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mc:AlternateContent xmlns:mc="http://schemas.openxmlformats.org/markup-compatibility/2006">
    <mc:Choice Requires="x15">
      <x15ac:absPath xmlns:x15ac="http://schemas.microsoft.com/office/spreadsheetml/2010/11/ac" url="C:\Users\John\Documents\cursor apps\tooldecoded_1_0\dataimport\"/>
    </mc:Choice>
  </mc:AlternateContent>
  <xr:revisionPtr revIDLastSave="0" documentId="13_ncr:1_{E5C12F1F-6D14-42DD-9E29-73A19CAE1AB2}" xr6:coauthVersionLast="47" xr6:coauthVersionMax="47" xr10:uidLastSave="{00000000-0000-0000-0000-000000000000}"/>
  <bookViews>
    <workbookView xWindow="28680" yWindow="-120" windowWidth="29040" windowHeight="15720" xr2:uid="{00000000-000D-0000-FFFF-FFFF00000000}"/>
  </bookViews>
  <sheets>
    <sheet name="ItemType" sheetId="17" r:id="rId1"/>
    <sheet name="Subcategory" sheetId="16" r:id="rId2"/>
    <sheet name="Category" sheetId="15" r:id="rId3"/>
    <sheet name="NewCategory" sheetId="14" r:id="rId4"/>
    <sheet name="Sheet10" sheetId="13" r:id="rId5"/>
    <sheet name="ProductBatteryPlatform" sheetId="12" r:id="rId6"/>
    <sheet name="ProductComponent (2)" sheetId="11" r:id="rId7"/>
    <sheet name="Sheet2" sheetId="2" r:id="rId8"/>
    <sheet name="Sheet3" sheetId="3" r:id="rId9"/>
    <sheet name="Product" sheetId="7" r:id="rId10"/>
    <sheet name="ProductComponent" sheetId="1" r:id="rId11"/>
    <sheet name="Component (2)" sheetId="10" r:id="rId12"/>
    <sheet name="Component" sheetId="6" r:id="rId13"/>
    <sheet name="Sheet6" sheetId="8" r:id="rId14"/>
    <sheet name="Sheet4" sheetId="4" r:id="rId15"/>
    <sheet name="Sheet5" sheetId="5" r:id="rId16"/>
    <sheet name="Sheet1" sheetId="9" r:id="rId17"/>
  </sheets>
  <definedNames>
    <definedName name="_xlnm._FilterDatabase" localSheetId="2" hidden="1">Category!$C$1:$C$4</definedName>
    <definedName name="_xlnm._FilterDatabase" localSheetId="12" hidden="1">Component!$B$1:$G$309</definedName>
    <definedName name="_xlnm._FilterDatabase" localSheetId="11" hidden="1">'Component (2)'!$B$1:$G$2</definedName>
    <definedName name="_xlnm._FilterDatabase" localSheetId="0" hidden="1">ItemType!$C$1:$E$125</definedName>
    <definedName name="_xlnm._FilterDatabase" localSheetId="3" hidden="1">NewCategory!$C$1:$F$167</definedName>
    <definedName name="_xlnm._FilterDatabase" localSheetId="9" hidden="1">Product!$C$1:$J$452</definedName>
    <definedName name="_xlnm._FilterDatabase" localSheetId="5" hidden="1">ProductBatteryPlatform!$A$1:$F$452</definedName>
    <definedName name="_xlnm._FilterDatabase" localSheetId="10" hidden="1">ProductComponent!$A$1:$I$906</definedName>
    <definedName name="_xlnm._FilterDatabase" localSheetId="6" hidden="1">'ProductComponent (2)'!$A$1:$I$470</definedName>
    <definedName name="_xlnm._FilterDatabase" localSheetId="4" hidden="1">Sheet10!$A$1:$G$167</definedName>
    <definedName name="_xlnm._FilterDatabase" localSheetId="14" hidden="1">Sheet4!#REF!</definedName>
    <definedName name="_xlnm._FilterDatabase" localSheetId="1" hidden="1">Subcategory!$A$1:$E$1</definedName>
    <definedName name="_xlnm.Extract" localSheetId="14">Sheet4!$A$1</definedName>
  </definedNames>
  <calcPr calcId="191029"/>
  <pivotCaches>
    <pivotCache cacheId="0" r:id="rId1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5" i="17" l="1"/>
  <c r="D124" i="17"/>
  <c r="D123" i="17"/>
  <c r="D122" i="17"/>
  <c r="D121" i="17"/>
  <c r="D120" i="17"/>
  <c r="D119" i="17"/>
  <c r="D118" i="17"/>
  <c r="D117" i="17"/>
  <c r="D116" i="17"/>
  <c r="D115" i="17"/>
  <c r="D114" i="17"/>
  <c r="D113" i="17"/>
  <c r="D112" i="17"/>
  <c r="F112" i="17" s="1"/>
  <c r="D111" i="17"/>
  <c r="D110" i="17"/>
  <c r="F110" i="17" s="1"/>
  <c r="D109" i="17"/>
  <c r="D108" i="17"/>
  <c r="D107" i="17"/>
  <c r="D106" i="17"/>
  <c r="D105" i="17"/>
  <c r="D104" i="17"/>
  <c r="D103" i="17"/>
  <c r="D102" i="17"/>
  <c r="D101" i="17"/>
  <c r="D100" i="17"/>
  <c r="D99" i="17"/>
  <c r="D98" i="17"/>
  <c r="D97" i="17"/>
  <c r="D96" i="17"/>
  <c r="F96" i="17" s="1"/>
  <c r="D95" i="17"/>
  <c r="F95" i="17" s="1"/>
  <c r="D94" i="17"/>
  <c r="F94" i="17" s="1"/>
  <c r="D93" i="17"/>
  <c r="D92" i="17"/>
  <c r="D91" i="17"/>
  <c r="D90" i="17"/>
  <c r="D89" i="17"/>
  <c r="D88" i="17"/>
  <c r="D87" i="17"/>
  <c r="D86" i="17"/>
  <c r="D85" i="17"/>
  <c r="D84" i="17"/>
  <c r="D83" i="17"/>
  <c r="D82" i="17"/>
  <c r="D81" i="17"/>
  <c r="D80" i="17"/>
  <c r="D79" i="17"/>
  <c r="D78" i="17"/>
  <c r="F78" i="17" s="1"/>
  <c r="D77" i="17"/>
  <c r="D76" i="17"/>
  <c r="D75" i="17"/>
  <c r="D74" i="17"/>
  <c r="D73" i="17"/>
  <c r="D72" i="17"/>
  <c r="D71" i="17"/>
  <c r="D70" i="17"/>
  <c r="D69" i="17"/>
  <c r="D68" i="17"/>
  <c r="F68" i="17" s="1"/>
  <c r="D67" i="17"/>
  <c r="D66" i="17"/>
  <c r="D65" i="17"/>
  <c r="D64" i="17"/>
  <c r="D63" i="17"/>
  <c r="F63" i="17" s="1"/>
  <c r="D62" i="17"/>
  <c r="F62" i="17" s="1"/>
  <c r="D61" i="17"/>
  <c r="D60" i="17"/>
  <c r="D59" i="17"/>
  <c r="D58" i="17"/>
  <c r="D57" i="17"/>
  <c r="D56" i="17"/>
  <c r="D55" i="17"/>
  <c r="D54" i="17"/>
  <c r="D53" i="17"/>
  <c r="D52" i="17"/>
  <c r="F52" i="17" s="1"/>
  <c r="D51" i="17"/>
  <c r="D50" i="17"/>
  <c r="F50" i="17" s="1"/>
  <c r="D49" i="17"/>
  <c r="D48" i="17"/>
  <c r="F48" i="17" s="1"/>
  <c r="D47" i="17"/>
  <c r="F47" i="17" s="1"/>
  <c r="D46" i="17"/>
  <c r="F46" i="17" s="1"/>
  <c r="D45" i="17"/>
  <c r="D44" i="17"/>
  <c r="D43" i="17"/>
  <c r="D42" i="17"/>
  <c r="D41" i="17"/>
  <c r="D40" i="17"/>
  <c r="D39" i="17"/>
  <c r="D38" i="17"/>
  <c r="D37" i="17"/>
  <c r="D36" i="17"/>
  <c r="D35" i="17"/>
  <c r="D34" i="17"/>
  <c r="D33" i="17"/>
  <c r="F33" i="17" s="1"/>
  <c r="D32" i="17"/>
  <c r="F32" i="17" s="1"/>
  <c r="D31" i="17"/>
  <c r="F31" i="17" s="1"/>
  <c r="D30" i="17"/>
  <c r="F30" i="17" s="1"/>
  <c r="D29" i="17"/>
  <c r="D28" i="17"/>
  <c r="D27" i="17"/>
  <c r="D26" i="17"/>
  <c r="D25" i="17"/>
  <c r="D24" i="17"/>
  <c r="D23" i="17"/>
  <c r="D22" i="17"/>
  <c r="D21" i="17"/>
  <c r="D20" i="17"/>
  <c r="D19" i="17"/>
  <c r="D18" i="17"/>
  <c r="D17" i="17"/>
  <c r="D16" i="17"/>
  <c r="D15" i="17"/>
  <c r="D14" i="17"/>
  <c r="F14" i="17" s="1"/>
  <c r="D13" i="17"/>
  <c r="D12" i="17"/>
  <c r="D11" i="17"/>
  <c r="D10" i="17"/>
  <c r="D9" i="17"/>
  <c r="D8" i="17"/>
  <c r="D7" i="17"/>
  <c r="F7" i="17" s="1"/>
  <c r="D6" i="17"/>
  <c r="D5" i="17"/>
  <c r="F5" i="17" s="1"/>
  <c r="D4" i="17"/>
  <c r="F4" i="17" s="1"/>
  <c r="D3" i="17"/>
  <c r="F3" i="17" s="1"/>
  <c r="D2" i="17"/>
  <c r="F100" i="17"/>
  <c r="F69" i="17"/>
  <c r="F36" i="17"/>
  <c r="F21" i="17"/>
  <c r="F20" i="17"/>
  <c r="F19" i="17"/>
  <c r="F18" i="17"/>
  <c r="F15" i="17"/>
  <c r="F125" i="17"/>
  <c r="F124" i="17"/>
  <c r="F123" i="17"/>
  <c r="F122" i="17"/>
  <c r="F121" i="17"/>
  <c r="F120" i="17"/>
  <c r="F119" i="17"/>
  <c r="F118" i="17"/>
  <c r="F117" i="17"/>
  <c r="F116" i="17"/>
  <c r="F115" i="17"/>
  <c r="F114" i="17"/>
  <c r="F113" i="17"/>
  <c r="F111" i="17"/>
  <c r="F109" i="17"/>
  <c r="F108" i="17"/>
  <c r="F107" i="17"/>
  <c r="F106" i="17"/>
  <c r="F105" i="17"/>
  <c r="F104" i="17"/>
  <c r="F103" i="17"/>
  <c r="F102" i="17"/>
  <c r="F101" i="17"/>
  <c r="F99" i="17"/>
  <c r="F98" i="17"/>
  <c r="F97" i="17"/>
  <c r="F93" i="17"/>
  <c r="F92" i="17"/>
  <c r="F91" i="17"/>
  <c r="F90" i="17"/>
  <c r="F89" i="17"/>
  <c r="F88" i="17"/>
  <c r="F87" i="17"/>
  <c r="F86" i="17"/>
  <c r="F85" i="17"/>
  <c r="F84" i="17"/>
  <c r="F83" i="17"/>
  <c r="F82" i="17"/>
  <c r="F81" i="17"/>
  <c r="F80" i="17"/>
  <c r="F79" i="17"/>
  <c r="F77" i="17"/>
  <c r="F76" i="17"/>
  <c r="F75" i="17"/>
  <c r="F74" i="17"/>
  <c r="F73" i="17"/>
  <c r="F72" i="17"/>
  <c r="F71" i="17"/>
  <c r="F70" i="17"/>
  <c r="F67" i="17"/>
  <c r="F66" i="17"/>
  <c r="F65" i="17"/>
  <c r="F64" i="17"/>
  <c r="F61" i="17"/>
  <c r="F60" i="17"/>
  <c r="F59" i="17"/>
  <c r="F58" i="17"/>
  <c r="F57" i="17"/>
  <c r="F56" i="17"/>
  <c r="F55" i="17"/>
  <c r="F54" i="17"/>
  <c r="F53" i="17"/>
  <c r="F51" i="17"/>
  <c r="F49" i="17"/>
  <c r="F45" i="17"/>
  <c r="F44" i="17"/>
  <c r="F43" i="17"/>
  <c r="F42" i="17"/>
  <c r="F41" i="17"/>
  <c r="F40" i="17"/>
  <c r="F39" i="17"/>
  <c r="F38" i="17"/>
  <c r="F37" i="17"/>
  <c r="F35" i="17"/>
  <c r="F34" i="17"/>
  <c r="F29" i="17"/>
  <c r="F28" i="17"/>
  <c r="F27" i="17"/>
  <c r="F26" i="17"/>
  <c r="F25" i="17"/>
  <c r="F24" i="17"/>
  <c r="F23" i="17"/>
  <c r="F22" i="17"/>
  <c r="F17" i="17"/>
  <c r="F16" i="17"/>
  <c r="F13" i="17"/>
  <c r="F12" i="17"/>
  <c r="F11" i="17"/>
  <c r="F10" i="17"/>
  <c r="F9" i="17"/>
  <c r="F8" i="17"/>
  <c r="F6" i="17"/>
  <c r="F2" i="17"/>
  <c r="E40" i="16"/>
  <c r="E39" i="16"/>
  <c r="E38" i="16"/>
  <c r="E37" i="16"/>
  <c r="E36" i="16"/>
  <c r="E35" i="16"/>
  <c r="E34" i="16"/>
  <c r="E33" i="16"/>
  <c r="E32" i="16"/>
  <c r="E31" i="16"/>
  <c r="E30" i="16"/>
  <c r="E29" i="16"/>
  <c r="E28" i="16"/>
  <c r="E27" i="16"/>
  <c r="E26" i="16"/>
  <c r="E25" i="16"/>
  <c r="E24" i="16"/>
  <c r="E23" i="16"/>
  <c r="E22" i="16"/>
  <c r="E21" i="16"/>
  <c r="E20" i="16"/>
  <c r="E19" i="16"/>
  <c r="E18" i="16"/>
  <c r="E17" i="16"/>
  <c r="E16" i="16"/>
  <c r="E15" i="16"/>
  <c r="E14" i="16"/>
  <c r="E13" i="16"/>
  <c r="E12" i="16"/>
  <c r="E11" i="16"/>
  <c r="E10" i="16"/>
  <c r="E9" i="16"/>
  <c r="E8" i="16"/>
  <c r="E7" i="16"/>
  <c r="E6" i="16"/>
  <c r="E5" i="16"/>
  <c r="E4" i="16"/>
  <c r="E3" i="16"/>
  <c r="E2" i="16"/>
  <c r="E43" i="14"/>
  <c r="E42" i="14"/>
  <c r="E41" i="14"/>
  <c r="E40" i="14"/>
  <c r="E39" i="14"/>
  <c r="E38" i="14"/>
  <c r="E37" i="14"/>
  <c r="E36" i="14"/>
  <c r="E35" i="14"/>
  <c r="E34" i="14"/>
  <c r="E33" i="14"/>
  <c r="E32" i="14"/>
  <c r="E31" i="14"/>
  <c r="E30" i="14"/>
  <c r="E29" i="14"/>
  <c r="E28" i="14"/>
  <c r="E27" i="14"/>
  <c r="E26" i="14"/>
  <c r="E25" i="14"/>
  <c r="E24" i="14"/>
  <c r="E23" i="14"/>
  <c r="E22" i="14"/>
  <c r="E21" i="14"/>
  <c r="E20" i="14"/>
  <c r="E19" i="14"/>
  <c r="E18" i="14"/>
  <c r="E17" i="14"/>
  <c r="E16" i="14"/>
  <c r="E15" i="14"/>
  <c r="E14" i="14"/>
  <c r="E13" i="14"/>
  <c r="E12" i="14"/>
  <c r="E11" i="14"/>
  <c r="E10" i="14"/>
  <c r="E9" i="14"/>
  <c r="E8" i="14"/>
  <c r="E7" i="14"/>
  <c r="E6" i="14"/>
  <c r="E5" i="14"/>
  <c r="E4" i="14"/>
  <c r="E3" i="14"/>
  <c r="E2" i="14"/>
  <c r="G167" i="14"/>
  <c r="G166" i="14"/>
  <c r="G165" i="14"/>
  <c r="G164" i="14"/>
  <c r="G163" i="14"/>
  <c r="G162" i="14"/>
  <c r="G161" i="14"/>
  <c r="G160" i="14"/>
  <c r="G159" i="14"/>
  <c r="G158" i="14"/>
  <c r="G157" i="14"/>
  <c r="G156" i="14"/>
  <c r="G155" i="14"/>
  <c r="G154" i="14"/>
  <c r="G153" i="14"/>
  <c r="G152" i="14"/>
  <c r="G151" i="14"/>
  <c r="G150" i="14"/>
  <c r="G149" i="14"/>
  <c r="G148" i="14"/>
  <c r="G147" i="14"/>
  <c r="G146" i="14"/>
  <c r="G145" i="14"/>
  <c r="G144" i="14"/>
  <c r="G143" i="14"/>
  <c r="G142" i="14"/>
  <c r="G141" i="14"/>
  <c r="G140" i="14"/>
  <c r="G139" i="14"/>
  <c r="G138" i="14"/>
  <c r="G137" i="14"/>
  <c r="G136" i="14"/>
  <c r="G135" i="14"/>
  <c r="G134" i="14"/>
  <c r="G133" i="14"/>
  <c r="G132" i="14"/>
  <c r="G131" i="14"/>
  <c r="G130" i="14"/>
  <c r="G129" i="14"/>
  <c r="G128" i="14"/>
  <c r="G127" i="14"/>
  <c r="G126" i="14"/>
  <c r="G125" i="14"/>
  <c r="G124" i="14"/>
  <c r="G123" i="14"/>
  <c r="G122" i="14"/>
  <c r="G121" i="14"/>
  <c r="G120" i="14"/>
  <c r="G119" i="14"/>
  <c r="G118" i="14"/>
  <c r="G117" i="14"/>
  <c r="G116" i="14"/>
  <c r="G115" i="14"/>
  <c r="G114" i="14"/>
  <c r="G113" i="14"/>
  <c r="G112" i="14"/>
  <c r="G111" i="14"/>
  <c r="G110" i="14"/>
  <c r="G109" i="14"/>
  <c r="G108" i="14"/>
  <c r="G107" i="14"/>
  <c r="G106" i="14"/>
  <c r="G105" i="14"/>
  <c r="G104" i="14"/>
  <c r="G103" i="14"/>
  <c r="G102" i="14"/>
  <c r="G101" i="14"/>
  <c r="G100" i="14"/>
  <c r="G99" i="14"/>
  <c r="G98" i="14"/>
  <c r="G97" i="14"/>
  <c r="G96" i="14"/>
  <c r="G95" i="14"/>
  <c r="G94" i="14"/>
  <c r="G93" i="14"/>
  <c r="G92" i="14"/>
  <c r="G91" i="14"/>
  <c r="G90" i="14"/>
  <c r="G89" i="14"/>
  <c r="G88" i="14"/>
  <c r="G87" i="14"/>
  <c r="G86" i="14"/>
  <c r="G85" i="14"/>
  <c r="G84" i="14"/>
  <c r="G83" i="14"/>
  <c r="G82" i="14"/>
  <c r="G81" i="14"/>
  <c r="G80" i="14"/>
  <c r="G79" i="14"/>
  <c r="G78" i="14"/>
  <c r="G77" i="14"/>
  <c r="G76" i="14"/>
  <c r="G75" i="14"/>
  <c r="G74" i="14"/>
  <c r="G73" i="14"/>
  <c r="G72" i="14"/>
  <c r="G71" i="14"/>
  <c r="G70" i="14"/>
  <c r="G69" i="14"/>
  <c r="G68" i="14"/>
  <c r="G67" i="14"/>
  <c r="G66" i="14"/>
  <c r="G65" i="14"/>
  <c r="G64" i="14"/>
  <c r="G63" i="14"/>
  <c r="G62" i="14"/>
  <c r="G61" i="14"/>
  <c r="G60" i="14"/>
  <c r="G59" i="14"/>
  <c r="G58" i="14"/>
  <c r="G57" i="14"/>
  <c r="G56" i="14"/>
  <c r="G55" i="14"/>
  <c r="G54" i="14"/>
  <c r="G53" i="14"/>
  <c r="G52" i="14"/>
  <c r="G51" i="14"/>
  <c r="G50" i="14"/>
  <c r="G49" i="14"/>
  <c r="G48" i="14"/>
  <c r="G47" i="14"/>
  <c r="G46" i="14"/>
  <c r="G45" i="14"/>
  <c r="G44" i="14"/>
  <c r="G2" i="14"/>
  <c r="G3" i="14"/>
  <c r="G4" i="14"/>
  <c r="I310" i="6"/>
  <c r="I309" i="6"/>
  <c r="I308" i="6"/>
  <c r="I307" i="6"/>
  <c r="I306" i="6"/>
  <c r="I305" i="6"/>
  <c r="I304" i="6"/>
  <c r="I303" i="6"/>
  <c r="H302" i="6"/>
  <c r="H301" i="6"/>
  <c r="I300" i="6"/>
  <c r="H300" i="6"/>
  <c r="J300" i="6" s="1"/>
  <c r="I299" i="6"/>
  <c r="I298" i="6"/>
  <c r="H298" i="6"/>
  <c r="I297" i="6"/>
  <c r="H297" i="6"/>
  <c r="J297" i="6" s="1"/>
  <c r="I296" i="6"/>
  <c r="I295" i="6"/>
  <c r="I294" i="6"/>
  <c r="I293" i="6"/>
  <c r="H293" i="6"/>
  <c r="I292" i="6"/>
  <c r="I291" i="6"/>
  <c r="I290" i="6"/>
  <c r="I289" i="6"/>
  <c r="I288" i="6"/>
  <c r="H288" i="6"/>
  <c r="J288" i="6" s="1"/>
  <c r="I287" i="6"/>
  <c r="I286" i="6"/>
  <c r="H286" i="6"/>
  <c r="H285" i="6"/>
  <c r="I284" i="6"/>
  <c r="H284" i="6"/>
  <c r="J284" i="6" s="1"/>
  <c r="H283" i="6"/>
  <c r="H282" i="6"/>
  <c r="H281" i="6"/>
  <c r="H280" i="6"/>
  <c r="I279" i="6"/>
  <c r="I278" i="6"/>
  <c r="I277" i="6"/>
  <c r="I276" i="6"/>
  <c r="I275" i="6"/>
  <c r="I274" i="6"/>
  <c r="I273" i="6"/>
  <c r="H273" i="6"/>
  <c r="I272" i="6"/>
  <c r="H272" i="6"/>
  <c r="J272" i="6" s="1"/>
  <c r="H271" i="6"/>
  <c r="I270" i="6"/>
  <c r="I269" i="6"/>
  <c r="I268" i="6"/>
  <c r="I267" i="6"/>
  <c r="I266" i="6"/>
  <c r="I265" i="6"/>
  <c r="H265" i="6"/>
  <c r="I264" i="6"/>
  <c r="H264" i="6"/>
  <c r="H263" i="6"/>
  <c r="I262" i="6"/>
  <c r="H262" i="6"/>
  <c r="I261" i="6"/>
  <c r="I260" i="6"/>
  <c r="I259" i="6"/>
  <c r="I258" i="6"/>
  <c r="I257" i="6"/>
  <c r="I256" i="6"/>
  <c r="H256" i="6"/>
  <c r="J256" i="6" s="1"/>
  <c r="I255" i="6"/>
  <c r="H255" i="6"/>
  <c r="I254" i="6"/>
  <c r="I253" i="6"/>
  <c r="I252" i="6"/>
  <c r="I251" i="6"/>
  <c r="I250" i="6"/>
  <c r="H250" i="6"/>
  <c r="J250" i="6" s="1"/>
  <c r="I249" i="6"/>
  <c r="H249" i="6"/>
  <c r="I248" i="6"/>
  <c r="I247" i="6"/>
  <c r="I246" i="6"/>
  <c r="I245" i="6"/>
  <c r="I244" i="6"/>
  <c r="I243" i="6"/>
  <c r="H243" i="6"/>
  <c r="J243" i="6" s="1"/>
  <c r="I242" i="6"/>
  <c r="I241" i="6"/>
  <c r="H241" i="6"/>
  <c r="I240" i="6"/>
  <c r="I239" i="6"/>
  <c r="H239" i="6"/>
  <c r="J239" i="6" s="1"/>
  <c r="I238" i="6"/>
  <c r="I237" i="6"/>
  <c r="I236" i="6"/>
  <c r="H236" i="6"/>
  <c r="I235" i="6"/>
  <c r="I234" i="6"/>
  <c r="H233" i="6"/>
  <c r="I232" i="6"/>
  <c r="H232" i="6"/>
  <c r="I231" i="6"/>
  <c r="I230" i="6"/>
  <c r="I229" i="6"/>
  <c r="H229" i="6"/>
  <c r="I228" i="6"/>
  <c r="I227" i="6"/>
  <c r="I226" i="6"/>
  <c r="I225" i="6"/>
  <c r="I224" i="6"/>
  <c r="H224" i="6"/>
  <c r="I223" i="6"/>
  <c r="I222" i="6"/>
  <c r="I221" i="6"/>
  <c r="I220" i="6"/>
  <c r="H220" i="6"/>
  <c r="H219" i="6"/>
  <c r="H218" i="6"/>
  <c r="I217" i="6"/>
  <c r="I216" i="6"/>
  <c r="I215" i="6"/>
  <c r="H215" i="6"/>
  <c r="J215" i="6" s="1"/>
  <c r="I214" i="6"/>
  <c r="H214" i="6"/>
  <c r="J214" i="6" s="1"/>
  <c r="I213" i="6"/>
  <c r="H213" i="6"/>
  <c r="I212" i="6"/>
  <c r="H212" i="6"/>
  <c r="I211" i="6"/>
  <c r="H211" i="6"/>
  <c r="I210" i="6"/>
  <c r="H210" i="6"/>
  <c r="I209" i="6"/>
  <c r="H209" i="6"/>
  <c r="J209" i="6" s="1"/>
  <c r="I208" i="6"/>
  <c r="H208" i="6"/>
  <c r="J208" i="6" s="1"/>
  <c r="I207" i="6"/>
  <c r="H207" i="6"/>
  <c r="J207" i="6" s="1"/>
  <c r="I206" i="6"/>
  <c r="H206" i="6"/>
  <c r="J206" i="6" s="1"/>
  <c r="I205" i="6"/>
  <c r="H205" i="6"/>
  <c r="I204" i="6"/>
  <c r="H204" i="6"/>
  <c r="I203" i="6"/>
  <c r="H203" i="6"/>
  <c r="I202" i="6"/>
  <c r="H202" i="6"/>
  <c r="I201" i="6"/>
  <c r="H200" i="6"/>
  <c r="H199" i="6"/>
  <c r="I198" i="6"/>
  <c r="H198" i="6"/>
  <c r="I197" i="6"/>
  <c r="H197" i="6"/>
  <c r="I196" i="6"/>
  <c r="H196" i="6"/>
  <c r="I195" i="6"/>
  <c r="H195" i="6"/>
  <c r="J195" i="6" s="1"/>
  <c r="H194" i="6"/>
  <c r="I193" i="6"/>
  <c r="H193" i="6"/>
  <c r="J193" i="6" s="1"/>
  <c r="H192" i="6"/>
  <c r="H191" i="6"/>
  <c r="I190" i="6"/>
  <c r="I189" i="6"/>
  <c r="I188" i="6"/>
  <c r="H188" i="6"/>
  <c r="J188" i="6" s="1"/>
  <c r="I187" i="6"/>
  <c r="H187" i="6"/>
  <c r="I186" i="6"/>
  <c r="H186" i="6"/>
  <c r="J186" i="6" s="1"/>
  <c r="I185" i="6"/>
  <c r="H185" i="6"/>
  <c r="I184" i="6"/>
  <c r="I183" i="6"/>
  <c r="I182" i="6"/>
  <c r="I181" i="6"/>
  <c r="H181" i="6"/>
  <c r="I180" i="6"/>
  <c r="H180" i="6"/>
  <c r="I179" i="6"/>
  <c r="I178" i="6"/>
  <c r="H178" i="6"/>
  <c r="J178" i="6" s="1"/>
  <c r="I177" i="6"/>
  <c r="I176" i="6"/>
  <c r="H176" i="6"/>
  <c r="I175" i="6"/>
  <c r="H175" i="6"/>
  <c r="I174" i="6"/>
  <c r="I173" i="6"/>
  <c r="H172" i="6"/>
  <c r="H171" i="6"/>
  <c r="H170" i="6"/>
  <c r="I169" i="6"/>
  <c r="H169" i="6"/>
  <c r="I168" i="6"/>
  <c r="H168" i="6"/>
  <c r="H167" i="6"/>
  <c r="H166" i="6"/>
  <c r="H165" i="6"/>
  <c r="I164" i="6"/>
  <c r="H164" i="6"/>
  <c r="I163" i="6"/>
  <c r="I162" i="6"/>
  <c r="I161" i="6"/>
  <c r="I160" i="6"/>
  <c r="H160" i="6"/>
  <c r="J160" i="6" s="1"/>
  <c r="I159" i="6"/>
  <c r="H159" i="6"/>
  <c r="I158" i="6"/>
  <c r="I157" i="6"/>
  <c r="I156" i="6"/>
  <c r="I155" i="6"/>
  <c r="I154" i="6"/>
  <c r="I153" i="6"/>
  <c r="I152" i="6"/>
  <c r="H152" i="6"/>
  <c r="J152" i="6" s="1"/>
  <c r="I151" i="6"/>
  <c r="H151" i="6"/>
  <c r="I150" i="6"/>
  <c r="I149" i="6"/>
  <c r="H149" i="6"/>
  <c r="J149" i="6" s="1"/>
  <c r="I148" i="6"/>
  <c r="I147" i="6"/>
  <c r="I146" i="6"/>
  <c r="I145" i="6"/>
  <c r="I144" i="6"/>
  <c r="I143" i="6"/>
  <c r="I142" i="6"/>
  <c r="I141" i="6"/>
  <c r="H140" i="6"/>
  <c r="I139" i="6"/>
  <c r="H138" i="6"/>
  <c r="H137" i="6"/>
  <c r="H136" i="6"/>
  <c r="H135" i="6"/>
  <c r="H134" i="6"/>
  <c r="I133" i="6"/>
  <c r="I132" i="6"/>
  <c r="H132" i="6"/>
  <c r="I131" i="6"/>
  <c r="I130" i="6"/>
  <c r="H130" i="6"/>
  <c r="J130" i="6" s="1"/>
  <c r="I129" i="6"/>
  <c r="I128" i="6"/>
  <c r="I127" i="6"/>
  <c r="H127" i="6"/>
  <c r="J127" i="6" s="1"/>
  <c r="I126" i="6"/>
  <c r="I125" i="6"/>
  <c r="I124" i="6"/>
  <c r="I123" i="6"/>
  <c r="I122" i="6"/>
  <c r="I121" i="6"/>
  <c r="I120" i="6"/>
  <c r="I119" i="6"/>
  <c r="I118" i="6"/>
  <c r="H118" i="6"/>
  <c r="J118" i="6" s="1"/>
  <c r="I117" i="6"/>
  <c r="I116" i="6"/>
  <c r="H116" i="6"/>
  <c r="I115" i="6"/>
  <c r="H115" i="6"/>
  <c r="H114" i="6"/>
  <c r="I113" i="6"/>
  <c r="I112" i="6"/>
  <c r="I111" i="6"/>
  <c r="I110" i="6"/>
  <c r="I109" i="6"/>
  <c r="I108" i="6"/>
  <c r="H108" i="6"/>
  <c r="J108" i="6" s="1"/>
  <c r="I107" i="6"/>
  <c r="I106" i="6"/>
  <c r="H106" i="6"/>
  <c r="J106" i="6" s="1"/>
  <c r="I105" i="6"/>
  <c r="I104" i="6"/>
  <c r="I103" i="6"/>
  <c r="I102" i="6"/>
  <c r="I101" i="6"/>
  <c r="I100" i="6"/>
  <c r="H99" i="6"/>
  <c r="H98" i="6"/>
  <c r="H97" i="6"/>
  <c r="I96" i="6"/>
  <c r="H96" i="6"/>
  <c r="J96" i="6" s="1"/>
  <c r="H95" i="6"/>
  <c r="H94" i="6"/>
  <c r="H93" i="6"/>
  <c r="I92" i="6"/>
  <c r="I91" i="6"/>
  <c r="I90" i="6"/>
  <c r="I89" i="6"/>
  <c r="I88" i="6"/>
  <c r="H88" i="6"/>
  <c r="I87" i="6"/>
  <c r="I86" i="6"/>
  <c r="I85" i="6"/>
  <c r="H85" i="6"/>
  <c r="J85" i="6" s="1"/>
  <c r="I84" i="6"/>
  <c r="I83" i="6"/>
  <c r="I82" i="6"/>
  <c r="I81" i="6"/>
  <c r="H81" i="6"/>
  <c r="J81" i="6" s="1"/>
  <c r="I80" i="6"/>
  <c r="H80" i="6"/>
  <c r="I79" i="6"/>
  <c r="H79" i="6"/>
  <c r="I78" i="6"/>
  <c r="I77" i="6"/>
  <c r="I76" i="6"/>
  <c r="H76" i="6"/>
  <c r="I75" i="6"/>
  <c r="H75" i="6"/>
  <c r="I74" i="6"/>
  <c r="H74" i="6"/>
  <c r="I73" i="6"/>
  <c r="H72" i="6"/>
  <c r="H71" i="6"/>
  <c r="I70" i="6"/>
  <c r="I69" i="6"/>
  <c r="H69" i="6"/>
  <c r="I68" i="6"/>
  <c r="I67" i="6"/>
  <c r="H67" i="6"/>
  <c r="J67" i="6" s="1"/>
  <c r="I66" i="6"/>
  <c r="I65" i="6"/>
  <c r="I64" i="6"/>
  <c r="I63" i="6"/>
  <c r="I62" i="6"/>
  <c r="I61" i="6"/>
  <c r="I60" i="6"/>
  <c r="I59" i="6"/>
  <c r="I58" i="6"/>
  <c r="I57" i="6"/>
  <c r="I56" i="6"/>
  <c r="I55" i="6"/>
  <c r="I54" i="6"/>
  <c r="H54" i="6"/>
  <c r="J54" i="6" s="1"/>
  <c r="I53" i="6"/>
  <c r="H53" i="6"/>
  <c r="I52" i="6"/>
  <c r="H52" i="6"/>
  <c r="H51" i="6"/>
  <c r="I50" i="6"/>
  <c r="H50" i="6"/>
  <c r="I49" i="6"/>
  <c r="H49" i="6"/>
  <c r="H48" i="6"/>
  <c r="H47" i="6"/>
  <c r="H46" i="6"/>
  <c r="I45" i="6"/>
  <c r="H45" i="6"/>
  <c r="I44" i="6"/>
  <c r="H44" i="6"/>
  <c r="I43" i="6"/>
  <c r="H43" i="6"/>
  <c r="I42" i="6"/>
  <c r="H42" i="6"/>
  <c r="I41" i="6"/>
  <c r="H41" i="6"/>
  <c r="I40" i="6"/>
  <c r="H40" i="6"/>
  <c r="I39" i="6"/>
  <c r="H39" i="6"/>
  <c r="I38" i="6"/>
  <c r="H38" i="6"/>
  <c r="I37" i="6"/>
  <c r="H37" i="6"/>
  <c r="I36" i="6"/>
  <c r="H36" i="6"/>
  <c r="I35" i="6"/>
  <c r="H35" i="6"/>
  <c r="H34" i="6"/>
  <c r="H33" i="6"/>
  <c r="H32" i="6"/>
  <c r="I31" i="6"/>
  <c r="I30" i="6"/>
  <c r="I29" i="6"/>
  <c r="I28" i="6"/>
  <c r="H27" i="6"/>
  <c r="I26" i="6"/>
  <c r="I25" i="6"/>
  <c r="H25" i="6"/>
  <c r="I24" i="6"/>
  <c r="H24" i="6"/>
  <c r="I23" i="6"/>
  <c r="H23" i="6"/>
  <c r="I22" i="6"/>
  <c r="H22" i="6"/>
  <c r="I21" i="6"/>
  <c r="H21" i="6"/>
  <c r="I20" i="6"/>
  <c r="H20" i="6"/>
  <c r="I19" i="6"/>
  <c r="H19" i="6"/>
  <c r="I18" i="6"/>
  <c r="H18" i="6"/>
  <c r="I17" i="6"/>
  <c r="H17" i="6"/>
  <c r="I16" i="6"/>
  <c r="H16" i="6"/>
  <c r="I15" i="6"/>
  <c r="H15" i="6"/>
  <c r="I14" i="6"/>
  <c r="H14" i="6"/>
  <c r="I13" i="6"/>
  <c r="H13" i="6"/>
  <c r="I12" i="6"/>
  <c r="H12" i="6"/>
  <c r="I11" i="6"/>
  <c r="H11" i="6"/>
  <c r="I10" i="6"/>
  <c r="H10" i="6"/>
  <c r="I9" i="6"/>
  <c r="H9" i="6"/>
  <c r="I8" i="6"/>
  <c r="H8" i="6"/>
  <c r="I7" i="6"/>
  <c r="H7" i="6"/>
  <c r="I6" i="6"/>
  <c r="H6" i="6"/>
  <c r="H5" i="6"/>
  <c r="I4" i="6"/>
  <c r="I3" i="6"/>
  <c r="H3" i="6"/>
  <c r="I2" i="6"/>
  <c r="H2" i="6"/>
  <c r="F2" i="6"/>
  <c r="F3" i="6"/>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2" i="6"/>
  <c r="F193" i="6"/>
  <c r="F194" i="6"/>
  <c r="F195" i="6"/>
  <c r="F196" i="6"/>
  <c r="F197" i="6"/>
  <c r="F198" i="6"/>
  <c r="F199" i="6"/>
  <c r="F200" i="6"/>
  <c r="F201" i="6"/>
  <c r="F202" i="6"/>
  <c r="F203" i="6"/>
  <c r="F204" i="6"/>
  <c r="F205" i="6"/>
  <c r="F206" i="6"/>
  <c r="F207" i="6"/>
  <c r="F208" i="6"/>
  <c r="F209" i="6"/>
  <c r="F210" i="6"/>
  <c r="F211" i="6"/>
  <c r="F212" i="6"/>
  <c r="F213" i="6"/>
  <c r="F214" i="6"/>
  <c r="F215" i="6"/>
  <c r="F216" i="6"/>
  <c r="F217" i="6"/>
  <c r="F218" i="6"/>
  <c r="F219" i="6"/>
  <c r="F220" i="6"/>
  <c r="F221" i="6"/>
  <c r="F222" i="6"/>
  <c r="F223" i="6"/>
  <c r="F224" i="6"/>
  <c r="F225" i="6"/>
  <c r="F226" i="6"/>
  <c r="F227" i="6"/>
  <c r="F228" i="6"/>
  <c r="F229" i="6"/>
  <c r="F230" i="6"/>
  <c r="F231" i="6"/>
  <c r="F232" i="6"/>
  <c r="F233" i="6"/>
  <c r="F234" i="6"/>
  <c r="F235" i="6"/>
  <c r="F236" i="6"/>
  <c r="F237" i="6"/>
  <c r="F238" i="6"/>
  <c r="F239" i="6"/>
  <c r="F240" i="6"/>
  <c r="F241" i="6"/>
  <c r="F242" i="6"/>
  <c r="F243" i="6"/>
  <c r="F244" i="6"/>
  <c r="F245" i="6"/>
  <c r="F246" i="6"/>
  <c r="F247" i="6"/>
  <c r="F248" i="6"/>
  <c r="F249" i="6"/>
  <c r="F250" i="6"/>
  <c r="F251" i="6"/>
  <c r="F252" i="6"/>
  <c r="F253" i="6"/>
  <c r="F254" i="6"/>
  <c r="F255" i="6"/>
  <c r="F256" i="6"/>
  <c r="F257" i="6"/>
  <c r="F258" i="6"/>
  <c r="F259" i="6"/>
  <c r="F260" i="6"/>
  <c r="F261" i="6"/>
  <c r="F262" i="6"/>
  <c r="F263" i="6"/>
  <c r="F264" i="6"/>
  <c r="F265" i="6"/>
  <c r="F266" i="6"/>
  <c r="F267" i="6"/>
  <c r="F268" i="6"/>
  <c r="F269" i="6"/>
  <c r="F270" i="6"/>
  <c r="F271" i="6"/>
  <c r="F272" i="6"/>
  <c r="F273" i="6"/>
  <c r="F274" i="6"/>
  <c r="F275" i="6"/>
  <c r="F276" i="6"/>
  <c r="F277" i="6"/>
  <c r="F278" i="6"/>
  <c r="F279" i="6"/>
  <c r="F280" i="6"/>
  <c r="F281" i="6"/>
  <c r="F282" i="6"/>
  <c r="F283" i="6"/>
  <c r="F284" i="6"/>
  <c r="F285" i="6"/>
  <c r="F286" i="6"/>
  <c r="F287" i="6"/>
  <c r="F288" i="6"/>
  <c r="F289" i="6"/>
  <c r="F290" i="6"/>
  <c r="F291" i="6"/>
  <c r="F292" i="6"/>
  <c r="F293" i="6"/>
  <c r="F294" i="6"/>
  <c r="F295" i="6"/>
  <c r="F296" i="6"/>
  <c r="F297" i="6"/>
  <c r="F298" i="6"/>
  <c r="F299" i="6"/>
  <c r="F300" i="6"/>
  <c r="F301" i="6"/>
  <c r="F302" i="6"/>
  <c r="F303" i="6"/>
  <c r="F304" i="6"/>
  <c r="F305" i="6"/>
  <c r="F306" i="6"/>
  <c r="F307" i="6"/>
  <c r="F308" i="6"/>
  <c r="F309" i="6"/>
  <c r="F310" i="6"/>
  <c r="J69" i="6" l="1"/>
  <c r="J286" i="6"/>
  <c r="J298" i="6"/>
  <c r="J249" i="6"/>
  <c r="J273" i="6"/>
  <c r="J38" i="6"/>
  <c r="J185" i="6"/>
  <c r="J205" i="6"/>
  <c r="J213" i="6"/>
  <c r="J262" i="6"/>
  <c r="J175" i="6"/>
  <c r="J196" i="6"/>
  <c r="J164" i="6"/>
  <c r="J176" i="6"/>
  <c r="J197" i="6"/>
  <c r="J264" i="6"/>
  <c r="J75" i="6"/>
  <c r="J198" i="6"/>
  <c r="J241" i="6"/>
  <c r="J265" i="6"/>
  <c r="J13" i="6"/>
  <c r="J21" i="6"/>
  <c r="J255" i="6"/>
  <c r="J293" i="6"/>
  <c r="J76" i="6"/>
  <c r="J151" i="6"/>
  <c r="J2" i="6"/>
  <c r="J204" i="6"/>
  <c r="J212" i="6"/>
  <c r="J49" i="6"/>
  <c r="J132" i="6"/>
  <c r="J41" i="6"/>
  <c r="J50" i="6"/>
  <c r="J187" i="6"/>
  <c r="J8" i="6"/>
  <c r="J16" i="6"/>
  <c r="J24" i="6"/>
  <c r="J42" i="6"/>
  <c r="J9" i="6"/>
  <c r="J17" i="6"/>
  <c r="J25" i="6"/>
  <c r="J35" i="6"/>
  <c r="J43" i="6"/>
  <c r="J168" i="6"/>
  <c r="J10" i="6"/>
  <c r="J18" i="6"/>
  <c r="J159" i="6"/>
  <c r="J169" i="6"/>
  <c r="J220" i="6"/>
  <c r="J203" i="6"/>
  <c r="J211" i="6"/>
  <c r="J3" i="6"/>
  <c r="J11" i="6"/>
  <c r="J19" i="6"/>
  <c r="J36" i="6"/>
  <c r="J44" i="6"/>
  <c r="J52" i="6"/>
  <c r="J79" i="6"/>
  <c r="J88" i="6"/>
  <c r="J115" i="6"/>
  <c r="J180" i="6"/>
  <c r="J224" i="6"/>
  <c r="J236" i="6"/>
  <c r="J12" i="6"/>
  <c r="J20" i="6"/>
  <c r="J37" i="6"/>
  <c r="J45" i="6"/>
  <c r="J53" i="6"/>
  <c r="J80" i="6"/>
  <c r="J116" i="6"/>
  <c r="J181" i="6"/>
  <c r="J6" i="6"/>
  <c r="J14" i="6"/>
  <c r="J22" i="6"/>
  <c r="J39" i="6"/>
  <c r="J229" i="6"/>
  <c r="J7" i="6"/>
  <c r="J15" i="6"/>
  <c r="J23" i="6"/>
  <c r="J40" i="6"/>
  <c r="J74" i="6"/>
  <c r="J202" i="6"/>
  <c r="J210" i="6"/>
  <c r="J232" i="6"/>
  <c r="F470" i="11" l="1"/>
  <c r="B470" i="11"/>
  <c r="F469" i="11"/>
  <c r="F468" i="11"/>
  <c r="F467" i="11"/>
  <c r="F466" i="11"/>
  <c r="F465" i="11"/>
  <c r="F464" i="11"/>
  <c r="F463" i="11"/>
  <c r="F462" i="11"/>
  <c r="F461" i="11"/>
  <c r="F460" i="11"/>
  <c r="F459" i="11"/>
  <c r="F458" i="11"/>
  <c r="F457" i="11"/>
  <c r="F456" i="11"/>
  <c r="F455" i="11"/>
  <c r="F454" i="11"/>
  <c r="F453" i="11"/>
  <c r="F452" i="11"/>
  <c r="F451" i="11"/>
  <c r="F450" i="11"/>
  <c r="F449" i="11"/>
  <c r="F448" i="11"/>
  <c r="F447" i="11"/>
  <c r="F446" i="11"/>
  <c r="F445" i="11"/>
  <c r="F444" i="11"/>
  <c r="F443" i="11"/>
  <c r="F442" i="11"/>
  <c r="F441" i="11"/>
  <c r="F440" i="11"/>
  <c r="F439" i="11"/>
  <c r="F438" i="11"/>
  <c r="F437" i="11"/>
  <c r="F436" i="11"/>
  <c r="F435" i="11"/>
  <c r="F434" i="11"/>
  <c r="F433" i="11"/>
  <c r="F432" i="11"/>
  <c r="F431" i="11"/>
  <c r="F430" i="11"/>
  <c r="F429" i="11"/>
  <c r="F428" i="11"/>
  <c r="F427" i="11"/>
  <c r="F426" i="11"/>
  <c r="F425" i="11"/>
  <c r="F424" i="11"/>
  <c r="F423" i="11"/>
  <c r="F422" i="11"/>
  <c r="F421" i="11"/>
  <c r="F420" i="11"/>
  <c r="F419" i="11"/>
  <c r="F418" i="11"/>
  <c r="F417" i="11"/>
  <c r="F416" i="11"/>
  <c r="F415" i="11"/>
  <c r="F414" i="11"/>
  <c r="F413" i="11"/>
  <c r="F412" i="11"/>
  <c r="F411" i="11"/>
  <c r="F410" i="11"/>
  <c r="F409" i="11"/>
  <c r="F408" i="11"/>
  <c r="F407" i="11"/>
  <c r="F406" i="11"/>
  <c r="F405" i="11"/>
  <c r="F404" i="11"/>
  <c r="F403" i="11"/>
  <c r="F402" i="11"/>
  <c r="F401" i="11"/>
  <c r="F400" i="11"/>
  <c r="F399" i="11"/>
  <c r="F398" i="11"/>
  <c r="F397" i="11"/>
  <c r="F396" i="11"/>
  <c r="F395" i="11"/>
  <c r="F394" i="11"/>
  <c r="F393" i="11"/>
  <c r="F392" i="11"/>
  <c r="F391" i="11"/>
  <c r="F390" i="11"/>
  <c r="F389" i="11"/>
  <c r="F388" i="11"/>
  <c r="F387" i="11"/>
  <c r="F386" i="11"/>
  <c r="F385" i="11"/>
  <c r="F384" i="11"/>
  <c r="F383" i="11"/>
  <c r="F382" i="11"/>
  <c r="F381" i="11"/>
  <c r="F380" i="11"/>
  <c r="F379" i="11"/>
  <c r="F378" i="11"/>
  <c r="F377" i="11"/>
  <c r="F376" i="11"/>
  <c r="F375" i="11"/>
  <c r="F374" i="11"/>
  <c r="F373" i="11"/>
  <c r="F372" i="11"/>
  <c r="F371" i="11"/>
  <c r="F370" i="11"/>
  <c r="F369" i="11"/>
  <c r="F368" i="11"/>
  <c r="F367" i="11"/>
  <c r="F366" i="11"/>
  <c r="F365" i="11"/>
  <c r="F364" i="11"/>
  <c r="F363" i="11"/>
  <c r="F362" i="11"/>
  <c r="F361" i="11"/>
  <c r="F360" i="11"/>
  <c r="F359" i="11"/>
  <c r="F358" i="11"/>
  <c r="F357" i="11"/>
  <c r="F356" i="11"/>
  <c r="F355" i="11"/>
  <c r="F354" i="11"/>
  <c r="F353" i="11"/>
  <c r="F352" i="11"/>
  <c r="F351" i="11"/>
  <c r="F350" i="11"/>
  <c r="F349" i="11"/>
  <c r="F348" i="11"/>
  <c r="F347" i="11"/>
  <c r="F346" i="11"/>
  <c r="F345" i="11"/>
  <c r="F344" i="11"/>
  <c r="F343" i="11"/>
  <c r="F342" i="11"/>
  <c r="F341" i="11"/>
  <c r="F340" i="11"/>
  <c r="F339" i="11"/>
  <c r="F338" i="11"/>
  <c r="F337" i="11"/>
  <c r="F336" i="11"/>
  <c r="F335" i="11"/>
  <c r="F334" i="11"/>
  <c r="F333" i="11"/>
  <c r="F332" i="11"/>
  <c r="F331" i="11"/>
  <c r="F330" i="11"/>
  <c r="F329" i="11"/>
  <c r="F328" i="11"/>
  <c r="F327" i="11"/>
  <c r="F326" i="11"/>
  <c r="F325" i="11"/>
  <c r="F324" i="11"/>
  <c r="F323" i="11"/>
  <c r="F322" i="11"/>
  <c r="F321" i="11"/>
  <c r="F320" i="11"/>
  <c r="F319" i="11"/>
  <c r="F318" i="11"/>
  <c r="F317" i="11"/>
  <c r="F316" i="11"/>
  <c r="F315" i="11"/>
  <c r="F314" i="11"/>
  <c r="F313" i="11"/>
  <c r="F312" i="11"/>
  <c r="F311" i="11"/>
  <c r="F310" i="11"/>
  <c r="F309" i="11"/>
  <c r="F308" i="11"/>
  <c r="F307" i="11"/>
  <c r="F306" i="11"/>
  <c r="F305" i="11"/>
  <c r="F304" i="11"/>
  <c r="F303" i="11"/>
  <c r="F302" i="11"/>
  <c r="F301" i="11"/>
  <c r="F300" i="11"/>
  <c r="F299" i="11"/>
  <c r="F298" i="11"/>
  <c r="F297" i="11"/>
  <c r="F296" i="11"/>
  <c r="F295" i="11"/>
  <c r="F294" i="11"/>
  <c r="F293" i="11"/>
  <c r="F292" i="11"/>
  <c r="F291" i="11"/>
  <c r="F290" i="11"/>
  <c r="F289" i="11"/>
  <c r="F288" i="11"/>
  <c r="F287" i="11"/>
  <c r="F286" i="11"/>
  <c r="F285" i="11"/>
  <c r="F284" i="11"/>
  <c r="F283" i="11"/>
  <c r="F282" i="11"/>
  <c r="F281" i="11"/>
  <c r="F280" i="11"/>
  <c r="F279" i="11"/>
  <c r="F278" i="11"/>
  <c r="F277" i="11"/>
  <c r="F276" i="11"/>
  <c r="F275" i="11"/>
  <c r="F274" i="11"/>
  <c r="F273" i="11"/>
  <c r="F272" i="11"/>
  <c r="F271" i="11"/>
  <c r="F270" i="11"/>
  <c r="F269" i="11"/>
  <c r="F268" i="11"/>
  <c r="F267" i="11"/>
  <c r="F266" i="11"/>
  <c r="F265" i="11"/>
  <c r="F264" i="11"/>
  <c r="F263" i="11"/>
  <c r="F262" i="11"/>
  <c r="F261" i="11"/>
  <c r="F260" i="11"/>
  <c r="F259" i="11"/>
  <c r="F258" i="11"/>
  <c r="F257" i="11"/>
  <c r="F256" i="11"/>
  <c r="F255" i="11"/>
  <c r="F254" i="11"/>
  <c r="F253" i="11"/>
  <c r="F252" i="11"/>
  <c r="F251" i="11"/>
  <c r="F250" i="11"/>
  <c r="F249" i="11"/>
  <c r="F248" i="11"/>
  <c r="F247" i="11"/>
  <c r="F246" i="11"/>
  <c r="F245" i="11"/>
  <c r="F244" i="11"/>
  <c r="F243" i="11"/>
  <c r="F242" i="11"/>
  <c r="F241" i="11"/>
  <c r="F240" i="11"/>
  <c r="F239" i="11"/>
  <c r="F238" i="11"/>
  <c r="F237" i="11"/>
  <c r="F236" i="11"/>
  <c r="F235" i="11"/>
  <c r="F234" i="11"/>
  <c r="F233" i="11"/>
  <c r="F232" i="11"/>
  <c r="F231" i="11"/>
  <c r="F230" i="11"/>
  <c r="F229" i="11"/>
  <c r="F228" i="11"/>
  <c r="F227" i="11"/>
  <c r="F226" i="11"/>
  <c r="F225" i="11"/>
  <c r="F224" i="11"/>
  <c r="F223" i="11"/>
  <c r="F222" i="11"/>
  <c r="F221" i="11"/>
  <c r="F220" i="11"/>
  <c r="F219" i="11"/>
  <c r="F218" i="11"/>
  <c r="F217" i="11"/>
  <c r="F216" i="11"/>
  <c r="F215" i="11"/>
  <c r="F214" i="11"/>
  <c r="F213" i="11"/>
  <c r="F212" i="11"/>
  <c r="F211" i="11"/>
  <c r="F210" i="11"/>
  <c r="F209" i="11"/>
  <c r="F208" i="11"/>
  <c r="F207" i="11"/>
  <c r="F206" i="11"/>
  <c r="F205" i="11"/>
  <c r="F204" i="11"/>
  <c r="F203" i="11"/>
  <c r="F202" i="11"/>
  <c r="F201" i="11"/>
  <c r="F200" i="11"/>
  <c r="F199" i="11"/>
  <c r="F198" i="11"/>
  <c r="F197" i="11"/>
  <c r="F196" i="11"/>
  <c r="F195" i="11"/>
  <c r="F194" i="11"/>
  <c r="F193" i="11"/>
  <c r="F192" i="11"/>
  <c r="F191" i="11"/>
  <c r="F190" i="11"/>
  <c r="F189" i="11"/>
  <c r="F188" i="11"/>
  <c r="F187" i="11"/>
  <c r="F186" i="11"/>
  <c r="F185" i="11"/>
  <c r="F184" i="11"/>
  <c r="F183" i="11"/>
  <c r="F182" i="11"/>
  <c r="F181" i="11"/>
  <c r="F180" i="11"/>
  <c r="F179" i="11"/>
  <c r="F178" i="11"/>
  <c r="F177" i="11"/>
  <c r="F176" i="11"/>
  <c r="F175" i="11"/>
  <c r="F174" i="11"/>
  <c r="F173" i="11"/>
  <c r="F172" i="11"/>
  <c r="F171" i="11"/>
  <c r="F170" i="11"/>
  <c r="F169" i="11"/>
  <c r="F168" i="11"/>
  <c r="F167" i="11"/>
  <c r="F166" i="11"/>
  <c r="F165" i="11"/>
  <c r="F164" i="11"/>
  <c r="F163" i="11"/>
  <c r="F162" i="11"/>
  <c r="F161" i="11"/>
  <c r="F160" i="11"/>
  <c r="F159" i="11"/>
  <c r="F158" i="11"/>
  <c r="F157" i="11"/>
  <c r="F156" i="11"/>
  <c r="F155" i="11"/>
  <c r="F154" i="11"/>
  <c r="F153" i="11"/>
  <c r="F152" i="11"/>
  <c r="F151" i="11"/>
  <c r="F150" i="11"/>
  <c r="F149" i="11"/>
  <c r="F148" i="11"/>
  <c r="F147" i="11"/>
  <c r="F146" i="11"/>
  <c r="F145" i="11"/>
  <c r="F144" i="11"/>
  <c r="F143" i="11"/>
  <c r="F142" i="11"/>
  <c r="F141" i="11"/>
  <c r="F140" i="11"/>
  <c r="F139" i="11"/>
  <c r="F138" i="11"/>
  <c r="F137" i="11"/>
  <c r="F136" i="11"/>
  <c r="F135" i="11"/>
  <c r="F134" i="11"/>
  <c r="F133" i="11"/>
  <c r="F132" i="11"/>
  <c r="F131" i="11"/>
  <c r="F130" i="11"/>
  <c r="F129" i="11"/>
  <c r="F128" i="11"/>
  <c r="F127" i="11"/>
  <c r="F126" i="11"/>
  <c r="F125" i="11"/>
  <c r="F124" i="11"/>
  <c r="F123" i="11"/>
  <c r="F122" i="11"/>
  <c r="F121" i="11"/>
  <c r="F120" i="11"/>
  <c r="F119" i="11"/>
  <c r="F118" i="11"/>
  <c r="F117" i="11"/>
  <c r="F116" i="11"/>
  <c r="F115" i="11"/>
  <c r="F114" i="11"/>
  <c r="F113" i="11"/>
  <c r="F112" i="11"/>
  <c r="F111" i="11"/>
  <c r="F110" i="11"/>
  <c r="F109" i="11"/>
  <c r="F108" i="11"/>
  <c r="F107" i="11"/>
  <c r="F106" i="11"/>
  <c r="F105" i="11"/>
  <c r="F104" i="11"/>
  <c r="F103" i="11"/>
  <c r="F102" i="11"/>
  <c r="F101" i="11"/>
  <c r="F100" i="11"/>
  <c r="F99" i="11"/>
  <c r="F98" i="11"/>
  <c r="F97" i="11"/>
  <c r="F96" i="11"/>
  <c r="F95" i="11"/>
  <c r="F94" i="11"/>
  <c r="F93" i="11"/>
  <c r="F92" i="11"/>
  <c r="F91" i="11"/>
  <c r="F90" i="11"/>
  <c r="F89" i="11"/>
  <c r="F88" i="11"/>
  <c r="F87" i="11"/>
  <c r="F86" i="11"/>
  <c r="F85" i="11"/>
  <c r="F84" i="11"/>
  <c r="F83" i="11"/>
  <c r="F82" i="11"/>
  <c r="F81" i="11"/>
  <c r="F80" i="11"/>
  <c r="F79" i="11"/>
  <c r="F78" i="11"/>
  <c r="F77" i="11"/>
  <c r="F76" i="11"/>
  <c r="F75" i="11"/>
  <c r="F74" i="11"/>
  <c r="F73" i="11"/>
  <c r="F72" i="11"/>
  <c r="F71" i="11"/>
  <c r="F70" i="11"/>
  <c r="F69" i="11"/>
  <c r="F68" i="11"/>
  <c r="F67" i="11"/>
  <c r="F66" i="11"/>
  <c r="F65" i="11"/>
  <c r="F64" i="11"/>
  <c r="F63" i="11"/>
  <c r="F62" i="11"/>
  <c r="F61" i="11"/>
  <c r="F60" i="11"/>
  <c r="F59" i="11"/>
  <c r="F58" i="11"/>
  <c r="F57" i="11"/>
  <c r="F56" i="11"/>
  <c r="F55" i="11"/>
  <c r="F54" i="11"/>
  <c r="F53" i="11"/>
  <c r="F52" i="11"/>
  <c r="F51" i="11"/>
  <c r="F50" i="11"/>
  <c r="F49" i="11"/>
  <c r="F48" i="11"/>
  <c r="F47" i="11"/>
  <c r="F46" i="11"/>
  <c r="F45" i="11"/>
  <c r="F44" i="11"/>
  <c r="F43" i="11"/>
  <c r="F42" i="11"/>
  <c r="F41" i="11"/>
  <c r="F40" i="11"/>
  <c r="F39" i="11"/>
  <c r="F38" i="11"/>
  <c r="F37" i="11"/>
  <c r="F36" i="11"/>
  <c r="F35" i="11"/>
  <c r="F34" i="11"/>
  <c r="F33" i="11"/>
  <c r="F32" i="11"/>
  <c r="F31" i="11"/>
  <c r="F30" i="11"/>
  <c r="F29" i="11"/>
  <c r="F28" i="11"/>
  <c r="F27" i="11"/>
  <c r="F26" i="11"/>
  <c r="F25" i="11"/>
  <c r="F24" i="11"/>
  <c r="F23" i="11"/>
  <c r="F22" i="11"/>
  <c r="F21" i="11"/>
  <c r="F20" i="11"/>
  <c r="F19" i="11"/>
  <c r="F18" i="11"/>
  <c r="F17" i="11"/>
  <c r="F16" i="11"/>
  <c r="F15" i="11"/>
  <c r="F14" i="11"/>
  <c r="F13" i="11"/>
  <c r="F12" i="11"/>
  <c r="F11" i="11"/>
  <c r="F10" i="11"/>
  <c r="F9" i="11"/>
  <c r="F8" i="11"/>
  <c r="F7" i="11"/>
  <c r="F6" i="11"/>
  <c r="F5" i="11"/>
  <c r="F4" i="11"/>
  <c r="F3" i="11"/>
  <c r="F2" i="11"/>
  <c r="F905" i="1"/>
  <c r="F904" i="1"/>
  <c r="G2" i="10"/>
  <c r="F2" i="10"/>
  <c r="H2" i="7"/>
  <c r="H3" i="7"/>
  <c r="H4" i="7"/>
  <c r="H5" i="7"/>
  <c r="H6" i="7"/>
  <c r="H7" i="7"/>
  <c r="J519" i="1" s="1"/>
  <c r="H8" i="7"/>
  <c r="H9" i="7"/>
  <c r="H10" i="7"/>
  <c r="H11" i="7"/>
  <c r="H12" i="7"/>
  <c r="H13" i="7"/>
  <c r="H14" i="7"/>
  <c r="H15" i="7"/>
  <c r="H16" i="7"/>
  <c r="H17" i="7"/>
  <c r="H18" i="7"/>
  <c r="H19" i="7"/>
  <c r="H20" i="7"/>
  <c r="H21" i="7"/>
  <c r="J48" i="1" s="1"/>
  <c r="H22" i="7"/>
  <c r="H23" i="7"/>
  <c r="H24" i="7"/>
  <c r="H25" i="7"/>
  <c r="H26" i="7"/>
  <c r="H27" i="7"/>
  <c r="H28" i="7"/>
  <c r="H29" i="7"/>
  <c r="J493" i="1" s="1"/>
  <c r="H30" i="7"/>
  <c r="H31" i="7"/>
  <c r="H32" i="7"/>
  <c r="H33" i="7"/>
  <c r="H34" i="7"/>
  <c r="H35" i="7"/>
  <c r="H36" i="7"/>
  <c r="H37" i="7"/>
  <c r="H38" i="7"/>
  <c r="H39" i="7"/>
  <c r="H40" i="7"/>
  <c r="H41" i="7"/>
  <c r="H42" i="7"/>
  <c r="H43" i="7"/>
  <c r="H44" i="7"/>
  <c r="H45" i="7"/>
  <c r="H46" i="7"/>
  <c r="H47" i="7"/>
  <c r="H48" i="7"/>
  <c r="H49" i="7"/>
  <c r="H50" i="7"/>
  <c r="H51" i="7"/>
  <c r="H52" i="7"/>
  <c r="J559" i="1" s="1"/>
  <c r="H53" i="7"/>
  <c r="H54" i="7"/>
  <c r="J557" i="1" s="1"/>
  <c r="H55" i="7"/>
  <c r="H56" i="7"/>
  <c r="H57" i="7"/>
  <c r="H58" i="7"/>
  <c r="H59" i="7"/>
  <c r="H60" i="7"/>
  <c r="H61" i="7"/>
  <c r="H62" i="7"/>
  <c r="H63" i="7"/>
  <c r="H64" i="7"/>
  <c r="H65" i="7"/>
  <c r="H66" i="7"/>
  <c r="H67" i="7"/>
  <c r="H68" i="7"/>
  <c r="H69" i="7"/>
  <c r="H70" i="7"/>
  <c r="H71" i="7"/>
  <c r="H72" i="7"/>
  <c r="H73" i="7"/>
  <c r="J439" i="1" s="1"/>
  <c r="H74" i="7"/>
  <c r="H75" i="7"/>
  <c r="H76" i="7"/>
  <c r="H77" i="7"/>
  <c r="H78" i="7"/>
  <c r="H79" i="7"/>
  <c r="H80" i="7"/>
  <c r="H81" i="7"/>
  <c r="H82" i="7"/>
  <c r="H83" i="7"/>
  <c r="H84" i="7"/>
  <c r="H85" i="7"/>
  <c r="H86" i="7"/>
  <c r="H87" i="7"/>
  <c r="H88" i="7"/>
  <c r="H89" i="7"/>
  <c r="H90" i="7"/>
  <c r="H91" i="7"/>
  <c r="H92" i="7"/>
  <c r="H93" i="7"/>
  <c r="H94" i="7"/>
  <c r="J41" i="1" s="1"/>
  <c r="H95" i="7"/>
  <c r="H96" i="7"/>
  <c r="J44" i="1" s="1"/>
  <c r="H97" i="7"/>
  <c r="H98" i="7"/>
  <c r="J514" i="1" s="1"/>
  <c r="H99" i="7"/>
  <c r="J569" i="1" s="1"/>
  <c r="H100" i="7"/>
  <c r="J524" i="1" s="1"/>
  <c r="H101" i="7"/>
  <c r="J571" i="1" s="1"/>
  <c r="H102" i="7"/>
  <c r="H103" i="7"/>
  <c r="J572" i="1" s="1"/>
  <c r="H104" i="7"/>
  <c r="H105" i="7"/>
  <c r="J478" i="1" s="1"/>
  <c r="H106" i="7"/>
  <c r="H107" i="7"/>
  <c r="J904" i="1" s="1"/>
  <c r="H108" i="7"/>
  <c r="J575" i="1" s="1"/>
  <c r="H109" i="7"/>
  <c r="H110" i="7"/>
  <c r="J576" i="1" s="1"/>
  <c r="H111" i="7"/>
  <c r="J905" i="1" s="1"/>
  <c r="H112" i="7"/>
  <c r="J578" i="1" s="1"/>
  <c r="H113" i="7"/>
  <c r="H114" i="7"/>
  <c r="J43" i="1" s="1"/>
  <c r="H115" i="7"/>
  <c r="H116" i="7"/>
  <c r="J579" i="1" s="1"/>
  <c r="H117" i="7"/>
  <c r="J580" i="1" s="1"/>
  <c r="H118" i="7"/>
  <c r="H119" i="7"/>
  <c r="H120" i="7"/>
  <c r="H121" i="7"/>
  <c r="J582" i="1" s="1"/>
  <c r="H122" i="7"/>
  <c r="H123" i="7"/>
  <c r="J584" i="1" s="1"/>
  <c r="H124" i="7"/>
  <c r="H125" i="7"/>
  <c r="J525" i="1" s="1"/>
  <c r="H126" i="7"/>
  <c r="H127" i="7"/>
  <c r="J586" i="1" s="1"/>
  <c r="H128" i="7"/>
  <c r="H129" i="7"/>
  <c r="H130" i="7"/>
  <c r="J526" i="1" s="1"/>
  <c r="H131" i="7"/>
  <c r="J513" i="1" s="1"/>
  <c r="H132" i="7"/>
  <c r="J77" i="1" s="1"/>
  <c r="H133" i="7"/>
  <c r="J527" i="1" s="1"/>
  <c r="H134" i="7"/>
  <c r="J185" i="1" s="1"/>
  <c r="H135" i="7"/>
  <c r="H136" i="7"/>
  <c r="J528" i="1" s="1"/>
  <c r="H137" i="7"/>
  <c r="J491" i="1" s="1"/>
  <c r="H138" i="7"/>
  <c r="J588" i="1" s="1"/>
  <c r="H139" i="7"/>
  <c r="J589" i="1" s="1"/>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J63" i="1" s="1"/>
  <c r="H224" i="7"/>
  <c r="J8" i="1" s="1"/>
  <c r="H225" i="7"/>
  <c r="J64" i="1" s="1"/>
  <c r="H226" i="7"/>
  <c r="J17" i="1" s="1"/>
  <c r="H227" i="7"/>
  <c r="J728" i="1" s="1"/>
  <c r="H228" i="7"/>
  <c r="J755" i="1" s="1"/>
  <c r="H229" i="7"/>
  <c r="J758" i="1" s="1"/>
  <c r="H230" i="7"/>
  <c r="J759" i="1" s="1"/>
  <c r="H231" i="7"/>
  <c r="J760" i="1" s="1"/>
  <c r="H232" i="7"/>
  <c r="J442" i="1" s="1"/>
  <c r="H233" i="7"/>
  <c r="J450" i="1" s="1"/>
  <c r="H234" i="7"/>
  <c r="J447" i="1" s="1"/>
  <c r="H235" i="7"/>
  <c r="J441" i="1" s="1"/>
  <c r="H236" i="7"/>
  <c r="H237" i="7"/>
  <c r="H238" i="7"/>
  <c r="H239" i="7"/>
  <c r="J856" i="1" s="1"/>
  <c r="H240" i="7"/>
  <c r="J872" i="1" s="1"/>
  <c r="H241" i="7"/>
  <c r="J874" i="1" s="1"/>
  <c r="H242" i="7"/>
  <c r="J877" i="1" s="1"/>
  <c r="H243" i="7"/>
  <c r="J878" i="1" s="1"/>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J454" i="1" s="1"/>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J893" i="1" s="1"/>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J542" i="1" s="1"/>
  <c r="H429" i="7"/>
  <c r="H430" i="7"/>
  <c r="J59" i="1" s="1"/>
  <c r="H431" i="7"/>
  <c r="H432" i="7"/>
  <c r="J900" i="1" s="1"/>
  <c r="H433" i="7"/>
  <c r="H434" i="7"/>
  <c r="H435" i="7"/>
  <c r="H436" i="7"/>
  <c r="J901" i="1" s="1"/>
  <c r="H437" i="7"/>
  <c r="J463" i="1" s="1"/>
  <c r="H438" i="7"/>
  <c r="J436" i="1" s="1"/>
  <c r="H439" i="7"/>
  <c r="J492" i="1" s="1"/>
  <c r="H440" i="7"/>
  <c r="H441" i="7"/>
  <c r="J466" i="1" s="1"/>
  <c r="H442" i="7"/>
  <c r="H443" i="7"/>
  <c r="J902" i="1" s="1"/>
  <c r="H444" i="7"/>
  <c r="H445" i="7"/>
  <c r="J543" i="1" s="1"/>
  <c r="H446" i="7"/>
  <c r="J906" i="1" s="1"/>
  <c r="H447" i="7"/>
  <c r="H448" i="7"/>
  <c r="H449" i="7"/>
  <c r="H450" i="7"/>
  <c r="H451" i="7"/>
  <c r="H452" i="7"/>
  <c r="G79" i="6"/>
  <c r="G172" i="6"/>
  <c r="G285" i="6"/>
  <c r="G282" i="6"/>
  <c r="G280" i="6"/>
  <c r="G140" i="6"/>
  <c r="G200" i="6"/>
  <c r="G199" i="6"/>
  <c r="G5" i="6"/>
  <c r="G27" i="6"/>
  <c r="G114" i="6"/>
  <c r="G139" i="6"/>
  <c r="G45" i="6"/>
  <c r="G52" i="6"/>
  <c r="G51" i="6"/>
  <c r="G50" i="6"/>
  <c r="G49" i="6"/>
  <c r="G48" i="6"/>
  <c r="G47" i="6"/>
  <c r="G46" i="6"/>
  <c r="G263" i="6"/>
  <c r="G71" i="6"/>
  <c r="G2" i="6"/>
  <c r="G151" i="6"/>
  <c r="G152" i="6"/>
  <c r="G138" i="6"/>
  <c r="G137" i="6"/>
  <c r="G136" i="6"/>
  <c r="G135" i="6"/>
  <c r="G134" i="6"/>
  <c r="G192" i="6"/>
  <c r="G33" i="6"/>
  <c r="G220" i="6"/>
  <c r="G219" i="6"/>
  <c r="G218" i="6"/>
  <c r="G233" i="6"/>
  <c r="G32" i="6"/>
  <c r="G191" i="6"/>
  <c r="G239" i="6"/>
  <c r="G271" i="6"/>
  <c r="G144" i="6"/>
  <c r="G99" i="6"/>
  <c r="G98" i="6"/>
  <c r="G255" i="6"/>
  <c r="G241" i="6"/>
  <c r="G171" i="6"/>
  <c r="G170" i="6"/>
  <c r="G286" i="6"/>
  <c r="G97" i="6"/>
  <c r="G168" i="6"/>
  <c r="G284" i="6"/>
  <c r="G96" i="6"/>
  <c r="G283" i="6"/>
  <c r="G95" i="6"/>
  <c r="G167" i="6"/>
  <c r="G281" i="6"/>
  <c r="G94" i="6"/>
  <c r="G93" i="6"/>
  <c r="G20" i="6"/>
  <c r="G19" i="6"/>
  <c r="G41" i="6"/>
  <c r="G44" i="6"/>
  <c r="G43" i="6"/>
  <c r="G18" i="6"/>
  <c r="G42" i="6"/>
  <c r="G166" i="6"/>
  <c r="G165" i="6"/>
  <c r="G17" i="6"/>
  <c r="G16" i="6"/>
  <c r="G243" i="6"/>
  <c r="G188" i="6"/>
  <c r="F75" i="1"/>
  <c r="B906" i="1"/>
  <c r="F906" i="1"/>
  <c r="G211" i="6"/>
  <c r="G213" i="6"/>
  <c r="G24" i="6"/>
  <c r="G273" i="6"/>
  <c r="G132" i="6"/>
  <c r="G265" i="6"/>
  <c r="G264" i="6"/>
  <c r="G115" i="6"/>
  <c r="G116" i="6"/>
  <c r="G301" i="6"/>
  <c r="G72" i="6"/>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D169" i="4"/>
  <c r="D168" i="4"/>
  <c r="D167" i="4"/>
  <c r="D166" i="4"/>
  <c r="D165" i="4"/>
  <c r="D164" i="4"/>
  <c r="D163" i="4"/>
  <c r="D162" i="4"/>
  <c r="D161" i="4"/>
  <c r="D160" i="4"/>
  <c r="D159" i="4"/>
  <c r="D158" i="4"/>
  <c r="D157" i="4"/>
  <c r="D156" i="4"/>
  <c r="D155" i="4"/>
  <c r="D154" i="4"/>
  <c r="D153" i="4"/>
  <c r="D152" i="4"/>
  <c r="D151" i="4"/>
  <c r="D150" i="4"/>
  <c r="D149" i="4"/>
  <c r="D148" i="4"/>
  <c r="D147" i="4"/>
  <c r="D146" i="4"/>
  <c r="D145" i="4"/>
  <c r="D144" i="4"/>
  <c r="D143" i="4"/>
  <c r="D142" i="4"/>
  <c r="D141" i="4"/>
  <c r="D140" i="4"/>
  <c r="D139" i="4"/>
  <c r="D138" i="4"/>
  <c r="D137" i="4"/>
  <c r="D136" i="4"/>
  <c r="D135" i="4"/>
  <c r="D134" i="4"/>
  <c r="D133" i="4"/>
  <c r="D132" i="4"/>
  <c r="D131" i="4"/>
  <c r="D130" i="4"/>
  <c r="D129" i="4"/>
  <c r="D128" i="4"/>
  <c r="D127" i="4"/>
  <c r="D126" i="4"/>
  <c r="D125" i="4"/>
  <c r="D124" i="4"/>
  <c r="D123" i="4"/>
  <c r="D122" i="4"/>
  <c r="D121" i="4"/>
  <c r="D120" i="4"/>
  <c r="D119" i="4"/>
  <c r="D118" i="4"/>
  <c r="D117" i="4"/>
  <c r="D116" i="4"/>
  <c r="D115" i="4"/>
  <c r="D114" i="4"/>
  <c r="D113" i="4"/>
  <c r="D112" i="4"/>
  <c r="D111" i="4"/>
  <c r="D110" i="4"/>
  <c r="D109" i="4"/>
  <c r="D108" i="4"/>
  <c r="D107" i="4"/>
  <c r="D106" i="4"/>
  <c r="D105" i="4"/>
  <c r="D104" i="4"/>
  <c r="D103" i="4"/>
  <c r="D102" i="4"/>
  <c r="D101" i="4"/>
  <c r="D100" i="4"/>
  <c r="D99" i="4"/>
  <c r="D98" i="4"/>
  <c r="D97" i="4"/>
  <c r="D96" i="4"/>
  <c r="D95" i="4"/>
  <c r="D94" i="4"/>
  <c r="D93" i="4"/>
  <c r="D92" i="4"/>
  <c r="D91" i="4"/>
  <c r="D90" i="4"/>
  <c r="D89" i="4"/>
  <c r="D88" i="4"/>
  <c r="D87" i="4"/>
  <c r="D86" i="4"/>
  <c r="D85" i="4"/>
  <c r="D84" i="4"/>
  <c r="D83" i="4"/>
  <c r="D82" i="4"/>
  <c r="D81" i="4"/>
  <c r="D80" i="4"/>
  <c r="D79" i="4"/>
  <c r="D78" i="4"/>
  <c r="B78" i="4" s="1"/>
  <c r="C78" i="4"/>
  <c r="D77" i="4"/>
  <c r="C77" i="4"/>
  <c r="B77" i="4"/>
  <c r="D76" i="4"/>
  <c r="B76" i="4" s="1"/>
  <c r="C76" i="4"/>
  <c r="D75" i="4"/>
  <c r="B75" i="4" s="1"/>
  <c r="C75" i="4"/>
  <c r="D74" i="4"/>
  <c r="B74" i="4" s="1"/>
  <c r="C74" i="4"/>
  <c r="D73" i="4"/>
  <c r="C73" i="4"/>
  <c r="B73" i="4"/>
  <c r="D72" i="4"/>
  <c r="C72" i="4"/>
  <c r="B72" i="4"/>
  <c r="D71" i="4"/>
  <c r="C71" i="4"/>
  <c r="D70" i="4"/>
  <c r="C70" i="4"/>
  <c r="D69" i="4"/>
  <c r="B69" i="4" s="1"/>
  <c r="C69" i="4"/>
  <c r="D68" i="4"/>
  <c r="B68" i="4" s="1"/>
  <c r="C68" i="4"/>
  <c r="D67" i="4"/>
  <c r="B67" i="4" s="1"/>
  <c r="C67" i="4"/>
  <c r="D66" i="4"/>
  <c r="B66" i="4" s="1"/>
  <c r="C66" i="4"/>
  <c r="D65" i="4"/>
  <c r="C65" i="4"/>
  <c r="D64" i="4"/>
  <c r="B64" i="4" s="1"/>
  <c r="C64" i="4"/>
  <c r="D63" i="4"/>
  <c r="B63" i="4" s="1"/>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5" i="4"/>
  <c r="D4" i="4"/>
  <c r="D3" i="4"/>
  <c r="D2" i="4"/>
  <c r="D1" i="4"/>
  <c r="C52" i="4"/>
  <c r="C50" i="4"/>
  <c r="F7" i="4"/>
  <c r="F6" i="4"/>
  <c r="F5" i="4"/>
  <c r="F4" i="4"/>
  <c r="F3" i="4"/>
  <c r="F2" i="4"/>
  <c r="F1" i="4"/>
  <c r="C7" i="4"/>
  <c r="C6" i="4"/>
  <c r="C5" i="4"/>
  <c r="C4" i="4"/>
  <c r="C3" i="4"/>
  <c r="C2" i="4"/>
  <c r="C1" i="4"/>
  <c r="F170" i="4"/>
  <c r="F169" i="4"/>
  <c r="F168" i="4"/>
  <c r="F167" i="4"/>
  <c r="F166" i="4"/>
  <c r="F165"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B49" i="4" s="1"/>
  <c r="F48" i="4"/>
  <c r="B48" i="4" s="1"/>
  <c r="F47" i="4"/>
  <c r="F46" i="4"/>
  <c r="B46" i="4" s="1"/>
  <c r="F45" i="4"/>
  <c r="B45" i="4" s="1"/>
  <c r="F44" i="4"/>
  <c r="B44" i="4" s="1"/>
  <c r="F43" i="4"/>
  <c r="B43" i="4" s="1"/>
  <c r="F42" i="4"/>
  <c r="B42" i="4" s="1"/>
  <c r="F41" i="4"/>
  <c r="B41" i="4" s="1"/>
  <c r="F40" i="4"/>
  <c r="B40" i="4" s="1"/>
  <c r="F39" i="4"/>
  <c r="F38" i="4"/>
  <c r="B38" i="4" s="1"/>
  <c r="F37" i="4"/>
  <c r="B37" i="4" s="1"/>
  <c r="F36" i="4"/>
  <c r="B36" i="4" s="1"/>
  <c r="F35" i="4"/>
  <c r="B35" i="4" s="1"/>
  <c r="F34" i="4"/>
  <c r="B34" i="4" s="1"/>
  <c r="F33" i="4"/>
  <c r="B33" i="4" s="1"/>
  <c r="F32" i="4"/>
  <c r="B32" i="4" s="1"/>
  <c r="F31" i="4"/>
  <c r="B31" i="4" s="1"/>
  <c r="F30" i="4"/>
  <c r="B30" i="4" s="1"/>
  <c r="F29" i="4"/>
  <c r="B29" i="4" s="1"/>
  <c r="F28" i="4"/>
  <c r="B28" i="4" s="1"/>
  <c r="F27" i="4"/>
  <c r="B27" i="4" s="1"/>
  <c r="F26" i="4"/>
  <c r="B26" i="4" s="1"/>
  <c r="F25" i="4"/>
  <c r="B25" i="4" s="1"/>
  <c r="F24" i="4"/>
  <c r="B24" i="4" s="1"/>
  <c r="F23" i="4"/>
  <c r="B23" i="4" s="1"/>
  <c r="F22" i="4"/>
  <c r="B22" i="4" s="1"/>
  <c r="F21" i="4"/>
  <c r="B21" i="4" s="1"/>
  <c r="F20" i="4"/>
  <c r="B20" i="4" s="1"/>
  <c r="F19" i="4"/>
  <c r="B19" i="4" s="1"/>
  <c r="F18" i="4"/>
  <c r="B18" i="4" s="1"/>
  <c r="F17" i="4"/>
  <c r="B17" i="4" s="1"/>
  <c r="F16" i="4"/>
  <c r="B16" i="4" s="1"/>
  <c r="F15" i="4"/>
  <c r="F14" i="4"/>
  <c r="B14" i="4" s="1"/>
  <c r="F13" i="4"/>
  <c r="F12" i="4"/>
  <c r="F11" i="4"/>
  <c r="F10" i="4"/>
  <c r="F9" i="4"/>
  <c r="F8"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1" i="4"/>
  <c r="C53" i="4"/>
  <c r="C54" i="4"/>
  <c r="C55" i="4"/>
  <c r="C56" i="4"/>
  <c r="C57" i="4"/>
  <c r="C58" i="4"/>
  <c r="C59" i="4"/>
  <c r="C60" i="4"/>
  <c r="C61" i="4"/>
  <c r="C62" i="4"/>
  <c r="C63"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J242" i="1" l="1"/>
  <c r="J449" i="1"/>
  <c r="J452" i="1"/>
  <c r="J231" i="1"/>
  <c r="J831" i="1"/>
  <c r="J641" i="1"/>
  <c r="J649" i="1"/>
  <c r="J813" i="1"/>
  <c r="J214" i="1"/>
  <c r="H55" i="6"/>
  <c r="J55" i="6" s="1"/>
  <c r="J57" i="1"/>
  <c r="H112" i="6"/>
  <c r="J112" i="6" s="1"/>
  <c r="J191" i="1"/>
  <c r="J565" i="1"/>
  <c r="I140" i="6"/>
  <c r="J140" i="6" s="1"/>
  <c r="I172" i="6"/>
  <c r="J172" i="6" s="1"/>
  <c r="J169" i="1"/>
  <c r="I51" i="6"/>
  <c r="J51" i="6" s="1"/>
  <c r="J720" i="1"/>
  <c r="J848" i="1"/>
  <c r="J154" i="1"/>
  <c r="I219" i="6"/>
  <c r="J219" i="6" s="1"/>
  <c r="J152" i="1"/>
  <c r="I170" i="6"/>
  <c r="J170" i="6" s="1"/>
  <c r="J470" i="1"/>
  <c r="I165" i="6"/>
  <c r="J165" i="6" s="1"/>
  <c r="J544" i="1"/>
  <c r="J407" i="1"/>
  <c r="J749" i="1"/>
  <c r="J429" i="1"/>
  <c r="J87" i="1"/>
  <c r="J414" i="1"/>
  <c r="J404" i="1"/>
  <c r="J391" i="1"/>
  <c r="J767" i="1"/>
  <c r="J612" i="1"/>
  <c r="H131" i="6"/>
  <c r="J131" i="6" s="1"/>
  <c r="J379" i="1"/>
  <c r="J46" i="1"/>
  <c r="H64" i="6"/>
  <c r="J64" i="6" s="1"/>
  <c r="H261" i="6"/>
  <c r="J261" i="6" s="1"/>
  <c r="J62" i="1"/>
  <c r="H162" i="6"/>
  <c r="J162" i="6" s="1"/>
  <c r="J328" i="1"/>
  <c r="H248" i="6"/>
  <c r="J248" i="6" s="1"/>
  <c r="J303" i="1"/>
  <c r="H148" i="6"/>
  <c r="J148" i="6" s="1"/>
  <c r="J280" i="1"/>
  <c r="J340" i="1"/>
  <c r="J355" i="1"/>
  <c r="H4" i="6"/>
  <c r="J4" i="6" s="1"/>
  <c r="J890" i="1"/>
  <c r="J128" i="1"/>
  <c r="J899" i="1"/>
  <c r="J100" i="1"/>
  <c r="J738" i="1"/>
  <c r="J796" i="1"/>
  <c r="J430" i="1"/>
  <c r="H157" i="6"/>
  <c r="J157" i="6" s="1"/>
  <c r="J418" i="1"/>
  <c r="J409" i="1"/>
  <c r="J809" i="1"/>
  <c r="J623" i="1"/>
  <c r="J416" i="1"/>
  <c r="H266" i="6"/>
  <c r="J266" i="6" s="1"/>
  <c r="J392" i="1"/>
  <c r="J377" i="1"/>
  <c r="J780" i="1"/>
  <c r="J730" i="1"/>
  <c r="J13" i="1"/>
  <c r="J27" i="1"/>
  <c r="J66" i="1"/>
  <c r="H129" i="6"/>
  <c r="J129" i="6" s="1"/>
  <c r="J891" i="1"/>
  <c r="J695" i="1"/>
  <c r="J323" i="1"/>
  <c r="J864" i="1"/>
  <c r="J772" i="1"/>
  <c r="J20" i="1"/>
  <c r="J300" i="1"/>
  <c r="J775" i="1"/>
  <c r="J619" i="1"/>
  <c r="J275" i="1"/>
  <c r="J335" i="1"/>
  <c r="J724" i="1"/>
  <c r="J437" i="1"/>
  <c r="J892" i="1"/>
  <c r="J815" i="1"/>
  <c r="J632" i="1"/>
  <c r="J529" i="1"/>
  <c r="J814" i="1"/>
  <c r="H179" i="6"/>
  <c r="J179" i="6" s="1"/>
  <c r="J232" i="1"/>
  <c r="H28" i="6"/>
  <c r="J28" i="6" s="1"/>
  <c r="J215" i="1"/>
  <c r="J764" i="1"/>
  <c r="J669" i="1"/>
  <c r="J225" i="1"/>
  <c r="J139" i="1"/>
  <c r="H274" i="6"/>
  <c r="J274" i="6" s="1"/>
  <c r="J189" i="1"/>
  <c r="J126" i="1"/>
  <c r="J113" i="1"/>
  <c r="J182" i="1"/>
  <c r="J852" i="1"/>
  <c r="J577" i="1"/>
  <c r="J602" i="1"/>
  <c r="J826" i="1"/>
  <c r="J709" i="1"/>
  <c r="J568" i="1"/>
  <c r="J563" i="1"/>
  <c r="I200" i="6"/>
  <c r="J200" i="6" s="1"/>
  <c r="J521" i="1"/>
  <c r="I48" i="6"/>
  <c r="J48" i="6" s="1"/>
  <c r="I138" i="6"/>
  <c r="J138" i="6" s="1"/>
  <c r="J161" i="1"/>
  <c r="I218" i="6"/>
  <c r="J218" i="6" s="1"/>
  <c r="J151" i="1"/>
  <c r="J545" i="1"/>
  <c r="J106" i="1"/>
  <c r="J752" i="1"/>
  <c r="H183" i="6"/>
  <c r="J183" i="6" s="1"/>
  <c r="J310" i="1"/>
  <c r="J706" i="1"/>
  <c r="J99" i="1"/>
  <c r="J434" i="1"/>
  <c r="H158" i="6"/>
  <c r="J158" i="6" s="1"/>
  <c r="J420" i="1"/>
  <c r="H238" i="6"/>
  <c r="J238" i="6" s="1"/>
  <c r="J431" i="1"/>
  <c r="H309" i="6"/>
  <c r="J309" i="6" s="1"/>
  <c r="J378" i="1"/>
  <c r="H128" i="6"/>
  <c r="J128" i="6" s="1"/>
  <c r="J346" i="1"/>
  <c r="J694" i="1"/>
  <c r="J90" i="1"/>
  <c r="J863" i="1"/>
  <c r="J567" i="1"/>
  <c r="J614" i="1"/>
  <c r="J541" i="1"/>
  <c r="J179" i="1"/>
  <c r="H222" i="6"/>
  <c r="J222" i="6" s="1"/>
  <c r="J530" i="1"/>
  <c r="J648" i="1"/>
  <c r="J810" i="1"/>
  <c r="J229" i="1"/>
  <c r="J628" i="1"/>
  <c r="J220" i="1"/>
  <c r="J763" i="1"/>
  <c r="J209" i="1"/>
  <c r="J640" i="1"/>
  <c r="I137" i="6"/>
  <c r="J137" i="6" s="1"/>
  <c r="J485" i="1"/>
  <c r="H246" i="6"/>
  <c r="J246" i="6" s="1"/>
  <c r="J69" i="1"/>
  <c r="H117" i="6"/>
  <c r="J117" i="6" s="1"/>
  <c r="J390" i="1"/>
  <c r="J839" i="1"/>
  <c r="J375" i="1"/>
  <c r="J742" i="1"/>
  <c r="J14" i="1"/>
  <c r="J37" i="1"/>
  <c r="J70" i="1"/>
  <c r="H291" i="6"/>
  <c r="J291" i="6" s="1"/>
  <c r="J344" i="1"/>
  <c r="J885" i="1"/>
  <c r="H57" i="6"/>
  <c r="J57" i="6" s="1"/>
  <c r="J294" i="1"/>
  <c r="J773" i="1"/>
  <c r="J689" i="1"/>
  <c r="J327" i="1"/>
  <c r="J444" i="1"/>
  <c r="J307" i="1"/>
  <c r="J886" i="1"/>
  <c r="J881" i="1"/>
  <c r="J587" i="1"/>
  <c r="J284" i="1"/>
  <c r="J297" i="1"/>
  <c r="J281" i="1"/>
  <c r="J866" i="1"/>
  <c r="J313" i="1"/>
  <c r="J616" i="1"/>
  <c r="J21" i="1"/>
  <c r="J330" i="1"/>
  <c r="J349" i="1"/>
  <c r="J599" i="1"/>
  <c r="J765" i="1"/>
  <c r="J258" i="1"/>
  <c r="J187" i="1"/>
  <c r="J186" i="1"/>
  <c r="J28" i="1"/>
  <c r="J438" i="1"/>
  <c r="J2" i="1"/>
  <c r="J10" i="1"/>
  <c r="H84" i="6"/>
  <c r="J84" i="6" s="1"/>
  <c r="J230" i="1"/>
  <c r="H60" i="6"/>
  <c r="J60" i="6" s="1"/>
  <c r="J213" i="1"/>
  <c r="J216" i="1"/>
  <c r="J203" i="1"/>
  <c r="J875" i="1"/>
  <c r="J637" i="1"/>
  <c r="H251" i="6"/>
  <c r="J251" i="6" s="1"/>
  <c r="J590" i="1"/>
  <c r="J605" i="1"/>
  <c r="J566" i="1"/>
  <c r="J828" i="1"/>
  <c r="I5" i="6"/>
  <c r="J5" i="6" s="1"/>
  <c r="J523" i="1"/>
  <c r="J495" i="1"/>
  <c r="I46" i="6"/>
  <c r="J46" i="6" s="1"/>
  <c r="I136" i="6"/>
  <c r="J136" i="6" s="1"/>
  <c r="J159" i="1"/>
  <c r="J509" i="1"/>
  <c r="I32" i="6"/>
  <c r="J32" i="6" s="1"/>
  <c r="J677" i="1"/>
  <c r="J137" i="1"/>
  <c r="J117" i="1"/>
  <c r="J629" i="1"/>
  <c r="J25" i="1"/>
  <c r="J896" i="1"/>
  <c r="H150" i="6"/>
  <c r="J150" i="6" s="1"/>
  <c r="J417" i="1"/>
  <c r="H228" i="6"/>
  <c r="J228" i="6" s="1"/>
  <c r="J401" i="1"/>
  <c r="J387" i="1"/>
  <c r="J804" i="1"/>
  <c r="J746" i="1"/>
  <c r="H30" i="6"/>
  <c r="J30" i="6" s="1"/>
  <c r="J376" i="1"/>
  <c r="H304" i="6"/>
  <c r="J304" i="6" s="1"/>
  <c r="H62" i="6"/>
  <c r="J62" i="6" s="1"/>
  <c r="J71" i="1"/>
  <c r="J343" i="1"/>
  <c r="H111" i="6"/>
  <c r="J111" i="6" s="1"/>
  <c r="J12" i="1"/>
  <c r="J42" i="1"/>
  <c r="J26" i="1"/>
  <c r="H223" i="6"/>
  <c r="J223" i="6" s="1"/>
  <c r="J296" i="1"/>
  <c r="J273" i="1"/>
  <c r="J607" i="1"/>
  <c r="J120" i="1"/>
  <c r="J304" i="1"/>
  <c r="J293" i="1"/>
  <c r="J256" i="1"/>
  <c r="J594" i="1"/>
  <c r="J774" i="1"/>
  <c r="J448" i="1"/>
  <c r="J253" i="1"/>
  <c r="J777" i="1"/>
  <c r="H245" i="6"/>
  <c r="J245" i="6" s="1"/>
  <c r="J3" i="1"/>
  <c r="J869" i="1"/>
  <c r="J453" i="1"/>
  <c r="J228" i="1"/>
  <c r="J811" i="1"/>
  <c r="J657" i="1"/>
  <c r="J210" i="1"/>
  <c r="J665" i="1"/>
  <c r="J202" i="1"/>
  <c r="J352" i="1"/>
  <c r="J88" i="1"/>
  <c r="J233" i="1"/>
  <c r="J218" i="1"/>
  <c r="J199" i="1"/>
  <c r="J636" i="1"/>
  <c r="H268" i="6"/>
  <c r="J268" i="6" s="1"/>
  <c r="J458" i="1"/>
  <c r="J696" i="1"/>
  <c r="J585" i="1"/>
  <c r="J865" i="1"/>
  <c r="J174" i="1"/>
  <c r="I27" i="6"/>
  <c r="J27" i="6" s="1"/>
  <c r="J674" i="1"/>
  <c r="J821" i="1"/>
  <c r="J165" i="1"/>
  <c r="J157" i="1"/>
  <c r="I135" i="6"/>
  <c r="J135" i="6" s="1"/>
  <c r="I191" i="6"/>
  <c r="J191" i="6" s="1"/>
  <c r="J549" i="1"/>
  <c r="J134" i="1"/>
  <c r="J675" i="1"/>
  <c r="J114" i="1"/>
  <c r="H279" i="6"/>
  <c r="J279" i="6" s="1"/>
  <c r="J366" i="1"/>
  <c r="J595" i="1"/>
  <c r="J353" i="1"/>
  <c r="J829" i="1"/>
  <c r="J38" i="1"/>
  <c r="J11" i="1"/>
  <c r="J68" i="1"/>
  <c r="J36" i="1"/>
  <c r="J9" i="1"/>
  <c r="J389" i="1"/>
  <c r="J739" i="1"/>
  <c r="J797" i="1"/>
  <c r="H109" i="6"/>
  <c r="J109" i="6" s="1"/>
  <c r="J301" i="1"/>
  <c r="J183" i="1"/>
  <c r="I34" i="6"/>
  <c r="J34" i="6" s="1"/>
  <c r="J561" i="1"/>
  <c r="I199" i="6"/>
  <c r="J199" i="6" s="1"/>
  <c r="I47" i="6"/>
  <c r="J47" i="6" s="1"/>
  <c r="J166" i="1"/>
  <c r="J753" i="1"/>
  <c r="J138" i="1"/>
  <c r="J107" i="1"/>
  <c r="J487" i="1"/>
  <c r="J515" i="1"/>
  <c r="J473" i="1"/>
  <c r="J808" i="1"/>
  <c r="J415" i="1"/>
  <c r="J622" i="1"/>
  <c r="J92" i="1"/>
  <c r="J898" i="1"/>
  <c r="J111" i="1"/>
  <c r="H242" i="6"/>
  <c r="J242" i="6" s="1"/>
  <c r="J897" i="1"/>
  <c r="J807" i="1"/>
  <c r="J609" i="1"/>
  <c r="J412" i="1"/>
  <c r="H133" i="6"/>
  <c r="J133" i="6" s="1"/>
  <c r="J388" i="1"/>
  <c r="J680" i="1"/>
  <c r="J800" i="1"/>
  <c r="J373" i="1"/>
  <c r="J362" i="1"/>
  <c r="J707" i="1"/>
  <c r="J825" i="1"/>
  <c r="H260" i="6"/>
  <c r="J260" i="6" s="1"/>
  <c r="J342" i="1"/>
  <c r="H244" i="6"/>
  <c r="J244" i="6" s="1"/>
  <c r="J884" i="1"/>
  <c r="J770" i="1"/>
  <c r="J292" i="1"/>
  <c r="J688" i="1"/>
  <c r="J4" i="1"/>
  <c r="J440" i="1"/>
  <c r="J5" i="1"/>
  <c r="J853" i="1"/>
  <c r="J321" i="1"/>
  <c r="J271" i="1"/>
  <c r="J625" i="1"/>
  <c r="H101" i="6"/>
  <c r="J101" i="6" s="1"/>
  <c r="J257" i="1"/>
  <c r="H29" i="6"/>
  <c r="J29" i="6" s="1"/>
  <c r="J254" i="1"/>
  <c r="H235" i="6"/>
  <c r="J235" i="6" s="1"/>
  <c r="J241" i="1"/>
  <c r="J750" i="1"/>
  <c r="J226" i="1"/>
  <c r="J793" i="1"/>
  <c r="J211" i="1"/>
  <c r="H68" i="6"/>
  <c r="J68" i="6" s="1"/>
  <c r="J16" i="1"/>
  <c r="J31" i="1"/>
  <c r="J55" i="1"/>
  <c r="J18" i="1"/>
  <c r="J50" i="1"/>
  <c r="H267" i="6"/>
  <c r="J267" i="6" s="1"/>
  <c r="J512" i="1"/>
  <c r="J76" i="1"/>
  <c r="J6" i="1"/>
  <c r="J75" i="1"/>
  <c r="J817" i="1"/>
  <c r="J673" i="1"/>
  <c r="J177" i="1"/>
  <c r="J172" i="1"/>
  <c r="I114" i="6"/>
  <c r="J114" i="6" s="1"/>
  <c r="J676" i="1"/>
  <c r="J163" i="1"/>
  <c r="J115" i="1"/>
  <c r="I134" i="6"/>
  <c r="J134" i="6" s="1"/>
  <c r="J155" i="1"/>
  <c r="J133" i="1"/>
  <c r="J130" i="1"/>
  <c r="J116" i="1"/>
  <c r="H163" i="6"/>
  <c r="J163" i="6" s="1"/>
  <c r="J422" i="1"/>
  <c r="J679" i="1"/>
  <c r="J792" i="1"/>
  <c r="J135" i="1"/>
  <c r="J396" i="1"/>
  <c r="H154" i="6"/>
  <c r="J154" i="6" s="1"/>
  <c r="J282" i="1"/>
  <c r="H156" i="6"/>
  <c r="J156" i="6" s="1"/>
  <c r="J895" i="1"/>
  <c r="H63" i="6"/>
  <c r="J63" i="6" s="1"/>
  <c r="J67" i="1"/>
  <c r="H125" i="6"/>
  <c r="J125" i="6" s="1"/>
  <c r="H87" i="6"/>
  <c r="J87" i="6" s="1"/>
  <c r="J274" i="1"/>
  <c r="J654" i="1"/>
  <c r="J842" i="1"/>
  <c r="J212" i="1"/>
  <c r="H252" i="6"/>
  <c r="J252" i="6" s="1"/>
  <c r="J188" i="1"/>
  <c r="I233" i="6"/>
  <c r="J233" i="6" s="1"/>
  <c r="J552" i="1"/>
  <c r="H237" i="6"/>
  <c r="J237" i="6" s="1"/>
  <c r="J457" i="1"/>
  <c r="J903" i="1"/>
  <c r="J757" i="1"/>
  <c r="J427" i="1"/>
  <c r="J726" i="1"/>
  <c r="H126" i="6"/>
  <c r="J126" i="6" s="1"/>
  <c r="H90" i="6"/>
  <c r="J90" i="6" s="1"/>
  <c r="J413" i="1"/>
  <c r="J475" i="1"/>
  <c r="J476" i="1"/>
  <c r="J479" i="1"/>
  <c r="J858" i="1"/>
  <c r="J600" i="1"/>
  <c r="J385" i="1"/>
  <c r="H308" i="6"/>
  <c r="J308" i="6" s="1"/>
  <c r="J374" i="1"/>
  <c r="H61" i="6"/>
  <c r="J61" i="6" s="1"/>
  <c r="J363" i="1"/>
  <c r="H259" i="6"/>
  <c r="J259" i="6" s="1"/>
  <c r="J489" i="1"/>
  <c r="J692" i="1"/>
  <c r="J318" i="1"/>
  <c r="H257" i="6"/>
  <c r="J257" i="6" s="1"/>
  <c r="J291" i="1"/>
  <c r="J540" i="1"/>
  <c r="J537" i="1"/>
  <c r="J531" i="1"/>
  <c r="J626" i="1"/>
  <c r="J843" i="1"/>
  <c r="J269" i="1"/>
  <c r="J276" i="1"/>
  <c r="J664" i="1"/>
  <c r="J756" i="1"/>
  <c r="J666" i="1"/>
  <c r="J833" i="1"/>
  <c r="J251" i="1"/>
  <c r="J74" i="1"/>
  <c r="J661" i="1"/>
  <c r="J81" i="1"/>
  <c r="H173" i="6"/>
  <c r="J173" i="6" s="1"/>
  <c r="J227" i="1"/>
  <c r="J781" i="1"/>
  <c r="J208" i="1"/>
  <c r="J644" i="1"/>
  <c r="J201" i="1"/>
  <c r="J638" i="1"/>
  <c r="J844" i="1"/>
  <c r="J217" i="1"/>
  <c r="H258" i="6"/>
  <c r="J258" i="6" s="1"/>
  <c r="J490" i="1"/>
  <c r="J583" i="1"/>
  <c r="J744" i="1"/>
  <c r="J845" i="1"/>
  <c r="I301" i="6"/>
  <c r="J301" i="6" s="1"/>
  <c r="J178" i="1"/>
  <c r="H139" i="6"/>
  <c r="J139" i="6" s="1"/>
  <c r="J170" i="1"/>
  <c r="J698" i="1"/>
  <c r="J162" i="1"/>
  <c r="J97" i="1"/>
  <c r="J717" i="1"/>
  <c r="J555" i="1"/>
  <c r="J517" i="1"/>
  <c r="I271" i="6"/>
  <c r="J271" i="6" s="1"/>
  <c r="J547" i="1"/>
  <c r="I285" i="6"/>
  <c r="J285" i="6" s="1"/>
  <c r="J142" i="1"/>
  <c r="I97" i="6"/>
  <c r="J97" i="6" s="1"/>
  <c r="I283" i="6"/>
  <c r="J283" i="6" s="1"/>
  <c r="J140" i="1"/>
  <c r="J645" i="1"/>
  <c r="J795" i="1"/>
  <c r="J249" i="1"/>
  <c r="J631" i="1"/>
  <c r="J239" i="1"/>
  <c r="J812" i="1"/>
  <c r="H161" i="6"/>
  <c r="J161" i="6" s="1"/>
  <c r="J591" i="1"/>
  <c r="J32" i="1"/>
  <c r="J19" i="1"/>
  <c r="J51" i="1"/>
  <c r="J789" i="1"/>
  <c r="J196" i="1"/>
  <c r="J532" i="1"/>
  <c r="J745" i="1"/>
  <c r="J854" i="1"/>
  <c r="J581" i="1"/>
  <c r="J604" i="1"/>
  <c r="J574" i="1"/>
  <c r="J827" i="1"/>
  <c r="J715" i="1"/>
  <c r="J840" i="1"/>
  <c r="J564" i="1"/>
  <c r="J721" i="1"/>
  <c r="J849" i="1"/>
  <c r="J168" i="1"/>
  <c r="J164" i="1"/>
  <c r="I71" i="6"/>
  <c r="J71" i="6" s="1"/>
  <c r="J719" i="1"/>
  <c r="J846" i="1"/>
  <c r="J153" i="1"/>
  <c r="J672" i="1"/>
  <c r="J803" i="1"/>
  <c r="J148" i="1"/>
  <c r="I282" i="6"/>
  <c r="J282" i="6" s="1"/>
  <c r="J136" i="1"/>
  <c r="I95" i="6"/>
  <c r="J95" i="6" s="1"/>
  <c r="H189" i="6"/>
  <c r="J189" i="6" s="1"/>
  <c r="J477" i="1"/>
  <c r="J699" i="1"/>
  <c r="J771" i="1"/>
  <c r="J615" i="1"/>
  <c r="J83" i="1"/>
  <c r="J592" i="1"/>
  <c r="J834" i="1"/>
  <c r="J175" i="1"/>
  <c r="J710" i="1"/>
  <c r="J546" i="1"/>
  <c r="H144" i="6"/>
  <c r="J144" i="6" s="1"/>
  <c r="J832" i="1"/>
  <c r="J433" i="1"/>
  <c r="J642" i="1"/>
  <c r="H307" i="6"/>
  <c r="J307" i="6" s="1"/>
  <c r="J372" i="1"/>
  <c r="H66" i="6"/>
  <c r="J66" i="6" s="1"/>
  <c r="H299" i="6"/>
  <c r="J299" i="6" s="1"/>
  <c r="J341" i="1"/>
  <c r="J360" i="1"/>
  <c r="J338" i="1"/>
  <c r="J761" i="1"/>
  <c r="J603" i="1"/>
  <c r="J608" i="1"/>
  <c r="J121" i="1"/>
  <c r="J268" i="1"/>
  <c r="J264" i="1"/>
  <c r="J787" i="1"/>
  <c r="J735" i="1"/>
  <c r="H190" i="6"/>
  <c r="J190" i="6" s="1"/>
  <c r="J432" i="1"/>
  <c r="J451" i="1"/>
  <c r="H230" i="6"/>
  <c r="J230" i="6" s="1"/>
  <c r="J426" i="1"/>
  <c r="J408" i="1"/>
  <c r="J621" i="1"/>
  <c r="J806" i="1"/>
  <c r="H289" i="6"/>
  <c r="J289" i="6" s="1"/>
  <c r="H100" i="6"/>
  <c r="J100" i="6" s="1"/>
  <c r="J400" i="1"/>
  <c r="H105" i="6"/>
  <c r="J105" i="6" s="1"/>
  <c r="J384" i="1"/>
  <c r="J802" i="1"/>
  <c r="J682" i="1"/>
  <c r="J369" i="1"/>
  <c r="H296" i="6"/>
  <c r="J296" i="6" s="1"/>
  <c r="J359" i="1"/>
  <c r="H270" i="6"/>
  <c r="J270" i="6" s="1"/>
  <c r="J339" i="1"/>
  <c r="H78" i="6"/>
  <c r="J78" i="6" s="1"/>
  <c r="J316" i="1"/>
  <c r="J287" i="1"/>
  <c r="J598" i="1"/>
  <c r="J887" i="1"/>
  <c r="J867" i="1"/>
  <c r="J314" i="1"/>
  <c r="J331" i="1"/>
  <c r="J445" i="1"/>
  <c r="J325" i="1"/>
  <c r="J350" i="1"/>
  <c r="J308" i="1"/>
  <c r="J617" i="1"/>
  <c r="J22" i="1"/>
  <c r="J882" i="1"/>
  <c r="J298" i="1"/>
  <c r="H92" i="6"/>
  <c r="J92" i="6" s="1"/>
  <c r="J265" i="1"/>
  <c r="H278" i="6"/>
  <c r="J278" i="6" s="1"/>
  <c r="J250" i="1"/>
  <c r="H247" i="6"/>
  <c r="J247" i="6" s="1"/>
  <c r="J240" i="1"/>
  <c r="J222" i="1"/>
  <c r="J788" i="1"/>
  <c r="J667" i="1"/>
  <c r="H123" i="6"/>
  <c r="J123" i="6" s="1"/>
  <c r="H82" i="6"/>
  <c r="J82" i="6" s="1"/>
  <c r="J52" i="1"/>
  <c r="H120" i="6"/>
  <c r="J120" i="6" s="1"/>
  <c r="J197" i="1"/>
  <c r="J716" i="1"/>
  <c r="J562" i="1"/>
  <c r="J841" i="1"/>
  <c r="J702" i="1"/>
  <c r="J160" i="1"/>
  <c r="J847" i="1"/>
  <c r="J835" i="1"/>
  <c r="J550" i="1"/>
  <c r="J712" i="1"/>
  <c r="J112" i="1"/>
  <c r="J129" i="1"/>
  <c r="J146" i="1"/>
  <c r="I281" i="6"/>
  <c r="J281" i="6" s="1"/>
  <c r="J141" i="1"/>
  <c r="I94" i="6"/>
  <c r="J94" i="6" s="1"/>
  <c r="I167" i="6"/>
  <c r="J167" i="6" s="1"/>
  <c r="J647" i="1"/>
  <c r="J247" i="1"/>
  <c r="J89" i="1"/>
  <c r="J238" i="1"/>
  <c r="J634" i="1"/>
  <c r="J762" i="1"/>
  <c r="J223" i="1"/>
  <c r="J660" i="1"/>
  <c r="J80" i="1"/>
  <c r="J205" i="1"/>
  <c r="J729" i="1"/>
  <c r="J778" i="1"/>
  <c r="J663" i="1"/>
  <c r="J195" i="1"/>
  <c r="J82" i="1"/>
  <c r="J503" i="1"/>
  <c r="J510" i="1"/>
  <c r="J498" i="1"/>
  <c r="J652" i="1"/>
  <c r="J536" i="1"/>
  <c r="J573" i="1"/>
  <c r="J836" i="1"/>
  <c r="J560" i="1"/>
  <c r="J701" i="1"/>
  <c r="J472" i="1"/>
  <c r="J468" i="1"/>
  <c r="J481" i="1"/>
  <c r="J497" i="1"/>
  <c r="J484" i="1"/>
  <c r="J502" i="1"/>
  <c r="J711" i="1"/>
  <c r="J150" i="1"/>
  <c r="J40" i="1"/>
  <c r="I99" i="6"/>
  <c r="J99" i="6" s="1"/>
  <c r="J149" i="1"/>
  <c r="I280" i="6"/>
  <c r="J280" i="6" s="1"/>
  <c r="I93" i="6"/>
  <c r="J93" i="6" s="1"/>
  <c r="J132" i="1"/>
  <c r="H310" i="6"/>
  <c r="J310" i="6" s="1"/>
  <c r="J474" i="1"/>
  <c r="J851" i="1"/>
  <c r="J411" i="1"/>
  <c r="J685" i="1"/>
  <c r="J801" i="1"/>
  <c r="J681" i="1"/>
  <c r="J371" i="1"/>
  <c r="J467" i="1"/>
  <c r="J480" i="1"/>
  <c r="J482" i="1"/>
  <c r="H122" i="6"/>
  <c r="J122" i="6" s="1"/>
  <c r="J894" i="1"/>
  <c r="J290" i="1"/>
  <c r="H184" i="6"/>
  <c r="J184" i="6" s="1"/>
  <c r="J471" i="1"/>
  <c r="J465" i="1"/>
  <c r="J410" i="1"/>
  <c r="H89" i="6"/>
  <c r="J89" i="6" s="1"/>
  <c r="J784" i="1"/>
  <c r="J678" i="1"/>
  <c r="J395" i="1"/>
  <c r="J693" i="1"/>
  <c r="J862" i="1"/>
  <c r="J72" i="1"/>
  <c r="H295" i="6"/>
  <c r="J295" i="6" s="1"/>
  <c r="J358" i="1"/>
  <c r="H227" i="6"/>
  <c r="J227" i="6" s="1"/>
  <c r="J288" i="1"/>
  <c r="J627" i="1"/>
  <c r="J873" i="1"/>
  <c r="J423" i="1"/>
  <c r="J671" i="1"/>
  <c r="J794" i="1"/>
  <c r="J734" i="1"/>
  <c r="J786" i="1"/>
  <c r="J405" i="1"/>
  <c r="H174" i="6"/>
  <c r="J174" i="6" s="1"/>
  <c r="J397" i="1"/>
  <c r="H104" i="6"/>
  <c r="J104" i="6" s="1"/>
  <c r="J73" i="1"/>
  <c r="J799" i="1"/>
  <c r="J367" i="1"/>
  <c r="J690" i="1"/>
  <c r="J596" i="1"/>
  <c r="J356" i="1"/>
  <c r="J830" i="1"/>
  <c r="H269" i="6"/>
  <c r="J269" i="6" s="1"/>
  <c r="J337" i="1"/>
  <c r="J311" i="1"/>
  <c r="J24" i="1"/>
  <c r="J659" i="1"/>
  <c r="J285" i="1"/>
  <c r="J684" i="1"/>
  <c r="J818" i="1"/>
  <c r="J740" i="1"/>
  <c r="J266" i="1"/>
  <c r="J263" i="1"/>
  <c r="H143" i="6"/>
  <c r="J143" i="6" s="1"/>
  <c r="H277" i="6"/>
  <c r="J277" i="6" s="1"/>
  <c r="J248" i="1"/>
  <c r="H226" i="6"/>
  <c r="J226" i="6" s="1"/>
  <c r="J593" i="1"/>
  <c r="J224" i="1"/>
  <c r="H153" i="6"/>
  <c r="J153" i="6" s="1"/>
  <c r="H141" i="6"/>
  <c r="J141" i="6" s="1"/>
  <c r="J206" i="1"/>
  <c r="H119" i="6"/>
  <c r="J119" i="6" s="1"/>
  <c r="J54" i="1"/>
  <c r="J184" i="1"/>
  <c r="J798" i="1"/>
  <c r="J704" i="1"/>
  <c r="J511" i="1"/>
  <c r="I194" i="6"/>
  <c r="J194" i="6" s="1"/>
  <c r="J486" i="1"/>
  <c r="J505" i="1"/>
  <c r="J501" i="1"/>
  <c r="J507" i="1"/>
  <c r="J506" i="1"/>
  <c r="J499" i="1"/>
  <c r="J158" i="1"/>
  <c r="J125" i="1"/>
  <c r="J103" i="1"/>
  <c r="J551" i="1"/>
  <c r="J714" i="1"/>
  <c r="J108" i="1"/>
  <c r="I98" i="6"/>
  <c r="J98" i="6" s="1"/>
  <c r="J147" i="1"/>
  <c r="H31" i="6"/>
  <c r="J31" i="6" s="1"/>
  <c r="J386" i="1"/>
  <c r="H70" i="6"/>
  <c r="J70" i="6" s="1"/>
  <c r="J361" i="1"/>
  <c r="H86" i="6"/>
  <c r="J86" i="6" s="1"/>
  <c r="J880" i="1"/>
  <c r="H290" i="6"/>
  <c r="J290" i="6" s="1"/>
  <c r="J252" i="1"/>
  <c r="J850" i="1"/>
  <c r="J754" i="1"/>
  <c r="J553" i="1"/>
  <c r="J727" i="1"/>
  <c r="J425" i="1"/>
  <c r="H253" i="6"/>
  <c r="J253" i="6" s="1"/>
  <c r="J317" i="1"/>
  <c r="H240" i="6"/>
  <c r="J240" i="6" s="1"/>
  <c r="J455" i="1"/>
  <c r="H91" i="6"/>
  <c r="J91" i="6" s="1"/>
  <c r="H306" i="6"/>
  <c r="J306" i="6" s="1"/>
  <c r="H65" i="6"/>
  <c r="J65" i="6" s="1"/>
  <c r="J370" i="1"/>
  <c r="H77" i="6"/>
  <c r="J77" i="6" s="1"/>
  <c r="J315" i="1"/>
  <c r="J888" i="1"/>
  <c r="J868" i="1"/>
  <c r="J332" i="1"/>
  <c r="J446" i="1"/>
  <c r="J309" i="1"/>
  <c r="J351" i="1"/>
  <c r="J326" i="1"/>
  <c r="J883" i="1"/>
  <c r="J618" i="1"/>
  <c r="J299" i="1"/>
  <c r="J791" i="1"/>
  <c r="J262" i="1"/>
  <c r="J737" i="1"/>
  <c r="J655" i="1"/>
  <c r="J538" i="1"/>
  <c r="J633" i="1"/>
  <c r="H59" i="6"/>
  <c r="J59" i="6" s="1"/>
  <c r="J424" i="1"/>
  <c r="H217" i="6"/>
  <c r="J217" i="6" s="1"/>
  <c r="J406" i="1"/>
  <c r="J393" i="1"/>
  <c r="J790" i="1"/>
  <c r="J736" i="1"/>
  <c r="J857" i="1"/>
  <c r="J381" i="1"/>
  <c r="J725" i="1"/>
  <c r="H305" i="6"/>
  <c r="J305" i="6" s="1"/>
  <c r="J368" i="1"/>
  <c r="H294" i="6"/>
  <c r="J294" i="6" s="1"/>
  <c r="J357" i="1"/>
  <c r="H221" i="6"/>
  <c r="J221" i="6" s="1"/>
  <c r="J336" i="1"/>
  <c r="J312" i="1"/>
  <c r="H121" i="6"/>
  <c r="J121" i="6" s="1"/>
  <c r="H155" i="6"/>
  <c r="J155" i="6" s="1"/>
  <c r="J286" i="1"/>
  <c r="H201" i="6"/>
  <c r="J201" i="6" s="1"/>
  <c r="J267" i="1"/>
  <c r="J782" i="1"/>
  <c r="J731" i="1"/>
  <c r="J260" i="1"/>
  <c r="J646" i="1"/>
  <c r="J805" i="1"/>
  <c r="J245" i="1"/>
  <c r="J768" i="1"/>
  <c r="J237" i="1"/>
  <c r="J635" i="1"/>
  <c r="H147" i="6"/>
  <c r="J147" i="6" s="1"/>
  <c r="J221" i="1"/>
  <c r="J535" i="1"/>
  <c r="J204" i="1"/>
  <c r="J643" i="1"/>
  <c r="H107" i="6"/>
  <c r="J107" i="6" s="1"/>
  <c r="J194" i="1"/>
  <c r="J181" i="1"/>
  <c r="J91" i="1"/>
  <c r="J119" i="1"/>
  <c r="J823" i="1"/>
  <c r="J255" i="1"/>
  <c r="J570" i="1"/>
  <c r="J516" i="1"/>
  <c r="J522" i="1"/>
  <c r="J533" i="1"/>
  <c r="J29" i="1"/>
  <c r="J7" i="1"/>
  <c r="J504" i="1"/>
  <c r="J500" i="1"/>
  <c r="J508" i="1"/>
  <c r="J78" i="1"/>
  <c r="J47" i="1"/>
  <c r="J84" i="1"/>
  <c r="J697" i="1"/>
  <c r="J101" i="1"/>
  <c r="J95" i="1"/>
  <c r="J871" i="1"/>
  <c r="J656" i="1"/>
  <c r="H231" i="6"/>
  <c r="J231" i="6" s="1"/>
  <c r="J428" i="1"/>
  <c r="H110" i="6"/>
  <c r="J110" i="6" s="1"/>
  <c r="J488" i="1"/>
  <c r="H254" i="6"/>
  <c r="J254" i="6" s="1"/>
  <c r="J319" i="1"/>
  <c r="J785" i="1"/>
  <c r="J733" i="1"/>
  <c r="J289" i="1"/>
  <c r="H234" i="6"/>
  <c r="J234" i="6" s="1"/>
  <c r="J60" i="1"/>
  <c r="H83" i="6"/>
  <c r="J83" i="6" s="1"/>
  <c r="H124" i="6"/>
  <c r="J124" i="6" s="1"/>
  <c r="J207" i="1"/>
  <c r="H287" i="6"/>
  <c r="J287" i="6" s="1"/>
  <c r="H26" i="6"/>
  <c r="J26" i="6" s="1"/>
  <c r="J198" i="1"/>
  <c r="I263" i="6"/>
  <c r="J263" i="6" s="1"/>
  <c r="J520" i="1"/>
  <c r="J469" i="1"/>
  <c r="J483" i="1"/>
  <c r="J464" i="1"/>
  <c r="J743" i="1"/>
  <c r="J399" i="1"/>
  <c r="J122" i="1"/>
  <c r="J123" i="1"/>
  <c r="J610" i="1"/>
  <c r="J383" i="1"/>
  <c r="J876" i="1"/>
  <c r="J668" i="1"/>
  <c r="J870" i="1"/>
  <c r="J751" i="1"/>
  <c r="J783" i="1"/>
  <c r="J732" i="1"/>
  <c r="J421" i="1"/>
  <c r="H177" i="6"/>
  <c r="J177" i="6" s="1"/>
  <c r="J456" i="1"/>
  <c r="H216" i="6"/>
  <c r="J216" i="6" s="1"/>
  <c r="J394" i="1"/>
  <c r="J382" i="1"/>
  <c r="H103" i="6"/>
  <c r="J103" i="6" s="1"/>
  <c r="J683" i="1"/>
  <c r="J837" i="1"/>
  <c r="J365" i="1"/>
  <c r="J124" i="1"/>
  <c r="J723" i="1"/>
  <c r="J65" i="1"/>
  <c r="J333" i="1"/>
  <c r="J601" i="1"/>
  <c r="J306" i="1"/>
  <c r="J747" i="1"/>
  <c r="J769" i="1"/>
  <c r="J597" i="1"/>
  <c r="J776" i="1"/>
  <c r="J283" i="1"/>
  <c r="J324" i="1"/>
  <c r="J613" i="1"/>
  <c r="J270" i="1"/>
  <c r="J305" i="1"/>
  <c r="J686" i="1"/>
  <c r="J320" i="1"/>
  <c r="J278" i="1"/>
  <c r="J347" i="1"/>
  <c r="J33" i="1"/>
  <c r="H142" i="6"/>
  <c r="J142" i="6" s="1"/>
  <c r="J261" i="1"/>
  <c r="H276" i="6"/>
  <c r="J276" i="6" s="1"/>
  <c r="J246" i="1"/>
  <c r="H225" i="6"/>
  <c r="J225" i="6" s="1"/>
  <c r="J236" i="1"/>
  <c r="J85" i="1"/>
  <c r="J219" i="1"/>
  <c r="J639" i="1"/>
  <c r="J30" i="1"/>
  <c r="J443" i="1"/>
  <c r="J49" i="1"/>
  <c r="J819" i="1"/>
  <c r="J650" i="1"/>
  <c r="J192" i="1"/>
  <c r="J173" i="1"/>
  <c r="J104" i="1"/>
  <c r="J708" i="1"/>
  <c r="J461" i="1"/>
  <c r="J460" i="1"/>
  <c r="J496" i="1"/>
  <c r="J662" i="1"/>
  <c r="J860" i="1"/>
  <c r="J558" i="1"/>
  <c r="J127" i="1"/>
  <c r="J548" i="1"/>
  <c r="J118" i="1"/>
  <c r="J94" i="1"/>
  <c r="J102" i="1"/>
  <c r="J670" i="1"/>
  <c r="J816" i="1"/>
  <c r="J705" i="1"/>
  <c r="J171" i="1"/>
  <c r="J713" i="1"/>
  <c r="J167" i="1"/>
  <c r="J105" i="1"/>
  <c r="I192" i="6"/>
  <c r="J192" i="6" s="1"/>
  <c r="J556" i="1"/>
  <c r="I171" i="6"/>
  <c r="J171" i="6" s="1"/>
  <c r="J145" i="1"/>
  <c r="J700" i="1"/>
  <c r="J93" i="1"/>
  <c r="J98" i="1"/>
  <c r="J403" i="1"/>
  <c r="J658" i="1"/>
  <c r="J35" i="1"/>
  <c r="J766" i="1"/>
  <c r="J380" i="1"/>
  <c r="J691" i="1"/>
  <c r="H73" i="6"/>
  <c r="J73" i="6" s="1"/>
  <c r="J334" i="1"/>
  <c r="J295" i="1"/>
  <c r="J879" i="1"/>
  <c r="J624" i="1"/>
  <c r="J822" i="1"/>
  <c r="J889" i="1"/>
  <c r="J345" i="1"/>
  <c r="J364" i="1"/>
  <c r="H303" i="6"/>
  <c r="J303" i="6" s="1"/>
  <c r="J259" i="1"/>
  <c r="J838" i="1"/>
  <c r="J653" i="1"/>
  <c r="J243" i="1"/>
  <c r="J630" i="1"/>
  <c r="J23" i="1"/>
  <c r="J234" i="1"/>
  <c r="H146" i="6"/>
  <c r="J146" i="6" s="1"/>
  <c r="J56" i="1"/>
  <c r="H56" i="6"/>
  <c r="J56" i="6" s="1"/>
  <c r="J200" i="1"/>
  <c r="H113" i="6"/>
  <c r="J113" i="6" s="1"/>
  <c r="J193" i="1"/>
  <c r="I302" i="6"/>
  <c r="J302" i="6" s="1"/>
  <c r="J435" i="1"/>
  <c r="J534" i="1"/>
  <c r="J539" i="1"/>
  <c r="J419" i="1"/>
  <c r="J779" i="1"/>
  <c r="J703" i="1"/>
  <c r="H58" i="6"/>
  <c r="J58" i="6" s="1"/>
  <c r="J402" i="1"/>
  <c r="J518" i="1"/>
  <c r="J143" i="1"/>
  <c r="J398" i="1"/>
  <c r="J722" i="1"/>
  <c r="H102" i="6"/>
  <c r="J102" i="6" s="1"/>
  <c r="J61" i="1"/>
  <c r="J45" i="1"/>
  <c r="J15" i="1"/>
  <c r="J39" i="1"/>
  <c r="H292" i="6"/>
  <c r="J292" i="6" s="1"/>
  <c r="J354" i="1"/>
  <c r="J606" i="1"/>
  <c r="J861" i="1"/>
  <c r="J329" i="1"/>
  <c r="J741" i="1"/>
  <c r="J302" i="1"/>
  <c r="J824" i="1"/>
  <c r="J620" i="1"/>
  <c r="J859" i="1"/>
  <c r="J277" i="1"/>
  <c r="J279" i="1"/>
  <c r="J272" i="1"/>
  <c r="J611" i="1"/>
  <c r="J322" i="1"/>
  <c r="J687" i="1"/>
  <c r="J348" i="1"/>
  <c r="J34" i="1"/>
  <c r="H275" i="6"/>
  <c r="J275" i="6" s="1"/>
  <c r="J244" i="1"/>
  <c r="H182" i="6"/>
  <c r="J182" i="6" s="1"/>
  <c r="J235" i="1"/>
  <c r="H145" i="6"/>
  <c r="J145" i="6" s="1"/>
  <c r="J53" i="1"/>
  <c r="J86" i="1"/>
  <c r="J58" i="1"/>
  <c r="J79" i="1"/>
  <c r="J190" i="1"/>
  <c r="J651" i="1"/>
  <c r="J820" i="1"/>
  <c r="J109" i="1"/>
  <c r="J180" i="1"/>
  <c r="J131" i="1"/>
  <c r="I72" i="6"/>
  <c r="J72" i="6" s="1"/>
  <c r="J176" i="1"/>
  <c r="J494" i="1"/>
  <c r="J459" i="1"/>
  <c r="J462" i="1"/>
  <c r="J110" i="1"/>
  <c r="J156" i="1"/>
  <c r="J718" i="1"/>
  <c r="I33" i="6"/>
  <c r="J33" i="6" s="1"/>
  <c r="J554" i="1"/>
  <c r="J855" i="1"/>
  <c r="J748" i="1"/>
  <c r="J144" i="1"/>
  <c r="I166" i="6"/>
  <c r="J166" i="6" s="1"/>
  <c r="J96" i="1"/>
</calcChain>
</file>

<file path=xl/sharedStrings.xml><?xml version="1.0" encoding="utf-8"?>
<sst xmlns="http://schemas.openxmlformats.org/spreadsheetml/2006/main" count="29985" uniqueCount="4514">
  <si>
    <t>Text</t>
  </si>
  <si>
    <t>Field2</t>
  </si>
  <si>
    <t>Field3</t>
  </si>
  <si>
    <t>Text1</t>
  </si>
  <si>
    <t>Field1</t>
  </si>
  <si>
    <t>18V ONE+ HP BRUSHLESS 2-TOOL COMBO KIT</t>
  </si>
  <si>
    <t>PBLCK122K2</t>
  </si>
  <si>
    <t>$239.00</t>
  </si>
  <si>
    <t>The next generation RYOBI 18V ONE+ HP Brushless 2-Tool Combo Kit features the most powerful Hammer Drill &amp; Impact Driver in the RYOBI lineup to power through the most demanding jobs. RYOBI 18V ONE+ HP Technology, delivers more power, runtime, durability and speed utilizing brushless motors, advanced electronics and HIGH PERFORMANCE lithium technology. The 1/2” Hammer Drill can easily drill through concrete, brick, and block with a powerful 850 in-lbs. of Torque and 0-34,000 BPM. Featuring a variable speed trigger, auxiliary handle, and 2-speed gearbox (0-700 / 0-2,150 RPM), this Hammer Drill offers unmatched control through any material. The 24-Position clutch with Hammer Mode provides the ability to switch between precision driving and drilling for the versatility to tackle a wide range of jobs. Save time by quickly driving or fastening with speeds reaching 0-4,200 IPM and 0-3,400 RPM when using the Impact Driver. It also features three speeds + Assist mode to provide unmatched control when driving a variety of fasteners. Best of all, it is part of the RYOBI ONE+ system where any 18V ONE+ battery works with any 18V ONE+ product. This 18V ONE+ HP Brushless 2-Tool Combo Kit is backed by the RYOBI 3-year manufacturer’s warranty and includes the 18V Brushless 1/2" Hammer Drill, 18V Brushless 4-Mode 1/4" Hex Impact Driver, 18V 2Ah Lithium HIGH PERFORMANCE Battery, 18V 4Ah Lithium HIGH PERFORMANCE Battery, 18V Charger, Tool Bag, Auxiliary Handle, and Operator's Manuals.</t>
  </si>
  <si>
    <t>(1) PBLHM102 18V Brushless 1/2" Hammer Drill</t>
  </si>
  <si>
    <t>(1) PBLID04 - 18V Brushless 4-Mode 1/4" Hex Impact Driver,</t>
  </si>
  <si>
    <t>(1) PBP003 - 18V 2Ah Lithium HIGH PERFORMANCE Battery</t>
  </si>
  <si>
    <t>(1) PBP004 - 18V 4Ah Lithium HIGH PERFORMANCE Battery</t>
  </si>
  <si>
    <t>(1) PCG002 - 18V Charger</t>
  </si>
  <si>
    <t>(1) Tool Bag</t>
  </si>
  <si>
    <t>(1) Auxiliary Handle</t>
  </si>
  <si>
    <t>18V ONE+ HP BRUSHLESS 15" ATTACHMENT CAPABLE STRING TRIMMER</t>
  </si>
  <si>
    <t>PBLST01B</t>
  </si>
  <si>
    <t/>
  </si>
  <si>
    <t>18V ONE+ HP BRUSHLESS 15" ATTACHMENT CAPABLE STRING TRIMMER KIT</t>
  </si>
  <si>
    <t>PBLST01K</t>
  </si>
  <si>
    <t>18V ONE+ HP BRUSHLESS HYBRID FORCED AIR PROPANE HEATER</t>
  </si>
  <si>
    <t>PBLTH01B</t>
  </si>
  <si>
    <t>18V ONE+ HP BRUSHLESS 18" SINGLE-STAGE SNOW BLOWER KIT</t>
  </si>
  <si>
    <t>PBLSN01K</t>
  </si>
  <si>
    <t>$499.00</t>
  </si>
  <si>
    <t>The RYOBI 18V ONE+ HP Brushless 18” Single-Stage Snow Blower Kit is a true gas replacement, delivering more power than a 123cc gas snow blower by combining a powerful brushless motor, advanced electronics, and high performance lithium technology. The powerful motor throws snow up to 25’ away while the 180° directional chute provides ultimate control, working together to create a clear path. With the 18” clearing width and 13” clearing depth, this snow blower can clear up to 15 car spaces of snow using two 18V 6Ah batteries, making it ideal for clearing sidewalks and driveways. Equipped with dual active battery ports, this snow blower utilizes two batteries at a time to provide ultimate power. Designed with folding handles, this unit can be easily stored after each use. Best of all, it is part of the RYOBI 18V system where any 18V battery works with any 18V product. This 18V ONE+ HP Brushless 18” Single-Stage Snow Blower Kit is backed by the RYOBI 3-Year manufacturer's warranty and includes PBLSN01 18V HP Brushless 18” Snow Blower, (2) PBP017 18V 6Ah Lithium Batteries, (2) PCG002 18V Charger, Chute &amp; Directional Assembly, Handle Assembly, Hardware, &amp; Operator’s Manuals.</t>
  </si>
  <si>
    <t>(1) PBLSN01 - 18V ONE+ HP Brushless 18" Single-Stage Snow Blower</t>
  </si>
  <si>
    <t>(2) PBP017 - 18V ONE+ 6Ah Lithium Batteries</t>
  </si>
  <si>
    <t>(2) 18V ONE+ Chargers</t>
  </si>
  <si>
    <t>18V ONE+ 35' DRAIN AUGER</t>
  </si>
  <si>
    <t>PCL457B</t>
  </si>
  <si>
    <t>$179.00</t>
  </si>
  <si>
    <t>The RYOBI 18V ONE+ 35' Drain Auger delivers a powerful, easy-to-use solution for tackling heavy duty clogs in up to 3" pipes. Engineered for performance, turn tough plumbing jobs into quick, hassle free fixes- saving time, money, and the frustration of expensive repairs. Compatible with both 1/4" and 5/16" cable drums, it is suitable for both household and professional applications. The 1/4" cable drum (A122AD3 sold separately) is perfect for clearing clogs in showers, bathtubs, and sinks, while the 5/16" cable drum is ideal for tougher tasks like toilets, floor drains, and main stacks. The enclosed drum ensures a mess-free experience, and its ergonomic, portable design allows for comfortable use. With both manual and auto cable feed/retract settings, cable control is enhanced for smooth and efficient operation. Equipped with an on-board LED work light, conveniently work in dimly lit areas with ease. For added convenience, the cable lock feature allows for manual removal of stubborn clogs, and the durable, reinforced cable prevents kinks. Compatible with the RYOBI LINK Wall System for convenient and organized storage. Best of all, it is part of the RYOBI ONE+ System of over 300 Cordless Products that all work on the same battery platform. This RYOBI 18V ONE+ 35' Drain Auger is backed by the RYOBI 3-Year Manufacturer's Warranty. Battery and charger sold separately.</t>
  </si>
  <si>
    <t>(1) PCL457 - 18V ONE+ 35' Drain Auger</t>
  </si>
  <si>
    <t>(1) 5/6" 35' Drum</t>
  </si>
  <si>
    <t>18V ONE+ 25' DRAIN AUGER</t>
  </si>
  <si>
    <t>PCL456B</t>
  </si>
  <si>
    <t>$89.00</t>
  </si>
  <si>
    <t>The RYOBI 18V ONE+ 25' Drain Auger is the quick, easy to use solution for clearing clogs in up to 2" pipes. Designed for convenience, confidently tackle plumbing issues with ease- saving time, money, and the frustration of expensive repairs. The 1/4" cable is perfect for clearing clogs in showers, bathtubs, and sinks. The enclosed drum provides a mess-free experience, while the ergonomic, portable design ensures comfort during use. With both manual and auto cable feed/retract settings, this drain auger offers smooth operation and enhanced cable control. The convenient on-board LED work light improves visibility in dim spaces, and the cable lock feature allows for manual removal of stubborn clogs. Built to last, the reinforced cable resists kinks and wear. It’s also compatible with the RYOBI LINK Wall System, providing convenient and organized storage. Best of all, it is part of the RYOBI ONE+ System of over 300 Cordless Products that all work on the same battery platform. This  RYOBI 18V ONE+ 25' Drain Auger is backed by the RYOBI 3-Year Manufacturer's Warranty. Battery and charger sold separately.</t>
  </si>
  <si>
    <t>(1) PCL456 - 18V ONE+ 25' Drain Auger</t>
  </si>
  <si>
    <t>18V ONE+ DUAL FUNCTION LIGHTED CREEPER/SEAT</t>
  </si>
  <si>
    <t>PCL692B</t>
  </si>
  <si>
    <t>$169.00</t>
  </si>
  <si>
    <t>The RYOBI 18V ONE+ Dual Function Lighted Creeper/Seat is the ultimate solution for a variety of tasks. Offering multi-position versatility, seamlessly transition from a creeper for undercar work to a comfortable seat for use around the workshop, garage, and more with just one touch. Equipped with two on-board LED lights delivering up to 800 lumens, this product ensures maximum visibility even in low-light environments. These flexible lights feature both flood mode and spot beam for precise and customizable lighting placement. The 5-position adjustable headrest/backrest provides comfort and support for every job. Featuring chemical resistant cushions and heavy-duty 3" casters, this product offers both durability and smooth mobility. The integrated storage compartments keep your bits, hand tools, and small parts neatly organized and within easy reach. Plus, the included LINK accessory rail and single organizer bin makes additional storage quick and efficient. Best of all, it is part of the RYOBI ONE+ System where any 18V ONE+ battery works with any 18V ONE+ product. This 18V ONE+ Dual Function Lighted Creeper/Seat is backed by the RYOBI 3-Year Manufacturer’s Warranty and includes a LINK Bin, Hardware Pack and Operator's Manual.</t>
  </si>
  <si>
    <t>(1) PCL692 - 18V ONE+ Dual Function Lighted Creeper/Seat</t>
  </si>
  <si>
    <t>(1) LINK Bin</t>
  </si>
  <si>
    <t>(1) Hardware Pack</t>
  </si>
  <si>
    <t>18V ONE+ HP SWIFTCLEAN CARPET WASHER KIT</t>
  </si>
  <si>
    <t>PBLUV750K</t>
  </si>
  <si>
    <t>$399.00</t>
  </si>
  <si>
    <t>The RYOBI 18V ONE+ HP SWIFTClean Carpet Washer seamlessly combines the convenience of cordless portability with the powerful performance of a corded carpet cleaner. Say goodbye to the hassle of hiring professionals or renting bulky equipment and make carpet washing part of your cleaning routine! Powered by SWIFTClean Technology, this product easily removes embedded dirt, grime and stains for a thorough clean on both carpets and rugs. Thanks to MotionSense Technology, cleaning is effortless—simply push forward to wash and pull back to dry. For tough stains, Spot Mode offers targeted cleaning, while Dry Only Mode ensures an efficient clean with minimal downtime. The lightweight, cordless design makes it incredibly portable, and the removable, interchangeable brush rolls are perfect for tackling a variety of messes. Choose the Gentle Clean Brush Roll for routine carpet care or the Deep Clean Brush Roll for focused spot treatment. Replacement brush rolls and a 64 oz. bottle of RYOBI OXY Carpet Cleaning Formula are available online for added convenience. The dual-tank system keeps clean and dirty water separate, ensuring consistently fresh results with every use. Best of all, it is part of the RYOBI ONE+ system where any 18V ONE+ battery works with any 18V ONE+ product. For best runtime, use with RYOBI 18V ONE+ 4Ah, 6Ah, 8Ah, or 12Ah batteries. This 18V ONE+ HP SWIFTClean Carpet Washer is backed by the RYOBI 3-year manufacturer’s warranty.</t>
  </si>
  <si>
    <t>(1) PBLUV750 - 18V SWIFTClean Carpet Washer</t>
  </si>
  <si>
    <t>(2) 18V ONE+ 4Ah Lithium HIGH PERFORMANCE Batteries</t>
  </si>
  <si>
    <t>(1) PCG002 - 18V ONE+ Charger</t>
  </si>
  <si>
    <t>(1) Gentle Clean Brush Roll</t>
  </si>
  <si>
    <t>(1) Deep Clean Brush Roll</t>
  </si>
  <si>
    <t>(1) 6 oz. OXY Carpet Cleaning Formula</t>
  </si>
  <si>
    <t>18V ONE+ HP SWIFTCLEAN CARPET WASHER</t>
  </si>
  <si>
    <t>PBLUV750B</t>
  </si>
  <si>
    <t>$299.00</t>
  </si>
  <si>
    <t>The RYOBI 18V ONE+ HP SWIFTClean Carpet Washer seamlessly combines the convenience of cordless portability with the powerful performance of a corded carpet cleaner. Say goodbye to the hassle of hiring professionals or renting bulky equipment and make carpet washing part of your cleaning routine! Powered by SWIFTClean Technology, this product easily removes embedded dirt, grime and stains for a thorough clean on both carpets and rugs. Thanks to MotionSense Technology, cleaning is effortless—simply push forward to wash and pull back to dry. For tough stains, Spot Mode offers targeted cleaning, while Dry Only Mode ensures an efficient clean with minimal downtime. The lightweight, cordless design makes it incredibly portable, and the removable, interchangeable brush rolls are perfect for tackling a variety of messes. Choose the Gentle Clean Brush Roll for routine carpet care or the Deep Clean Brush Roll for focused spot treatment. Replacement brush rolls and a 64 oz. bottle of RYOBI OXY Carpet Cleaning Formula are available online for added convenience. The dual-tank system keeps clean and dirty water separate, ensuring consistently fresh results with every use. Best of all, it is part of the RYOBI ONE+ system where any 18V ONE+ battery works with any 18V ONE+ product. For best runtime, use with RYOBI 18V ONE+ 4Ah, 6Ah, 8Ah, or 12Ah batteries. This 18V ONE+ HP SWIFTClean Carpet Washer is backed by the RYOBI 3-year manufacturer’s warranty. Battery and charger sold separately.</t>
  </si>
  <si>
    <t>18V ONE+ HP BRUSHLESS 18-GAUGE NARROW CROWN STAPLER</t>
  </si>
  <si>
    <t>PBL324B</t>
  </si>
  <si>
    <t>$219.00</t>
  </si>
  <si>
    <t>The RYOBI 18V ONE+ HP Brushless 18-Gauge Narrow Crown Stapler features ONE+ HP Technology, delivering more power, runtime, durability and speed utilizing brushless motors, advanced electronics and HIGH PERFORMANCE lithium technology. This stapler delivers speed and efficiency, driving staples 30% faster compared to P361, making it an excellent choice for quick, high-output jobs. Enjoy the convenience of AirStrike Technology, eliminating the need for noisy compressors, bulky hoses and expensive gas cartridges. With the ability to drive up to 1,900 staples per charge, this tool ensures you can power through your projects without interruption. It also features the innovative AccuDrive nose which provides superior visibility for improved accuracy and drive quality, even in tight spaces. The tool-free depth of drive adjustment allows precise control over staple depth along with an integrated LED light that illuminates your workspace. Additionally, the pressure adjustment dial and selectable drive switch give you full control over firing power and mode, providing versatility. With a staple range from 3/8” to 1-½”, this stapler is perfect for a wide variety of tasks, from upholstery to finish trim, combining speed, power, and control in one compact, efficient tool. Best of all, it is part of the RYOBI ONE+ System of over 300 Cordless Products that all work on the same battery platform. This tool is backed by the RYOBI 3-Year Manufacturer's Warranty and includes 2 non-marring pads and an operator's manual. Battery and charger sold separately.</t>
  </si>
  <si>
    <t>(1) PBL324 - 18V ONE+ HP Brushless 18-Gauge Narrow Crown Stapler</t>
  </si>
  <si>
    <t>18V ONE+ HP BRUSHLESS 16-GAUGE STRAIGHT FINISH NAILER</t>
  </si>
  <si>
    <t>PBL370B</t>
  </si>
  <si>
    <t>$249.00</t>
  </si>
  <si>
    <t>The RYOBI 18V ONE+ HP Brushless 16-Gauge Straight Finish Nailer features ONE+ HP Technology, delivering more power, runtime, durability and speed utilizing brushless motors, advanced electronics and HIGH PERFORMANCE lithium technology. This cordless straight finish nailer is engineered to deliver exceptional speed and performance, driving nails 20% faster compared to P326, making it ideal for high-efficiency tasks. Enjoy the convenience of AirStrike Technology, eliminating the need for noisy compressors, bulky hoses and expensive gas cartridges. This nailer allows for extended periods of continuous work by sinking up to 1,800 nails per charge. It also features the innovative AccuDrive nose which provides superior visibility for improved accuracy and drive quality, even in tight spaces. The tool-free depth of drive adjustment allows precise control over nail depth along with an integrated LED light that illuminates your workspace. The tool-free jam release latch allows for hassle-free clearing of any nail blockages, minimizing downtime. Additionally, the pressure adjustment dial and selectable drive switch give you full control over firing power and mode, providing versatility for a wide range of projects. With a nail range from 1-¼” to 2-½”, this finish nailer is perfect for everything from delicate trim to larger finish work, offering the ideal combination of power, efficiency, and convenience. Best of all, it is part of the RYOBI ONE+ System of over 300 Cordless Products that all work on the same battery platform. This tool is backed by the RYOBI 3-Year Manufacturer's Warranty and includes 2 non-marring pads and an operator's manual. Battery and charger sold separately.</t>
  </si>
  <si>
    <t>(1) PBL370 - 18V ONE+ HP Brushless 16-Gauge Straight Finish Nailer</t>
  </si>
  <si>
    <t>18V ONE+ HP BRUSHLESS 1/2" HAMMER DRILL</t>
  </si>
  <si>
    <t>PBLHM102B</t>
  </si>
  <si>
    <t>$129.00</t>
  </si>
  <si>
    <t>The next generation RYOBI 18V ONE+ HP Brushless 1/2” Hammer Drill is the most powerful hammer drill in the RYOBI lineup, delivering over 45% faster hammer drilling and up to 850 in-lbs. of torque to power through the most demanding jobs. RYOBI 18V ONE+ HP Technology delivers more power, runtime, durability and speed utilizing brushless motors, advanced electronics and HIGH PERFORMANCE lithium technology. Easily drill through concrete, brick, and block with a powerful 0-34,000 BPM, delivering the performance needed for tough materials. Featuring a variable speed trigger, auxiliary handle, and 2-speed gearbox (0-700 / 0-2,150 RPM), this hammer drill offers unmatched control through any material. The 24-position clutch with Hammer Mode provides the ability to switch between precision driving, drilling, and hammer drilling for the versatility to tackle a wide range of jobs. This hammer drill features a 1/2" ratcheting metal chuck for increased durability and accessory retention during heavy duty applications. On-board LED’s clearly illuminate dimly lit workspaces for the best visibility while drilling and driving. Best of all, it is part of the RYOBI ONE+ system where any 18V ONE+ battery works with any 18V ONE+ product. This 18V ONE+ HP Brushless 1/2” Hammer Drill is backed by the RYOBI 3-year manufacturer’s warranty and includes the 18V Brushless 1/2" Hammer Drill, Auxiliary Handle, and Operator's Manual. Battery and charger sold separately.</t>
  </si>
  <si>
    <t>(1) PBLHM102 - 18V ONE+ HP Brushless 1/2" Hammer Drill</t>
  </si>
  <si>
    <t>18V ONE+ HP BRUSHLESS 4-MODE 1/4" HEX IMPACT DRIVER</t>
  </si>
  <si>
    <t>PBLID04B</t>
  </si>
  <si>
    <t>The next generation RYOBI 18V ONE+ HP Brushless 4-Mode 1/4” Hex Impact Driver is the most powerful impact driver in the RYOBI lineup, delivering over 45% faster driving and up to 2,300 in-lbs. of torque to power through the most demanding jobs. RYOBI 18V ONE+ HP Technology delivers more power, runtime, durability and speed utilizing brushless motors, advanced electronics and HIGH PERFORMANCE lithium technology. Save time on the job by quickly driving or fastening with speeds reaching an impressive 0-4,200 IPM and 0-3,400 RPM. Three speeds + Assist Mode and the variable speed trigger provide unmatched control when driving a variety of fasteners from large lag screws to small sheet metal screws. Improve efficiency on the job with the 1/4” hex quick connect collet and one-handed bit release by quickly changing bits in seconds. The die cast gear case provides greater durability, built to withstand the toughest conditions. On-board LED’s clearly illuminate dimly lit workspaces for the best visibility while driving or fastening. Best of all, it is part of the RYOBI ONE+ system where any 18V ONE+ battery works with any 18V ONE+ product. This 18V ONE+ HP Brushless 4-Mode 1/4" Hex Impact Driver is backed by the RYOBI 3-year manufacturer’s warranty and includes the 18V Brushless 4-Mode 1/4" Hex Impact Driver and Operator's Manual. Battery and charger sold separately.</t>
  </si>
  <si>
    <t>(1) PBLID04 - 18V ONE+ HP Brushless 4-Mode 1/4" Hex Impact Driver</t>
  </si>
  <si>
    <t>18V ONE+ HP BRUSHLESS RECIPROCATING SAW</t>
  </si>
  <si>
    <t>PBLRS02B</t>
  </si>
  <si>
    <t>$139.00</t>
  </si>
  <si>
    <t>The next generation RYOBI 18V ONE+ HP Brushless Reciprocating Saw is the most powerful recip saw in the RYOBI lineup, delivering 2X faster cutting and up to 470 cuts per charge to power through the most aggressive jobs. RYOBI 18V ONE+ HP Technology delivers more power, runtime, durability and speed utilizing brushless motors, advanced electronics and HIGH PERFORMANCE lithium technology. Experience fast, aggressive cutting with 0-3,200 SPM and a 1-1/4” stroke length. Minimize downtime and improve efficiency using the easy release blade lever for quick blade changes. Equipped with a variable speed trigger, this recip saw gives you the most control with every cut, no matter the material. The non-marring pivoting shoe provides even more cut control, ensuring the tool stays securely in place while also protecting the work surface. Durable rubber overmold provides a secure, comfortable grip while reducing vibration and fatigue. On-board LED’s clearly illuminate dimly lit workspaces for the best cut visibility. The included rafter hook allows for easy storage during the job and when the job is done. Best of all, it is part of the RYOBI ONE+ system where any 18V ONE+ battery works with any 18V ONE+ product. This 18V ONE+ HP Brushless Reciprocating Saw is backed by the RYOBI 3-year manufacturer’s warranty and includes the 18V Brushless Reciprocating Saw, 6 TPI Wood Blade, Rafter Hook, and Operator's Manual. Battery and charger sold separately.</t>
  </si>
  <si>
    <t>(1) PBLRS02 -  18V ONE+ HP Brushless Reciprocating Saw</t>
  </si>
  <si>
    <t>PBLCK112K2</t>
  </si>
  <si>
    <t>$199.00</t>
  </si>
  <si>
    <t>The RYOBI 18V ONE+ HP Brushless 2-Tool Combo Kit includes a 1/2" Drill/Driver and 1/4" Hex Impact Driver, delivering over 45% faster drilling and 65% more torque for unmatched performance. RYOBI 18V ONE+ HP Technology delivers more power, runtime, durability and speed utilizing brushless motors, advanced electronics and HIGH PERFORMANCE lithium technology. Whether you're drilling into wood or metal, this RYOBI drill provides adjustable torque settings for maximum versatility. The variable speed trigger, 2-speed gearbox (0-700 / 0-2,150 RPM) and 24-position clutch offer unmatched control through any material – perfect for any job. Built to last, this drill features a 1/2" ratcheting metal chuck for increased durability and accessory retention. The Impact Driver delivers up to 25% faster driving and 2,200 in./lbs. of torque for high-demand fastening. It produces speeds up to 4,000 IPM and 2,900 RPM. Made to work as hard as you do, this impact features a die-cast gear case and quick one-handed bit release. Both tools feature on-board LED worklights to clearly illuminate dimly lit workspaces. Best of all, it is part of the RYOBI ONE+ system where any 18V ONE+ battery works with any 18V ONE+ product. This 18V ONE+ HP Brushless 2-Tool Combo Kit is backed by the RYOBI 3-year manufacturer’s warranty and includes the 18V Brushless 1/2" Drill/Driver, 18V Brushless 1/4" Hex Impact Driver, (2) 18V 2Ah Lithium HIGH PERFORMANCE Batteries, Charger, Tool Bag, and Operator's Manuals.</t>
  </si>
  <si>
    <t>(1) PBLDD02 - 18V Brushless 1/2" Drill/Driver</t>
  </si>
  <si>
    <t>(1) PBLID01 - 18V Brushless 1/4" Hex Impact Driver</t>
  </si>
  <si>
    <t>(2) PBP003 - 18V 2Ah Lithium HIGH PERFORMANCE Batteries</t>
  </si>
  <si>
    <t>(1) PCG006 - 18V Charger</t>
  </si>
  <si>
    <t>18V ONE+ HP BRUSHLESS 7-1/4" CIRCULAR SAW</t>
  </si>
  <si>
    <t>PBLCS302B</t>
  </si>
  <si>
    <t>The next generation RYOBI 18V ONE+ HP Brushless 7-1/4" Circular Saw is the most powerful circ saw in the RYOBI lineup, delivering 3X faster cutting and up to 370 cuts per charge to power through the most demanding jobs. RYOBI 18V ONE+ HP Technology delivers more power, runtime, durability and speed utilizing brushless motors, advanced electronics and HIGH PERFORMANCE lithium technology. Easily rip through triple stack material using the maximum cutting depth of 2-9/16” and speeds up to 5,000 RPM. The depth gauge can cut up to 2-9/16" at 0 and 1-13/16" at 45 degree. Quickly and conveniently adjust the cut angle using the bevel detents at 0, 15, 22-1/2, 30, 45, and 56 degrees. For a cleaner workspace attach a vacuum with the included vacuum adaptor that accepts 1-1/4" - 1-7/8" hoses. This circ saw features a die cast upper guard and improved integrated pommel handle for increased durability and better control during use. On-board LEDs clearly illuminate workspaces for the best cut line visibility. The included rafter hook allows for easy storage during the job and it’s done. Best of all, it is part of the RYOBI ONE+ system where any 18V ONE+ battery works with any 18V ONE+ product. This 18V ONE+ HP Brushless 7-1/4" Circular Saw is backed by the RYOBI 3-year manufacturer’s warranty and includes the 18V Brushless 7-1/4" Circular Saw, 24T Carbide Tipped Thin Kerf Blade, Vacuum Adaptor, Hex Wrench, Rafter Hook, and Operator's Manual. Battery and charger sold separately.</t>
  </si>
  <si>
    <t>(1) PBLCS302 - 18V ONE+ HP Brushless 7-1/4" Circular Saw</t>
  </si>
  <si>
    <t>18V ONE+ HP BRUSHLESS 24" HEDGE TRIMMER KIT</t>
  </si>
  <si>
    <t>PBLHG01K</t>
  </si>
  <si>
    <t>The RYOBI 18V ONE+ HP Brushless 24” Hedge Trimmer is the perfect solution for a hassle-free powerful hedge trimmer. Delivering more power than a 20cc gas hedge trimmer, this tool gives you gas-like performance without the hassle of gas or cords. With just the pull of a trigger, trim for 25 minutes using an 18V ONE+ 2Ah lithium battery, or over 78 minutes using an 18V ONE+ 6Ah lithium battery. The 24" dual action hardened steel blades, combined with a 3/4" cut capacity, make tackling hedges, bushes, and shrubs a breeze. Experience reduced vibration and fatigue while trimming comfortably at all angles with the lightweight design and wrap-around front handle. Utilize the HEDGESWEEP™ Debris Remover to conveniently clear clippings as you trim. Best of all, it is part of the RYOBI 18V ONE+ System where any 18V ONE+ battery works with any 18V ONE+ product. This 18V ONE+ Hedge Trimmer is backed by the RYOBI 3-year manufacturer's warranty. This kit includes the PBLHG01 18V ONE+ Hedge Trimmer, PBP006 18V 2Ah Lithium Battery, PCG002 18V ONE+ Charger, HEDGESWEEP Debris Remover, Scabbard, and Operator's Manuals.</t>
  </si>
  <si>
    <t>(1) PBLHG01 - 18V ONE+ HP BRUSHLESS 24" HEDGE TRIMMER</t>
  </si>
  <si>
    <t>(1) PBP006 - 18V ONE+ 2AH LITHIUM BATTERY</t>
  </si>
  <si>
    <t>18V ONE+ HP BRUSHLESS 20" SELF-PROPELLED MOWER KIT</t>
  </si>
  <si>
    <t>PBLLM05K2</t>
  </si>
  <si>
    <t>$459.00</t>
  </si>
  <si>
    <t>The RYOBI 18V ONE+ HP Brushless 20" Self-Propelled Mower delivers more power than a 150cc gas mower, making it a true gas replacement. With (2) included 18V ONE+ 6Ah batteries, this mower provides up to 40 minutes of runtime, making it perfect for lawns up to 1/2 acre. The brushless motor and advanced electronics automatically react to mowing conditions by increasing the blade speed to eliminate bogging down and powering through the toughest cut. Equipped with self-propelled rear wheel drive, this mower ensures an effortless, efficient mowing experience. It utilizes two batteries at a time with its dual active battery ports for ultimate power. For your utmost convenience, adjust the height of your cut with the 7-position single point height adjustment. When you are finished mowing, easily fold the handles and store vertically for compact storage. Best of all, it is part of the RYOBI 18V ONE+ system where any 18V ONE+ battery works with any 18V ONE+ product. This mower is backed by the RYOBI 3-year manufacturer’s warranty and includes PBLLM05 18V Brushless 20" Self-Propelled Mower, (2) 18V 6Ah Batteries, (2) 18V Chargers, Grass Catcher Bag, Mulch Plug, Side Discharge Chute, Start Key, and Operator’s Manuals.</t>
  </si>
  <si>
    <t>(1) PBLLM05 - 18V ONE+ HP BRUSHLESS 20" SELF-PROPELLED MOWER</t>
  </si>
  <si>
    <t>(2) PBP017 - 18V ONE+ LITHIUM HIGH PERFORMANCE 6.0Ah Batteries</t>
  </si>
  <si>
    <t>(2) PCG002 - 18V ONE+ CHARGERS</t>
  </si>
  <si>
    <t>18V ONE+ HP BRUSHLESS 24" HEDGE TRIMMER</t>
  </si>
  <si>
    <t>PBLHG01B</t>
  </si>
  <si>
    <t>The RYOBI 18V ONE+ HP Brushless 24” Hedge Trimmer is the perfect solution for a hassle-free powerful hedge trimmer. Delivering more power than a 20cc gas hedge trimmer, this tool gives you gas-like performance without the hassle of gas or cords. With just the pull of a trigger, trim for 25 minutes using an 18V ONE+ 2Ah lithium battery, or over 78 minutes using an 18V ONE+ 6Ah lithium battery. The 24" dual action hardened steel blades, combined with a 3/4" cut capacity, make tackling hedges, bushes, and shrubs a breeze. Experience reduced vibration and fatigue while trimming comfortably at all angles with the lightweight design and wrap-around front handle. Utilize the HEDGESWEEP™ Debris Remover to conveniently clear clippings as you trim. Best of all, it is part of the RYOBI 18V ONE+ System where any 18V ONE+ battery works with any 18V ONE+ product. This 18V ONE+ Hedge Trimmer is backed by the RYOBI 3-year manufacturer's warranty. This kit includes the PBLHG01 18V ONE+ Hedge Trimmer, HEDGESWEEP™ Debris Remover, Scabbard, and Operator's Manual.</t>
  </si>
  <si>
    <t>18V ONE+ HP COMPACT BRUSHLESS 4-MODE 1/2" IMPACT WRENCH KIT</t>
  </si>
  <si>
    <t>PSBIW25K1</t>
  </si>
  <si>
    <t>The RYOBI 18V ONE+ HP Compact Brushless 4-Mode 1/2 in. Impact Wrench Kit features ONE+ HP Technology delivering more power, runtime, durability and speed utilizing brushless motors, advanced electronics and high performance lithium technology. RYOBI 18V ONE+ HP Compact Series tools are the lightest and most compact tools RYOBI offers, while still delivering the power to get the job done. Measuring in at only 5.4 in. in length, this tool is 26% more compact and 35% lighter weight while still delivering exceptional torque. The 1/2 in. wrench is compatible with all 1/2 in. impact rated sockets. This tool delivers up to 275 ft./lbs. of breakaway torque ensuring users have the ability to remove stubborn bolts. The on-board speed control has 4-modes - high, medium, low, and a unique Auto Mode that prevents overtightening and controlled removal in compact applications such as removing brake pads in a wheel well. Tri-Beam LED worklights allow for clear workspace visibility while the die cast gear case provides greater durability in the harshest work environments. The 1/2 in. anvil with friction ring allows quick and secure socket changes. Best of all, it is part of the RYOBI ONE+ System of over 300 Cordless Products that all work on the same battery platform. This 18V ONE+ HP Compact Brushless 4-Mode 1/2 in. Impact Wrench is backed by the RYOBI 3-Year Manufacturer's Warranty and includes a 18V ONE+ HP Compact 4-Mode 1/2 in. Impact Wrench, 2.0Ah battery, charger and Operator's Manuals.</t>
  </si>
  <si>
    <t>(1) PSBIW25 - 18V ONE+ HP Compact Brushless 4-Mode 1/2" Impact Wrench</t>
  </si>
  <si>
    <t>(1) PBP006 - 18V ONE+ 2.0Ah Lithium Battery</t>
  </si>
  <si>
    <t>18V ONE+ POOL VACUUM KIT</t>
  </si>
  <si>
    <t>PCL780K</t>
  </si>
  <si>
    <t>The RYOBI 18V ONE+ Pool Vacuum Kit will transform your pool maintenance routine with this innovative cordless pool cleaner, designed for ultimate convenience and performance. Say goodbye to tangled hoses and hello to effortless cleaning. Rated for pools, hot tubs, and spas, this powerful vacuum excels at picking up sand, dirt, and leaves with an impressive 13 gallons per minute of suction. For best performance, fully submerge your RYOBI Pool Vacuum while in use. With an IPX8 rating, it’s water resistant up to 13 feet, ensuring reliability even in deep water. The clear floor head targets fine debris like sand and dirt and is removable. The wide inlet accommodates large debris such as leaves and is ideal for cleaning in corners. Featuring a dual filtration system for sustained suction and a spacious 1.7 liter tank, this pool vacuum is built for efficiency. Plus, it easily attaches to any standard pool pole or can be used as a handheld pool vacuum for ultimate versatility. The RYOBI Pool Vacuum is compatible with RYOBI LINK Wall Rails for seamless storage. Replacement filters are available online and should be replaced every 3-6 months for maximum vacuum performance (A32PF01).  Best of all, it is part of the RYOBI ONE+ system where any 18V ONE+ battery works with any 18V ONE+ product. This 18V Pool Vacuum Kit is backed by the RYOBI 1-Year Manufacturer's Warranty and includes an 18V 2Ah Lithium Battery, Charger, Floor Head, Filter and Operator's Manuals.</t>
  </si>
  <si>
    <t>(1) PCL780 - 18V ONE+ Pool Vacuum</t>
  </si>
  <si>
    <t>18V ONE+ HYBRID MAGNETIC LED TASK LIGHT</t>
  </si>
  <si>
    <t>PCL635B</t>
  </si>
  <si>
    <t>$79.97</t>
  </si>
  <si>
    <t>The RYOBI 18V ONE+ Hybrid Magnetic LED Task Light emits 1,500 lumens with three brightness modes, providing powerful illumination in any environment. The strong magnetic base, 2-by capable hanging hook and LINK Wall System compatibility provides versatile mounting options for any workspace. The multi-directional panel, with 360° rotation and 180° pivot, allows you to adjust and customize the light specific to your needs for a variety of applications. This light guarantees reliable performance providing up to 48 hours of runtime using a 6Ah battery. Hybrid technology delivers endless runtime when used with an extension cord. Conveniently charge mobile devices on the go with an on-board 3A USB-C port. Best of all, it is part of the RYOBI ONE+ System where any 18V ONE+ battery works with any 18V ONE+ product. This 18V ONE+ Hybrid Magnetic LED Task Light is backed by the RYOBI 3-year manufacturer's warranty and includes 18V Hybrid Magnetic LED Task Light and Operator’s Manual. Battery and charger sold separately.</t>
  </si>
  <si>
    <t>(1) PCL635 - 18V ONE+ HYBRID MAGNETIC LED TASK LIGHT</t>
  </si>
  <si>
    <t>18V ONE+ HP BRUSHLESS 1/2" DRILL/DRIVER KIT</t>
  </si>
  <si>
    <t>PBLDD02K1</t>
  </si>
  <si>
    <t>The next generation RYOBI 18V ONE+ HP Brushless 1/2” Drill/Driver is the most powerful drill in the RYOBI lineup, delivering over 45% faster drilling and up to 850 in-lbs. of torque to power through the most demanding jobs. RYOBI 18V ONE+ HP Technology delivers more power, runtime, durability and speed utilizing brushless motors, advanced electronics and HIGH PERFORMANCE lithium technology. Whether you're drilling into wood or metal, this RYOBI drill provides adjustable torque settings and variable speed for maximum versatility. The variable speed trigger and 2-speed gearbox (0-700 / 0-2,150 RPM) offer unmatched control through any material. This drill/driver features a 24-position clutch that gives you precise control over torque, letting you tackle a variety of materials with confidence and avoid overdriving screws - perfect for every job. Built to last, this drill features a 1/2" ratcheting metal chuck for increased durability and accessory retention during heavy duty applications. On-board LED’s clearly illuminate dimly lit workspaces for the best visibility while drilling and driving. Best of all, it is part of the RYOBI ONE+ system where any 18V ONE+ battery works with any 18V ONE+ product. This 18V ONE+ HP Brushless 1/2” Drill/Driver is backed by the RYOBI 3-year manufacturer’s warranty and includes the 18V Brushless 1/2" Drill/Driver, 18V 4Ah Lithium HIGH PERFORMANCE Battery, Charger, Tool Bag, and Operator's Manuals.</t>
  </si>
  <si>
    <t>(1) PBLDD02 - 18V ONE+ HP Brushless 1/2" Drill/Driver</t>
  </si>
  <si>
    <t>(1) PBP004 - 18V ONE+ 4Ah LITHIUM HIGH PERFORMANCE BATTERY</t>
  </si>
  <si>
    <t>PCG002 - 18V ONE+ CHARGER</t>
  </si>
  <si>
    <t>18V ONE+ HP BRUSHLESS 1/2" HAMMER DRILL KIT</t>
  </si>
  <si>
    <t>PBLHM102K1</t>
  </si>
  <si>
    <t>The next generation RYOBI 18V ONE+ HP Brushless 1/2” Hammer Drill is the most powerful hammer drill in the RYOBI lineup, delivering over 45% faster hammer drilling and up to 850 in-lbs. of torque to power through the most demanding jobs. RYOBI 18V ONE+ HP Technology delivers more power, runtime, durability and speed utilizing brushless motors, advanced electronics and HIGH PERFORMANCE lithium technology. Easily drill through concrete, brick, and block with the powerful 0-34,000 BPM, delivering the performance needed for tough materials. Featuring a variable speed trigger, auxiliary handle, and 2-speed gearbox (0-700 / 0-2,150 RPM), this hammer drill offers unmatched control through any material. The 24-position clutch with Hammer Mode provides the ability to switch between precision driving, drilling, and hammer drilling for the versatility to tackle a wide range of jobs. This hammer drill features a 1/2" ratcheting metal chuck for increased durability and accessory retention during heavy duty applications. On-board LED’s clearly illuminate dimly lit workspaces for the best visibility while drilling and driving. Best of all, it is part of the RYOBI ONE+ system where any 18V ONE+ battery works with any 18V ONE+ product. This 18V ONE+ HP Brushless 1/2” Hammer Drill is backed by the RYOBI 3-year manufacturer’s warranty and includes the 18V Brushless 1/2" Hammer Drill, 18V 4Ah Lithium HIGH PERFORMANCE Battery, Charger, Tool Bag, Auxiliary Handle, and Operator's Manuals.</t>
  </si>
  <si>
    <t>PBLCK201K</t>
  </si>
  <si>
    <t>$279.00</t>
  </si>
  <si>
    <t>The RYOBI 18V ONE+ HP Brushless 2-Tool Combo Kit includes the 18V ONE+ HP Brushless 15” String Trimmer, 18V ONE+ HP Brushless 510 CFM Blower, 18V 6Ah Battery, and 18V Charger. ONE+ HP technology combines a powerful brushless motor, advanced electronics, &amp; lithium technology to deliver maximum performance. The 15” String Trimmer is a true gas replacement delivering more power than a 21cc gas trimmer. Achieve 1 hour of runtime using a 4Ah battery. As part of the Whisper Series, it is 28% quieter than gas. Tackle thick weeds &amp; grass with the adjustable 13”-15” cut swath. Get maximum control with the variable speed trigger &amp; easily change the speed with the 2 speed switch for optimal power/runtime. Reload your line in under 60 seconds with the REEL EASY+ bump-feed head. The Blower has more power than a 24cc gas blower and delivers 510 CFM and 130 MPH, making it ideal for clearing damp/dry leaves and yard debris. Achieve 45 of runtime using a 4Ah battery, &amp; as part of the Whisper Series, it is engineered to be 85% quieter than gas. A variable speed trigger gives you maximum control in delicate applications like blowing leaves from mulch beds. Lock in your desired speed with cruise control, utilize the high &amp; low mode for optimal power &amp; runtime, &amp; the speed tips gives you maximum MPH. Best of all, it is part of the RYOBI ONE+ system where any 18V ONE+ battery works with any 18V ONE+ product. This 18V ONE+ HP Brushless 2-Tool Combo Kit is backed by a 3-year manufacturer’s warranty.</t>
  </si>
  <si>
    <t>(1) P20019 - 18V HP Brushless 15” String Trimmer</t>
  </si>
  <si>
    <t>(1) PBLLB01 - 18V HP Brushless 510 CFM Blower</t>
  </si>
  <si>
    <t>(1) PBP005 - 18V 4Ah Battery</t>
  </si>
  <si>
    <t>18V ONE+™ BOLT CUTTER</t>
  </si>
  <si>
    <t>P592</t>
  </si>
  <si>
    <t>$115.58</t>
  </si>
  <si>
    <t>RYOBI introduces the new 18V ONE+™ Bolt Cutter, designed to replace 14" manual bolt cutters. The hot forged steel jaws open to accommodate materials like chains, locks, bolts, fencing and wire shelving up to 3/8 in. in diameter, and perform up to 200 cuts per charge using a RYOBI High Capacity Lithium+™ battery. The innovative design minimizes hand and arm fatigue typically experienced with manual bolt cutter, and the clear sight line in the design allows for optimal visibility of the cut area. Additionally, this tool features separated forward and reverse buttons for precision cutting control and repetitive cuts. The RYOBI 18V ONE+™ Bolt Cutter is backed by a 3-Year Warranty and is part of the RYOBI ONE+™ family of over 100 tools.</t>
  </si>
  <si>
    <t>Register Your Tool Arrow</t>
  </si>
  <si>
    <t>RYOBI Rapid Repair Arrow</t>
  </si>
  <si>
    <t>Warranties Arrow</t>
  </si>
  <si>
    <t>Service Center Arrow</t>
  </si>
  <si>
    <t>Replacement Parts Arrow</t>
  </si>
  <si>
    <t>Battery Management Arrow</t>
  </si>
  <si>
    <t>Manuals Arrow</t>
  </si>
  <si>
    <t>18V ONE+ HP BRUSHLESS 15GA ANGLED FINISH NAILER</t>
  </si>
  <si>
    <t>PBL375B</t>
  </si>
  <si>
    <t>The RYOBI 18V ONE+ HP Brushless 15GA Angled Finish Nailer features ONE+ HP Technology, delivering more power, runtime, durability and speed utilizing brushless motors, advanced electronics and HIGH PERFORMANCE lithium technology. Enjoy the power and cordless convenience of AirStrike Technology, eliminating the need for noisy compressors, bulky hoses and expensive gas cartridges. This angled finish nailer features instant driving speed with no delay and all day runtime with up to 1,500 nails per charge when paired with a 4Ah HIGH PERFORMANCE battery. At 25% more compact and 20% lighter weight, this tool features significant improvements over the previous model (P330). The AccuDrive™ nose provides superior visibility for improved accuracy and drive quality. Fully sink 2-1/2" 15GA angled finish nails with a 1-1/4" to 2-1/2" nail range, while the tool-free depth of drive adjustment dial allows for accurate depth control and proper setting of nail heads. Finally, the selectable drive switch offers single sequential and contact actuation (bump) modes. Best of all, it is part of the RYOBI ONE+ system where any 18V ONE+ battery works with any 18V ONE+ product. This 18V ONE+ HP Brushless 15GA Angled Finish Nailer is backed by the RYOBI 3-year manufacturer’s warranty and includes the 18V angled finish nailer, belt clip, non-marring pad and operator’s manual. Battery and charger sold separately.</t>
  </si>
  <si>
    <t>18V ONE+ HIGH PRESSURE DIGITAL INFLATOR KIT</t>
  </si>
  <si>
    <t>PCL001K1</t>
  </si>
  <si>
    <t>$69.88</t>
  </si>
  <si>
    <t>The RYOBI 18V ONE+ High Pressure Digital Inflator reaches up to 160 PSI and is ideal for inflating car, bike, and other small tires and sports balls. Filling tires is easier than ever when using the new auto shut-off feature and 24" extended reach hose for hands-free use. The digital pressure gauge is perfect for inflation of vehicle tires by providing clear and accurate measurement readings. Its compact size and on-board accessory storage makes it the ideal portable solution for inflation on-the-go. Part of the RYOBI ONE+ System - Any 18V ONE+ Battery Works With Any 18V ONE+ Product. This 18V ONE+ High Pressure Digital Inflator is backed by the RYOBI 3-Year Manufacturer's Warranty and includes PCL001 18V ONE+ High Pressure Digital Inflator, (1) PBP006 18V ONE+ 2Ah Lithium Battery, (1) PCG002 18V ONE+ Charger, Sports Needle, Presta Valve Adaptor, Pinch Valve Adaptor and Operator's Manual.</t>
  </si>
  <si>
    <t>(1) PCL001 - 18V ONE+ HIGH PRESSURE DIGITAL INFLATOR</t>
  </si>
  <si>
    <t>(1) SPORTS BALL NEEDLE, (1) PRESTA BALL ADAPTOR, (1) PINCH VALVE ADAPTOR</t>
  </si>
  <si>
    <t>18V ONE+ HP COMPACT BRUSHLESS BARREL GRIP JIG SAW KIT</t>
  </si>
  <si>
    <t>PSBJS01K1</t>
  </si>
  <si>
    <t>$149.00</t>
  </si>
  <si>
    <t>The RYOBI 18V ONE+ HP Compact Brushless Barrel Grip Jig Saw features ONE+ HP Technology, delivering more power, runtime, durability and speed utilizing brushless motors, advanced electronics and HIGH PERFORMANCE lithium technology. RYOBI 18V ONE+ HP Compact Series tools are the lightest and most compact tools RYOBI offers, while still delivering the power to get the job done. Experience fast cutting through hard material with speeds up to 3,200 SPM, 1" stroke length, and four orbital settings. The low profile design, variable speed dial, and auto mode speed setting provide superior precision and control when cutting through any material type. Feel even more control and less fatigue as this barrel grip jig saw has 40% lower vibration than the PCL525 18V ONE+ Jig Saw. Attach a wet/dry vacuum or use the dust blower switch for a cleaner work space and more visible cut line. Easily and conveniently swap blades with the tool-free blade change and an on-board blade storage. This Jig Saw features a die cast metal base and non-marring shoe for added durability. Best of all, it is part of the RYOBI ONE+ system where any 18V ONE+ battery works with any 18V ONE+ product. This 18V ONE+ HP Compact Brushless Barrel Grip Jig Saw is backed by the RYOBI 3-year manufacturer’s warranty and includes 18V Compact Brushless Barrel Grip Jig Saw, 18V 2Ah Lithium Battery, 18V Charger, 10 TPI Blade, 1-7/8"-2/1/2" Vacuum Dust Adaptor, and Operator's Manuals.</t>
  </si>
  <si>
    <t>(1) PSBJS01 - 18V ONE+ HP COMPACT BRUSHLESS BARREL GRIP JIG SAW</t>
  </si>
  <si>
    <t>(1) 10 TPI BLADE</t>
  </si>
  <si>
    <t>(1) 1-7/8"-2/1/2" Vacuum Dust Adaptor</t>
  </si>
  <si>
    <t>18V ONE+ 1/4" HEX SCREWDRIVER KIT</t>
  </si>
  <si>
    <t>PCL212K1</t>
  </si>
  <si>
    <t>$49.97</t>
  </si>
  <si>
    <t>The RYOBI 18V ONE+ 1/4" Hex Screwdriver has the power and speed to tackle everyday projects around the home like driving screws. Designed with a 1/4” quick connection collet, users can easily switch out any 1/4” hex bits, making this the perfect tool to have for handy projects like building, assembling, hanging and so much more. With speeds up to 600 RPM, quickly fasten a variety of materials. Weighing in at a light weight 2.5 lbs., this screwdriver's design allows for effortless and easy handling. Plus, it features an on-board LED worklight to create additional visibility and a variable speed trigger for control in all applications. Best of all, it is part of the RYOBI ONE+ system where any 18V ONE+ battery works with any 18V ONE+ product. This 18V ONE+ 1/4" Hex Screwdriver is backed by the RYOBI 3-Year Manufacturer's Warranty and includes PCL212 18V ONE+ 1/4" Hex Screwdriver, PBP002 18V ONE+ 1.5Ah Lithium Battery, 18V Charger and Operator's Manuals.</t>
  </si>
  <si>
    <t>(1) PCL212 - 18V ONE+ 1/4" HEX SCREWDRIVER</t>
  </si>
  <si>
    <t>(1) PBP002 - 18V ONE+ 1.5AH LITHIUM BATTERY</t>
  </si>
  <si>
    <t>(1) P119 - 18V ONE+ CHARGER</t>
  </si>
  <si>
    <t>18V ONE+ LED STICK LIGHT</t>
  </si>
  <si>
    <t>PCL668B</t>
  </si>
  <si>
    <t>$39.97</t>
  </si>
  <si>
    <t>The RYOBI 18V ONE+ LED Stick Light provides 900 lumens with three brightness modes to give you the power you need to get the job done. Take advantage of the multi-position light panel with 335º of adjustability using the incorporated dual hinge pivot. Featuring various portable hanging options, this light is equipped with a rotating 2-by material capable metal hook and an included lanyard for hands-free use. Use this light from one job to the next without worrying about runtime as you can light up your environment for up to 50 hours (using a 6Ah battery on low). Best of all, it is part of the RYOBI ONE+ System where any 18V ONE+ battery works with any 18V ONE+ product. This 18V ONE+ LED Stick Light is backed by the RYOBI 3-year manufacturer's warranty and includes (1) 18V ONE+ LED Stick Light and (1) Lanyard. Battery and charger sold separately.</t>
  </si>
  <si>
    <t>(1) PCL668 - 18V ONE+ LED STICK LIGHT</t>
  </si>
  <si>
    <t>(1) LANYARD</t>
  </si>
  <si>
    <t>18V ONE+ 350 CFM BLOWER KIT</t>
  </si>
  <si>
    <t>PCLLB01K</t>
  </si>
  <si>
    <t>The RYOBI 18V ONE+ 350 CFM Blower Kit delivers 350 CFM and 100 MPH, making it ideal for light applications, hard surfaces, and dry leaves. Experience exceptional performance with just the pull of a trigger, without the hassle of gas or cords. Achieve 70 minutes of runtime using an 18V ONE+ 4Ah battery. A variable speed trigger gives you maximum control in delicate applications like blowing leaves from mulch beds. This blower is easy to handle with a lightweight design and can be conveniently stored using the integrated key-hole slot. Best of all, it’s part of the RYOBI ONE+ System where any 18V ONE+ battery works with any 18V ONE+ product. The blower and battery are backed by a 3-year manufacturer’s warranty, and this kit includes the PCLLB01 18V 350 CFM Blower, PBP005 18V 4Ah Battery, PCG002 18V Charger, and Operator’s Manuals.</t>
  </si>
  <si>
    <t>(1) PCLLB01 - 18V ONE+ 350 CFM BLOWER</t>
  </si>
  <si>
    <t>(1) PBP005 - 18V ONE+ 4Ah LITHIUM Battery</t>
  </si>
  <si>
    <t>18V ONE+ AIRSTRIKE 23GA PIN NAILER KIT</t>
  </si>
  <si>
    <t>PCL310K</t>
  </si>
  <si>
    <t>The RYOBI 18V ONE+ AirStrike 23GA Pin Nailer Kit features the powerful, cordless convenience of AirStrike Technology, eliminating the need for noisy compressors, bulky hoses and expensive gas cartridges. With improved efficiency, this cordless pin nailer has the ability to drive up to 4,000 nails per charge using an 18V 6Ah Lithium HIGH PERFORMANCE Battery and over 1,000 nails per charge using the included 18V 2Ah Lithium Battery. Sink up to 1-3/8" pin nails with a 1/2" to 1-3/8" nail range. Tackle tight spaces and overhead applications with ease, as this is RYOBI’s smallest pin nailer ever, coming in at 10% lighter weight and more compact than the previous model. The non-marring pad keeps your work surface free of tool marks, while the dry fire lockout feature extends tool life when you run out of nails. The LED light illuminates your workpiece when working under cabinets, in corners and other low light situations. Best of all, it is part of the RYOBI ONE+ system where any 18V ONE+ battery works with any 18V ONE+ product. The 18V ONE+ AirStrike 23GA Pin Nailer is backed by the RYOBI 3-year manufacturer's warranty and includes the 18V 23GA Pin Nailer, 18V 2Ah Lithium Battery, charger, non-marring pad and operator's manuals.</t>
  </si>
  <si>
    <t>(1) PCL310 - 18V ONE+ AIRSTRIKE 23GA PIN NAILER</t>
  </si>
  <si>
    <t>18V ONE+ 3-TOOL LIGHT COMBO</t>
  </si>
  <si>
    <t>PCL1308B</t>
  </si>
  <si>
    <t>The RYOBI 18V ONE+ 3-Tool Lighting Combo is the perfect all in one lighting solution for any task or environment. The Hybrid LED Panel light utilizes hybrid technology to allow the use of any 18V ONE+ RYOBI battery or extension cord. It has up to 3,000 lumens with 360° rotating side panels and a 150° pivoting front panel. The LED Spotlight has 3,000 lumens reaching a beam distance of 650 yard beam distance and also incorporates a hanging loop for convenient storage. The LED Flexible Clamp light has up to 400 lumens of flood and up to 200 lumens of spot light output making it perfect for any size project. With a 1-3/4" clamping capacity, 16" flexible neck and rotating base,  this light offers maximum adjustabillity and precise lighting placement. Part of the RYOBI ONE+ System - Any 18V ONE+ Battery Works with any 18V ONE+ Product. This 18V ONE+ 3-Tool Lighting Combo is backed by the RYOBI 3-Year Manufacturer's Warranty and includes PCL631 18V ONE+ Hybrid LED Panel Light, PCL661 18V LED Spotlight, PCL665 18V LED Flexible Clamp Light and Operator's Manual. Battery and charger sold separately.</t>
  </si>
  <si>
    <t>(1) PCL631 - 18V ONE+ HYBRID LED PANEL LIGHT</t>
  </si>
  <si>
    <t>(1) PCL661B - 18V ONE+ LED SPOTLIGHT</t>
  </si>
  <si>
    <t>(1) PCL665 - 18V ONE+ FLEXIBLE LED CLAMP LIGHT</t>
  </si>
  <si>
    <t>18V ONE+ HP COMPACT BRUSHLESS 8" PRUNING CHAINSAW KIT</t>
  </si>
  <si>
    <t>PSBCW01K</t>
  </si>
  <si>
    <t>The 18V ONE+ HP Compact Brushless 8” Pruning Chainsaw is engineered with ONE+ HP Technology which combines a powerful brushless motor, advanced electronics, and high-performance lithium technology to deliver 3X faster cutting. Equipped with an 8” bar and chain, this tool can tackle branches up to 6”, making it ideal for pruning and light limbing. With over 65 cuts per charge and a premium full house chain, the pruning chainsaw delivers longer runtime and faster cutting. This pruning chainsaw is 30% more compact, allowing you to go where other chainsaws can’t, getting into tight, hard-to-reach spaces. Experience exceptional performance with just the pull of a trigger, without the hassle of gas or cords. Using the combination wrench conveniently stored on the tool, precisely adjust the chain to the desired tension. The oil-free design provides the ultimate convenience, eliminating the hassle and mess of continuously having to apply bar and chain oil. The pruning chainsaw is equipped with multiple safety features such as the chain &amp; handle guards that ensure every cut is a safe cut. The variable speed trigger gives you maximum control during any application. Best of all, it is part of the RYOBI ONE+ system where any 18V ONE+ battery works with any 18V ONE+ product. This kit is backed by the RYOBI 3-Year Manufacturer's Warranty and includes the PSBW01 18V ONE+ HP Compact 8” Pruning Chainsaw, 18V 2Ah Battery, 18V Charger, Scabbard, Combination Wrench, and Operator’s Manuals.</t>
  </si>
  <si>
    <t>(1) PSBCW01 - 18V ONE+ HP COMPACT BRUSHLESS 8" PRUNING CHAINSAW</t>
  </si>
  <si>
    <t>18V ONE+ DUAL FUNCTION DIGITAL INFLATOR/DEFLATOR KIT</t>
  </si>
  <si>
    <t>PCL031K1</t>
  </si>
  <si>
    <t>$99.00</t>
  </si>
  <si>
    <t>The RYOBI 18V ONE+ Dual Function Digital Inflator is ideal for a variety of applications ranging from filling tires/sports balls to inflation and deflation of air mattresses and pool toys. The high pressure inflation of up to 160 PSI and high volume inflation up to 16 SCFM ensure quicker and more efficient inflation. Filling tires is easier than ever with auto shut-off and the quick-connect air chuck for hands-free use. A digital pressure gauge provides clear and accurate measurement readings and the bright LED worklight allows for clear visibility no matter the environment. Take this inflator anywhere with the integrated carry handle and on-board accessory storage. Best of all, it is part of the RYOBI ONE+ System - Any 18V ONE+ Battery Works With Any 18V ONE+ Product. This 18V ONE+ Dual Function Digital Inflator/Deflator is backed by the RYOBI 3-Year Manufacturer's Warranty and includes PCL031 18V ONE+ Dual Function Digital Inflator/Deflator, PBP006 18V ONE+ 2Ah Lithium Battery, PCG002 18V ONE+ Charger, Sports Needle, Presta Valve Adaptor, Pinch Valve Adaptor and Operator's Manual.</t>
  </si>
  <si>
    <t>(1) PCL031 - 18V ONE+ DUAL FUNCTION DIGITAL INFLATOR/DEFLATOR</t>
  </si>
  <si>
    <t>(1) PINCH VALVE ADAPTOR, (1) SPORTS BALL NEEDLE, (1) BRASS PRESTA ADAPTOR, (1) SWEEPER NOZZLE, (1) NARROW PINCH VALVE NOZZLE, (1) PINCH VALVE NOZZLE</t>
  </si>
  <si>
    <t>18V ONE+ HP BRUSHLESS 4-MODE 1/2" HIGH TORQUE IMPACT WRENCH KIT</t>
  </si>
  <si>
    <t>PBLIW01K2</t>
  </si>
  <si>
    <t>$447.30</t>
  </si>
  <si>
    <t>Enhance your RYOBI 18V ONE+ System with the RYOBI 18V ONE+ HP Brushless 4-Mode 1/2" High Torque Impact Wrench Kit. ONE+ HP Technology delivers more power, runtime, durability and speed utilizing brushless motors, advanced electronics and high performance lithium technology. This wrench features a brushless motor delivering up to 1,170 ft-lbs. of breakaway torque and 7X faster removal speed to excel in demanding applications. The 4-Mode control board provides low/medium and high speeds while Auto Mode prevents overtightening in forward and controlled removal in reverse. The die cast gear case has a greater durability in the harshest work environments. This impact wrench is designed with efficiency in mind, the anvil with friction ring provides quick socket changes and the Tri-Beam LED worklights allow for clear workspace visibility. This partnership of power and performance make this the perfect solution for any automotive shop. Part of the RYOBI ONE+ System - Any 18V ONE+ Battery Works With Any 18V ONE+ Product. This 18V ONE+ HP Brushless 4-Mode 1/2" High Torque Impact Wrench Kit is backed by the RYOBI 3-Year Manufacturer's Warranty and includes PBLIW01 18V ONE+ HP Brushless 4-Mode 1/2" High Torque Impact Wrench, (2) PBP004 18V ONE+ 4.0 Ah Lithium HIGH PERFORMANCE Batteries, Charger, Bag and Operator's Manuals.</t>
  </si>
  <si>
    <t>(1) PBLIW01 - 18V ONE+ HP BRUSHLESS 4-MODE 1/2" HIGH TORQUE IMPACT WRENCH</t>
  </si>
  <si>
    <t>(2) PBP004 - 18V ONE+ 4Ah LITHIUM HIGH PERFORMANCE BATTERY</t>
  </si>
  <si>
    <t>18V ONE+ HP BRUSHLESS 4-1/2" ANGLE GRINDER/CUT-OFF TOOL KIT</t>
  </si>
  <si>
    <t>PBLAG02K1</t>
  </si>
  <si>
    <t>The RYOBI 18V ONE+ HP Brushless line of products is redefining power and performance by introducing the next generation RYOBI 18V ONE+ HP Brushless 4-1/2 in. Angle Grinder/Cut-Off Tool. Delivering up to 11 amps of corded performance and up to 210 cuts per charge, this Brushless Angle Grinder will complete your next project with efficiency and ease. Plus, the superior heat management system extends the life and durability of your tool, helping you complete even the most demanding applications. The upgraded foot angle allows for better and easier flush cutting applications while The tool-free guard adjustment makes switching wheels out quick and easy for versatile grinding and cutting applications. The 3-position side handle along with the paddle switch provide ultimate comfort, control, and versatility. Best of all, it is part of the RYOBI ONE+ system where any 18V ONE+ battery works with any 18V ONE+ product. This Brushless ONE+ HP 4-1/2 in. Angle Grinder/Cut-Off Tool is backed by the RYOBI 3-Year Manufacturer’s Warranty and includes the PBLAG02 18V ONE+ HP Brushless 4-1/2 in. Angle Grinder/Cut-Off Tool, PBP004 18V ONE+ 4Ah Lithium HIGH PERFORMANCE Battery, 18V ONE+ Charger, Cutting Guard, Side Handle, Spanner Wrench, Grinding Wheel, Cutting Wheel and Operator's Manual.</t>
  </si>
  <si>
    <t>(1) PBLAG02 -  18V ONE+ HP BRUSHLESS 4-1/2" ANGLE GRINDER/CUT-OFF TOOL</t>
  </si>
  <si>
    <t>PBP004 - 18V ONE+ 4Ah LITHIUM HIGH PERFORMANCE BATTERY</t>
  </si>
  <si>
    <t>(1) SIDE HANDLE</t>
  </si>
  <si>
    <t>(1) SPANNER WRENCH</t>
  </si>
  <si>
    <t>(1) CUTTING GUARD</t>
  </si>
  <si>
    <t>(1) GRINDING WHEEL</t>
  </si>
  <si>
    <t>(1) CUTTING WHEEL</t>
  </si>
  <si>
    <t>18V ONE+ 6" PRUNING CHAINSAW KIT</t>
  </si>
  <si>
    <t>PCLCW01K</t>
  </si>
  <si>
    <t>The 18V ONE+ 6” Pruning Chainsaw Kit is equipped with a 6” bar and chain and powerful motor to tackle branches up to 4”, making it ideal for light pruning and limbing. With over 50 cuts per charge and a premium full house chain, the pruning chainsaw delivers longer runtime and faster cutting. The compact design allows you to go where other chainsaws can’t, getting into tight, hard-to-reach spaces. Experience exceptional performance with just the pull of a trigger, without the hassle of gas or cords. This saw features tool-less chain tensioning and an oil-free design for ultimate convenience, allowing you to adjust the tool without having to leave the work site. It is equipped with multiple safety features such as the chain &amp; handle guards that ensure every cut is a safe cut. The variable speed trigger gives you maximum control during any application. It's compatible with the A48CW02 6" Replacement Chain. Best of all, it is part of the RYOBI ONE+ system where any 18V ONE+ battery works with any 18V ONE+ product. This 18V ONE+ 6in Pruning Chainsaw Kit is backed by the RYOBI 3-Year Manufacturer's Warranty and includes the PCLCW01 18V ONE+ 6” Pruning Chainsaw, PBP006 18V ONE+ 2Ah Lithium Battery, 18V ONE+ Charger, Scabbard, and Operator’s Manuals.</t>
  </si>
  <si>
    <t>(1) PCLCW01 - 18V ONE+ 6" PRUNING CHAINSAW</t>
  </si>
  <si>
    <t>18V ONE+ WHISPER SERIES HIGH VOLUME INFLATOR KIT</t>
  </si>
  <si>
    <t>PCL016K1</t>
  </si>
  <si>
    <t>$89.97</t>
  </si>
  <si>
    <t>The 18V ONE+ High Volume Inflator is the go-to solution for effortless inflation and deflation. With the power to rapidly inflate a queen-size air mattress in under 90 seconds, this inflator boasts the capability to fill up to 55 mattresses on a single charge using the 18V ONE+ 4Ah battery (PBP005). Part of RYOBI's WHISPER SERIES, this inflator is designed to operate 44% quieter, minimizing disturbances and distractions during use. Versatility is at your fingertips, as this inflator also doubles as a hard surface blower, perfect for tasks such as cleaning dust and debris from various surfaces. The lock-on trigger ensures ease of use and comfort, even during extended periods of operation. With the added convenience of an on-board accessory and storage bag, keep additional nozzles and valves organized and readily accessible when not in use.Upgrade your inflation experience with the 18V ONE+ High Volume Inflator – the perfect blend of power, efficiency, and versatility for all your high-volume inflation and deflation needs. Part of the RYOBI ONE+ System - Any 18V ONE+ Battery Works With Any 18V ONE+ Product. This 18V ONE+ High Volume Inflator is backed by the RYOBI 3-Year Manufacturer's Warranty and includes PCL016 18V ONE+ High Volume Inflator, PBP006 18V ONE+ 2Ah Lithium Battery, PCG002 18V ONE+ Charger, High Volume Nozzle, Sweeper Nozzle, Narrow Pinch Valve Nozzle, Pinch Valve Nozzle, Drawstring Accessory Bag and Operator’s Manual.</t>
  </si>
  <si>
    <t>(1) PCL016 - 18V ONE+ WHISPER SERIES HIGH VOLUME INFLATOR</t>
  </si>
  <si>
    <t>(1) SWEEPER NOZZLE, (1) NARROW PINCH VALVE NOZZLE, (1) PINCH VALVE NOZZLE</t>
  </si>
  <si>
    <t>18V ONE+ 2-TOOL COMBO KIT</t>
  </si>
  <si>
    <t>PCLCK202K</t>
  </si>
  <si>
    <t>The RYOBI 18V ONE+ 2-Tool Combo Kit includes the 18V ONE+ 13” String Trimmer, 18V ONE+ 350 CFM Blower, 18V ONE+ 4Ah Lithium Battery, and 18V ONE+ Charger. Experience exceptional performance with just the pull of a trigger. The 13” String Trimmer provides the power to tackle grass around medium sized yards. Achieve over 55 minutes of runtime using an 18V ONE+ 4Ah battery. Trim weeds &amp; grass with the adjustable 11” to 13” cut swath. A larger cut swath will give you maximum performance while a smaller cut swath gives you maximum runtime. The auto-feed head reloads .080” string and advances line with each pull of the trigger. For ultimate convenience, turn your string trimmer into an edger for clean, precise cuts around your sidewalks and driveways with the pivoting head edger function. The Blower delivers 350 CFM and 100 MPH, making it ideal for light applications, hard surfaces, &amp; dry leaves. Achieve 70 minutes of runtime using a 18V ONE+ 4Ah battery. It’s easy to handle with the lightweight design, and a variable speed trigger gives you maximum control in delicate applications like blowing leaves from mulch beds. Best of all, it is part of the RYOBI ONE+ system where any 18V ONE+ battery works with any 18V ONE+ product. This 18V ONE+ 2-Tool Combo Kit is backed by the RYOBI 3-Year Manufacturer's Warranty and includes P20018 18V 13" String Trimmer/Edger, PCLLB01 18V 350 CFM Blower, PBP005 18V 4Ah Battery, PCG002 18V Charger, Grass Deflector, Front Handle, and Operator’s Manuals.</t>
  </si>
  <si>
    <t>(1) P20018  - 18V ONE+ 13" String Trimmer/Edger</t>
  </si>
  <si>
    <t>18V ONE+ 3/8" DRILL KIT</t>
  </si>
  <si>
    <t>PCL201K1</t>
  </si>
  <si>
    <t>The RYOBI 18V ONE+ 3/8" Drill has the power and speed to tackle everyday projects around the home like drilling pilot holes or driving screws. Designed with a 3/8” keyless chuck, attach most drill bits and various drill attachments, making this the perfect tool to have handy for projects like building, assembling, hanging and so much more. With speeds up to 600 RPM, quickly drill into a variety of materials. Weighing in at a light weight 2.8lbs., this drill's design allows for effortless and easy handling. Plus, it features an on-board LED worklight for visibility in dimly lit spaces and a variable speed trigger for control in all applications. Best of all, it is part of the RYOBI ONE+ system where any 18V ONE+ battery works with any 18V ONE+ product. This 18V ONE+ 3/8" Drill is backed by the RYOBI 3-Year Manufacturer's Warranty and includes PCL201 18V ONE+ 3/8" Drill, PBP002 18V ONE+ 1.5Ah Battery, 18V Charger and Operator's Manuals.</t>
  </si>
  <si>
    <t>(1) PCL201 - 18V ONE+ 3/8" DRILL</t>
  </si>
  <si>
    <t>PCLCK201K</t>
  </si>
  <si>
    <t>$119.00</t>
  </si>
  <si>
    <t>The RYOBI 18V ONE+ 2-Tool Combo Kit includes the 18V ONE+ 10” String Trimmer/Edger, 18V ONE+ 250 CFM Blower, 18V ONE+ 2Ah Battery, and 18V ONE+ Charger. The 10” String Trimmer/Edger is the lightest weight string trimmer, weighing under 4 lbs. and is ideal for tackling small yards. Experience over 35 minutes of runtime using an 18V ONE+ 2Ah battery. The string trimmer is equipped with an auto-feed head for easy line advancement with each pull of the trigger. It has an adjustable 8" - 10" cut swath and is compatible with .065” line that can quickly &amp; conveniently be reloaded. When it is time to edge, easily twist the shaft to turn into an edger. The Blower delivers 250 CFM and 90 MPH, making it ideal for light applications and clearing hard surfaces like sidewalks and driveways. Experience exceptional performance with just the flip of a switch, without the hassle of gas or cords. Achieve 10 minutes of runtime using an 18V ONE+ 2Ah battery. The lightweight design reduces fatigue making this blower easy for anyone to handle. Best of all, it is part of the RYOBI ONE+ system where any 18V ONE+ battery works with any 18V ONE+ product. Best of all, it is part of the RYOBI ONE+ system where any 18V ONE+ battery works with any 18V ONE+ product. This 18V ONE+ 2-Tool Combo Kit is backed by the RYOBI 3-Year Manufacturer's Warranty and includes PCLST01 18V 10" String Trimmer/Edger, P21011 18V Blower, PBP006 18V 2Ah Lithium Battery, P119 18V Charger, Grass Deflector, and Operator’s Manuals.</t>
  </si>
  <si>
    <t>(1) PCLST01 - 18V ONE+ 10" STRING TRIMMER/EDGER</t>
  </si>
  <si>
    <t>(1) P21011 - 18V ONE+ 250 CFM BLOWER</t>
  </si>
  <si>
    <t>(1) PBP006 - 18V ONE+ 2Ah COMPACT LITHIUM BATTERY</t>
  </si>
  <si>
    <t>P119 - 18V ONE+ CHARGER</t>
  </si>
  <si>
    <t>18V ONE+ HP BRUSHLESS 510 CFM WHISPER SERIES BLOWER KIT</t>
  </si>
  <si>
    <t>PBLLB01K</t>
  </si>
  <si>
    <t>$229.00</t>
  </si>
  <si>
    <t>The RYOBI 18V ONE+ HP Brushless 510 CFM Blower Kit has more power than a 24cc gas blower, delivering exceptional performance without the hassle of gas. ONE+ HP technology combines a powerful brushless motor, advanced electronics, and lithium technology to deliver 510 CFM and 130 MPH, making it ideal for clearing damp/dry leaves and yard debris. Achieve over 1 hour of runtime using an 18V ONE+ 6Ah battery. This blower is part of the WHISPER SERIES and is engineered to be 85% quieter than gas. A variable speed trigger gives you maximum control in delicate applications like blowing leaves from mulch beds. Lock in your desired speed with cruise control for less fatigue while in-use. Utilize the high &amp; low mode for optimal power and runtime along with the speed tip for maximum MPH. Best of all, it’s part of the RYOBI ONE+ system where any 18V ONE+ battery works with any 18V ONE+ product. The blower and battery are backed by a 3-year manufacturer’s warranty, and this kit includes the PBLLB01 18V HP Brushless 510 CFM Blower, PBP007 18V 6Ah Battery, PCG002 18V Charger, Speed Tip, and Operator’s Manuals.</t>
  </si>
  <si>
    <t>(1) PBLLB01 - 18V ONE+ HP BRUSHLESS WHISPER SERIES 510 CFM BLOWER AND and Operator’s Manuals</t>
  </si>
  <si>
    <t>(1) SPEED TIP</t>
  </si>
  <si>
    <t>(1) PBP007 - 18V ONE+ 6AH HIGH PERFORMANCE LITHIUM BATTERY</t>
  </si>
  <si>
    <t>18V ONE+ HP COMPACT BRUSHLESS 220 CFM BLOWER KIT</t>
  </si>
  <si>
    <t>PSBLB01K</t>
  </si>
  <si>
    <t>The RYOBI 18V ONE+ HP Compact Brushless 220 CFM Blower Kit delivers 65% more power for exceptional performance without the hassle of cords or gas, and it’s industry’s most powerful compact blower. ONE+ HP technology combines a powerful brushless motor, advanced electronics, &amp; lithium technology to deliver 220 CFM &amp; 140 MPH, making it ideal for clearing hard surfaces such as garages, patios, vehicles, and more. Achieve 50 minutes of runtime using an 18V ONE+ 4Ah battery. This blower has the best-in-class power to size ratio and is part of our COMPACT SERIES. Our compact tools are the lightest &amp; smallest we’ve ever made delivering optimal power to get the job done. At less than 4 lbs. &amp; 16” long, it's smaller &amp; more ergonomic than a traditional blower, easily clearing debris from tight, hard to access spaces. The two extension tubes can be combined to provide extended reach, adding up to an additional 20”. Swap between the included speed tip for increased MPH or flat nozzle for wider coverage. The variable speed trigger gives you maximum control in delicate areas, and a lock on trigger allows for continuous use without holding down the trigger. Best of all, it’s part of the RYOBI ONE+ system - Any 18V ONE+ battery works with any 18V ONE+ product. This blower kit is backed by the RYOBI 3-year manufacturer’s warranty and includes the PSBLB01 18V Blower, PBP005 18V 4Ah Lithium Battery, PCG002 18V Charger, (2) Extension Tubes, Speed Tip, Flat Nozzle, and Operator’s Manuals.</t>
  </si>
  <si>
    <t>(1) PSBLB01 - 18V ONE+ HP COMPACT BRUSHLESS BLOWER</t>
  </si>
  <si>
    <t>(1) Speed Tip, (2) Extension Tubes and (1) Flat Nozzle</t>
  </si>
  <si>
    <t>(1) PBP005 - 18V ONE+ 4Ah BATTERY</t>
  </si>
  <si>
    <t>18V ONE+ MULTI-SIZE RATCHET KIT</t>
  </si>
  <si>
    <t>PCL280K1</t>
  </si>
  <si>
    <t>Expand your RYOBI 18V ONE+ System with the RYOBI 18V ONE+ Multi-Size Ratchet. Providing a convenient and versatile solution that uses a full array of socket sizes compatible with 1/4", 3/8" and 1/2" drive. In addition, the 1/2" anvil accepts 1/4" hex driver bits for maximum versatility. Switching sizes is as easy as sliding the release latch on the ratchet head, inserting your desired anvil size and completing your job. With up to 35 ft-lbs. of torque and providing 260 RPM, this ratchet is ideal for automotive applications, installation projects and various assembly/maintenance needs. Featuring a 4-position rotating ratchet head and variable speed metal paddle trigger, you will be able to reach your application and access your trigger from a variety of grips and angles. The dual on-board LED worklights illuminate your workspace to ensure visibility in dimly lit areas. Part of the RYOBI ONE+ System - Any 18V ONE+ Battery Works With Any 18V ONE+ Product. This 18V ONE+ Multi-Size Ratchet is backed by the RYOBI 3-Year Manufacturer's Warranty and includes PCL280 18V ONE+ Multi-Size Ratchet, Reversible 1/4" and 3/8" Anvil, 1/2" Anvil with 1/4" Hex Drive and Operator’s Manuals. Battery and charger included.</t>
  </si>
  <si>
    <t>(1) PCL280 - 18V ONE+ MULTI-SIZE RATCHET</t>
  </si>
  <si>
    <t>(1) 1/2" Drive Anvil with 1/4" Hex</t>
  </si>
  <si>
    <t>(1) Reversible 1/4" and 3/8" Drive Anvil</t>
  </si>
  <si>
    <t>(1) PBP002 - 1.5Ah Battery</t>
  </si>
  <si>
    <t>18V ONE+ 2 GALLON CHEMICAL SPRAYER</t>
  </si>
  <si>
    <t>P2803BTL</t>
  </si>
  <si>
    <t>$106.39</t>
  </si>
  <si>
    <t>Enhance your RYOBI 18V ONE+ System with the 18V ONE+ 2 Gallon Chemical Sprayer. The powerful motor provides ease of use and convenience with just the pull of a trigger no pumping required and spray up to 40 gallons per charge. Easily choose your spray pattern with the adjustable nozzle. The 2 gallon translucent, removable tank is ideal for use with herbicides, insecticides, fungicides, and most other lawn and garden chemicals. Conveniently measure out your chemicals with the included on-board measuring cup. Utilize your sprayer all year long with a spraying solution for every season. Best of all, it is part of the RYOBI ONE+ system where any 18V ONE+ battery works with any 18V ONE+ product. This 18V ONE+ 2 Gallon Chemical Sprayer is backed by the RYOBI 3-Year Manufacturer's Warranty and includes P2803 18V ONE+ 1 Gallon Chemical Sprayer, Wand, (1) Set of Replacement Seals, and Operator’s Manual. Battery and charger sold separately.</t>
  </si>
  <si>
    <t>P2803BTL - 18V ONE+ 2 GALLON CHEMICAL SPRAYER</t>
  </si>
  <si>
    <t>18V ONE+ HYBRID VERSE™ LINK™ BLUETOOTH® STEREO</t>
  </si>
  <si>
    <t>PCL601B</t>
  </si>
  <si>
    <t>The RYOBI 18V ONE+ VERSE™ LINK™ Stereo takes studio-quality sound anywhere you go. Integrated 50W subwoofer &amp; dual 15W midrange speakers create a more immersive listening experience by offering a wider sound stage for your listening needs. Stream from 1 speaker or for even greater sound, use the VERSE™ technology to connect any additional VERSE™ compatible speaker, no app required. Quickly &amp; easily connect 100+ VERSE™ speakers with up to 125' of speaker to speaker connection range. Listen to what you want where you want with 250’ of BLUETOOTH® range &amp; FM radio with 10 customizable presets. Select your dynamic listening experience with Hi-Fi, Bass+, Treble+ and Voice equalizer modes. Hi-Fi for best overall listening experience, Bass+ for boosting low end frequencies, Treble+ for boosting high-end frequencies and Voice for listening to your favorite podcast or audio book. Hybrid technology allows for up to 12 hours of runtime (using a 6Ah battery) or unlimited runtime when used with an extension cord, keeping you working as long as you need. Organize, access &amp; transport with ease on the RYOBI LINK wall &amp; mobile storage system with the LINK compatible base &amp; collapsible handle. Best of all, it is part of the RYOBI ONE+ system where any 18V ONE+ battery works with any 18V ONE+ product. This 18V ONE+ VERSE™ LINK™ Stereo is backed by the RYOBI 3-year manufacturer's warranty and includes PCL601B 18V ONE+ VERSE™ LINK™ Stereo &amp; operator’s manuals. Battery &amp; charger sold separately.</t>
  </si>
  <si>
    <t>(1) PCL601 - 18V ONE+ HYBRID VERSE™ LINK™ BLUETOOTH® STEREO</t>
  </si>
  <si>
    <t>18V ONE+ 1800-WATT POWER STATION KIT</t>
  </si>
  <si>
    <t>RYi818BG</t>
  </si>
  <si>
    <t>$849.00</t>
  </si>
  <si>
    <t>Expand your RYOBI 18V ONE+ system with the RYOBI 18V ONE+ 1800-Watt Power Station. Whether you're on the jobsite, in the wilderness, or at home during a power outage, this power station is perfect for keeping your devices up and running. Using 18V ONE+ batteries, this unit delivers 3,000 starting watts and 1,800 running watts to power devices like cell phones, laptops, lights, and even TV's and refrigerators. Using (8) 12Ah 18V lithium batteries, this unit can power a full size fridge for up to 28 hours or a 55 in. LED TV for over 14 hours. Featuring quiet operation and zero emissions, this Power Station is safe for outdoor and indoor use. Pure sine wave technology enables clean power output, ensuring compatibility with sensitive electronics. Hot swap capabilities allow you to swap batteries without disrupting power. This Power Station also features a 60-Watt USB-C charging port, allowing you to charge 8 batteries sequentially via a wall charger, car adapter, or even by a solar panel. Monitor and control your Power Station remotely using the RYOBI GenControl app, which displays power output, battery level, and more. Best of all, it is part of the RYOBI ONE+ system where any 18V ONE+ battery works with any 18V ONE+ product. This 18V ONE+ 1800-Watt Power Station is backed by the RYOBI 3-year Manufacturer’s Warranty and includes the RYi818BT 18V ONE+ Power Station, (4) PBP007 18V ONE+ 6Ah lithium batteries, a protective cover, charger adaptor, USB-C cable, and operator’s manuals.</t>
  </si>
  <si>
    <t>(1) RYi818BG - 18V ONE+ 1800-WATT POWER STATION</t>
  </si>
  <si>
    <t>(4) PBP007 - 18V ONE+ 6Ah LITHIUM HIGH PERFORMANCE BATTERY</t>
  </si>
  <si>
    <t>(1) Charging Adaptor</t>
  </si>
  <si>
    <t>18V ONE+ 10” VARIABLE SPEED RANDOM ORBIT BUFFER KIT</t>
  </si>
  <si>
    <t>PCL465K1</t>
  </si>
  <si>
    <t>$118.75</t>
  </si>
  <si>
    <t>Expand your RYOBI 18V ONE+ System with the 18V ONE+ 10” Variable Speed Random Orbit Buffer. Designed to tackle large surfaces, this tool has the capability to buff a full-sized vehicle with up to 2-1/2 hours of runtime. The variable speed dial provides greater control of up to 3,600 OPM, and the random orbit motion delivers a swirl-free finish. Complete a variety of projects easier with the multi-grip design for ultimate comfort and control. Best of all, it is part of the RYOBI ONE+ system where any 18V ONE+ battery works with any 18V ONE+ product. This 18V ONE+ 10” Variable Speed Orbital Buffer is backed by the RYOBI 3-Year Manufacturer's Warranty and includes (1) PCL465 18V ONE+ 10” Variable Speed Random Orbit Buffer, Applicator Bonnet, Buffing Bonnet, Operator’s Manual, Battery and charger.</t>
  </si>
  <si>
    <t>(1) PCL465 - 18V ONE+ 10” Variable Speed Random Orbit Buffer</t>
  </si>
  <si>
    <t>(1) Applicator Bonnet and Buffing Bonnet</t>
  </si>
  <si>
    <t>(1) PBP005 - 4Ah Battery</t>
  </si>
  <si>
    <t>TRIPOWER TRIPOD LED LIGHT</t>
  </si>
  <si>
    <t>PCL691B</t>
  </si>
  <si>
    <t>The RYOBI TriPOWER Tripod LED Light provides a powerful 3,800 lumens making it the brightest RYOBI light to date. Customize your lighting needs with a detachable 360º LED Light featuring 4 brightness modes (high, medium, low &amp; single panel) &amp; 4 individually adjustable panels. Continue work all day with over 25 hours of runtime using the 360º LED Light (using a 40V 6Ah battery on single panel mode). When this light is detached from the tripod, the 2-by capable handle &amp; folding hanging hook make hands-free lighting a breeze. With an adjustable tripod height of up to 7’ &amp; a 135º pivoting head, tailor your light or tool placement to your needs. The collapsible legs with handles allow for easy storage &amp; transportation. TriPOWER technology powers this tripod with any 18V ONE+ battery, 40V battery or extension cord. With the tripod’s 18V ONE+ Tool Mount, easily interchange RYOBI ONE+ lifestyle &amp; recreation products, ensuring versatile compatibility for a unified system experience. Use the Tripod with the ONE+ 360º LED Light or pair with other compatible lighting, audio &amp; air movement products (see full compatibility list for more details). The 360º LED Light is part of the RYOBI ONE+ system where any 18V ONE+ battery works with any 18V ONE+ product. This TriPOWER Tripod and 18V ONE+ 360º LED Light are backed by the RYOBI 3-year manufacturer's warranty &amp; includes (1) PCL691 TriPOWER Tripod, (1) PCL632 18V ONE+ 360º LED Light &amp; operator’s manuals. Battery &amp; charger sold separately.</t>
  </si>
  <si>
    <t>(1) PCL690 - TRIPOWER TRIPOD</t>
  </si>
  <si>
    <t>(1) PCL632 - 18V ONE+ 360º LED LIGHT</t>
  </si>
  <si>
    <t>18V ONE+ HYBRID LED WORK LIGHT</t>
  </si>
  <si>
    <t>PCL633B</t>
  </si>
  <si>
    <t>Expand your RYOBI 18V ONE+ System with the RYOBI 18V Hybrid LED Worklight. With all the power that you need to get the job done, this light is equipped with 3,000 lumens of LED light output. Hybrid technology allows for up to 16 hours of runtime on low or unlimited runtime when used with an extension cord, keeping you working as long as you need. Organize, access and transport with ease on the RYOBI LINK wall and mobile storage system with the LINK compatible base. It features multiple mounting options you want such as 2-by mounting capability, tripod mount, integrated hooks and keyholes. Utilize this worklight's 3 settings (high/medium/low) and 360° rotation to provide the exact LED light output where its needed. Best of all, it is part of the RYOBI ONE+ system where any 18V ONE+ battery works with any 18V ONE+ product. This RYOBI 18V ONE+ Hybrid LED Worklight is backed by the RYOBI 3-Year Manufacturer’s Warranty and includes (1) PCL633 18V ONE+ Hybrid LED Worklight, and Operator's Manual. Battery and charger sold separately.</t>
  </si>
  <si>
    <t>(1) PCL633 - 18V ONE+ HYBRID LED WORKLIGHT</t>
  </si>
  <si>
    <t>18V ONE+ HP SWIFTCLEAN WET/DRY STICK VACUUM KIT</t>
  </si>
  <si>
    <t>PBLSV747K</t>
  </si>
  <si>
    <t>$349.00</t>
  </si>
  <si>
    <t>The RYOBI 18V ONE+ HP SWIFTClean Wet/Dry Stick Vacuum Kit combines mop and vacuum functionalities, offering dual-action cleaning that dispenses solution, cleans your floors, and picks up debris with SWIFTClean Technology. Tackle both wet and dry messes with ease on sealed hard floors like hardwood, tile, stone, luxury vinyl plank (LVP), luxury vinyl tile (LVT) and other hard floors. A 10” cleaning width guarantees superior edge cleaning for a spotless finish. ONE+ HP Technology delivers more power, runtime, durability and speed utilizing intelligent brushless motors, advanced electronics and HIGH PERFORMANCE lithium technology for thorough cleaning and quick drying. For tough messes, activate MAX mode for an extra boost of suction. The LED display has a variety of icons to indicate the status of your vacuum such as the battery charge, solution on/off, max mode on/off, dirty tank at capacity and self-clean cycle. The dual tanks keep the dirty and clean water separated, ensuring a consistently fresh clean. Illuminate your cleaning path effortlessly with LED headlights, enabling you to navigate in every corner for a meticulous clean. Enjoy unmatched convenience with the self-cleaning cycle which flushes the vacuum with clean water. The included self-cleaning stand offers on-board storage for the filter and roller bar. The included Hard Surface Advanced Cleaning Formula provides concentrated cleaning power. It is recommended to only use RYOBI Hard Surface Formulas with your SWIFTClean Wet/Dry Stick Vacuum. Find replacement filters (A32SV747F1), roller bars (A32SV747B1) and additional RYOBI Hard Surface Advanced Cleaning Formula (A32C2032 and A32C2064) online. Keep the cleaning momentum going with continuous power by adding additional RYOBI 18V ONE+ batteries (sold separately). Best of all, it is part of the RYOBI ONE+ system where any 18V ONE+ battery works with any 18V ONE+ product. This 18V ONE+ HP SWIFTClean Wet/Dry Stick Vacuum Kit is backed by the RYOBI 3-Year Manufacturer’s Warranty and includes an 18V 4Ah HIGH PERFORMANCE Lithium Battery, Charger, 8 oz. RYOBI Hard Surface Advanced Cleaning Formula, (2) Roller Bars, (2) Filters, Self-Cleaning Stand and Operator’s Manuals.</t>
  </si>
  <si>
    <t>(1) PBLSV747 - 18V ONE+ HP SWIFTCLEAN WET/DRY STICK VACUUM</t>
  </si>
  <si>
    <t>(1) SELF-CLEANING STAND</t>
  </si>
  <si>
    <t>(1) 8 oz. RYOBI Hard Surface Advanced Cleaning Formula</t>
  </si>
  <si>
    <t>(2) Roller Bars</t>
  </si>
  <si>
    <t>(2) Filters</t>
  </si>
  <si>
    <t>18V ONE+ HP COMPACT BRUSHLESS ONE-HANDED RECIPROCATING SAW KIT</t>
  </si>
  <si>
    <t>PSBRS02K1</t>
  </si>
  <si>
    <t>The RYOBI 18V ONE+ HP Compact Brushless One-Handed Reciprocating Saw features ONE+ HP Technology, delivering more power, runtime, durability and speed utilizing brushless motors, advanced electronics and HIGH PERFORMANCE lithium technology. RYOBI 18V ONE+ HP Compact Series tools are the lightest and most compact tools RYOBI offers, while still delivering the power to get the job done. Easily make aggressive cuts up to 2X faster than the previous generation with speeds up to 3,200 SPM and a 7/8" stroke length. The compact, ergonomic design allows for one-handed cuts while using overhead or in tight spaces. The rapid release blade change allows for quick blade swaps by twisting to eject the old blade and simply inserting the new one without additional twists or tools. This one-handed recip saw features a variable speed trigger for more control and precise cuts through any material. The non-marring pivoting shoe ensures the work surface is protected and even enhances cut control no matter the material. The on-board LED worklight enhances visibility in dimly lit areas. Best of all, it is part of the RYOBI ONE+ system where any 18V ONE+ battery works with any 18V ONE+ product. This 18V ONE+ HP Compact Brushless One-Handed Reciprocating Saw is backed by the RYOBI 3-year manufacturer’s warranty and includes 18V ONE+ HP Compact Brushless One-Handed Recip Saw, 18V 2Ah Lithium Battery, 18V Charger, 10 TPI Wood Blade, and Operator's Manuals</t>
  </si>
  <si>
    <t>(1) PSBRS02 - 18V ONE+ HP COMPACT BRUSHLESS ONE-HANDED RECIPROCATING SAW</t>
  </si>
  <si>
    <t>(1) 10 TPI WOOD BLADE</t>
  </si>
  <si>
    <t>18V ONE+ GLUE GUN KIT</t>
  </si>
  <si>
    <t>PCL921K1</t>
  </si>
  <si>
    <t>$89.93</t>
  </si>
  <si>
    <t>Expand your RYOBI 18V ONE+ System with the 18V ONE+ Glue Gun, delivering battery operated cordless gluing for ultimate portability. This glue gun delivers the same great performance in a more compact size, compared to the previous generation. Rapidly heating up in under 3 minutes, this tool is ready when you are and is designed for heavy duty gluing applications. Experience gluing versatility with interchangeable nozzles (A193302 sold separately) for a variety of applications. The on-board LED light indicates when the tool is on. You can experience ultimate convenience with this glue gun's self-standing design. This glue gun is compatible with 1/2" full size glue sticks and high strength adhesives. Best of all, it is part of the RYOBI ONE+ system where any 18V ONE+ battery works with any 18V ONE+ product. This 18V ONE+ Glue Gun is backed by the RYOBI 3-Year Manufacturer's Warranty and includes an 18V ONE+ Glue Gun, 18V ONE+ 2Ah Lithium Battery, an 18V ONE+ Charger and (3) 1/2" Full-Size Glue Sticks.</t>
  </si>
  <si>
    <t>(1) PCL921 - 18V ONE+ GLUE GUN</t>
  </si>
  <si>
    <t>(3) 1/2" FULL SIZE GLUE STICKS</t>
  </si>
  <si>
    <t>18V ONE+ JUMP STARTER KIT</t>
  </si>
  <si>
    <t>P7110</t>
  </si>
  <si>
    <t>Expand your RYOBI ONE+ System with the RYOBI 18V ONE+ Jump Starter kit, the industry’s first jump starter within a cordless system. Use any of your RYOBI 18V ONE+ batteries to jump start your car - up to 20 times using just the included 2Ah battery. All you need is the jump starter and an 18V ONE+ battery, no second vehicle required. This unit is capable of jump starting up to a 6.0L V8 engine with 1600 peak amps, and can operate in temperatures as low as -4°F with 800 cold cranking amps. Engineered with safety in mind, the jump starter features anti-spark technology and reverse polarity protection to ensure cables are safely connected to the battery. Using the on board Quick Start guide with step by step instructions, you can jump your car in as little as 60 seconds. The unit also features a LED work light for increased visibility in roadside and low light situations. Best of all, it’s part of the RYOBI ONE+ system - Any 18V ONE+ battery works with any 18V ONE+ product. The jump starter and the included battery are backed by a 3-year manufacturer’s warranty. This kit includes the P7101 1600 Peak Amp 18V ONE+ Jump Starter, PBP006 18V 2Ah Lithium Battery, PCG002 18V Charger and Operator’s Manuals.</t>
  </si>
  <si>
    <t>(1) P7101 - 18V ONE+ Jump Starter</t>
  </si>
  <si>
    <t>(1) PBP006 - 18V ONE+ 2Ah Battery</t>
  </si>
  <si>
    <t>18V ONE+ BUCKET TOP WET/DRY VACUUM KIT</t>
  </si>
  <si>
    <t>PCL732K</t>
  </si>
  <si>
    <t>The RYOBI 18V ONE+ Bucket Top Wet/Dry Vacuum Kit is the industry's most powerful bucket top vacuum for wet and dry debris. Experience the freedom of cordless portability as you effortlessly convert most 5 gallon buckets into a wet/dry vacuum. Its integrated storage design ensures easy access and organization for the included hose and crevice tool, allowing you to swiftly tackle any cleaning task. Equipped with a 4’ hose, this vacuum provides flexible reach, while the crevice tool enables cleaning in tight, hard-to-reach spaces. The added blower port enhances versatility, offering the functionality of two tools in one. Weighing only 4.25 lbs. this lightweight wet/dry vacuum makes it easy to clean up around your car, workshop, and more. The included filter bag protects the vacuum motor from dry debris, ensuring lasting performance. Plus, additional filter bags (A32RF09) and replacement accessories (A32BT01) are available online for your convenience. Best of all, it is part of the RYOBI ONE+ system where any 18V ONE+ battery works with any 18V ONE+ product. This 18V ONE+ Bucket Top Wet/Dry Vacuum Kit is backed by the RYOBI 3-Year Manufacturer’s Warranty and includes an 18V 4Ah Lithium Battery, Charger, 4’ x 1-1/4” Hose, Crevice Tool, Filter Bag and Operator’s Manuals.</t>
  </si>
  <si>
    <t>(1) PCL732 - 18V ONE+ BUCKET TOP WET/DRY VACUUM</t>
  </si>
  <si>
    <t>(1) PBP005 - 18V ONE+ LITHIUM 4Ah BATTERY</t>
  </si>
  <si>
    <t>18V ONE+ 6 GALLON WET/DRY VACUUM KIT</t>
  </si>
  <si>
    <t>PCL735K</t>
  </si>
  <si>
    <t>Enhance your RYOBI 18V ONE+ System with the 18V 6 Gallon Wet/Dry Vacuum Kit. This vacuum delivers powerful jobsite cleaning with up to 30% more suction power than the previous model. The all-terrain wheel design gives you confidence that this vacuum can handle common jobsite obstacles, saving you time on the job. The integrated storage allows you to store the included accessories for easy access. The 7’ hose gives you additional reach and the crevice tool is ideal for cleaning in tight spaces. The two extension wands give you access to clean areas high and low, and the floor nozzle provides a wider cleaning path. The sturdy latches give you improved durability, and the blower port gives you increased cleaning versatility. This vacuum features a dual speed setting, giving you control to run it on high for maximum power or on low for maximum runtime. Compatible filters and accessories are available online: Standard Filter (A32RF06), HEPA Filter (A32RF07), Foam Filters (A32WF02), 7’ x 1-7/8” Hose (A32VH02), 1-7/8” 4PC Wet/Dry Accessory Kit (A326G01), and 1-7/8” 6PC Wet/Dry Accessory Kit (A3210G01). This 18V ONE+ 6 Gallon Wet/Dry Vacuum Kit is backed by the RYOBI 3-Year Manufacturer’s Warranty and includes an 18V 4Ah Lithium Battery, Charger, 7’ x 1-7/8” Hose, Crevice Tool, Floor Nozzle, (2) Extension Wands, Cartridge Filter and Operator’s Manuals.</t>
  </si>
  <si>
    <t>(1) PCL735 - 18V ONE+ 6 GALLON WET/DRY VACUUM</t>
  </si>
  <si>
    <t>18V ONE+ LINK™ 3 GALLON WET/DRY VACUUM KIT</t>
  </si>
  <si>
    <t>PCL734K</t>
  </si>
  <si>
    <t>Enhance your RYOBI 18V ONE+ System with the 18V LINK 3 Gallon Wet/Dry Vacuum Kit. This vacuum delivers powerful and versatile cleaning with up to 25% more suction than the previous model. It is compatible with RYOBI LINK Modular Storage System (Wall Rails and Mobile Storage sold separately). This is the first ONE+ power tool to be fully LINK compatible, meaning you can secure this vacuum to your LINK Mobile Storage for transportation around the jobsite, or place it on a LINK Wall Rail for hassle free storage. This vacuum features integrated storage so you can easily store the included hose, crevice tool, and utility nozzle directly onto the tool. The sturdy latches give you improved durability for longer tool life, and the blower port gives you increased cleaning versatility by having two tools in one. This vacuum features a dual speed setting, giving you control to run it on high for maximum power or on low for maximum runtime, adjusting to your project needs. Compatible filters and accessories available are online: Standard Filter (A32VC05), HEPA Filter (A32RF08), Foam Filters (A32WF03), 6’ x 1-1/4” Hose (A32VH03) and 1-1/4” 2PC Accessory Kit (A323G01). This 18V ONE+ LINK 3 Gallon Wet/Dry Vacuum Kit is backed by the RYOBI 3-Year Manufacturer’s Warranty and includes an 18V 4Ah Lithium Battery, Charger, 6’ x 1-1/4” Hose, Crevice Tool, Utility Nozzle, Cartridge Filter and Operator’s Manuals.</t>
  </si>
  <si>
    <t>(1) PCL734 - 18V ONE+ LINK™ 3 GALLON WET/DRY VACUUM</t>
  </si>
  <si>
    <t>18V ONE+ 1 GALLON WET/DRY VACUUM KIT</t>
  </si>
  <si>
    <t>PCL733K</t>
  </si>
  <si>
    <t>Enhance your RYOBI 18V ONE+ System with the 18V 1 Gallon Wet/Dry Vacuum Kit. This vacuum delivers powerful suction in a compact and lightweight design. It is perfect for cleaning wet and dry debris with cordless portability. The integrated storage allows you to easily store the included hose and accessories. The 5’ hose gives you additional reach when cleaning, and the crevice tool is ideal for cleaning in tight spaces. This wet/dry vacuum is compatible with RYOBI LINK Wall Storage (Wall Rails sold separately) for hassle free storing and access. The sturdy latches give you improved durability for longer tool life, and the blower port gives you increased cleaning versatility by having two tools in one. At only 7 pounds, this wet/dry vacuum makes it easy to clean up around your car, workshop, and more. The collapsible handle and flat top design make this RYOBI’s most compact and portable wet/dry vacuum. Compatible filters and accessories available online: Standard Filter (A32VC05), HEPA Filter (A32RF08), Foam Filters (A32WF03), 6’ x 1-1/4” Hose (A32VH03) and 1-1/4” 2PC Wet/Dry Accessory Kit (A323G01). This 18V ONE+ 1 Gallon Wet/Dry Vacuum Kit is backed by the RYOBI 3-Year Manufacturer’s Warranty and includes an 18V 4Ah Lithium Battery, Charger, 5’ x 1-1/4” Hose, Crevice Tool, Cartridge Filter and Operator’s Manuals.</t>
  </si>
  <si>
    <t>(1) PCL733 - 18V ONE+ 1 GALLON WET/DRY VAC</t>
  </si>
  <si>
    <t>18V ONE+ LED WORKBENCH LIGHT</t>
  </si>
  <si>
    <t>PCL667B</t>
  </si>
  <si>
    <t>$69.00</t>
  </si>
  <si>
    <t>The18V ONE+ LED Workbench Light improves your workspace with RYOBI's most versatile lighting solution. It has 75% brighter output with up to 1,700 lumens and 4 unique brightness modes: top and bottom panel (high/low), top panel only (high/low). Illuminate any environment with a 270° light panel pivot and 360° panel rotation. With high efficiency LED's providing up to 16 hours of uninterrupted runtime, this guarantees reliable illumination regardless of the lighting conditions. Versatile and convenient 2-by capable metal folding hooks provide multiple mounting options for any workspace. Part of the RYOBI ONE+ System - Any 18V ONE+ Battery Works With Any 18V ONE+ Product. This 18V ONE+ LED Workbench Light is backed by the RYOBI 3-Year Manufacturer's Warranty and includes PCL667 18V ONE+ LED Workbench Light. Battery and charger sold separately.</t>
  </si>
  <si>
    <t>(1) PCL667 - 18V ONE+ LED WORKBENCH LIGHT</t>
  </si>
  <si>
    <t>18V ONE+ HP BRUSHLESS EDGER KIT</t>
  </si>
  <si>
    <t>P2312</t>
  </si>
  <si>
    <t>Enhance your RYOBI 18V ONE+ System with the 18V ONE+ HP Brushless Edger Kit. ONE+ HP Technology delivers more power, runtime, durability and speed utilizing brushless motors, advanced electronics and High Performance lithium technology. Delivering 60% more RPM, this edger allows you to quickly and efficiently get the job done with over 35 minutes of runtime using an 18V ONE+ 4Ah battery. Edge driveways, sidewalks, and flowerbeds, providing you with a perfectly manicured lawn. Easily adjust the depth of the 8” steel edging blade from .5” to 2.25” depending on your preference. For the most accurate edging, utilize the blade indicator to ensure clean cuts. This edger is equipped with a 5” rear wheel for consistent edging and a variable speed trigger and front handle for ultimate control. When it is time to change the blade, use the spindle lock for quick and convenient changes. Best of all, it is part of the RYOBI ONE+ system where any 18V ONE+ battery works with any 18V ONE+ product. The 18V ONE+ HP Brushless Edger Kit is backed by the RYOBI 3-Year Manufacturer's Warranty and includes the P2302 18V ONE+ HP Brushless Edger, PBP005 18V ONE+ 4Ah Battery, PCG002 18V ONE+ Charger, Blade Wrench, and Operator’s Manuals.</t>
  </si>
  <si>
    <t>(1) P2302 - 118V ONE+ HP Brushless Edger</t>
  </si>
  <si>
    <t>18V ONE+ 3" HANDHELD AUGER KIT</t>
  </si>
  <si>
    <t>P29160</t>
  </si>
  <si>
    <t>$189.00</t>
  </si>
  <si>
    <t>Enter the RYOBI 18V ONE+ System with the 18V ONE+ 3” Handheld Auger Kit. This auger has the power to dig through surfaces as tough as red clay, making planting your bulbs and small plants a breeze. With the ability to dig up to 70 12” deep holes on a single charge, this auger is ready to work for as long as you are. Efficiently get the job done utilizing the forward and reverse operations while digging holes with the 3” quick connect auger bit. Best of all, it is part of the RYOBI ONE+ system where any 18V ONE+ battery works with any 18V ONE+ product. This 18V ONE+ 3” Handheld Auger Kit is backed by the RYOBI 3-Year Manufacturer's Warranty and includes P29016 18V ONE+ Handheld Auger, PBP006 18V ONE+ 2Ah Lithium Battery, PCG002 18V ONE+ Charger, 3” Auger Bit, and Operator’s Manuals.</t>
  </si>
  <si>
    <t>P29016 - 18V ONE+ 3" HANDHELD AUGER</t>
  </si>
  <si>
    <t>PBP006 - 18V ONE+ 2Ah Battery</t>
  </si>
  <si>
    <t>P118B - 18V ONE+ Charger</t>
  </si>
  <si>
    <t>18V ONE+ HEAT PEN KIT</t>
  </si>
  <si>
    <t>PCL916K1</t>
  </si>
  <si>
    <t>$99.97</t>
  </si>
  <si>
    <t>Expand your RYOBI 18V ONE+ System with the RYOBI 18V ONE+ Heat Pen. The dual temperature control dial ranging from 450°/750°F makes working with heat sensitive material an ease. This 18V Heat Pen's compact design is great for precise applications like adhesive removal, paint stripping, heat transfer, heat shrink tubing and more. The integrated stand makes it easy for hands-free use. Easily reflect and disperse heat with deflector and spreader nozzles that are included in the on-board accessory storage for added convenience. Part of the RYOBI ONE+ System - Any 18V ONE+ Battery Works With Any 18V ONE+ Product. This 18V ONE+ Heat Pen is backed by the RYOBI 3-Year Manufacturer's Warranty and includes PCL916 18V ONE+ Heat Pen, 18V ONE+ 2Ah Lithium Battery, 18V ONE+ Charger, Deflector Nozzle, Spreader Nozzle and Operator’s Manual.</t>
  </si>
  <si>
    <t>(1) PCL916 - 18V ONE+ HEAT PEN</t>
  </si>
  <si>
    <t>(1) SPREADER NOZZLE</t>
  </si>
  <si>
    <t>(1) DEFLECTOR NOZZLE</t>
  </si>
  <si>
    <t>(1) PBP006 - 18V ONE+ LITHIUM 2Ah BATTERY</t>
  </si>
  <si>
    <t>18V ONE+ HP HIGH-CAPACITY STICK VACUUM KIT</t>
  </si>
  <si>
    <t>PBLSV718K</t>
  </si>
  <si>
    <t>The RYOBI 18V ONE+ HP High-Capacity Stick Vacuum Kit is designed for your convenience and maneuverability, weighing only 3 lbs. when in use, making it RYOBI’s lightest weight in hand stick vacuum.  This vacuum is Pet Rated, equipped with a WrapDefense roller bar design that minimizes hair wrap up to 9" long. ONE+ HP Technology delivers more power, runtime, durability and speed utilizing intelligent brushless motors, advanced electronics and HIGH PERFORMANCE lithium technology for tackling dirt, debris and pet hair. From large debris pick-up to multi-surface cleaning on hard floors and carpets, this vacuum handles it all with ease. The large 1 liter bagless dust cup minimizes the need for frequent emptying. Plus, our tool-free removable dual-roller bars make maintenance a breeze, letting you focus on cleaning, not upkeep. The vacuum's self-standing design offers convenient storing. Illuminate every corner with the built-in LED light for ultimate visibility during your cleaning routine. Replacement filters and roller bars are available online to keep your vacuum running like new. Keep the cleaning momentum going with continuous power by adding additional RYOBI 18V ONE+ batteries (sold separately). Best of all, it is part of the RYOBI ONE+ system where any 18V ONE+ battery works with any 18V ONE+ product. This 18V ONE+ HP High-Capacity Stick Vacuum Kit is backed by the RYOBI 3-Year Manufacturer’s Warranty and includes an 18V 4Ah HIGH PERFORMANCE Lithium Battery, Charger, Vacuum Maintenance Tool and Operator’s Manuals.</t>
  </si>
  <si>
    <t>(1) PBLSV718 - 18V ONE+ HP HIGH-CAPACITY STICK VACUUM</t>
  </si>
  <si>
    <t>(1) VACUUM MAINTENANCE TOOL</t>
  </si>
  <si>
    <t>18V ONE+ HP ADVANCED STICK VACUUM KIT</t>
  </si>
  <si>
    <t>PBLSV719K</t>
  </si>
  <si>
    <t>The RYOBI 18V ONE+ HP Advanced Stick Vacuum Kit is our most powerful and quietest vacuum yet, bringing together cutting-edge performance and WHISPER Series Technology for an unparalleled cordless cleaning solution. ONE+ HP Technology delivers more power, runtime, durability and speed utilizing an intelligent brushless motor, advanced electronics and HIGH PERFORMANCE lithium technology for tackling dirt, debris and pet hair.  The HEPA Filter captures up to 99.97% of particles down to 0.3 microns and our WHISPER Series Technology ensures quiet operation without compromising on performance. This vacuum is Pet Rated, equipped with a WrapDefense roller bar design that minimizes hair wrap up to 9" long. The included Charging Docking Station conveniently charges your ONE+ battery while providing storage for your vacuum and accessories so it is ready when you are. This vacuum adapts to your needs, offering up to 12 cleaning configurations for a comprehensive clean. The mini-motorized beater bar is ideal for cleaning car upholstery, stairs, and furniture. The crevice tool and micro-crevice tool are perfect for cleaning in hard to reach areas while the dust brush is your go-to for delicate surfaces.  Illuminate your cleaning path with the LED light, ensuring no corner goes unnoticed. Easily replace your filters and roller bars online for uninterrupted cleaning performance. Best of all, it is part of the RYOBI ONE+ system where any 18V ONE+ battery works with any 18V ONE+ product.</t>
  </si>
  <si>
    <t>(1) PBLSV719 - 18V ONE+ HP ADVANCED STICK VACUUM</t>
  </si>
  <si>
    <t>(1) CHARGING DOCKING STATION</t>
  </si>
  <si>
    <t>(1) MINI-MOTORIZED BEATER BAR</t>
  </si>
  <si>
    <t>(1) CREVICE TOOL</t>
  </si>
  <si>
    <t>(1) DUST BRUSH</t>
  </si>
  <si>
    <t>(1) MICRO CREVICE TOOL</t>
  </si>
  <si>
    <t>(1) ACCESSORY HOLDER</t>
  </si>
  <si>
    <t>18V ONE+ VERSE™ CLAMP SPEAKERS (2-PACK)</t>
  </si>
  <si>
    <t>PCL6152P</t>
  </si>
  <si>
    <t>Expand your RYOBI 18V ONE+ System with the RYOBI 18V ONE+ VERSE™ Clamp Speaker. Enjoy best in class BLUETOOTH® streaming range of over 250'. Stream from 1 speaker or for even greater sound, use the VERSE™ technology to connect any additional VERSE™ speaker, no app required. Quickly and easily connect 100+ VERSE™ speakers with up to 150' of speaker to speaker connection range. With over 32 hours of continuous runtime you can keep your sound in sync all day. Mount your speaker nearly anywhere with the 1-3/4" clamp capacity and enjoy crisp, clear sound quality in any location. Best of all, it is part of the RYOBI ONE+ system where any 18V ONE+ battery works with any 18V ONE+ product. This RYOBI 18V ONE+ VERSE™ Clamp Speaker is backed by the RYOBI 3-Year Manufacturer’s Warranty and includes (2) PCL615B 18V ONE+ VERSE™ Clamp Speaker and User Guide. Battery and charger sold separately. Battery and charger sold separately.</t>
  </si>
  <si>
    <t>(2) PCL615 - 18V ONE+ VERSE™ Clamp Speaker</t>
  </si>
  <si>
    <t>18V ONE+ VERSE™ CLAMP SPEAKER KIT</t>
  </si>
  <si>
    <t>PCL615K1</t>
  </si>
  <si>
    <t>Expand your RYOBI 18V ONE+ System with the RYOBI 18V ONE+ VERSE™ Clamp Speaker. Enjoy best in class BLUETOOTH® streaming range of over 250'. Stream from 1 speaker or for even greater sound, use the VERSE™ technology to connect any additional VERSE™ speaker, no app required. Quickly and easily connect 100+ VERSE™ speakers with up to 150' of speaker to speaker connection range. With over 32 hours of continuous runtime you can keep your sound in sync all day. Mount your speaker nearly anywhere with the 1-3/4" clamp capacity and enjoy crisp, clear sound quality in any location. Best of all, it is part of the RYOBI ONE+ system where any 18V ONE+ battery works with any 18V ONE+ product. This RYOBI 18V ONE+ VERSE™ Clamp Speaker is backed by the RYOBI 3-Year Manufacturer’s Warranty and includes (1) PCL615B 18V ONE+ VERSE™ Clamp Speaker and User Guide, (1) 1.5Ah battery and charger.</t>
  </si>
  <si>
    <t>(1) PCL615 - 18V ONE+ VERSE™ Clamp Speaker</t>
  </si>
  <si>
    <t>(1) PBP002 - 18V Lithium 1.5Ah Battery</t>
  </si>
  <si>
    <t>(1) PCG002 -  Charger</t>
  </si>
  <si>
    <t>18V ONE+ HP COMPACT BRUSHLESS 1/2" DRILL/DRIVER KIT</t>
  </si>
  <si>
    <t>PSBDD02K2</t>
  </si>
  <si>
    <t>RYOBI introduces the 18V ONE+ HP Compact Brushless 1/2 in. Drill/Driver Kit. This next generation of ONE+ HP compact brushless tools utilizes ONE+ HP Brushless technology to deliver more power, longer runtime, and longer motor life. Measuring at only 6.1" in length, this tool is the most compact and lightest weight RYOBI Drill/Driver, giving you better access to tight workspaces and overhead applications. It's also equipped with a brushless motor that delivers up to 450 in-lbs. of torque for maximum power when drilling and driving through tough materials. Additional features include a two-speed gearbox (0-450 and 0-1,700 RPM) and a 24-position clutch for maximum control while drilling and driving. The 1/2 in. single sleeve ratcheting chuck is custom designed with a unique knurling pattern to provide a durable grip for quick bit changes. Best of all, it is part of the RYOBI ONE+ System of over 300 Cordless Products that all work on the same battery platform. Backed by the RYOBI 3-Year Manufacturer's Warranty, this ONE+ HP 18V Compact Brushless 1/2 in. Drill/Driver Kit includes (2) 18V ONE+ 1.5 Ah Lithium Batteries, 18V ONE+ Charger, and operator's manual.</t>
  </si>
  <si>
    <t>(1) PSBDD02 - 18V ONE+ HP COMPACT BRUSHLESS 1/2" DRILL/DRIVER</t>
  </si>
  <si>
    <t>(2) PBP002 - 18V ONE+ 1.5Ah LITHIUM BATTERIES</t>
  </si>
  <si>
    <t>18V ONE+ HP COMPACT BRUSHLESS 1/2" HAMMER DRILL KIT</t>
  </si>
  <si>
    <t>PSBHM02K1</t>
  </si>
  <si>
    <t>RYOBI introduces the 18V ONE+ HP Compact Brushless 1/2 in. Hammer Drill/Driver Kit. This next generation of HP compact brushless tools utilizes ONE+ HP Brushless technology to deliver more power, longer runtime, and longer motor life. Measuring at only 6.1" in length, this tool is the most compact and lightest weight RYOBI Hammer Drill/Driver, giving you better access to tight workspaces and overhead applications. It's also equipped with a brushless motor that delivers up to 450 in-lbs. of torque for maximum power when drilling and driving through tough materials, like concrete, brick and block. Other features include a two-speed gearbox (0-450 and 0-1,700 RPM) and a 24-position clutch with hammer mode for maximum control while drilling and driving. The 1/2 in. single sleeve ratcheting chuck is custom designed with a unique knurling pattern to provide a durable grip for quick bit changes. Best of all, it is part of the RYOBI ONE+ System of over 300 Cordless Products that all work on the same battery platform. Backed by the RYOBI 3-Year Manufacturer's Warranty, this ONE+ HP 18V Compact Brushless 1/2 in. Hammer Drill/Driver Kit includes (1) 18V ONE+ 1.5 Ah Lithium Battery, 18V ONE+ Charger, and operator's manual.</t>
  </si>
  <si>
    <t>(1) PSBHM02 - 18V ONE+ HP COMPACT BRUSHLESS 1/2" HAMMER DRILL</t>
  </si>
  <si>
    <t>18V ONE+ HP COMPACT BRUSHLESS 1/4" HEX IMPACT DRIVER KIT</t>
  </si>
  <si>
    <t>PSBID02K2</t>
  </si>
  <si>
    <t>RYOBI introduces the 18V ONE+ HP Compact Brushless 1/4 in. Impact Driver Kit. This next generation of ONE+ HP compact brushless tools utilizes ONE+ HP Brushless technology to deliver more power, longer runtime, and longer motor life. At a length of just 5.3", this tool is the most compact and lightest weight RYOBI Impact Driver, making it ideal for working in tight spots and completing overhead applications without strain. The brushless motor delivers up to 1,900 in-lbs. of torque-and up to 3,900 IPM to quickly drive a variety of fasteners. And to provide more control and precision, we paired this impact driver with a variable speed trigger with speeds up to 3,000 RPM. You'll also appreciate the knurled 1/4 in. hex collet with one-handed bit release. Best of all, it is part of the RYOBI ONE+ System of over 300 Cordless Products that all work on the same battery platform. Backed by the RYOBI 3-Year Manufacturer's Warranty, this ONE+ HP 18V Compact Brushless 1/4 in. Impact Driver Kit includes (2) 18V ONE+ 1.5 Ah Lithium Batteries, 18V ONE+ Charger, and operator's manual.</t>
  </si>
  <si>
    <t>(1) PSBID02 - 18V ONE+ HP COMPACT BRUSHLESS 1/4" HEX IMPACT DRIVER</t>
  </si>
  <si>
    <t>18V ONE+ HP COMPACT BRUSHLESS 2-TOOL COMBO KIT</t>
  </si>
  <si>
    <t>PSBCK102K2</t>
  </si>
  <si>
    <t>RYOBI introduces the 18V ONE+ HP Compact Brushless 2-Tool Combo Kit. This next generation of HP compact brushless tools utilizes ONE+ HP Brushless technology to deliver more power, longer runtime, and longer motor life. This kit includes the Compact Brushless 1/2" Drill/Driver, Compact Brushless 1/4" Impact Driver, (2) 1.5Ah Lithium Batteries, Charger, Tool Bag and Operator's Manuals. At a length of just 5.3" in length, this Impact Driver is the most compact and lightest weight RYOBI Impact Driver, making it ideal for working in tight spots and completing overhead applications without strain. The brushless motor delivers up to 1,900 in-lbs. of torque-and up to 3,900 IPM to quickly drive a variety of fasteners. The Drill/Driver, measuring at 6.1" delivers 450 in-lbs. of torque for maximum power when drilling and driving through tough materials. Additional features include a two-speed gearbox (0-450 and 0-1,700 RPM) and a 24-position clutch for maximum control while drilling and driving. The 1/2 in. single sleeve ratcheting chuck is custom designed with a unique knurling pattern to provide a durable grip for quick bit changes. Best of all, it is part of the RYOBI ONE+ System of over 300 Cordless Products that all work on the same battery platform. Backed by the RYOBI 3-Year Manufacturer's Warranty, this ONE+ HP 18V Compact Brushless 2-Tool Combo kit includes (1) PSBDD02 ONE+ HP 18V Compact Brushless Cordless 1/2 in. Drill/Driver, (1) PSBID02 ONE+ HP 18V Compact Brushless 1/4 in. Impact Driver, (2) 1.5Ah Lithium Battery, Charger, Tool Bag and Operator's manuals.</t>
  </si>
  <si>
    <t>18V ONE+ 4AH LITHIUM HIGH PERFORMANCE EDGE BATTERY</t>
  </si>
  <si>
    <t>PBP1104</t>
  </si>
  <si>
    <t>The RYOBI 18V ONE+ 4Ah Lithium HIGH PERFORMANCE EDGE Battery brings tabless lithium cell technology to the 18V ONE+ system of products to deliver even more power, longer runtime, run cooler and longer battery life. This 4Ah battery features 21700 tabless cells that when combined with INTELLICELL battery technology delivers up to 2X more power &amp; 4X longer runtime maximizing performance in demanding applications. The COOL-CORE PRO heat management system utilizes robust laser welded cell straps &amp; upgraded heat sinks to reduce temperature while in use. This improved energy transfer optimizes performance, allowing the battery to run 25% cooler, live 50% longer &amp; deliver fade-free power in any condition. Achieve up to 43% faster cuts through OSB when using the Brushless 6-1/2” Circular Saw vs a standard 4Ah battery. The robust design with durable overmold &amp; anti-vibration technology increases protection against everyday wear &amp; tear on and off the job site. The high visibility LED fuel gauge clearly indicates remaining runtime. Pair this Lithium HIGH PERFORMANCE EDGE Battery with any 18V ONE+ HP Brushless tool for more power, longer runtime &amp; the best overall experience. Part of the RYOBI ONE+ System - Any 18V ONE+ Battery Works With Any 18V ONE+ Product. This 18V ONE+ 4Ah Lithium HIGH PERFORMANCE EDGE Battery is backed by the RYOBI 3-Year Manufacturer's Warranty &amp; includes (1) PBP1104 18V ONE+ 4Ah Lithium HIGH PERFORMANCE EDGE Battery &amp; Operator’s Manual. Charger sold separately.</t>
  </si>
  <si>
    <t>(1) PBP1104 - 18V ONE+ 4AH LITHIUM HIGH PERFORMANCE EDGE BATTERY</t>
  </si>
  <si>
    <t>18V ONE+ HP BRUSHLESS 1/2" MUD MIXER KIT</t>
  </si>
  <si>
    <t>PBLMM01K1</t>
  </si>
  <si>
    <t>Enhance your RYOBI 18V ONE+ System with the 18V ONE+ HP Brushless 1/2" Mud Mixer. ONE+ HP Technology delivers more power, runtime, durability and speed utilizing brushless motors, advanced electronics and HIGH PERFORMANCE lithium technology. Make mixing materials easier than ever before, ranging from grout, mud, concrete, paint and more. The 6 speed settings combined with the dual handle design creates the ultimate control for efficiency on the jobsite. Delivering up to 800 RPM, this mud mixer can mix over 30 buckets per charge for minimal downtime. The integrated chuck key storage allows for convenient and quick accessory changes. For enhanced durability, the mud mixer features a die cast metal gear case and a hardened steel chuck that fits all standard 1/2" paddles. Coming in at a light weight 7 lbs., this mixer will reduce user fatigue during long stints of use. Best of all, it is part of the RYOBI ONE+ system where any 18V ONE+ battery works with any 18V ONE+ product. This 18V ONE+ HP Brushless 1/2" Mud Mixer is backed by the RYOBI 3-Year Manufacturer's Warranty and includes PBLMM01B 18V ONE+ Brushless 1/2" Mud Mixer, 18V ONE+ 4Ah Lithium HIGH PERFORMANCE Battery, 18V ONE+ Charger and Operator’s Manuals.</t>
  </si>
  <si>
    <t>(1) PBLMM01 - 18V ONE+ HP BRUSHLESS 1/2" MUD MIXER</t>
  </si>
  <si>
    <t>18V ONE+ BRUSHLESS 5" HANDHELD TILE/MASONRY SAW KIT</t>
  </si>
  <si>
    <t>PBLHTS01K</t>
  </si>
  <si>
    <t>$259.00</t>
  </si>
  <si>
    <t>Enhance your RYOBI 18V ONE+ System with the 18V ONE+ HP Brushless 5" Handheld Tile/Masonry Saw Kit. ONE+ HP Technology delivers more power, runtime, durability and speed utilizing brushless motors, advanced electronics and HIGH PERFORMANCE lithium technology. With the power of ONE+™ HP technology, this saw delivers performance to cut through hard natural stones. Plus, with the ability to cut over 100 linear ft. per charge*, you can take on big projects with confidence. This saw also features an industry-leading 20.5oz on-board water tank for dust reduction, along with a 12' water supply hose for unlimited water flow. The water flow control knob lets you adjust the rate of water flow. The lock-on trigger and 0 - 45° bevel capacity offer added versatility. The dust port is compatible with 1-1/4" and 1-7/8" dust collection systems, and the integrated LED light increases visibility. Don't let tile and masonry projects slow you down - get the RYOBI 18V Brushless 5" Handheld Tile/Masonry Saw today and experience The Power To Do More. Best of all, it is part of the RYOBI ONE+ System - Any 18V ONE+ Battery Works With Any 18V ONE+ Product. This saw is backed by the RYOBI 3-Year Manufacturer's Warranty and includes the 18V Handheld Tile/Masonry Saw, 12' Water Supply Hose, 20.5oz Water Tank, 5" Diamond Cutting Blade, Arbor Wrench, 18V 4Ah Lithium HIGH PERFORMANCE Battery, Charger and Operator's Manuals.</t>
  </si>
  <si>
    <t>(1) PBLHTS01 - 18V ONE+ BRUSHLESS 5" HANDHELD TILE/MASONRY SAW</t>
  </si>
  <si>
    <t>(1) 20.5oz Water Tank</t>
  </si>
  <si>
    <t>(1) 12' Water Supply Hose</t>
  </si>
  <si>
    <t>(1) 5" Diamond Cutting Blade</t>
  </si>
  <si>
    <t>(1) PBP004 - 18V ONE+ LITHIUM HIGH PERFORMANCE BATTERY</t>
  </si>
  <si>
    <t>18V ONE+ HP BRUSHLESS COMPACT ROUTER KIT</t>
  </si>
  <si>
    <t>PBLRR01K1</t>
  </si>
  <si>
    <t>The RYOBI 18V ONE+ HP Brushless Compact Router features ONE+ HP Technology, delivering more power, runtime, durability and speed utilizing brushless motors, advanced electronics and HIGH PERFORMANCE lithium technology. Experience unparalleled power as you effortlessly cut through tough hard woods with precision. Crafted with a durable die cast construction, this router is built to withstand the demands of your projects, ensuring longevity and reliability. The quick release lever allows for easy base removal, while the micro-adjust dial enables precise depth control. This router is compatible with standard 1/4" shank router bits. Illuminate your work surface with dual LED work lights, providing clarity and visibility for intricate tasks. With an edge guide and sight window, achieve accurate cuts with confidence that you're always on track. Customize your cutting experience with the variable speed dial, allowing for adjustments tailored to your specific project needs.  Whether you're a seasoned professional or a DIY enthusiast, this router delivers versatility and performance to elevate your craftsmanship to new heights. Best of all, it is part of the RYOBI ONE+ system where any 18V ONE+ battery works with any 18V ONE+ product. This 18V ONE+ HP Brushless Compact Router is backed by the RYOBI 3-year manufacturer’s warranty and includes an 18V 2Ah Lithium HIGH PERFORMANCE Battery, Charger, Edge Guide, Collet Wrench, Vacuum Dust Adaptor and Operator's Manuals.</t>
  </si>
  <si>
    <t>(1) PBLRR01 - 18V ONE+ HP BRUSHLESS COMPACT ROUTER</t>
  </si>
  <si>
    <t>(1) PBP003 - 18V ONE+ 2Ah Lithium HIGH PERFORMANCE Battery</t>
  </si>
  <si>
    <t>(1) EDGE GUIDE</t>
  </si>
  <si>
    <t>(1) COLLET WRENCH</t>
  </si>
  <si>
    <t>(1) VACUUM DUST ADAPTOR</t>
  </si>
  <si>
    <t>18V ONE+ HP BRUSHLESS MULTI-TOOL KIT</t>
  </si>
  <si>
    <t>PBLMT51K1</t>
  </si>
  <si>
    <t>The RYOBI 18V ONE+ HP Brushless Oscillating Multi-Tool delivers more power to achieve up to 80% faster cutting and 2.5X more cuts on a single charge when cutting through material like wood, drywall, plastic, and metal. ONE+ HP Technology delivers more power, runtime, durability and speed utilizing brushless motors, advanced electronics and HIGH PERFORMANCE lithium technology. A 3.8 oscillation angle gives this tool the power for demolition and its variable speed dial enables speeds from 10,000-20,000 OPM providing control in detailed applications. Eliminate fatigue with the on-board lock-on button during extended tasks. And when working in dimly lit areas, use the LED work light to illuminate your space. This tool converts to a detail sander with the included sanding pad and can even remove grout with a grout blade, giving you the ability to complete multiple tasks with just one tool. Utilize the tool-free accessory change to quickly switch between the included blades and sanding pad with little downtime. Best of all, it is part of the RYOBI ONE+ system where any 18V ONE+ battery works with any ONE+ product and is compatible with most multi-tool accessories. This 18V ONE+ HP Brushless Oscillating Multi-Tool, 18V ONE+ 2Ah Lithium HIGH PERFORMANCE Battery, and 18V ONE+ Charger are backed by a 3-year limited warranty. Also included is a plunge and flush cut blade, sanding pad, 3pc sandpaper (60,80 and 120 grit) and operator's manual.</t>
  </si>
  <si>
    <t>(1) PBLMT51 - 18V ONE+ HP BRUSHLESS MULTI-TOOL</t>
  </si>
  <si>
    <t>(1) PBP003 - 18V ONE+ 2AH HIGH PERFORMANCE LITHIUM BATTERY</t>
  </si>
  <si>
    <t>(1) 18V ONE+ CHARGER</t>
  </si>
  <si>
    <t>(1) Plunge Cut Blade, (1) Flush Cut Blade, Sanding Pad, and (3) PC Sandpaper (60,80, and 120 grit)</t>
  </si>
  <si>
    <t>18V ONE+ HP SWIFTCLEAN MID-SIZE SPOT &amp; CARPET CLEANER KIT</t>
  </si>
  <si>
    <t>PBLHV704K</t>
  </si>
  <si>
    <t>The RYOBI 18V ONE+ HP SWIFTClean Mid-Size Spot &amp; Carpet Cleaner Kit is the ultimate cordless carpet and rug cleaning solution for spills and stains. Powered by SWIFTClean Technology, this handheld cordless spot and carpet cleaner provides powerful dirt and grime removal without compromising performance. Say goodbye to the hassle of manual scrubbing or renting bulky corded equipment. This product can tackle spills and stains on your carpets, rugs, upholstery, car seats, patio furniture and more. The 7" Wide Path Nozzle is ideal for large messes and comes with two inserts. The Brush Insert is ideal for quick clean-ups while the Rubber Insert is ideal for tough stains. For detail cleaning in tight spaces, the Crevice Tool is the perfect accessory. The 4’ Hose gives you extended reach while cleaning, and the Hose Rinse Tool provides hassle-free maintenance to keep your SWIFTClean Mid-Size Spot Cleaner in top condition. Plus, the included RYOBI 6 oz. OXY Cleaning Concentrate delivers powerful stain removal. Best of all, it is part of the RYOBI ONE+ system where any 18V ONE+ battery works with any 18V ONE+ product. This 18V ONE+ HP SWIFTClean Mid-Size Spot &amp; Carpet Cleaner Kit is backed by the RYOBI 3-Year Manufacturer's Warranty and includes an 18V 4Ah Lithium HIGH PERFORMANCE Battery, Charger, 6 oz. bottle of RYOBI OXY Cleaning Concentrate, 7 in. Wide Path Nozzle, Bristle Insert, Rubber Insert, Crevice Tool, Hose Rinse Tool and Operator's Manual.</t>
  </si>
  <si>
    <t>(1) PBLHV704 - 18V ONE+ HP SWIFTCLEAN MID-SIZE SPOT &amp; CARPET CLEANER</t>
  </si>
  <si>
    <t>(1) 7" Wide Path Nozzle, (1) Bristle Insert, (1) Rubber Insert, (1) Crevice Tool, (1) Hose Rinse Tool</t>
  </si>
  <si>
    <t>(1) 6 oz. OXY Cleaning Concentrate</t>
  </si>
  <si>
    <t>18V ONE+ HP BRUSHLESS 5" RANDOM ORBIT SANDER KIT</t>
  </si>
  <si>
    <t>PBLSD01K1</t>
  </si>
  <si>
    <t>The RYOBI 18V ONE+ HP Brushless 5" Random Orbit Sander Kit features ONE+ HP Technology, delivering more power, runtime, durability and speed utilizing brushless motors, advanced electronics and HIGH PERFORMANCE lithium technology. This RYOBI Sander delivers rapid material removal and superior control with its low profile design. With the industry's first integrated LED light, you will experience enhanced visibility for precise work. Say goodbye to fatigue thanks to a 30% reduction in vibration, allowing you to work longer and more comfortably. Tailor your sanding speed to suit your projects with the 3 speed control, ranging from 7,000 - 11,000 OPM. Change sandpaper effortlessly with the hook and loop system. Keep your workspace tidy with the included dust bag or connect your wet/dry vacuums (1-1/4" or 1-7/8") for larger dust collection capacity. Best of all, it is part of the RYOBI ONE+ system where any 18V ONE+ battery works with any 18V ONE+ product. This 18V ONE+ HP Brushless 5" Random Orbit Sander Kit is backed by the RYOBI 3-year manufacturer’s warranty and includes an 18V 2Ah Lithium HIGH PERFORMANCE Battery, Charger (3) Pieces of Sandpaper Assortment, Dust Collection Bag and Operator's Manuals.</t>
  </si>
  <si>
    <t>PBLSD01 - 18V ONE+ HP BRUSHLESS 5" RANDOM ORBIT SANDER</t>
  </si>
  <si>
    <t>18V ONE+ WHISPER SERIES 7.5" BUCKET TOP MISTING FAN KIT</t>
  </si>
  <si>
    <t>PCL851K</t>
  </si>
  <si>
    <t>Expand your RYOBI 18V ONE+ System with the RYOBI 18V ONE+ WHISPER SERIES 7.5" Bucket Top Misting Fan. Now part of our WHISPER SERIES, this fan is 44% quieter with 840 FPM (feet per minute) to keep you cool no matter the application. This misting fan is equipped with 2 speed and 2 mist settings. The pivoting head directs airflow/mist where it’s needed. Easily connect to standard garden hoses or pump water directly out of most 5-gallon buckets (Sold Separately). Our robust design features a handle and integrated hose storage for maximum portability, use, and storage. Best of all, it is part of the RYOBI ONE+ system where any 18V ONE+ battery works with any 18V ONE+ product. This 18V ONE+ WHISPER SERIES 7.5" Bucket Top Misting Fan is backed by the RYOBI 3-Year Manufacturer’s Warranty and includes (1) PCL851 18V ONE+ WHISPER SERIES 7.5" Bucket Top Misting Fan, (1) Hose Adaptor and (1) Operator's Manual, 1.5Ah Battery and charger.</t>
  </si>
  <si>
    <t>(1) PCL851 - 18V ONE+ WHISPER SERIES 7.5" BUCKET TOP MISTING FAN</t>
  </si>
  <si>
    <t>(1) P119 - Charger</t>
  </si>
  <si>
    <t>ONE+ 18V MAGNIFYING CLAMP LIGHT KIT</t>
  </si>
  <si>
    <t>PCL664K1N</t>
  </si>
  <si>
    <t>$80.44</t>
  </si>
  <si>
    <t>Expand your RYOBI™ 18V ONE+™ system with the RYOBI™ 18V ONE+™ Magnifying LED Clamp Light. With 500 lumens of LED light output and 3.5" wide magnification lens users have the ability to enhance their sight on any project. The RYOBI™ 18V ONE+™ Magnifying LED Clamp Light is ideal for technicians, inspectors, collectors, hobbyists, crafters, readers, and more. Set this product up in nearly any workspace utilizing the convenient clamping base to securely grip both rounded and flat surfaces up to 1-3/4". The high-quality acrylic lens provides distortion-free 2.25X magnification with 5X spot magnification for closer inspections. A 16" flexible neck and rotating base allows for precise placement that is customized to each user's workspace needs. Two brightness settings allow users to select 250 or 500 lumens to match illumination to the task at hand. High-quality LEDs are spaced evenly around the magnifying lens for full workspace illumination. This light allows for all day productivity with over 20 hours of runtime. The RYOBI™ 18V ONE+™ Magnifying LED Clamp Light can be used as either a lighted magnification lens or a standalone LED light. This 18V Magnifying LED Clamp Light is backed by the RYOBI 3-Year Manufacturer's Warranty. Battery and charger included.</t>
  </si>
  <si>
    <t>(1) 18V ONE+ Magnifying LED Clamp Light</t>
  </si>
  <si>
    <t>(1) P119- Charger</t>
  </si>
  <si>
    <t>18V ONE+ STORM KIT</t>
  </si>
  <si>
    <t>PCL1307K1</t>
  </si>
  <si>
    <t>Be ready when the storm strikes with the RYOBI 18V ONE+ Storm Kit – 150W Battery Power Source, Compact Radio, LED Area Light, 18V ONE+ 2Ah Lithium Battery, charger and bag. Use the 150 Watt Power Source to charge your small electronics through AC and USB-A charging ports. Stay up to date on the latest news with the Compact Radio’s FM radio mode or connect your device using Bluetooth mode.  Light your space with the LED Area Light providing 850 lumens and 360° illumination. All 3 of these 18V ONE+ solutions are ready to help you weather the storm, and each product is equipped with USB-A charging ports. Best of all, these products are a part of the RYOBI ONE+ system where any 18V ONE+ battery works with any 18V ONE+ product. This 18V ONE+ Storm Kit is backed by the RYOBI 3-Year Manufacturer's Warranty and includes (1) RYi150BG 18V ONE+ 150W Power Source, (1) PCL600 18V ONE+ Compact Radio, (1) PCL662 18V ONE+ LED Area Light, (1) PBP006 18V ONE+ 2Ah Lithium Battery, Charger, Bag and Operator’s Manuals</t>
  </si>
  <si>
    <t>(1) PCL662B - 18V ONE+ LED Area Light</t>
  </si>
  <si>
    <t>(1) RYI150BG - 18V ONE+™ Powersource 150 Watt Battery Invertor</t>
  </si>
  <si>
    <t>(1) PCL600 - 18V ONE+ Compact Bluetooth Radio/Speaker</t>
  </si>
  <si>
    <t>18V ONE+ HYBRID WHISPER SERIES 14" AIR CANNON FAN KIT</t>
  </si>
  <si>
    <t>PCL813K1</t>
  </si>
  <si>
    <t>Expand your RYOBI 18V ONE+ System with the RYOBI 18V ONE+ Hybrid WHISPER SERIES 14" Air Cannon. Now part of our WHISPER SERIES, this fan is 55% quieter and has 35% greater air velocity with 2,300 CFM. Customize your airflow through 3 settings (high/medium/low), 225° pivoting head, carry handle, and mounting options for precise air placement everytime. The included power adaptor and cord strap is an added bonus to provide maximum power and portability. Best of all, it is part of the RYOBI ONE+ system where any 18V ONE+ battery works with any 18V ONE+ product. This 18V ONE+ Hybrid WHISPER SERIES 14" Air Cannon is backed by the RYOBI 3-Year Manufacturer’s Warranty and includes (1) PCL813 18V Hybrid WHISPER SERIES 14" Air Cannon Fan, (1) Barrel Plug Power Adaptor and (1) Operator's Manual. Battery and charger sold</t>
  </si>
  <si>
    <t>(1) PCL813 - 18V ONE+ HYBRID WHISPER SERIES 14" AIR CANNON ' FAN</t>
  </si>
  <si>
    <t>(1) Barrel Plug Power Adaptor</t>
  </si>
  <si>
    <t>(1) PCG002 - Charger</t>
  </si>
  <si>
    <t>18V ONE+ GARDEN HOE KIT</t>
  </si>
  <si>
    <t>P29130</t>
  </si>
  <si>
    <t>Introducing the RYOBI 18V ONE+ Garden Hoe, the first 18V battery powered garden hoe. Take away all of the hassle and fatigue of your manual garden hoe by replacing it with a convenient cordless way to maintain flower beds and crops. The oscillating blade makes it easier to get through your seasonal maintenance and is a faster solution for cultivating soil. The front handle provides control as you dig out those stubborn weeds. The RYOBI 18V ONE+ Garden Hoe comes with a RYOBI 18V ONE+ 2Ah battery &amp; charger and is compatible with any RYOBI 18V ONE+ battery. It is backed by a 3-year tool and battery limited warranty.</t>
  </si>
  <si>
    <t>(1) P29013 - 18V ONE+ Garden Hoe</t>
  </si>
  <si>
    <t>18V ONE+ COMPACT CAMPER'S KIT</t>
  </si>
  <si>
    <t>PCL1303K1</t>
  </si>
  <si>
    <t>Expand you RYOBI 18V ONE+ System with the 18V ONE+ Compact Camper’s Kit. The 18V ONE+ Cordless LED Compact Area Light is the perfect complement for any extended use need. The three light settings and integrated dual lanyard loops allow for easy transportation. This RYOBI 18V ONE+ Cordless Compact Speaker combines innovative electronics with the most compact size in the industry. Our Smart Amplifier Technology delivers clear, crisp sound at any volume. This speaker has unmatched capability for its size, with a 75 ft. Bluetooth range and over 20 hours of runtime on a RYOBI 18V ONE+ 2Ah Lithium battery. This 18V Clamp Fan is the ultimate in portability. Not only does it provide cordless power, but it has the ability to clamp to materials up to 1-1/2 in. thick, including pipe and 2-by lumber, providing optimal versatility on the jobsite or at home. Best of all, it is part of the RYOBI ONE+ system where any 18V ONE+ battery works with any 18V ONE+ product. This 18V ONE+ Compact Camper's Kit is backed by the RYOBI 3-Year Manufacturer's Warranty and includes (1) PAD02 18V ONE+ Compact Speaker, (1) PCF02 18V ONE+ 4" Clamp Speaker, (1) P796 18V ONE+ Compact Area Light, (1) PBP002 18V ONE+ 1.5Ah Lithium Battery, Charger and Operator's Manuals.</t>
  </si>
  <si>
    <t>(1) P796 - 18V ONE+ LED Compact Area Light</t>
  </si>
  <si>
    <t>(1) PAD02 - 18V ONE+ Cordless Compact Speaker</t>
  </si>
  <si>
    <t>(1) PCF02 - ONE+ 18V Cordless 4" Clamp Fan</t>
  </si>
  <si>
    <t>18V ONE+™ HP COMPACT BRUSHLESS 3/8" HIGH SPEED RATCHET KIT</t>
  </si>
  <si>
    <t>PSBRC26K1</t>
  </si>
  <si>
    <t>Enhance your RYOBI 18V ONE+ System with the 18V ONE+ HP Compact Brushless 3/8” High Speed Ratchet. ONE+ HP Technology delivers more power, runtime, durability and speed utilizing brushless motors, advanced electronics and HIGH PERFORMANCE lithium technology. Our compact tools are the lightest and smallest we have ever made, while still delivering optimal power to get the job done. Ideal for any auto enthusiast or pro technician, this ratchet is capable of 2X higher speed delivering up to 460 RPM. Pair that with 40 ft-lbs. of torque, this tool becomes the ultimate time saver when completing repetitive tasks, leading to faster project completion. Featuring a 20% more compact 4-position rotating ratchet head with dual on-board LED worklights, this ratchet can reach any nut or bolt in an illuminated workspace. The variable speed metal paddle trigger is easily accessible from a variety of grips and angles. This 18V ONE+ HP Compact Brushless 3/8” High Speed Ratchet is backed by the RYOBI 3-Year Manufacturer's Warranty and includes (1) PSBRC26 18V Compact Brushless 3/8” High Speed Ratchet and Operator's Manual. Best of all, it is part of the RYOBI ONE+ system where any 18V ONE+ battery works with any 18V ONE+ product. 2 Ah Battery and charger included.</t>
  </si>
  <si>
    <t>(1) PSBRC26 - 18V ONE+™ HP COMPACT BRUSHLESS 1/4" High Speed Ratchet</t>
  </si>
  <si>
    <t>18V ONE+™ HP COMPACT BRUSHLESS 1/4" HIGH SPEED RATCHET KIT</t>
  </si>
  <si>
    <t>PSBRC02K1</t>
  </si>
  <si>
    <t>Enhance your RYOBI 18V ONE+ System with the 18V ONE+ HP Compact Brushless 1/4" High Speed Ratchet. ONE+ HP Technology delivers more power, runtime, durability and speed utilizing brushless motors, advanced electronics and HIGH PERFORMANCE lithium technology. Our compact tools are the lightest and smallest we have ever made, while still delivering optimal power to get the job done. Ideal for any auto enthusiast or pro technician, this ratchet is capable of 2X higher speed delivering up to 460 RPM. Pair that with 40 ft-lbs. of torque, this tool becomes the ultimate time saver when completing repetitive tasks, leading to faster project completion. Featuring a 20% more compact 4-position rotating ratchet head with dual on-board LED worklights, this ratchet can reach any nut or bolt in an illuminated workspace. The variable speed metal paddle trigger is easily accessible from a variety of grips and angles. The variable speed metal paddle trigger is easily accessible from a variety of grips and angles. This 18V ONE+ HP Compact Brushless 1/4" High Speed Ratchet is backed by the RYOBI 3-Year Manufacturer's Warranty and includes (1) PSBRC02 18V Compact Brushless 1/4" High Speed Ratchet and Operator's Manual. Best of all, it is part of the RYOBI ONE+ system where any 18V ONE+ battery works with any 18V ONE+ product. Included 2Ah Battery and charger.</t>
  </si>
  <si>
    <t>(1) PSBRC02 - 18V ONE+™ HP COMPACT BRUSHLESS 1/4" High Speed Ratchet</t>
  </si>
  <si>
    <t>18V ONE+ 20 GPM SUBMERSIBLE WATER TRANSFER PUMP KIT</t>
  </si>
  <si>
    <t>P3020</t>
  </si>
  <si>
    <t>The RYOBI 18V ONE+ Submersible Water Transfer Pump is ideal for displacing water from one area to another. This pump eliminates the need for manual priming as the pump can be completely submerged in water. Transfer water quickly as this pump reaches an impressive 20 GPM at 1/6 horsepower. A 23’ head height allows for use in many different situations like pumping water from a flooded basement or crawl space. Help improve runtime and extend the pump life with the use of the 3-mode automatic shutdown timer with settings at 5, 10, 15 minutes or the automatic shutdown sensor that senses when no water is detected. This pump is powered by an 18V ONE+ battery for remote use. The battery box even has a water-resistant sealed battery enclosure for safe operation and tool durability. The battery box is designed to be used with the included clip hooks, so it can be mounted to something like a rain barrel when using the pump for watering the garden. For even more versatility, attach the removable base plate to the pump to easily remove unwanted water from things like pool covers. The submersible transfer pump drains the water level down to 1 1/6” and has an integrated strainer to filter debris filled water. The RYOBI 18V ONE+ Submersible Water Transfer Pump comes with an 18V ONE+ 4Ah battery and is backed by a 3-year limited tool and battery warranty.</t>
  </si>
  <si>
    <t>(1) P3002 - 18V ONE+ Submersible Water Transfer Pump</t>
  </si>
  <si>
    <t>(1) Removable Base Plate</t>
  </si>
  <si>
    <t>18V ONE+ VORTEX SOAP DISPENSING TELESCOPING SCRUBBER KIT</t>
  </si>
  <si>
    <t>PCL1701K</t>
  </si>
  <si>
    <t>The RYOBI 18V VORTEX Soap Dispensing Telescoping Scrubber Kit is the ultimate tool for effortless and efficient cleaning. Say goodbye to manual scrubbing and backaches, and let this motorized scrubber do the hard work for you. Its cordless, lightweight design offers ultimate portability, both indoors and out. Featuring integrated soap and water dispensing technology, simply spray the included RYOBI Soap Solution and let the scrubber power through dirt and grime. This scrubber is compatible with over 25 Hex Shank and Triangle Connector accessories – ranging from plush microfiber for gentle cleaning to abrasive bristles for material removal (sold separately). The included 7” VORTEX Medium Bristle Brush is ideal for cleaning tile, fiberglass, siding, and more. The 6 position pivoting head and 51” telescoping pole allows you to clean hard to reach areas both high and low. You can clean with confidence knowing the scrubber’s battery enclosure is IPX7 Water Resistance Rated – meaning this tool can be submerged in up to 3 feet of water for 30 minutes. Best of all, it is part of the RYOBI 18V ONE+ System of over 300 Cordless Products that all work on the same battery platform. This 18V ONE+ Soap Dispensing Telescoping Scrubber is backed by the RYOBI 3-Year Manufacturer’s Warranty and includes an 18V 2Ah Battery, Charger, 7” VORTEX Medium Bristle Brush, and 8oz. Soap Solution.</t>
  </si>
  <si>
    <t>(1) PCL1701 - 18V ONE+ SOAP DISPENSING TELESCOPING SCRUBBER</t>
  </si>
  <si>
    <t>18V ONE+ 24Q HYBRID POWER COOLER</t>
  </si>
  <si>
    <t>Pi1824QBT</t>
  </si>
  <si>
    <t>The RYOBI 18V ONE+ Hybrid Iceless Power Cooler provides convenient portability to keep beverages and snacks cold on the go. Featuring integrated hybrid capability the power cooler can be powered by any 18V ONE+ Battery, 120V wall adaptor, or 12V car adaptor. Functioning as a portable fridge/freezer, temperatures range from -4 F to 68 F. This power cooler holds up to 40 12 oz. cans with its 24 quart capacity. Keep contents cold for over 35 continuous hours using (2) 8Ah Batteries. The on-board LCD screen makes monitoring battery level and temperature quick and easy. This cooler also features integrated tie down loops, bottle opener, and even a USB-A port to charge small devices. The RYOBI 18V ONE+ Hybrid Iceless Power Cooler is backed by a 3-year limited warranty and includes the cooler, 12V Car Power Port Adaptor, 120V Power Adaptor, Wheels, and Operator’s Manual.</t>
  </si>
  <si>
    <t>(1) Pi1824QBT - 18V ONE+ 24Q Hybrid Power Cooler</t>
  </si>
  <si>
    <t>(1) Power Cord, (1) 12V Car Power Port Adaptor &amp; (1) 120V Power Adaptor</t>
  </si>
  <si>
    <t>18V ONE+ HP TRANSFER PUMP KIT</t>
  </si>
  <si>
    <t>RY20WP182K</t>
  </si>
  <si>
    <t>The RYOBI 18V ONE+ HP Water Transfer Pump is ideal for displacing water from unwanted areas to another location. The HP technology with a brushless motor allows the transfer pump to reach an impressive 10 GPM at 1 / 4 horsepower. This pump can be used for a variety of applications with a 54' head height and 17' lift height. Help improve runtime and extend the pump life with the use of the 3-mode automatic shutdown timer with settings at 5, 10, 15 minutes or the automatic shutdown sensor that senses when no water is detected. The transfer pump offers 3-speed variable GPM to scale back for delicate jobs like displacing a small amount of water or utilize the full 10 GPM for moving larger amounts of water. The metal pump housing and water-resistant sealed battery enclosure ensure longevity and safety of the transfer pump. The mountable base plate allows for convenient storage or effortless water displacement without needing to carry the pump along with you. The included intake filter allows the pump to drain water level down to 1/16". The RYOBI 18V ONE+ HP Water Transfer Pump comes with an 18V ONE+ 2 Ah battery and 3-Year Limited Warranty.</t>
  </si>
  <si>
    <t>(1) RY20WP18BTLVNM - 18V ONE+ HP Transfer Pump</t>
  </si>
  <si>
    <t>(1) P118 - 18V ONE+ Charger</t>
  </si>
  <si>
    <t>(1) 4' Hose and (1) Intake Filter</t>
  </si>
  <si>
    <t>18V ONE+ HP BRUSHLESS 30° AIRSTRIKE FRAMING NAILER KIT</t>
  </si>
  <si>
    <t>PBL350K</t>
  </si>
  <si>
    <t>$389.00</t>
  </si>
  <si>
    <t>Enhance your RYOBI 18V ONE+ System with the 18V ONE+ HP Brushless AirStrike 30° Framing Nailer. ONE+ HP Technology delivers more power, runtime, durability and speed utilizing brushless motors, advanced electronics and HIGH PERFORMANCE lithium technology. Enjoy the convenience of AirStrike Technology, eliminating the need for noisy compressors, bulky hoses and expensive gas cartridges. This cordless framing nailer provides instant driving speed and the ability to drive up to 750 nails per charge on a 4Ah HIGH PERFORMANCE battery. The selectable drive switch allows you to choose between single sequential and contact actuation modes, for either precise or rapid, repetitive nail placement. This framing nailer delivers the power to sink up to 3-1/2" clipped or full head nails. The tool-free depth of drive adjustment ensures that you are able to drive nails flush every time, even in the most dense materials. The on-board air fill valve enables field serviceability, which results in decreased downtime for you and your crew, and the integrated rafter hook allows for safe and easy on the job storage. The 18V ONE+ HP Brushless AireStrike 30° Framing Nailer is backed by the RYOBI 3-Year Manufacturer's Warranty and includes the 18V ONE+ HP Brushless Framing Nailer, 18V ONE+ 4Ah Lithium HIGH PERFORMANCE Battery, 18V ONE+ Charger, rafter hook, belt hook, hex key, non-marring pad and operator's manual.</t>
  </si>
  <si>
    <t>(1) PBL350 - 18V ONE+ HP Brushless AirStrike 30° Framing Nailer</t>
  </si>
  <si>
    <t>18V ONE+ HP BRUSHLESS AIRSTRIKE 21° FRAMING NAILER KIT</t>
  </si>
  <si>
    <t>PBL345KN</t>
  </si>
  <si>
    <t>$365.70</t>
  </si>
  <si>
    <t>Enhance your RYOBI 18V ONE+ System with the 18V ONE+ HP Brushless 21° Framing Nailer. ONE+ HP Technology delivers more power, runtime, durability and speed utilizing brushless motors, advanced electronics and HIGH PERFORMANCE lithium technology. Enjoy the convenience of AirStrike Technology, eliminating the need for noisy compressors, bulky hoses and expensive gas cartridges. This cordless framing nailer provides instant driving speed and the ability to drive up to 750 nails per charge on a 4Ah HIGH PERFORMANCE battery. The selectable drive switch allows you to choose between single sequential and contact actuation modes, for either precise or rapid, repetitive nail placement. This framing nailer delivers the power to sink up to 3-1/2" full round head nails. The tool-free depth of drive adjustment ensures that you are able to drive nails flush every time, even in the most dense materials. The on-board air fill valve enables field serviceability, which results in decreased downtime for you and your crew, and the integrated rafter hook allows for safe and easy on the job storage. The 18V ONE+ HP Brushless 21° Framing Nailer is backed by the RYOBI 3-Year Manufacturer's Warranty and includes the 18V ONE+ Framing Nailer, 18V ONE+ 4Ah HIGH PERFORMANCE Lithium Battery, 18V ONE+ Charger, rafter hook, belt hook, hex key, non-marring pad and operator's manual.</t>
  </si>
  <si>
    <t>(1) PBL345 - 18V ONE+ HP Brushless AirStrike 21° Framing Nailer</t>
  </si>
  <si>
    <t>18V ONE+ 10" SNOW SHOVEL KIT</t>
  </si>
  <si>
    <t>P2760</t>
  </si>
  <si>
    <t>Expand your RYOBI 18V ONE+ System with the 18V ONE+ Snow Shovel Kit. The powerful motor can throw snow up to 20’ for up to 20 minutes with the included 4Ah battery, making it a great replacement for a traditional snow shovel. With a 10” clearing width and 6” clearing depth, this snow shovel is ideal for decks and sidewalks. The compact, lightweight design makes this snow shovel comfortable to use and even easier to store! Best of all, it is part of the RYOBI ONE+ system where any 18V ONE+ battery works with any 18V ONE+ product. This 18V ONE+ Snow Shovel Kit is backed by the RYOBI 3-Year Manufacturer's Warranty and includes 18V 4Ah Battery, 18V Charger, Front Handle, Front Hood, and Operator’s Manuals.</t>
  </si>
  <si>
    <t>(1) P2706 - 18V ONE+ 10" SNOW SHOVEL</t>
  </si>
  <si>
    <t>18V ONE+ 5-TOOL COMBO KIT</t>
  </si>
  <si>
    <t>PCL1503K2</t>
  </si>
  <si>
    <t>Enter the RYOBI 18V ONE+ System with the RYOBI 18V ONE+ 5-Tool Combo Kit – 1/2" Drill/Driver, 5-1/2" Circular Saw, Hand Vacuum, Random Orbit Sander, LED Light, (2) 1.5Ah Lithium Batteries, Charger and Tool Bag. The Drill/Driver provides up to 515 in-lbs. of torque and features a 1/2" ratcheting metal chuck to match your drilling and driving needs. The 5-1/2" Circular Saw has the ability to cut through 2-by material, with over 215 cuts per charge. The Hand Vacuum's powerful suction cleans a variety of dry debris and surfaces and is 1-1/4" accessory capable. The Random Orbit Sander creates a smooth, swirl-free finish with 10,000 OPM. This tool also features hook &amp; loop fastening for quick sandpaper attachment and on-board dust collection for easy clean up. The LED Light also has 280 Lumens of light output and has a 130° pivoting head for adjustable light beam direction. The 18V ONE+ 1.5Ah Lithium Batteries feature an integrated high visibility fuel gauge to monitor remaining runtime. The 18V Charger is compatible with RYOBI ONE+ Lithium Batteries. This 18V ONE+ 5-Tool Combo Kit is backed by the RYOBI 3-Year Manufacturer's Warranty and includes (1) PCL206 18V ONE+ 1/2" Drill/Driver, (1) PCL500 18V ONE+ 5-1/2" Circular Saw, (1) PCL705 18V ONE+ Hand Vacuum, (1) PCL406 18V ONE+ Random Orbit Sander, (1) PCL660 18V ONE+ LED Light, (2) 18V ONE+ 1.5Ah Lithium Batteries, (1) PCG002 18V ONE+Charger, Vacuum Filter, Circular Saw Blade, Sandpaper Assortment, Tool Bag and Operator's Manuals.</t>
  </si>
  <si>
    <t>(1) PCL206B - 18V ONE+ 1/2" Drill/Driver with Screwdriver Bit</t>
  </si>
  <si>
    <t>(1) PCL500B - 18V ONE+ 5-1/2" Circular Saw, (1) Circular Saw Blade</t>
  </si>
  <si>
    <t>(1) PCL705 - 18V ONE+ Hand Vacuum, (1) Vacuum Filter</t>
  </si>
  <si>
    <t>(1) PCL406 - 18V ONE+ Random Orbit Sander</t>
  </si>
  <si>
    <t>(2) PC. Sandpaper</t>
  </si>
  <si>
    <t>(1) PCL660 - 18V ONE+ LED Light</t>
  </si>
  <si>
    <t>18V ONE+ AIRSTRIKE 18GA BRAD NAILER KIT</t>
  </si>
  <si>
    <t>P321K1</t>
  </si>
  <si>
    <t>RYOBI introduces the 18V ONE+ 18-Gauge Cordless AirStrike Brad Nailer with 4.0 Ah Battery and Charger. This Brad Nailer features AirStrike Technology, which eliminates the need for noisy compressors, bulky hoses, or expensive gas cartridges. This means faster setup and easy maneuverability on the job site. The RYOBI P321 Brad Nailer is capable of sinking up to 2 in. nails in hardwoods. Additionally, it is the lightest cordless brad nailer in its class, which helps prevent user fatigue. This nailer allows for extended periods of continuous work by sinking up to 1,900 nails per charge. It offers a 45% smaller nose for tight spot access and superior drive quality, compared to P320. There is also a tool-free depth of drive adjustment that allows for proper setting of nail heads. Great for window, door and cabinet trim, this Brad Nailer is the perfect addition to any carpenter or DIYer's tool collection. The included battery and charger are compatible with all RYOBI 18V Tools. This tool is backed by the RYOBI 3-Year Manufacturer's Warranty and includes 2 non-marring pads, a 4.0 Ah Battery, an 18V Charger, and an operator's manual.</t>
  </si>
  <si>
    <t>(1) P321 - 18V ONE+ AirStrike 18GA Brad Nailer</t>
  </si>
  <si>
    <t>(1) PBPBP005 - 18V ONE+ 4Ah Battery</t>
  </si>
  <si>
    <t>18V ONE+ 4-1/2" ANGLE GRINDER KIT</t>
  </si>
  <si>
    <t>PCL445K1</t>
  </si>
  <si>
    <t>$119.90</t>
  </si>
  <si>
    <t>Expand your RYOBI 18V ONE+ System with the RYOBI 18V ONE+ 4-1/2" Angle Grinder. The 18V ONE+ 4-1/2" Angle Grinder offers cordless convenience and the power of 9,000 RPM for rapid material removal. The grinder features hassle free accessory changes with on board wrench storage. This tool features an ergonomic design optimized for flush cutting, a 3-position handle for maximum control, and tool-free adjustable guard for added versatility. This 18V ONE+ 4-1/2" Angle Grinder is backed by the RYOBI 3-Year Manufacturer's Warranty and includes (1) PCL445 18V ONE+ 4-1/2" Angle Grinder, (1) Side Handle, (1) Type 27 Grinding Guard, (1) Grinding Wheel, (1) Spanner Wrench, Operator's Manual, 4Ah Battery and Charger.</t>
  </si>
  <si>
    <t>(1) PCL445 - 18V ONE+ 4-1/2" Angle Grinder, (1) Side Handle, (1) Type 27 Grinding Guard, (1) Grinding Wheel, (1) Spanner Wrench</t>
  </si>
  <si>
    <t>(1) PBP004 - 4.0AH BATTERY</t>
  </si>
  <si>
    <t>18V ONE+ COMPACT ROUTER KIT</t>
  </si>
  <si>
    <t>PCL424K1</t>
  </si>
  <si>
    <t>RYOBI introduces the 18V ONE+ Compact Router Kit. This router operates between 20,000 - 30,000 RPM, allowing users the ability to trim with enhanced power and accuracy in all applications.  Easily change depth of cut with micro and macro depth adjustment. The new ONE+ Compact Router is 20% more compact (than P601) and the new ergonomic design helps to provide comfort and control during extended use. Backed by the RYOBI 3-Year Manufacturer's Warranty, the Compact Router includes an 18V ONE+ 2Ah Lithium battery, charger, collet wrench, Vacuum dust chute, and an operator's manual.</t>
  </si>
  <si>
    <t>(1) PCL424 - 18V ONE+ COMPACT ROUTER</t>
  </si>
  <si>
    <t>18V ONE+ HP COMPACT BRUSHLESS 4-MODE 1/2" IMPACT WRENCH</t>
  </si>
  <si>
    <t>PSBIW25B</t>
  </si>
  <si>
    <t>Enhance your RYOBI 18V ONE+ System with the RYOBI 18V ONE+ HP Compact Brushless 4-Mode 1/2" Impact Wrench. ONE+ HP Technology delivers more power, runtime, durability and speed utilizing brushless motors, advanced electronics and high performance lithium technology. Our compact tools are the lightest and smallest we have ever made, while still delivering optimal power to get the job done. Measuring in at only 5.4" in long, this tool is 26% more compact and 35% lighter weight while still delivering exceptional torque. The 1/2" wrench is compatible with all 1/2" impact rated sockets. This tool delivers up to 275 ft-lbs. of breakaway torque ensuring users are able to remove stubborn bolts. The on-board speed control has 4-modes - high, medium, low and a unique Auto Mode that prevents overtightening and controlled removal in compact applications such as removing brake pads in a wheel well. Tri-Beam LED worklights that allow for clear workspace visibility while the die cast gear case provides greater durability in the harshest work environments. The 1/2" anvil with friction ring allows quick and secure socket changes limiting user downtime. This 18V ONE+ HP Compact Brushless 4-Mode 1/2" Impact Wrench is backed by the RYOBI 3-Year Manufacturer's Warranty and includes (1) PSBIW25B 18V ONE+ HP Compact 4-Mode 3/8" Impact Wrench and Operator's Manual. Battery and charger sold separately.</t>
  </si>
  <si>
    <t>18V ONE+ HYBRID FORCED AIR PROPANE HEATER</t>
  </si>
  <si>
    <t>PCL801B</t>
  </si>
  <si>
    <t>$159.00</t>
  </si>
  <si>
    <t>Expand your RYOBI 18V ONE+ System with the RYOBI 18V ONE+ Hybrid Forced Air Propane Heater. Chilly job sites, construction sites or outdoor events are a thing of the past with heat coverage spanning up to 2,500 sq. ft. This heater features a temperature control dial allowing for 30,000 - 60,000 BTU to customize heat output and has the ability to run on any RYOBI ONE+ battery or extension cord. The durable metal construction and integrated carry handle makes it the ideal outdoor heating solution while maintaining portability and convenience. Electronic ignition for easy, worry-free start-up every time. This 18V ONE+Hybrid Forced Air Propane Heater is backed by the RYOBI 3-Year Manufacturer's Warranty and includes (1) PCL801 Hybrid Forced Air Propane Heater, Propane Hose, Regulator and Operator's Manual. Battery and charger sold separately.</t>
  </si>
  <si>
    <t>(1) PCL801 - 18V ONE+ Hybrid Forced Air Propane Heater (1) Propane Hose (1) Regulator</t>
  </si>
  <si>
    <t>18V ONE+ 10 OZ. CAULK AND ADHESIVE GUN KIT</t>
  </si>
  <si>
    <t>PCL901K1</t>
  </si>
  <si>
    <t>Expand your RYOBI 18V ONE+ System with the 18V ONE+ 10 oz. Caulk and Adhesive Gun. Apply adhesives and sealants with up to 500 lbs. of push force to eliminate guesswork and fatigue. This product can dispense over 200 10 oz. tubes of adhesives and sealants on one battery charge making it ideal for the jobsite or for DIY projects at home. The variable speed dial lets the user adjust the discharge rate to control the bead of caulk with ease. This tool also includes an on-board puncture tool for quick set up. With anti-drip technology and a removable carriage, cleanup is quick and simple. The switch lock prevents accidental start up. This 18V ONE+ 10 oz. Caulk and Adhesive Gun is backed by the RYOBI 3-Year Manufacturer's Warranty and includes (1) PCL901 18V ONE+ 10 oz. Caulk and Adhesive Gun and Operator's Manual. Battery and charger included.</t>
  </si>
  <si>
    <t>(1) PCL901 - 18V ONE+ 10 oz. Caulk and Adhesive Gun</t>
  </si>
  <si>
    <t>18V ONE+ 1000-WATT AUTOMOTIVE POWER SOURCE</t>
  </si>
  <si>
    <t>RYi1030A</t>
  </si>
  <si>
    <t>Expand your RYOBI ONE+ System with the 1,000 Watt Automotive Power Inverter, one of RYOBI’s most versatile power sources. This power inverter utilizes 18V ONE+ batteries, a 12V car power port, or a 12V car battery for convenient, portable power. You can power or charge multiple devices and small appliances such as phones and laptops using the 12V car adaptor (up to 120 watts of output), fans and lights using an 18V ONE+ lithium battery (up to 300 watts of output) and even TV’s and slow cookers using a car battery (up to 1,000 watts of output). Charge a phone up to 6 times or even run a 32” TV for up to 2 hours with just (1) 18V ONE+ 4Ah lithium battery. It’s ideal for situations like remote recreational use, travel, remote jobsites, charging while driving, tailgating, camping, or any other time you need reliable, portable power. Monitor power output, power source, input voltage, and battery level with the on-board LCD screen. You can also illuminate your area using the LED task light. This power inverter features a variety of outlets, including (2) USB-A Ports, (1) USB-C PD Port, (2) 120-Volt AC Outlets, and (1) 12V Car Power Port. Best of all, it’s part of the RYOBI ONE+ system - Any 18V ONE+ battery works with any 18V ONE+ product. The 1,000 watt power station is backed by a 3-year manufacturer’s warranty and includes the RYi10300A 1000 Watt Power Inverter, Car Battery Clamps, 12V Car Adaptor, (4) Mounting Brackets, and Operator’s Manual. Battery and charger sold separately.</t>
  </si>
  <si>
    <t>(1) RYi1030A - 18V ONE+ 1000-WATT 12V AUTO INVERTER</t>
  </si>
  <si>
    <t>(2) Alligator Clamps and (1) CLA Adapter</t>
  </si>
  <si>
    <t>18V ONE+ POWERED BRUSH HAND VACUUM KIT</t>
  </si>
  <si>
    <t>PCL700K</t>
  </si>
  <si>
    <t>Expand your RYOBI 18V ONE+ System with the 18V ONE+ Powered Brush Hand Vacuum. This hand vacuum delivers powerful performance with cordless convenience. The mini motorized beater bar is a powered brush accessory that agitates debris, giving you confidence that you're getting a deep clean. This accessory allows you to easily clean your stairs, upholstery, car seats, and more. The pivoting head keeps close contact to surfaces, allowing you to clean at different angles. For easy cleaning and maintenance, remove the roller bar with the turn of a coin or slotted screwdriver. Use the beater bar's scissor groove for hassle-free hair removal. This hand vacuum features LED lights for increased visibility while cleaning. The included crevice tool accessory is ideal for cleaning hard to reach areas like underneath car seats and in between furniture cushions. The dust brush accessory is gentle for cleaning air vents, windowsills, and delicate surfaces. The filter is made with HEPA media and should be replaced every 3-6 months to maintain maximum performance. Replacement standard and HEPA filters can be found online by searching model number A32HF00 and A32F05. This 18V Powered Brush Hand Vacuum Kit is backed by the RYOBI 3-Year Manufacturer's Warranty and includes an 18V 2Ah Lithium-ion Battery, Charger, Mini Motorized Beater Bar, Crevice Tool, Dust Brush, HEPA Filter and Operator's Manual .</t>
  </si>
  <si>
    <t>(1) PCL700 - 18V ONE+ POWERED BRUSH HAND VACUUM</t>
  </si>
  <si>
    <t>(1) MINI MOTORIZED BEATER BAR</t>
  </si>
  <si>
    <t>18V ONE+ JIG SAW</t>
  </si>
  <si>
    <t>PCL525B</t>
  </si>
  <si>
    <t>Expand your RYOBI 18V ONE+ System with the RYOBI 18V ONE+ Jig Saw. The variable speed trigger provides fast, precise cuts with up to 3,000 SPM. With 30% less vibration, users will have ultimate cut control and reduced fatigue. Blade changes are quick and easy with tool-free blade release. This jig saw is feature packed with 4 orbital settings, on board LED worklight, and non-marring shoe. This 18V ONE+ Jig Saw accepts and comes with a T-Shank wood cutting blade. This 18V ONE+ Jig Saw is backed by the RYOBI 3-Year Manufacturer's Warranty and includes (1) PCL525 18V ONE+ Jig Saw, (1) Non-Marring Shoe, (1) T-Shank Wood Cutting Blade, (1) Hex Wrench and Operator's Manual. Battery and charger sold separately.</t>
  </si>
  <si>
    <t>(1) PCL525 - 18V ONE+ JIG SAW (1) T-Shank Wood Cutting Blade (1) Hex Wrench</t>
  </si>
  <si>
    <t>18V ONE+ BUG ZAPPER KIT</t>
  </si>
  <si>
    <t>P29140</t>
  </si>
  <si>
    <t>Get back to enjoying the outdoors with the RYOBI 18V ONE+ Bug Zapper! This tool provides up to 1 _ acres of coverage in your favorite outdoor settings like your backyard, camping, or tailgating. Equipped with an electric mesh, the bug zapper delivers 2,550 volts to eliminate those bugs and give you peace of mind. RYOBI makes the cleanup simple and easy with the removable disposal tray feature. It also has a portable carrying handle and an LED light with 3-settings for use as a lantern when needed. This kit is equipped with an 18V 2.0Ah lithium-ion battery and 18V charger. The RYOBI 18V ONE+ Bug Zapper, the 18V 2.0Ah battery, and the 18V charger are compatible with all RYOBI 18V ONE+ products. These tools and batteries are backed by a 3-year warranty.</t>
  </si>
  <si>
    <t>(1) P29014BTLVNM - 18V ONE+ Bug Zapper</t>
  </si>
  <si>
    <t>(1) P118B - 18V ONE+ Charger</t>
  </si>
  <si>
    <t>18V ONE+ 4" CLAMP FAN KIT</t>
  </si>
  <si>
    <t>PCF02KN</t>
  </si>
  <si>
    <t>$59.97</t>
  </si>
  <si>
    <t>Expand your RYOBI 18V ONE+ System with the RYOBI 18V 4 in. Clamp Fan Kit with 1.5 Ah Battery and 18V Charger. This 18V Clamp Fan is the ultimate in portability. Not only does it provide cordless power, but it has the ability to clamp to materials up to 1-1/2 in. thick, including pipe and 2-by lumber, providing optimal versatility on the jobsite or at home. With 2 speed settings and a multi-directional rotating head, the RYOBI 18V 4 in. Clamp Fan provides customized, personal airflow. The RYOBI 18V 4 in. Clamp Fan has unmatched airflow for its size, with over 180 CFM. With over 40 hours of runtime, you'll be able to stay cool all day long. The included battery and charger are compatible with all RYOBI 18V ONE+ Tools. This 18V 4 in. Clamp Fan kit is backed by the RYOBI 3-Year Manufacturer's Warranty and includes a 1.5 Ah Batter, an 18V Charger, and an operator's manual.</t>
  </si>
  <si>
    <t>(1) PCF02 - 18V ONE+ 4 in. Clamp Fan</t>
  </si>
  <si>
    <t>(1) PBP002 - 1.5 Ah Battery</t>
  </si>
  <si>
    <t>(1) PCG002 - 18V Lithium-Ion Charger</t>
  </si>
  <si>
    <t>18V ONE+ 2-TOOL COMBO</t>
  </si>
  <si>
    <t>PCL1207N</t>
  </si>
  <si>
    <t>$79.00</t>
  </si>
  <si>
    <t>RYOBI introduces the 18V ONE+ Cordless 2-Tool Combo Kit with Multi-Tool and 5 in. Random Orbit Sander (Tools Only). With increased power and up to 20,000 max OPM (Oscillations Per Minute), this 18V ONE+ Cordless Multi-Tool can take on the most demanding applications. This multi tool features the lowest vibration in its class helping to reduce user fatigue and ensure precise accuracy. The adjustable speed dial gives the ability to make cuts in drywall, metal, wood, plastic, composite and many other materials, along with the ability to sand the finest details. The Random Orbit Sander delivers 10,000 orbits per minute (OPM) for a smooth, swirl-free finish on your work surface. This 18V ONE+ Cordless 2-Tool Combo Kit includes a Cordless Multi-Tool with Plunge Cut Blade, Finish Cut Blade, Sanding Pad, (3) Pieces of Sandpaper Assortment, a 5 in. Random Orbit Sander with an assortment of sandpaper of varying grits and an operator's manual. Battery and charger sold separately.</t>
  </si>
  <si>
    <t>(1) PCL430 - 18V ONE+ Multi Tool</t>
  </si>
  <si>
    <t>(1) PCL406 - 18V ONE+ 5" Random Orbit Sander</t>
  </si>
  <si>
    <t>(5) PC. Sandpaper</t>
  </si>
  <si>
    <t>18V ONE+ DUAL TEMPERATURE GLUE GUN KIT</t>
  </si>
  <si>
    <t>P307K1N</t>
  </si>
  <si>
    <t>RYOBI introduces the 18V ONE+ Cordless Dual Temperature Glue Gun Kit with 2.0Ah Battery and 18V Lithium-Ion Charger. This glue gun is the perfect addition to your ONE+ collection. The included interchangeable tips keep you prepared for any project that comes your way. The dual temperature settings provide added versatility, allowing you to heat up to 248°F on low for heat sensitive materials, or heat up to 320°F on high for adhesives like construction glue. This tool is compatible with all 1/2" full size glue sticks, and 10 are included so you can get a jump start on your current project. The Fold-Out Drip Tray will ensure you always have a clean work space. The on-board LED indicator light will change color to let you know when the tool is ready for use after a fast two minute heat up time. The included battery and charger are compatible with all RYOBI 18V ONE+ Tools. This tool is backed by the RYOBI 3-Year Manufacturer's Warranty and includes the 18V ONE+ Dual Temperature Glue Gun, Standard Nozzle, Extended Precision Nozzle, Spreader Nozzle and (10) General Purpose Glue Sticks, 2.0Ah Battery, 18V Lithium-Ion Charger, and operator's manual.</t>
  </si>
  <si>
    <t>(1) P307 - 18V ONE+ Dual Temperature Glue Gun</t>
  </si>
  <si>
    <t>(10) General Purpose Glue Sticks</t>
  </si>
  <si>
    <t>(1) Standard Nozzle, (1) Extended Precision Nozzle, (1) Spreader Nozzle</t>
  </si>
  <si>
    <t>18V ONE+ AIRSTRIKE 16GA FINISH NAILER KIT</t>
  </si>
  <si>
    <t>P326KN</t>
  </si>
  <si>
    <t>$269.00</t>
  </si>
  <si>
    <t>RYOBI introduces the 18V ONE+ 16-Gauge Cordless AirStrike Finish Nailer with 1.5 Ah Battery and Charger. This Finish Nailer features AirStrike Technology, which eliminates the need for noisy compressors, bulky hoses, or expensive gas cartridges. This means faster setup and easy maneuverability on the job site. This Straight Finish Nailer is capable of sinking up to 2-1/2 in. nails in hardwoods. The tool-free depth of drive adjustment allows for proper setting of nail heads. This nailer allows for extended periods of continuous work by sinking up to 1,000 nails per charge. It additionally offers a 78% smaller nose for tight spot access and superior drive quality, compared to P325. There is also a convenient adjustment dial to regulate air pressure speed for optimal performance. Great for crown molding, baseboard and exterior trim, this Finish Nailer is the perfect addition to any carpenter or DIYer's tool collection. The included battery and charger are compatible with all RYOBI 18V ONE+ Tools. This kit is backed by the RYOBI 3-Year Manufacturer's Warranty and includes 2 non-marring pads, a 1.5 Ah Battery, an 18V Charger, and operator's manuals.</t>
  </si>
  <si>
    <t>(1) P326 - 18V ONE+ AIRSTRIKE 16GA FINISH NAILER</t>
  </si>
  <si>
    <t>(1) PBP002 - 18V ONE+ 1.5Ah Battery</t>
  </si>
  <si>
    <t>18V ONE+ COMPACT GLUE GUN KIT</t>
  </si>
  <si>
    <t>P306K1</t>
  </si>
  <si>
    <t>$69.97</t>
  </si>
  <si>
    <t>RYOBI introduces the 18V ONE+ Cordless Compact Glue Gun Kit with 18V ONE+ 1.5Ah Battery and 18V ONE+ Charger. This glue gun is lightweight and completely cordless making it perfect for any DIYer or hobbyist looking to tackle small, quick repairs or precision-based craft projects without having to worry about finding the closest outlet or extension cord. It also features a built-in drip tray to help keep your workspace clean. The glue gun operates off its power base for up to 5 minutes and reaches a temperature of 365 F (185 C) after only 3 minutes of heating. The Compact Glue Gun's precision tip is great for small household repairs, craft/hobby woodworking, home decor, electrical/wiring projects or other projects where the precise application of glue is necessary. The included battery and charger are compatible with all RYOBI 18V ONE+ Tools. Backed by the RYOBI 3-Year Manufacturer's Warranty, the 18V ONE+ Compact Glue Gun includes (3) 5/16" x 6" mini glue sticks, a 1.5Ah Battery, an 18V Charger, and an operator's manual.</t>
  </si>
  <si>
    <t>(1) P306 - 18V ONE+ Compact Glue Gun</t>
  </si>
  <si>
    <t>18V ONE+ HP BRUSHLESS AIRSTRIKE 18GA BRAD NAILER KIT</t>
  </si>
  <si>
    <t>P322K</t>
  </si>
  <si>
    <t>RYOBI introduces the 18V ONE+ 18-Gauge Brushless Cordless AirStrike Brad Nailer with 4.0 Ah HIGH PERFORMANCE Battery and Charger. This 18V ONE+ HP Brushless Brad Nailer features AirStrike Technology, which eliminates the need for noisy compressors, bulky hoses, or expensive gas cartridges for faster setup and easy maneuverability on the job site. The 18V ONE+ HP Brushless Brad Nailer is capable of sinking up to 2-1/8 in. nails in hardwoods. It also features the innovative AccuDrive nose, which offers a superior line of sight to the user, resulting in precise and accurate nail placement, even in tight spaces. 18V ONE+ HP Brushless Technology delivers more power and runtime, with the ability to drive up to 2,250 nails per charge and 60% more nail driving power, compared to the brushed model. There is a tool-free depth of drive adjustment and air pressure speed dial that allow for proper setting of nail heads in any application. Also featured is a tool-free jam release latch to quickly and easily clear nails in case of a jam, and a LED light for work in low light situations. The included battery and charger are compatible with all RYOBI 18V ONE+ Tools. This 18V ONE+ HP Brushless 18-Gauge Brad Nailer is backed by the RYOBI 3-Year Manufacturer's Warranty and includes two non-marring pads, a 4.0 Ah HIGH PERFORMANCE Battery, Charger, and an operator's manual.</t>
  </si>
  <si>
    <t>(1) P322 - 18V ONE+ HP BRUSHLESS AIRSTRIKE 18GA BRAD NAILER and (2) Non-Marring Pads</t>
  </si>
  <si>
    <t>18V ONE+ LED CLAMP LIGHT KIT</t>
  </si>
  <si>
    <t>PCL663K1N</t>
  </si>
  <si>
    <t>Expand your RYOBI 18V ONE+ System with the RYOBI 18V ONE+ LED Clamp Light Kit. When it comes to versatility this light has you covered. Maximize hands free use with this lights ability to clamp to materials up to 1-3/4" thick, including pipe and 2-by lumber. The pivoting head and rotating base allows for precise illumination with 900 lumens of light output and 2 brightness settings(high/low). With over 32 hours of runtime on low you'll never be left in the dark. This 18V ONE+ LED Clamp Light is backed by the RYOBI 3-Year Manufacturer's Warranty and includes (1) PCL663 18V ONE+ LED Clamp Light (1) 1.5Ah Battery (1) Charger and (1) Operator's manual.</t>
  </si>
  <si>
    <t>(1) PCL663 - 18V ONE+ LED CLAMP LIGHT</t>
  </si>
  <si>
    <t>18V ONE+ FLEXIBLE LED CLAMP LIGHT KIT</t>
  </si>
  <si>
    <t>PCL665K1N</t>
  </si>
  <si>
    <t>Expand your RYOBI 18V ONE+ System with the RYOBI 18V ONE+ Flexible LED Clamp Light Kit. With it's ability to clamp to materials up to 1-3/4" thick, including pipe and 2-by lumber, this light makes mounting a breeze. This clamp light produces up to 400 lumens of LED light output on flood mode to illuminate any space. It's unique head allows you to adjust from flood mode (400/200 lumens) to spot (200/100 lumens) mode with a simple pull of the head. Cycle through two brightness settings (high/low) in each mode to fully customize your illumination. This light's 16" flexible neck and rotating base allows for precise placement and maneuverability for hands free lighting and illumination. And with over 32 hours of runtime on low this light will never leave you in the dark. This 18V Flexible LED Clamp Light is backed by the RYOBI 3-Year Manufacturer's Warranty and includes (1) PCL665 18V ONE+ LED Flexible Clamp Light (1) 1.5Ah Battery (1) Charger and (1) Operator's manual.</t>
  </si>
  <si>
    <t>18V ONE+ HP COMPACT BRUSHLESS 5/8" SDS-PLUS ROTARY HAMMER KIT</t>
  </si>
  <si>
    <t>PSBRH01K1</t>
  </si>
  <si>
    <t>$179.16</t>
  </si>
  <si>
    <t>Enhance your RYOBI 18V ONE+ HP System with the RYOBI 18V ONE+ HP Compact Brushless 5/8" SDS-Plus Rotary Hammer Kit. ONE+ HP Technology delivers more power, runtime, durability and speed utilizing brushless motors, advanced electronics and high performance lithium technology. Our compact tools are the lightest and smallest we have ever made, while still delivering optimal power to get the job done. Measuring at only 11.4" in length, this tool is 43% lighter weight than its full-size model, giving you better access to tight workspaces and overhead applications. With ONE+ HP technology, this tool can deliver up to 6,200 BPM. It also features 2 modes: rotary hammer and drill. The on-board LED worklight creates extra visibility for all your projects needs. This 18V ONE+ Compact Brushless 5/8" SDS-Plus Rotary Hammer is backed by the RYOBI 3-Year Manufacturer's Warranty and includes (1) PSBRH01 18V ONE+ HP Compact Brushless 5/8" SDS-Plus Rotary Hammer (1) 2Ah High Performance Battery (1) Charger and Operator Manual</t>
  </si>
  <si>
    <t>(1) PSBRH01B - 18V ONE+ HP Compact Brushless 5/8" SDS-Plus Rotary Hammer</t>
  </si>
  <si>
    <t>(1) PBP003 - 18V ONE+ 2 Ah Battery</t>
  </si>
  <si>
    <t>18V ONE+ 5-1/2" FLOORING SAW KIT</t>
  </si>
  <si>
    <t>PGC21K</t>
  </si>
  <si>
    <t>Expand your RYOBI 18V ONE+ System with the 18V Cordless 5-1/2 in. Flooring Saw Kit with Blade, 4.0 Ah Battery, and Charger. This Flooring Saw is capable of making miter, rip, and crosscuts on Luxury Vinyl Tile (LVT), Luxury Vinyl Planks (LVP), laminates, and hardwood flooring. This saw allows for extended periods of continuous work by cutting up to 240 lin. ft. when paired with a 9.0 Ah battery (not included). It offers on-board storage for user convenience, while the integrated carry handle provides lightweight, cordless portability. The included battery and charger are compatible with all RYOBI 18V ONE+ Tools. Backed by the RYOBI 3-Year Manufacturer's Warranty, the 18V 5-1/2 in. Flooring Saw includes a 24T thin kerf flooring blade, push stick, dust bag, blade wrenches, a 4.0 Ah Battery, an 18V Charger, and an operator's manual.</t>
  </si>
  <si>
    <t>18V ONE+ 5-1/2" Flooring Saw</t>
  </si>
  <si>
    <t>Blade Wrenches, Push Stick, Dust Bag, Rip Fence, Crosscut/Miter Fence, and Material Clamp</t>
  </si>
  <si>
    <t>18V ONE+ 4Ah Battery</t>
  </si>
  <si>
    <t>18V ONE+ Charger</t>
  </si>
  <si>
    <t>18V ONE+ HYBRID WHISPER SERIES 7.5" FAN KIT</t>
  </si>
  <si>
    <t>PCL811K1</t>
  </si>
  <si>
    <t>RYOBI introduces the 18V ONE+ Cordless Hybrid 7-1/2 in. Fan Kit with 4.0 Ah Battery and Charger. Now part of our WHISPER SERIES, this fan is 44% quieter with 24% greater air velocity to keep you cool no matter the application. Equipped with 3 speed settings and a 160° pivoting head, the airflow can be customized to direct the air where it's needed. Our new compact design features an integrated handle and multiple hanging options for maximum portability, use, and storage. The included battery and charger are compatible with all RYOBI 18V ONE+ Tools. This 18V ONE+ Hybrid 7-1/2 in. Fan Kit is backed by the RYOBI 3-Year Manufacturer's Warranty and includes (1) PCL811 18V ONE+ Hybrid 7-1/2 in. Fan, (1) PBP005 4.0 Ah Battery, (1) PCG002 18V Charger, and (1) Operator's Manual.</t>
  </si>
  <si>
    <t>(1) PCL811 - 18V ONE+ Hybrid WHISPER SERIES 7.5" FAN</t>
  </si>
  <si>
    <t>(1) PBP005 - 4.0 Ah Battery</t>
  </si>
  <si>
    <t>ONE+ 18V CORDLESS HYBRID 12" MISTING CANNON KIT WITH (1) 4.0 AH BATTERY AND CHARGER</t>
  </si>
  <si>
    <t>PCL850K1</t>
  </si>
  <si>
    <t>$192.00</t>
  </si>
  <si>
    <t>RYOBI introduces the 18V ONE+ 12" Hybrid Misting Air Cannon with (1) 4.0 Ah Battery and Charger. With up to 1,400 CFM and up to 15' of spray range the RYOBI 18V ONE+ 12" Hybrid Misting Air Cannon is the ultimate cooling solution. A part of RYOBI's WHISPER SERIES, the RYOBI 18V ONE+ 12" Hybrid Misting Air Cannon is included in our quietest range of products. The RYOBI 18V ONE+ Hybrid 12" Misting Air Cannon provides easy set up and use by connecting to your standard garden hose for misting capability, a pivoting head, and a HI/LO switch for customizable air flow The 18V ONE+ 12" Hybrid Misting Air Cannon can be used as a powerful fan when the misting feature is not being utilized for ultimate user versatility. This 18V ONE+ 12" Hybrid Misting Air Cannon is backed by the RYOBI 3-Year Manufacturer's Warranty and includes (1) PCL850 18V ONE+ 12" Hybrid Misting Air Cannon, and (1) Operator's Manual.</t>
  </si>
  <si>
    <t>(1) 18V ONE+12" Hybrid Misting Air Cannon</t>
  </si>
  <si>
    <t>(1) PBP005 4.0 AH BATTERY</t>
  </si>
  <si>
    <t>(1) PCG002 18V CHARGER</t>
  </si>
  <si>
    <t>18V ONE+ 120W SOLDERING IRON KIT</t>
  </si>
  <si>
    <t>PCL946K1</t>
  </si>
  <si>
    <t>RYOBI introduces the 18V ONE+ 120-Watt Soldering Iron. This innovative soldering iron provides ultimate mobility, allowing you to take it directly to your work space. It fully heats up in under 90 seconds and has an iron holder for safe storage. The temperature control dial will allow you to set and maintain temperatures between 400 and 900 degrees. The LED status indicator lets you know when the tool is heating up, when it's reached its maximum temperature, and when it's cooling down. It also features a 3 ft. reach that enables access to applications in hard to reach areas. Backed by the RYOBI 3-Year Manufacturer's Warranty, the soldering iron includes a fine point tip, solder coil, 18V ONE+ 1.5Ah Lithium-ion battery, charger and an operator's manual.</t>
  </si>
  <si>
    <t>(1) PCL946 - 18V ONE+ 120W SOLDERING IRON</t>
  </si>
  <si>
    <t>(1) PBP002 - 18V ONE+ 1.5Ah LITHIUM-ION BATTERY</t>
  </si>
  <si>
    <t>18V ONE+ HP BRUSHLESS 10" SLIDING COMPOUND MITER SAW KIT</t>
  </si>
  <si>
    <t>PBLMS01K</t>
  </si>
  <si>
    <t>Enhance your RYOBI 18V ONE+ System with the RYOBI 18V ONE+ HP Brushless 10" Sliding Compound Miter Saw. ONE+ HP Technology combines a powerful brushless motor, advanced electronics, and High Performance lithium-ion batteries to deliver corded cutting performance, with up to 4,100 RPM for fast and accurate cuts. It has the ability to make up to 550 cuts per charge when using the included 4Ah High Performance battery, and the sliding design provides maximum capacity for up to 12" cross cuts. Enjoy an extended miter range from 47° left and right to accommodate a wide variety of cuts, with 9 positive stops located at the most common cutting angles. This tool also features a 0 - 45° single bevel capacity and a LED cutline indicator for precision cutting. Compatible with the RYOBI Universal Miter Saw QuickSTAND™, you can take this saw on the go and cut anywhere. This brushless miter saw is backed by the RYOBI 3-Year Manufacturer's Warranty and includes the 18V ONE+ HP brushless 10" sliding compound miter saw, 40T carbide-tipped blade, (2) material supports, carrying handle, work clamp, blade wrench, dust bag, 18V 4Ah high performance battery, charger and operator's manuals.</t>
  </si>
  <si>
    <t>(1) PBLMS01 - 18V ONE+ HP BRUSHLESS 10" SLIDING COMPOUND MITER SAW, (1) 40-Tooth Carbide-Tipped Blade, (2) Material Supports, (1) Carrying Handle, (1) Work Clamp and (1) Blade Wrench</t>
  </si>
  <si>
    <t>(1) PBP004 - 18V ONE+ 4Ah Battery</t>
  </si>
  <si>
    <t>18V ONE+ HP BRUSHLESS 6-1/2" TRACK SAW KIT</t>
  </si>
  <si>
    <t>PTS01K</t>
  </si>
  <si>
    <t>Enhance your RYOBI 18V ONE+ System with the RYOBI 18V ONE+ HP Brushless 6-1/2" Track Saw. ONE+ HP Technology combines a powerful brushless motor, advanced electronics and Lithium-ion High Performance batteries to deliver up to 260 linear feet of cutting per charge, when paired with the included 18V ONE+ 4Ah Lithium-ion High Performance battery. Combine (2) 27.5" included tracks for up to 55" of controlled, accurate cuts, and add additional tracks for extended continuous cutting. This saw can make -1° to 48° bevel cuts and has a 1-15/16" depth of cut capacity at 90° (with track). Make controlled and accurate cuts quickly, with up to 4,300 RPM. Cut with confidence, as this saw comes equipped with an adjustable depth control switch and depth scale for precise score and plunge cuts, as well as a track adjust and anti-tip adjustments to ensure smooth and accurate cuts. This brushless track saw is backed by the RYOBI 3-Year Manufacturer's Warranty and includes the 18V ONE+ HP brushless 6-1/2" track saw, 40T carbide-tipped blade, (2) 27.5" tracks, riving knife, track clamp, blade wrench, track wrench, 18V ONE+ 4Ah Lithium-ion High Performance battery, charger and operator's manuals.</t>
  </si>
  <si>
    <t>(1) PTS01 - 18V ONE+ HP BRUSHLESS 6-1/2" TRACK SAW, (1) 40-Tooth Carbide-Tipped Blade, (2) 27.5" Tracks (Additional Tracks Available), (1) Riving Knife, (1) Track Clamp, (1) Blade Wrench and (1) Track Wrench</t>
  </si>
  <si>
    <t>18V ONE+ HP BRUSHLESS 8-1/4" TABLE SAW KIT</t>
  </si>
  <si>
    <t>PBLTS01K</t>
  </si>
  <si>
    <t>Enhance your RYOBI 18V ONE+ System with the RYOBI 18V ONE+ HP Brushless 8-1/4" Table Saw. ONE+ HP Technology combines a powerful brushless motor, advanced electronics, and High Performance lithium-ion batteries to deliver corded cutting performance, with up to 4,500 RPM for controlled and accurate cuts. This Table Saw has a 12" rip cut capacity, right of the blade, and the ability to rip up to 240 linear feet per charge, when using the (2) included 4Ah High Performance batteries. Additional features include an adjustable self-aligning material fence, a rack and pinion blade height adjustment to ensure accurate depth control, and a steel frame that provides added durability and strength. Also, enjoy the convenience of integrated on-board storage for all accessories. This brushless table saw is backed by the RYOBI 3-Year Manufacturer's Warranty and includes the 18V ONE+ HP brushless 8-1/4" table saw, push stick, blade guard assembly with anti-kickback pawls, carbide-tipped blade, rip fence, miter gauge, blade wrenches, (2) 18V 4Ah high performance batteries, charger and operator's manuals.</t>
  </si>
  <si>
    <t>(1) PBLTS01 - 18V ONE+ HP BRUSHLESS 8-1/4" TABLE SAW, PUSH STICK, BLADE GUARD, 24-TOOTH CARBIDE-TIPPED BLADE, RIP FENCE, MITER GAUGE AND BLADE WRENCHES</t>
  </si>
  <si>
    <t>(2) PBP004 - 18V ONE+ 4Ah Batteries</t>
  </si>
  <si>
    <t>18V ONE+ LED SPOTLIGHT</t>
  </si>
  <si>
    <t>PCL661B</t>
  </si>
  <si>
    <t>Expand your RYOBI 18V ONE+ System with the RYOBI 18V ONE+LED Spotlight. Illuminate long distances with over 3,000 lumens of light output and a 650 yard beam distance. Additionally, we've upgraded this light with 3 mode settings (high/medium/low) while also making it 26% more compact. A unique feature of this spotlight is its hanging loop for convenient storage with the added capability of being used on its sides and back.  This RYOBI 18V ONE+ LED Spotlight is backed by the RYOBI 3-Year Manufacturer's Warranty. Battery and charger sold separately.</t>
  </si>
  <si>
    <t>(1) PCL661B 18V ONE+ LED SPOTLIGHT</t>
  </si>
  <si>
    <t>18V ONE+ 1/6 TELESCOPING POLE PUMP KIT</t>
  </si>
  <si>
    <t>RY20UP022K</t>
  </si>
  <si>
    <t>Expand your RYOBI 18V ONE+ System with the 18V ONE+ 1/6 HP Telescoping Pole Pump Kit. The powerful 1/6 HP motor transfers an impressive 15 gallons of water per minute. Enjoy up to 26 minutes of runtime with the included 18V ONE+ 2Ah lithium battery. Experience maximum performance with just the push of a button, without the hassle of manually pumping. Easily transfer water from rain barrels, flooded basements, flooded yards, and a variety of other sources using the 3.5 ft. reach of the telescoping pole. To maximize runtime and protect the pump, you can set the automatic shutdown timer to 5, 10, or 15 minute intervals. Plus, you can further extend runtime and protect the tool with the automatic shutdown, which activates when no water is detected. Displace water wherever you need it with a 24 ft. head height. The pump delivers enhanced performance with the removable mud filter and sediment strainer and increases your work area visibility with the LED light. Best of all, it’s part of the RYOBI ONE+ system - Any 18V ONE+ battery works with any 18V ONE+ product. The pole pump and battery are backed by a 3-year manufacturer’s warranty. This kit includes the RY20UP02VNM 18V Telescoping Pole Pump, PBP006 18V 2Ah Battery, P118 18V Charger, ¾" Y Garden Hose Adaptor, Water Barrel Hook, Removable Sediment Strainer, 3' Discharge Hose, 1" and 1.5" Barbed Hose Adaptor, Removable Mud Filter, Wrist Lanyard, and Operator's Manuals.</t>
  </si>
  <si>
    <t>(1) RY20UP02 - 18V ONE+ Telescoping Pole Pump</t>
  </si>
  <si>
    <t>(1) P190 - 18V ONE+ 2Ah Battery</t>
  </si>
  <si>
    <t>18V ONE+ COMPACT CULTIVATOR KIT</t>
  </si>
  <si>
    <t>P2990</t>
  </si>
  <si>
    <t>Conveniently cultivate in your small gardens and flower beds with the RYOBI 18V Cordless Compact Cultivator. The 3 speed dial allows you to choose between 176 RPM, 204 RPM, and 233 RPM, and the attached front handle ensures you have enhanced control. A guard protects from flying debris, and the metal tines are removable for easy cleaning. This kit includes a RYOBI 18V 2Ah lithium-ion battery and 18V charger. The RYOBI 18V Cordless Compact Cultivator, 18V 2Ah battery, and charger are compatible with all RYOBI 18V ONE+ products. This tool and battery are backed by a 3-year warranty.</t>
  </si>
  <si>
    <t>(1) P2909BTLVNM - 18V ONE+ Compact Cultivator</t>
  </si>
  <si>
    <t>18V ONE+ PRUNING SHEAR KIT</t>
  </si>
  <si>
    <t>P2540</t>
  </si>
  <si>
    <t>The RYOBI 18V ONE+ Cordless Pruning Shear replaces manual pruning with just the pull of a trigger. The pruning shear is ideal for light pruning and limbing with its ®" cut capacity. The bypass blades allow for clean, complete cuts ensuring your plants stay healthy. This kit includes a RYOBI 18V 2Ah lithium-ion battery and 18V charger. The RYOBI 18V ONE+ Cordless Pruning Shear, 18V 2Ah battery, and charger are compatible with all RYOBI 18V ONE+ products. This tool and battery are backed by a 3-year warranty.</t>
  </si>
  <si>
    <t>(1) P2504 - 18V ONE+ Pruning Shear</t>
  </si>
  <si>
    <t>(1) 18V ONE+ Charger (PCG002)</t>
  </si>
  <si>
    <t>18V ONE+ HP PRUNING SHEAR KIT</t>
  </si>
  <si>
    <t>P2550</t>
  </si>
  <si>
    <t>Quickly tidy up around your yard and garden with the RYOBI 18V HP Cordless Pruning Shear by replacing manual pruning with just the pull of a trigger. The ONE+ HP Technology along with the brushless motor deliver 1.5X faster cutting. It is ideal for light pruning and limbing, and the bypass blades make clean, complete cuts up to 1" in diameter. For your convenience and comfort, there is an on-board LED work light and a soft grip handle. The RYOBI 18V HP Cordless Pruning Shear, 18V 2Ah battery, and charger are compatible with all RYOBI 18V ONE+ products. This tool and battery are backed by a 3-year warranty.</t>
  </si>
  <si>
    <t>(1) P2503BTL - 18V ONE+ HP Brushless Pruning Shear</t>
  </si>
  <si>
    <t>18V ONE+ OUTDOOR PATIO CLEANER KIT</t>
  </si>
  <si>
    <t>P2940</t>
  </si>
  <si>
    <t>The RYOBI 18V ONE+ Cordless Outdoor Patio Cleaner gives you the convenience to keep your outdoor area clean through each season. The Patio Cleaner has a rotating brush ideal for clearing dirt, moss, and mildew from any smooth outdoor surface such as your tile patio or decking. For best result, use with a cleaning solution and water for deeper cleaning. Its innovative design features a telescoping height adjustment shaft to allow for comfortable use. The two-handle design ensures it is ergonomic and easy to use, and the scrubbing brush guard protects the user from debris. This 18V ONE+ Outdoor Patio Cleaner is backed by the RYOBI 3-Year Manufacturer's Warranty and includes an 18V ONE+ 2Ah battery and charger.</t>
  </si>
  <si>
    <t>(1) P2904BTL - 18V ONE+ Outdoor Patio Cleaner</t>
  </si>
  <si>
    <t>(1) PBP006 - 18V  ONE+ 2Ah Battery</t>
  </si>
  <si>
    <t>(1) Patio Cleaner Universal Brush</t>
  </si>
  <si>
    <t>18V ONE+ COMPACT SPRAYER</t>
  </si>
  <si>
    <t>P28014BTL</t>
  </si>
  <si>
    <t>Enhance your RYOBI 18V ONE+ System with the 18V ONE+ Compact Sprayer. The powerful motor provides a spray distance of 20’ and sprays up to 200 gallons per charge. Experience exceptional performance with just the pull of a trigger, no manual pumping required. Conveniently choose between spraying, misting, and fogging with the adjustable nozzle, and to achieve faster coverage, utilize the continuous spray trigger. The ½ liter translucent, removable tank is ideal for use with herbicides, insecticides, fungicides, and most other lawn and garden chemicals. This sprayer is equipped with a quick-connect outlet for accessory tank versatility when you want to tackle larger jobs. Utilize your sprayer all year long with a spraying solution for every season. Best of all, it is part of the RYOBI ONE+ system where any 18V ONE+ battery works with any 18V ONE+ product. This 18V ONE+ Compact Sprayer is backed by the RYOBI 3-Year Manufacturer's Warranty and includes P2803 18V ONE+ 1 Gallon Chemical Sprayer, Wand, (1) Set of Replacement Seals, and Operator’s Manual. Battery and charger sold separately.</t>
  </si>
  <si>
    <t>(1) P28014BTLVNM - 18V ONE+ Compact Sprayer</t>
  </si>
  <si>
    <t>18V ONE+ COMPACT SPRAYER KIT</t>
  </si>
  <si>
    <t>P28140</t>
  </si>
  <si>
    <t>Enter the RYOBI 18V ONE+ System with the 18V ONE+ Compact Sprayer Kit. The powerful motor provides a spray distance of 20’ and sprays up to 200 gallons per charge. Experience exceptional performance  with just the pull of a trigger, no manual pumping required. Conveniently choose between spraying, misting, and fogging with the adjustable nozzle, and to achieve faster coverage, utilize the continuous spray trigger. The ½ liter translucent, removable tank is ideal for use with herbicides, insecticides, fungicides, and most other lawn and garden chemicals. This sprayer is equipped with a quick-connect outlet for accessory tank versatility when you want to tackle larger jobs. Utilize your sprayer all year long with a spraying solution for every season. Best of all, it is part of the RYOBI ONE+ system where any 18V ONE+ battery works with any 18V ONE+ product. This 18V ONE+ Compact Sprayer Kit is backed by the RYOBI 3-Year Manufacturer's Warranty and includes P2803 18V ONE+ 1 Gallon Chemical Sprayer, P190 18V 2Ah Lithium Battery, P118B 18V Charger, Wand, (1) Set of Replacement Seals, and Operator’s Manuals.</t>
  </si>
  <si>
    <t>18V ONE+ ROTARY TOOL STATION KIT</t>
  </si>
  <si>
    <t>PCL480K1</t>
  </si>
  <si>
    <t>$109.29</t>
  </si>
  <si>
    <t>RYOBI introduces the 18V ONE+ Rotary Tool Station. This tool provides enhanced power with a variable speed dial that allows users to choose from 5,000 – 35,000 Rated RPM to complete a variety of projects. This rotary tool station is also the quietest in its class which makes it perfect for use in most workspaces. With 35 included accessories and on-board accessory storage, the Rotary Tool Station delivers convenience while completing a range of applications. The 36 in. flexible shaft pen design maximizes precision and comfort. This tool also features the new innovative Quick-Change Collet with 4 times faster accessory changes, which makes switching accessories quick and easy. With rubber feet to reduce slipping and integrated hanging keyholes, the 18V ONE+ Rotary Tool is easy to use and easy to store. Backed by the RYOBI 3-Year Manufacturer's Warranty, this Rotary Tool includes a 18V ONE+ 2Ah Battery, a 18V ONE+ Charger, a 36 in. flexible shaft, 35 grinding/cutting/sanding/polishing accessories, an accessory storage case, wrench and an operator's manual.</t>
  </si>
  <si>
    <t>(1) 18V ONE+ Cordless Rotary Tool Station</t>
  </si>
  <si>
    <t>(1) 18V ONE+ 2Ah Battery</t>
  </si>
  <si>
    <t>(35) ACCESSORY BITS AND STORAGE CASE</t>
  </si>
  <si>
    <t>(1) WRENCH</t>
  </si>
  <si>
    <t>18V ONE+ STICK VACUUM KIT</t>
  </si>
  <si>
    <t>PCL720K</t>
  </si>
  <si>
    <t>The RYOBI 18V ONE+ Stick Vacuum Kit provides cordless convenience for floor-to-ceiling cleaning. This stick vacuum stands on its own for ultimate user convenience. LED lights on the roller bar illuminate dust, dirt, and hair while the easy to empty dust cup and removable roller bar allow you to quickly maintain your vacuum. By removing the extension wand, you now have a hand vacuum for cleaning messes in cars, on stairs, on delicate surfaces, and in tight spaces with the included accessories. The crevice tool is perfect for cleaning in hard-to-reach areas while the dust brush is your go-to for delicate surfaces. Easily replace your filters and roller bars for uninterrupted performance. Best of all, it is part of the RYOBI ONE+ system where any 18V ONE+ battery works with any 18V ONE+ product. Backed by the RYOBI 3-Year Manufacturer’s Warranty, the 18V ONE+ Stick Vacuum includes an 18V 4Ah Lithium Battery, Charger, Crevice Tool, Dust Brush, Wall Mount, and Operator's Manuals.</t>
  </si>
  <si>
    <t>(1) PCL720 - 18V ONE+ CORDLESS STICK VAC KIT</t>
  </si>
  <si>
    <t>(1) WALL MOUNT</t>
  </si>
  <si>
    <t>18V ONE+ PERFORMANCE HAND VACUUM KIT</t>
  </si>
  <si>
    <t>PCL704K</t>
  </si>
  <si>
    <t>The RYOBI 18V ONE+ Performance Hand Vacuum Kit has a powerful motor that delivers 2X more suction power to pick up a variety of dry debris. Being 25% more compact, this hand vacuum gives users access in hard to reach spaces. The included accessories give users versatility in their cleaning applications. The crevice tool is ideal for cleaning in tight spaces, while the dust brush is gentle for cleaning delicate surfaces. This hand vacuum has an easy to empty dust cup and dual filter system that allows users to quickly clean and maintain their vacuum for optimal performance. Best of all, it is part of the RYOBI ONE+ system where any 18V ONE+ battery works with any 18V ONE+ product. Backed by the RYOBI 3-Year Manufacturer's Warranty, the 18V ONE+ Performance Hand Vacuum Kit includes an 18V 2Ah Battery, Charger, Filter, 1-7/16" Accessory Adaptor, Crevice Tool, Dust Brush, and Operator's Manuals.</t>
  </si>
  <si>
    <t>(1) 18V ONE+ Performance Hand Vacuum</t>
  </si>
  <si>
    <t>(1) Filter</t>
  </si>
  <si>
    <t>(1) 1-7/16" Accessory Adaptor</t>
  </si>
  <si>
    <t>18V ONE+ HP STICK VACUUM KIT</t>
  </si>
  <si>
    <t>PBLSV716K</t>
  </si>
  <si>
    <t>The RYOBI 18V ONE+ HP Stick Vacuum Kit provides cordless convenience for floor-to-ceiling cleaning. ONE+ HP Technology delivers more power, runtime, durability and speed utilizing an intelligent brushless motor, advanced electronics and HIGH PERFORMANCE lithium technology for tackling dirt and pet hair. This stick vacuum stands on its own for ultimate user convenience. LED lights on the roller bar illuminate dust, dirt, and hair while the easy to empty dust cup and removable roller bar allow you to quickly maintain your vacuum. By removing the extension wand, you now have a hand vacuum for cleaning messes in cars, on stairs, on delicate surfaces, and in tight spaces with the included accessories. The crevice tool is perfect for cleaning in hard-to-reach areas while the dust brush is your go-to for delicate surfaces. Easily replace your filters and roller bars for uninterrupted performance. Best of all, it is part of the RYOBI ONE+ system where any 18V ONE+ battery works with any 18V ONE+ product. Backed by the RYOBI 3-Year Manufacturer’s Warranty, the 18V ONE+ HP Stick Vacuum Kit includes an 18V 4Ah Lithium HIGH PERFORMANCE Battery, Charger, Crevice Tool, Dust Brush, Wall Mount, and Operator's Manuals.</t>
  </si>
  <si>
    <t>(1) PBLSV716 - 18V ONE+ HP STICK VACUUM</t>
  </si>
  <si>
    <t>18V ONE+ HP 15” ATTACHMENT CAPABLE STRING TRIMMER KIT</t>
  </si>
  <si>
    <t>P20220</t>
  </si>
  <si>
    <t>The RYOBI 18V ONE+ HP 15” Attachment Capable String Trimmer Kit delivers 4.5X more power making it ideal for a medium sized yard. ONE+ HP technology combines a powerful brushless motor, advanced electronics, and high performance lithium technology to provide more power, runtime, and durability. Save money, time, &amp; space with attachment capability &amp; transform your string trimmer into a variety of tools. This trimmer is compatible with RYOBI EXPAND-IT attachments &amp; other universal attachments to take on any job around the yard. Tackle thick weeds &amp; grass with the adjustable 13”-15” cut swath. A larger cut swath will give you maximum performance while a smaller cut swath gives you maximum runtime. Achieve maximum control with the variable speed trigger &amp; easily change the speed with the 2 speed switch for optimal power/runtime. Conveniently reload your line in under 60 seconds with the REEL EASY+ bump-feed head. Best of all, it is part of the RYOBI ONE+ system where any 18V ONE+ battery works with any 18V ONE+ product. The RYOBI 18V ONE+ 15” String Trimmer Kit is backed by the RYOBI 3-Year Manufacturer's Warranty and includes 18V EXPAND-IT Brushless Power Head, Straight Shaft EXPAND-IT String Trimmer Attachment, 18V 6Ah Battery, 18V Charger, Front Handle, Grass Deflector SPEED WINDER, .080" Replacement Bulk Line, and Operator’s Manuals.</t>
  </si>
  <si>
    <t>(1) P20220 - 18V ONE+ HP 15” Attachment Capable String Trimmer</t>
  </si>
  <si>
    <t>(1) PBP007 - 18V ONE+ High Performance 6Ah Battery</t>
  </si>
  <si>
    <t>18V ONE+ HP BRUSHLESS CORDLESS ROTARY TOOL KIT</t>
  </si>
  <si>
    <t>PBLRT01K1</t>
  </si>
  <si>
    <t>RYOBI introduces the ONE+ HP 18V Brushless Cordless Rotary Tool. The ONE+ HP Rotary Tool is designed to live up to professional expectations, delivering a powerful solution with longer runtime and 2 times more power under load. The variable speed dial allows users to choose from 1,000 Rated RPM all the way up to 25,000 Rated RPM, helping to ensure maximum precision and accuracy for all applications. The precision hand piece uses a high grade aluminum construction and features the new innovative Quick-Change Collet with 4 times faster accessory changes, which makes switching accessories quick and easy. This tool also has foot pedal compatibility, providing unmatched precision and control. Backed by the RYOBI 3-Year Manufacturer's Warranty, this Rotary Tool includes a 36 in. flexible shaft, 40 grinding/cutting/sanding/polishing accessories, an accessory storage case, wrench, and an operator's manual. Battery and charger included.</t>
  </si>
  <si>
    <t>(1)  18V ONE+ HP BRUSHLESS CORDLESS ROTARY TOOL</t>
  </si>
  <si>
    <t>(1) Variable Speed Rotary Foot Pedal</t>
  </si>
  <si>
    <t>(40) ACCESSORY BITS AND STORAGE CASE</t>
  </si>
  <si>
    <t>(1) 18V ONE+ 2.0Ah HIGH PERFORMANCE BATTERY</t>
  </si>
  <si>
    <t>18V ONE+ 3/8" IMPACT WRENCH</t>
  </si>
  <si>
    <t>P263</t>
  </si>
  <si>
    <t>The RYOBI 18V 3/8 in. Impact Wrench is compact and powerful.  It produces 150 ft. lbs. of torque and up to 3,400 impacts per minute, allowing you to use this tool for a variety of automotive applications.  This tool features a 3-speed selector switch and tri-beam LED lights for work space visibility.  The 3/8 in. size is common and works with most sockets.  This 18V 3/8 in. Impact Wrench can be paired with any 18V ONE+ battery.</t>
  </si>
  <si>
    <t>(1) P262 - 18V ONE+ 3/8" Impact Wrench</t>
  </si>
  <si>
    <t>18V ONE+ CORDLESS COMPACT BLUETOOTH® SPEAKER</t>
  </si>
  <si>
    <t>PAD02B</t>
  </si>
  <si>
    <t>$28.93</t>
  </si>
  <si>
    <t>This RYOBI 18V Compact Speaker combines innovative electronics with the most compact size in the industry. Our new Smart Amplifier Technology delivers clear, crisp sound at any volume. This speaker has unmatched capability for its size, with a 75' Bluetooth range and over 20 hours of runtime on a RYOBI ONE+ 2Ah battery. Voice prompts indicate power on/off and Bluetooth connection to make operating this speaker easier than ever. This Speaker is backed by the RYOBI 3-Year Manufacturer's Warranty and includes the 18V Compact Speaker and Operator's Manual. Battery and charger sold separately</t>
  </si>
  <si>
    <t>18V Compact Speaker</t>
  </si>
  <si>
    <t>18V ONE+ PEX CRIMP RING PRESS TOOL</t>
  </si>
  <si>
    <t>P661</t>
  </si>
  <si>
    <t>RYOBI introduces the ONE+ PEX Crimp Ring Press Tool. With 320 crimps per charge and an easy one-handed crimping operation the Crimp Ring Press Tool eliminates user fatigue and allows you to get the job done faster. The crimp cycle takes less than 5 seconds with a LED light to indicate completion. The Crimp Ring Press Tool fits all PEX sizes from 3/8", _", ®" and 1". The jaws of the tool fit a 1" ring and die inserts for _" and ®" rings are included (3/8" insert not included) as well as a Go/No Go Gauge to ensure a proper crimp is achieved.</t>
  </si>
  <si>
    <t>18V ONE+ HEAT GUN</t>
  </si>
  <si>
    <t>P3150</t>
  </si>
  <si>
    <t>Get the job done with this Ryobi 18V One+ Lithium-Ion Cordless Heat Gun. Great for shrink tubing, pipe thawing and more, it reaches operational temperature within 10 seconds and reaches a maximum temperature of 875 degrees F. It features a deflector nozzle for greater productivity and a concentrator nozzle for higher heat intensity in specific areas.</t>
  </si>
  <si>
    <t>1 Concentrate Nozzle</t>
  </si>
  <si>
    <t>1 Deflector Nozzle</t>
  </si>
  <si>
    <t>(1) P3150 - Heat Gun</t>
  </si>
  <si>
    <t>18V ONE+ RECIPROCATING SAW</t>
  </si>
  <si>
    <t>P519</t>
  </si>
  <si>
    <t>This saw delivers better productivity with up to 3,400 SPM and 60% faster cutting. An easy blade change lever and a lock-off button make this saw a must have for any DIY or professional job. It features a 1" stroke length and adjustable, pivoting shoe to provide greater depth control and more efficient use of the blade. Backed by the RYOBI 3-Year Manufacturer's Warranty, the 18VONE+ Cordless Reciprocating Saw includes a 6" wood cutting blade and an operator's manual. Batteries and chargers are sold separately.</t>
  </si>
  <si>
    <t>(1) P519 18V ONE+ Cordless Reciprocating Saw</t>
  </si>
  <si>
    <t>(1) 6” wood cutting blade</t>
  </si>
  <si>
    <t>Operator's manual</t>
  </si>
  <si>
    <t>18V ONE+ SPEAKER WITH BLUETOOTH® WIRELESS TECHNOLOGY</t>
  </si>
  <si>
    <t>PAD01B</t>
  </si>
  <si>
    <t>This RYOBI 18V ONE+ Speaker with Bluetooth Wireless Technology is a game-changing addition to your ONE+ collection. Our new Smart Amplifier Technology delivers powerful, crisp sound at any volume, with 8.5X more clarity than the P746. With 125 ft. Bluetooth range and over 10 hours of runtime on a RYOBI 18V ONE+ 4.0 Ah battery, this speaker is the perfect partner to get you through any job. The integrated handle allows you to bring bold sound with you, wherever you go. This speaker also comes with a 2.1 Amp USB charging port to charge your phone or tablet while you work. Voice prompts indicate power on/off and Bluetooth connection to make operating this speaker easier than ever. This Speaker is backed by the RYOBI 3-Year Manufacturer's Warranty and includes the PAD01 18V ONE+ Speaker and Operator's Manual. Battery and charger sold separately.</t>
  </si>
  <si>
    <t>18V Speaker</t>
  </si>
  <si>
    <t>18V ONE+ HYBRID LED PROJECT LIGHT</t>
  </si>
  <si>
    <t>P790</t>
  </si>
  <si>
    <t>RYOBI introduces the new 18V ONE+ Hybrid LED Project Light. Find it in the Electrical Aisle at The Home Depot. Light up you workspace with three modes of light output, and 180 degrees of light rotation. The multi-point light-head and the locking hook adjust to adapt to various applications. Best of all, the 18V ONE+ LED Project Light features HYBRID technology, giving you the ability to use it with any RYOBI ONE+ battery, or extension cord (not included).</t>
  </si>
  <si>
    <t>18V ONE+ HYBRID DRAIN AUGER</t>
  </si>
  <si>
    <t>P4002</t>
  </si>
  <si>
    <t>Expand your RYOBI 18V ONE+ system with the 18V ONE+ Hybrid 25’ Drain Auger. This heavy-duty auger incorporates a reinforced 25’ cable to clear clogged pipes up to 2” wide. Tool-free accessory change allows the user to easily interchange tips to break through a variety of clogs in areas such as sinks, tubs and pipes. Replaceable drum with on-board drain port provides easy maintenance and extends the life of the tool. The innovative feeding mechanism easily allows the user to drive the 25’ long cable to the clog and break it up, then switch to retract for quick clog removal. This drain auger also incorporates Hybrid Technology, meaning it can run off a RYOBI 18V ONE+ battery or included power adapter and extension cord. Part of the RYOBI ONE+ System - Any 18V ONE+ Battery Works With Any 18V ONE+ Product. This 18V ONE+ Hybrid 25’ Drain Auger is backed by the RYOBI 3-Year Manufacturer's Warranty and includes P4002 18V ONE+ Hybrid 25’ Drain Auger, Drum, Bulb Tip, Hybrid Power Supply and Operator's Manual. Battery and charger sold separately.</t>
  </si>
  <si>
    <t>18V ONE+ RIGHT ANGLE DRILL</t>
  </si>
  <si>
    <t>P241</t>
  </si>
  <si>
    <t>ONE+™ delivers more features with a tool that proves essential for plumbers, electricians, HVAC installers or homeowners looking to do it themselves. The 18V ONE+™ Right Angle Drill has a compact head design that is perfect for drilling and driving in tight spaces. While you work in those tight spaces, use the MagTray™ magnetic holder to keep screws within easy reach and the on-board bit storage area for quick access to get the job done faster.</t>
  </si>
  <si>
    <t>18V ONE+ Right Angle Drill</t>
  </si>
  <si>
    <t>18V ONE+ 18-GAUGE OFFSET SHEAR</t>
  </si>
  <si>
    <t>P591</t>
  </si>
  <si>
    <t>RYOBI introduces the 18V ONE+ 18-Gauge Offset Shear (Tool Only). Featuring an off-set head, this shear is great for cutting various materials, like chicken wire, steel, and roofing shingles. The rotating head design makes it easy to adjust the angle of the shear to fit your job. This tools blades are replaceable for continued performance and a variable speed trigger gives you optimal control all the way through your cut. Power is no problem for the ONE+ offset shear. When used with our 4.0 Ah LITHIUM+ Battery, this tool easily and cleanly cuts through over 1000 ft. of sheet metal on a single charge. Best of all, it is part of the RYOBI ONE+ System of over 300 Cordless Products that all work on the same battery platform. Backed by the RYOBI 3-Year Manufacturer's Warranty, the 18V ONE+ 18-Gauge Offset Shear includes a belt clip, a hex key, and an operator's manual. Battery and charger sold separately.</t>
  </si>
  <si>
    <t>18V ONE+ 2-1/2" COMPACT BAND SAW</t>
  </si>
  <si>
    <t>P590</t>
  </si>
  <si>
    <t>Expand your RYOBI 18V ONE+ system with the RYOBI 18V ONE+ 2-1/2 in. Compact Band Saw. This band saw delivers power to every job, ready to cut a variety of plastics and metals. With a 2-1/2 in. cut capacity and 560 SFPM, this band saw is ideal for EMT, conduit, rebar, threaded rod, duct, and Unistrut. The lightweight design reduces user fatigue when cutting overhead and the built in rafter hook ensures safe storage between cuts. The convenient on-board LED worklight and integrated pommel handle lets you focus on getting the job done with clear cut line visibility and ultimate comfort and control. Utilize the tool-free blade change lever to quickly and easily change blades for increased productivity on the job. This 18V ONE+ 2-1/2 in. Compact Band Saw is backed by the RYOBI 3-Year Manufacturers Warranty and includes a 32-7/8 in. 18 TPI blade, a hex key, and an operators manual. Battery and charger sold separately.</t>
  </si>
  <si>
    <t>HEX KEY</t>
  </si>
  <si>
    <t>(1) 32-7/8" 18 TPI BLADE</t>
  </si>
  <si>
    <t>(1) 2-1/2" COMPACT BAND SAW</t>
  </si>
  <si>
    <t>18V ONE+ 6 1/2" CIRCULAR SAW</t>
  </si>
  <si>
    <t>P507</t>
  </si>
  <si>
    <t>$77.42</t>
  </si>
  <si>
    <t>RYOBI delivers value and performance with more power and upgraded features than ever before. Introducing the RYOBI 18V ONE+ 6-1/2 in. Circular Saw, featuring a new, 40% more powerful motor that provides cutting performance equivalent to a corded circular saw, but with the portable convenience of a battery operated tool. This new ONE+™ Circular Saw also has 35% increased cut capacity to cut through 2-by material with ease. The RYOBI 18V ONE+™ 6-1/2 in. Circular Saw works with any18V ONE+ battery (sold separately) and is a part of the ONE+™.</t>
  </si>
  <si>
    <t>P507 Circular Saw</t>
  </si>
  <si>
    <t>6-1/2 in. 24T Ultra-Thin Kerf Carbide-Tipped Blade</t>
  </si>
  <si>
    <t>Blade Wrench</t>
  </si>
  <si>
    <t>Operator’s Manual</t>
  </si>
  <si>
    <t>18V ONE+ DRAIN AUGER (TOOL ONLY)</t>
  </si>
  <si>
    <t>P4001</t>
  </si>
  <si>
    <t>RYOBI introduces the 18V ONE+ Drain Auger (Tool Only). The cordless 18V ONE+ Drain Auger offers superior performance to rid your sink or tub of slow draining. Powered by any 18V ONE+ Battery, now users can easily clear clogged drains with pipes up to 2 in. wide with the reinforced cable and powerful motor. The lock-on auto-feed allows you to drive the 25 ft. long cable to the clog and break it up, allowing water to flow again. Backed by the RYOBI 3-Year Manufacturer's Warranty, the ONE+ Drain Auger includes an operator's manual. Battery and charger sold separately.</t>
  </si>
  <si>
    <t>(1) 18V ONE+ Drain Auger</t>
  </si>
  <si>
    <t>18V ONE+ HP BRUSHLESS 15” STRING TRIMMER KIT</t>
  </si>
  <si>
    <t>P20190</t>
  </si>
  <si>
    <t>The RYOBI 18V ONE+ HP Brushless 15” String Trimmer Kit is a true gas replacement, delivering more power than a 21cc gas string trimmer. ONE+ HP technology combines a powerful brushless motor, advanced electronics, and high performance lithium technology to provide more power, runtime, and durability with over 1 hour &amp; 30 minutes of runtime using an 18V 6Ah battery. As part of the Whisper Series, it is 28% quieter than gas, so you can cut any time of day without disturbing others. Tackle thick weeds &amp; grass with the adjustable 13”-15” cut swath. A larger cut swath will give you maximum performance while a smaller cut swath gives you maximum runtime. Achieve maximum control with the variable speed trigger &amp; easily change the speed with the 2 speed switch for optimal power/runtime. Conveniently reload your line in under 60 seconds with the REEL EASY+ bump-feed head. Best of all, it is part of the RYOBI ONE+ system where any 18V ONE+ battery works with any 18V ONE+ product. The RYOBI 18V ONE+ 15” String Trimmer Kit is backed by the RYOBI 3-Year Manufacturer's Warranty and includes 18V 15" String Trimmer, 18V 6Ah Battery, 18V Charger, Front Handle, Grass Deflector, SPEED WINDER™, .080" Replacement Bulk Line, and Operator’s Manuals.</t>
  </si>
  <si>
    <t>(1) P20019 - 18 ONE+ HP Brushless 15” String Trimmer</t>
  </si>
  <si>
    <t>18V ONE+ ONE-HANDED PRUNING RECIPROCATING SAW KIT</t>
  </si>
  <si>
    <t>P2530</t>
  </si>
  <si>
    <t>The RYOBI 18V ONE+ Cordless One-Handed Pruning Recip Saw gives you the convenience to prune your branches with ease. The Pruning Recip Saw's ergonomic design makes it comfortable and easy to use with just one hand. For control and reduced vibration, the branch hook easily secures the saw to the branch while pruning. Prune small limbs up to 3" to keep your outdoor space clean. Its innovative design includes an easy release blade lever for quick blade changes. The Pruning Recip Saw is equipped with a 2.0 Ah battery and charger part of the 18V ONE+ System. This tool and battery are backed by a 3-year warranty.</t>
  </si>
  <si>
    <t>(1) P2503BTL - 18V ONE+ One-Handed Pruning Reciprocating Saw</t>
  </si>
  <si>
    <t>18V ONE+ HP BRUSHLESS DETHATCHER/AERATOR KIT</t>
  </si>
  <si>
    <t>P2740</t>
  </si>
  <si>
    <t>$429.00</t>
  </si>
  <si>
    <t>The RYOBI 18V ONE+ HP Brushless Dethatcher/Aerator is the perfect tool for maintaining a beautiful, healthy lawn. The powerful brushless motor, (2) 4Ah 18V ONE+ batteries, and dual active battery ports provide maximum performance, power, and runtime. It starts with just a push of a button, without the hassle of gas, oil, or maintenance. Use the 16 blade scarifying reel to remove layers of thatch and moss, allowing water, sunlight, and nutrients to reach the roots of the lawn. Quickly and easily switch to the aerator reel to perforate the soil, allowing the maximum amount of oxygen, moisture, and fertilizer to penetrate. The 4-position height adjustment provides user versatility, making it easy to choose the appropriate depth for varying grass heights. The scarifying blade reel is equipped with 16 durable stainless steel blades and the aerator has a 13"-14" clearing path to get the job done quickly. The folding handles on the unit make for easy storage in small spaces in your garage, shed, or workshop. This tool and the (2) included 4 Ah batteries are compatible with the RYOBI 18V ONE+ platform of tools, batteries, and chargers. The RYOBI 18V ONE+ HP Brushless Dethatcher/Aerator is backed by a 3-year limited warranty.</t>
  </si>
  <si>
    <t>(1) P2704BTL - 18V ONE+ 14" Dethatcher/Aerator</t>
  </si>
  <si>
    <t>(1) P117 - 18V ONE+ Charger</t>
  </si>
  <si>
    <t>(2) PBP005 - 18V ONE+ 4Ah Battery</t>
  </si>
  <si>
    <t>18V ONE+ 120-WATT AUTOMOTIVE POWER SOURCE</t>
  </si>
  <si>
    <t>RYi120A</t>
  </si>
  <si>
    <t>$44.97</t>
  </si>
  <si>
    <t>Expand your RYOBI ONE+ System with the 120 Watt Automotive Power Source. This power source utilizes 18V ONE+ batteries or a vehicle’s 12V DC power receptacle to provide 120 watts of convenient, portable power. This unit can power or charge multiple small electronic devices like cell phones, tablets, laptops, small fans, and lights. You can charge your phone up to 6 times or run an LED light for over 5 hours with just (1) 18V ONE+ 4Ah battery. It’s ideal for situations like remote recreational use, travel, remote jobsites and work environments, power outages (for small electronic devices), or any other time you need reliable power remotely or while on the go. This power source features (1) 120 Volt AC Outlet and (2) USB-A ports. Best of all, it’s part of the RYOBI ONE+ system - Any 18V ONE+ battery works with any 18V ONE+ product. This power source is backed by a 3-year manufacturer’s warranty and includes the RYi120A 120 Watt power source, 18V ONE+ ™ Adaptor, Car Adaptor Cord, and Operator’s Manual. Battery and charger sold separately.</t>
  </si>
  <si>
    <t>18V Power Adapter</t>
  </si>
  <si>
    <t>18V ONE+ / 12V Power Inverter</t>
  </si>
  <si>
    <t>18V ONE+ 2 GALLON CHEMICAL SPRAYER KIT</t>
  </si>
  <si>
    <t>P2830</t>
  </si>
  <si>
    <t>Enter the RYOBI 18V ONE+ System with the 18V ONE+ 2 Gallon Chemical Sprayer Kit. The powerful motor provides ease of use and convenience with just the pull of a trigger no pumping required and spray up to 40 gallons per charge. Easily choose your spray pattern with the adjustable nozzle. The 2 gallon translucent, removable tank is ideal for use with herbicides, insecticides, fungicides, and most other lawn and garden chemicals. Conveniently measure out your chemicals with the included on-board measuring cup. Utilize your sprayer all year long with a spraying solution for every season. Best of all, it is part of the RYOBI ONE+ system where any 18V ONE+ battery works with any 18V ONE+ product. This 18V ONE+ 2 Gallon Chemical Sprayer Kit is backed by the RYOBI 3-Year Manufacturer's Warranty and includes P2803 18V ONE+ 1 Gallon Chemical Sprayer, P190 18V 2Ah Lithium Battery, P118B 18V Charger, Wand, (1) Set of Replacement Seals, and Operator’s Manuals.</t>
  </si>
  <si>
    <t>18V Lithium-Ion Battery Charger</t>
  </si>
  <si>
    <t>18V ONE+™ 2 Gallon Chemical Sprayer</t>
  </si>
  <si>
    <t>Spray Wand</t>
  </si>
  <si>
    <t>Replacement Seals</t>
  </si>
  <si>
    <t>Measuring Cap</t>
  </si>
  <si>
    <t>Removable 2 Gallon Tank</t>
  </si>
  <si>
    <t>Carrying Strap</t>
  </si>
  <si>
    <t>18V Lithium-Ion 2.0 Ah Battery</t>
  </si>
  <si>
    <t>Operators Manual</t>
  </si>
  <si>
    <t>18V ONE+ 1 GALLON CHEMICAL SPRAYER KIT</t>
  </si>
  <si>
    <t>P2810</t>
  </si>
  <si>
    <t>$109.00</t>
  </si>
  <si>
    <t>Enter the RYOBI 18V ONE+ System with the 18V ONE+ 1 Gallon Chemical Sprayer Kit. The powerful motor provides ease of use and convenience with just the pull of a trigger, no pumping required and spray up to 30 gallons per charge. Easily choose your spray pattern with the adjustable nozzle. The 1 gallon translucent, removable tank is ideal for use with herbicides, insecticides, fungicides, and most other lawn and garden chemicals. Easily measure your chemicals with the included on-board measuring cup. This sprayer is lightweight and portable making it easy for you to transport from one area to the next. Utilize your sprayer all year long with a spraying solution for every season. Best of all, it is part of the RYOBI ONE+ system where any 18V ONE+ battery works with any 18V ONE+ product. This 18V ONE+ 1 Gallon Chemical Sprayer Kit is backed by the RYOBI 3-Year Manufacturer's Warranty and includes P2801 18V ONE+ 1 Gallon Chemical Sprayer, P189 18V 1.5Ah Lithium Battery, P118B 18V Charger, Wand, (1) Set of Replacement Seals, and Operator’s Manuals.</t>
  </si>
  <si>
    <t>18V ONE+™ 1 Gallon Chemical Sprayer</t>
  </si>
  <si>
    <t>Removeable 1 Gallon Tank</t>
  </si>
  <si>
    <t>18V Lithium-Ion 1.3 Ah Battery</t>
  </si>
  <si>
    <t>18V ONE+ LED LIGHT</t>
  </si>
  <si>
    <t>PCL660B</t>
  </si>
  <si>
    <t>$29.97</t>
  </si>
  <si>
    <t>Expand your RYOBI 18V ONE+ System with the RYOBI 18V ONE+ Cordless LED Light. With 280 Lumens and up to 22 hours of runtime, you'll never be left in the dark. This LED Light has over 500 feet of beam distance to illuminate whatever area you're working in. It also features a 130 degree pivoting head for adjustable beam direction. This RYOBI 18V ONE+ Cordless LED Light is backed by the RYOBI 3-Year Manufacturer's Warranty. Battery and charger sold separately.</t>
  </si>
  <si>
    <t>18V ONE+ SWIFTCLEAN SPOT CLEANER KIT</t>
  </si>
  <si>
    <t>PCL756K</t>
  </si>
  <si>
    <t>Expand your RYOBI 18V ONE+ System with the 18V ONE+ SWIFTClean Spot Cleaner Kit. The SWIFTClean is ready for life's everyday spills and messes. Pick up your cordless SWIFTClean and leave the hand brushes in the garage, along with the backache that comes along with traditional, manual cleaning methods. This spot cleaner is ideal for fresh spill clean-ups. The powered scrub brush agitates and lifts debris for effortless cleaning on upholstery, car seats, stairs, carpets and more. The cordless portability and lightweight design is perfect for cleaning immediate messes to prevent set in stains. The convenience of the RYOBI SWIFTClean is having the power to do it all with cordless power; precisely spray solution, agitate with the powered brush, then lift the stain with the powerful suction. The included 6oz RYOBI OXY Cleaning Solution is a ready to use formula which means there's no diluting, no mixing and no hassle involved. All clear components of your SWIFTClean are top rack dishwasher safe for easy tool maintenance and cleaning .  This 18V SWIFTClean Spot Cleaner Kit is backed by the RYOBI 3-Year Manufacturer's Warranty and includes an 18V 2Ah Lithium Battery, Charger and 6oz bottle of RYOBI OXY Cleaning Solution. Additional OXY Solution can be found on homdepot.com by searching model number A32S056.</t>
  </si>
  <si>
    <t>(1) PCL756 - 18V ONE+ SWIFTCLEAN SPOT CLEANER</t>
  </si>
  <si>
    <t>(1) 6 oz. OXY CLEANING FORMULA</t>
  </si>
  <si>
    <t>PBLIW01K1</t>
  </si>
  <si>
    <t>The RYOBI 18V ONE+ HP Brushless line of products is redefining power and performance. The 18V ONE+ HP Brushless 4-Mode 1/2 in. High Torque Impact Wrench features a brushless motor delivering up to 1,170 ft./lbs. of breakaway torque, and up to 7X faster removal speed to excel in demanding applications. The 4-Mode control board provides low/medium and high speeds, while Auto Mode prevents overtightening in forward and provides controlled removal in reverse. The die cast gear case provides greater durability in the harshest work environments. This impact wrench is designed with efficiency in mind, the anvil with friction ring provides quick socket changes and the Tri-Beam LED worklights allow for clear workspace visibility. This partnership of power and performance make this the perfect solution for any automotive shop. This impact wrench is backed by the RYOBI 3-Year Manufacturer's Warranty and includes the PBLIW01 18V Brushless 4-Mode 1/2 in. High Torque Impact Wrench operator's manual, battery and charger.</t>
  </si>
  <si>
    <t>(1) PBP004 - 4Ah Battery</t>
  </si>
  <si>
    <t>(1) Charger</t>
  </si>
  <si>
    <t>18V ONE+ 4.75 GALLON WET/DRY VACUUM (TOOL ONLY)</t>
  </si>
  <si>
    <t>PWV201B</t>
  </si>
  <si>
    <t>Expand your RYOBI 18V ONE+ System with the PWV201B Cordless 4.75 Gallon Wet/Dry Vacuum (Tool Only). This 18V powered vacuum offers the convenience of a cordless tool and provides a powerful 40 CFM. This vacuum features a stainless-steel tub for added durability. The four caster wheels rotate 360° which offers ultimate balanced mobility rolling over obstacles such as cords. Built in on-board accessory storage conveniently holds the telescoping extension wand, crevice tool, floor nozzle, and dust brush. The 5 ft. x 1-3/8 in. flexible hose twists securely in place to avoid accidental disconnection. The RYOBI 4.75 Gallon Wet/Dry Vac features a collapsible handle which makes for easy transportation to your mess and lays flat wen storing after the job is done. The oversized latches allows the top to be easily removed and the tank emptied. This vacuum includes a foam filter for wet applications and a cartridge filter for dry applications. Backed by the RYOBI 3-Year Manufacturer's Warranty, the 18V ONE+ 4.75 Gallon Wet/Dry Vac includes a 5 ft. x 1-3/8 in. flexible hose, telescoping extension wand, crevice tool, floor nozzle, dust brush, foam filter, cartridge filter, and operator's manuals. Battery and charger sold separately.</t>
  </si>
  <si>
    <t>18V ONE+ 4.75 gal Wet/Dry Vac</t>
  </si>
  <si>
    <t>Crevice Tool, Floor Nozzle, and Dust Brush</t>
  </si>
  <si>
    <t>Extension Wand</t>
  </si>
  <si>
    <t>(1) Dry Filter and (1) Wet Filter</t>
  </si>
  <si>
    <t>ONE+ 18V CORDLESS 5-1/2 IN. CIRCULAR SAW KIT WITH 4.0 AH BATTERY AND CHARGER</t>
  </si>
  <si>
    <t>PCL500K1</t>
  </si>
  <si>
    <t>RYOBI introduces the 18V ONE+ Cordless 5-1/2 in. Circular Saw Kit with (1) 4.0 Ah Battery and Charger. Make over 215 fast, clean cuts per charge on the ONE+ Cordless 5 1/2 in. Circular Saw with 4,700 RPM and the included 18T Carbide Tipped Blade. This saw is ideal for cross cuts in 2-by material with 1-11/16 in. maximum depth of cut. Bevel up to 50 degrees to complete a wide variety of cuts and with 1-3/16 in. depth of cut at 45 Degrees of bevel. Purchase the accessory vacuum dust adaptor (sold separately) to connect this saw to your wet/dry vac for quick and easy clean up. The included battery and charger are compatible with all RYOBI 18V Tools. This 18V ONE+ Cordless 5-1/2 in. Circular Saw is backed by the RYOBI 3-Year Manufacturer's Warranty and includes a 4.0 Ah Battery, 18V Charger, and operator's manual.</t>
  </si>
  <si>
    <t>(1) ONE+ 18V Cordless 5-1/2 in. Circular Saw Kit with 4.0 Ah Battery and Charger</t>
  </si>
  <si>
    <t>ONE+ 18V CORDLESS 1/2" HAMMER DRILL KIT</t>
  </si>
  <si>
    <t>PCL220K2</t>
  </si>
  <si>
    <t>RYOBI introduces the 18V ONE+ Cordless 1/2 in. Hammer Drill Kit with (1) 1.5 Ah Battery and Charger. This hammer drill has a powerful motor that provides up to 515 in./lbs. of torque and delivers fast hammer drilling through concrete and masonry with up to 28,000 BPM. Featuring a keyless ratcheting metal chuck, the durability and increased strength is guaranteed. The 2-speed gearbox and 24-position clutch with Hammer Mode allows you to adjust the torque output to control the depth of the screw or fastener. The on-board LED worklight creates additional visibility for all of your projects. The included battery and charger are compatible with all RYOBI 18V Tools. This 18V ONE+ Cordless 1/2 in. Hammer Drill Kit is backed by the RYOBI 3-Year Manufacturer's Warranty and includes (1) 1.5 Ah Battery, 18V Charger, and operator's manuals.</t>
  </si>
  <si>
    <t>(1) PCL220 - ONE+ 18V Cordless 1/2" Hammer Drill Kit</t>
  </si>
  <si>
    <t>(2) PBP002 - 1.5 Ah Battery</t>
  </si>
  <si>
    <t>18V ONE+ 12" HYBRID MISTING AIR CANNON FAN</t>
  </si>
  <si>
    <t>PCL850B</t>
  </si>
  <si>
    <t>Expand your RYOBI 18V ONE+ System with the RYOBI 18V ONE+ 12" Hybrid Misting Air Cannon. With up to 1,400 CFM and up to 15' of spray range the RYOBI 18V ONE+ 12" Hybrid Misting Air Cannon is the ultimate cooling solution. A part of RYOBI's WHISPER SERIES, the RYOBI 18V ONE+ 12" Hybrid Misting Air Cannon is included in our quietest range of products. The RYOBI 18V ONE+ Hybrid 12" Misting Air Cannon provides easy set up and use by connecting to your standard garden hose for misting capability, a pivoting head, and a HI/LO switch for customizable air flow The 18V ONE+ 12" Hybrid Misting Air Cannon can be used as a powerful fan when the misting feature is not being utilized for ultimate user versatility. This 18V ONE+ 12" Hybrid Misting Air Cannon is backed by the RYOBI 3-Year Manufacturer's Warranty and includes (1) PCL850 18V ONE+ 12" Hybrid Misting Air Cannon, and (1) Operator's Manual. Battery and charger sold separately.</t>
  </si>
  <si>
    <t>18V ONE+ 10” STRING TRIMMER/EDGER KIT</t>
  </si>
  <si>
    <t>PCLST01K</t>
  </si>
  <si>
    <t>The RYOBI 18V ONE+ 10” String Trimmer/Edger Kit is the lightest weight string trimmer, weighing under 4 lbs. and is ideal for tackling small yards. Experience over 30 minutes of runtime using an 18V ONE+ 2Ah battery. This string trimmer is equipped with an auto-feed head for easy line advancement with each pull of the trigger. It has an adjustable 8" - 10" cut swath and is compatible with .065” line that can quickly &amp; conveniently be reloaded.  When it is time to edge, easily twist the shaft to turn into an edger, and comfortably get the job done with an overmold handle. Best of all, it is part of the RYOBI ONE+ system where any 18V ONE+ battery works with any 18V ONE+ product. This 18V ONE+ 10” String Trimmer/Edger Kit is backed by the RYOBI 3-Year Manufacturer's Warranty and includes 18V 10” String Trimmer/Edger, 18V 2Ah Lithium Battery, 18V Charger, Grass Deflector, and Operator’s Manuals.</t>
  </si>
  <si>
    <t>18V ONE+ HP BRUSHLESS WHISPER SERIES 450 CFM BLOWER</t>
  </si>
  <si>
    <t>P21014BTL</t>
  </si>
  <si>
    <t>Enhance your RYOBI 18V ONE+ System with the 18V ONE+ HP  450 CFM Whisper Series Blower.  Power this blower for up to 16 minutes in turbo mode using an 18V ONE+ 4Ah lithium battery. ONE+ HP technology combines a brushless motor, advanced electronics, and high performance lithium technology to deliver up to 450 CFM and 130 MPH, making this blower ideal for tackling wet or dry leaves and light yard debris. Experience exceptional performance with just the pull of a trigger, without the hassle of gas or cords. This Whisper Series blower is engineered to be 86% quieter than gas blowers, and even quieter than other cordless blowers. Designed with noise dampening foam and a uniquely positioned fan, you can work any time of day without disturbing others.  A variable speed trigger and turbo button allow you to control the output of air, so you can dial back in delicate areas like blowing leaves from mulch beds and engage the turbo when clearing tougher debris. Plus, the cruise control dial locks in a speed without holding down the trigger. This blower comes with a customizable speed tip for increased air speed. Best of all, it’s part of the RYOBI ONE+ system - Any 18V ONE+ battery works with any 18V ONE+ product. The blower is backed by a 3-year manufacturer’s warranty and includes the P21014 18V 450 CFM Whisper Series Blower, Blower Tube, Speed Tip, and Operator’s Manual. Battery and charger sold separately.</t>
  </si>
  <si>
    <t>(1) P21014 - 18V ONE+ HP Brushless 450 CFM Whisper Series Blower</t>
  </si>
  <si>
    <t>(1) Speed Tip Attachments</t>
  </si>
  <si>
    <t>18V ONE+ 2-IN-1 SHEAR SHRUBBER KIT</t>
  </si>
  <si>
    <t>P2980</t>
  </si>
  <si>
    <t>Expand your 18V ONE+ System with the 18V ONE+ Shear/Shrubber kit. The powerful motor provides 1,200 strokes per minute for detailed trimming. Enjoy up to 1 hour and 37 minutes of runtime with the included 18V ONE+ 2Ah battery. Tackle smaller hedges with precision using the 8” shrubber with a 5/16” cut capacity. Quickly transition from a shrubber to a shear in seconds with tool-free blade change. Trim patches of grass and weeds in tight areas that your mower can’t reach like around a mailbox or flower bed with the 4” grass shearing blade. Experience exceptional performance with the pull of a trigger, without the hassle of gas or cords. With dual action blades, you can power through hedges with reduced vibration and less fatigue. The compact and lightweight design reduces fatigue and increases control while working in delicate areas. Plus, this shear/shrubber is compatible with the shear/shrubber caddy, allowing upright cutting for added comfort and added accessibility (caddy sold separately). Best of all, it’s part of the RYOBI ONE+ system - Any 18V ONE+ battery works with any 18V ONE+ product. The shear/shrubber and battery are backed by a 3-year manufacturer’s warranty. This kit includes the P2908 18V Shear Shrubber, PBP006 18V 2Ah Lithium-ion Battery, PCG002 18V Charger, 4" Grass Shearing Blade, 8" Shrubber Blade, and Operator’s Manuals.</t>
  </si>
  <si>
    <t>(1) P2908BTL - 18V ONE+ 2-in-1 Shear Shrubber With (1) 8" Shrubber Blade and (1) 4" Grass Shearing Blade</t>
  </si>
  <si>
    <t>18V ONE+ OUTDOOR PATIO CLEANER - WIRE BRUSH KIT</t>
  </si>
  <si>
    <t>P2950</t>
  </si>
  <si>
    <t>The RYOBI 18V ONE+ Cordless Outdoor Patio Cleaner-Wire Brush gives you the convenience to keep your outdoor area clean through each season. The Patio Cleaner-Wire Brush is ideal for effortlessly clearing weeds, grass, and moss from between bricks, pavers, and pavement cracks on patios, sidewalks, driveways, and decking. Its innovative design features a telescoping height adjustment shaft to allow for comfortable use. There is an assist handle for user comfort and the wire brush guard protects the user from debris. This patio cleaner is compatible with any RYOBI 18V battery. This tool and battery are backed by a 3-year warranty.</t>
  </si>
  <si>
    <t>(1) P2905BTL - 18V ONE+ Outdoor Patio Cleaner - Wire Brush</t>
  </si>
  <si>
    <t>18V ONE+ 1/2 GALLON ELECTROSTATIC SPRAYER KIT</t>
  </si>
  <si>
    <t>P2890</t>
  </si>
  <si>
    <t>Enter the RYOBI 18V ONE+ System with the 18V ONE+ ½ Gallon Electrostatic Sprayer Kit. The powerful motor provides a spray range of 2’ to 10’ and up to 30 gallons per charge. Experience exceptional performance with just the pull of a trigger, with no manual pumping required. RYOBI electrostatic sprayers utilize electrostatic technology to positively charge particles to allow solutions to cover surfaces quicker and more evenly, reducing chemical use and increasing efficiency. The ½ gallon translucent tank is ideal for use with cleaning solutions, herbicides, insecticides, fungicides, and most other lawn and garden chemicals. Tackle a variety of applications with the 3-in-1 adjustable nozzle selector. Conveniently activate electrostatic technology with the on/off switch, and choose your desired droplet size between 65 microns, 85 microns, and 160 microns. Easily transport from one job to the next with the lightweight, portable design and carrying handle. Utilize your sprayer all year long with a spraying solution for every season. Best of all, it is part of the RYOBI ONE+ system where any 18V ONE+ battery works with any 18V ONE+ product. This 18V ONE+ ½ Gallon Electrostatic Sprayer Kit is backed by the RYOBI 3-Year Manufacturer's Warranty and includes P2809 18V ONE+ Electrostatic Sprayer, P190 18V 2Ah Lithium Battery, P118B 18V Charger, (2) Wrist Straps, and Operator’s Manuals.</t>
  </si>
  <si>
    <t>18V ONE+ 2.0 Ah Battery</t>
  </si>
  <si>
    <t>18V ONE+ Cordless 1/2 Gallon Electrostatic Sprayer</t>
  </si>
  <si>
    <t>18V ONE+ 13" STRING TRIMMER/EDGER</t>
  </si>
  <si>
    <t>P20015BTL</t>
  </si>
  <si>
    <t>The 18V ONE+ 13 in. String Trimmer has a lightweight design making it portable and easy to use around your yard. The auto-feed line head will automatically advance the line. This trimmer is also equipped with a variable speed trigger so you can have more control around fences, masonry and other areas of your yard. With the press of a button the shaft rotates to an edger so you can quickly tackle your edging needs. The adjustable 11 in. to 13 in. cutting width allows you to optimize your trimmer for increased run time or a wider cut swath. This trimmer is any RYOBI 18V battery, all backed by a 3-year warranty. Battery and charger not included.</t>
  </si>
  <si>
    <t>(1) P20015BTLVNM - 18V ONE+ 13" String Trimmer/Edger</t>
  </si>
  <si>
    <t>18V ONE+ HP BRUSHLESS 22" HEDGE TRIMMER KIT</t>
  </si>
  <si>
    <t>P2680</t>
  </si>
  <si>
    <t>Enhance your RYOBI 18V ONE+ System with the 18V ONE+ HP 22” Hedge Trimmer Kit. 18V HP technology combines a brushless motor, advanced electronics, and high performance lithium technology to provide 3,200 strokes per minute for effortless hedge, bush and shrub trimming. Enjoy up to 25 minutes of runtime with the included 18V ONE+ 2Ah lithium battery. Easily tackle thick hedges and branches with 22” blades and an impressive ¾" cut capacity. This ONE+ HP Hedge Trimmer utilizes anti-jam technology to prevent the blades from getting stuck on even the toughest branches. Experience exceptional performance with just the pull of a trigger, without the hassle of gas or cords. Easily clear clippings while you trim with the HEDGESWEEP debris remover.  Plus, dual action blades power through hedges with reduced vibration and less fatigue, making yard work a breeze.  Best of all, it’s part of the RYOBI ONE+ system - Any 18V ONE+ battery works with any 18V ONE+ product. The hedge trimmer and battery are backed by a 3-year manufacturer’s warranty. This kit includes the P2608 18V Hedge Trimmer, PBP006 18V 2Ah Battery, P118B 18V Charger, HEDGESWEEP™ Debris Remover, Scabbard, and Operator’s Manuals.</t>
  </si>
  <si>
    <t>18V ONE+ HP 22" Brushless Hedge Trimmer</t>
  </si>
  <si>
    <t>18V ONE+™ Charger</t>
  </si>
  <si>
    <t>18V ONE+™ 2.0 Ah Battery</t>
  </si>
  <si>
    <t>18V ONE+ HP BRUSHLESS 16" PUSH MOWER KIT</t>
  </si>
  <si>
    <t>P1190</t>
  </si>
  <si>
    <t>The RYOBI 18V ONE+ HP Brushless 16" Push Mower delivers the power to tackle medium sized yards with ease. It’s ideal for up to 1/3 acre and runs for up to 40 minutes with the included (2) 18V ONE+ 4Ah batteries. The brushless motor and advanced electronics automatically react to mowing conditions by increasing the blade speed to eliminate bogging down and powering through the toughest cut. Experience exceptional performance with just the push of a button, without the hassle of gas or cords. For your utmost convenience, adjust the height of your cut with the 7-position single point height adjustment. With its easy lift bag removal and included mulch plug, switching between bagging and mulching is a breeze. When you are finished mowing, easily fold the handles and store vertically for compact storage. Best of all, it is part of the RYOBI 18V ONE+ system where any 18V ONE+ battery works with any 18V ONE+ product. This 18V ONE+ HP Brushless 16" Push Lawn Mower is backed by the RYOBI 3-Year Manufacturer's Warranty and includes the P1109 18V ONE+ HP Brushless 16" Lawn Mower, PBP005 (2) 18V ONE+ 4Ah Lithium Batteries, P117 18V ONE+ Charger, Grass Catcher Bag, Mulch Plug, Start Key, and Operator’s Manuals.</t>
  </si>
  <si>
    <t>(1) P1109 - 18V ONE+ HP BRUSHLESS 16" PUSH MOWER</t>
  </si>
  <si>
    <t>(2) PBP005 - 18V ONE+ 4.0 Ah Battery</t>
  </si>
  <si>
    <t>18V ONE+ 5" VARIABLE SPEED DUAL ACTION POLISHER</t>
  </si>
  <si>
    <t>PBF100B</t>
  </si>
  <si>
    <t>Expand your RYOBI 18V ONE+ System with the 18V 5 in. Variable Speed Dual Action Polisher (Tool-Only). This tool provides up to 7,500 Orbits Per Minute (OPM) for a professional finish while offering cordless convenience. The PBF100B is the lightest dual action polisher in its class weighing in at just 3.75 lbs. Combine that with a removable auxiliary handle and a lock-on switch, this polisher maintains comfortability and optimum performance during extended use. The powerful and efficient motor allows users to polish a full-sized vehicle on one battery charge (using P194 9.0Ah battery). The built-in non marring bumpers also help protect your work surface. Backed by the RYOBI 3-Year Manufacturer's Warranty, the 5 in. Variable Speed Dual Action Polisher includes a 5 in. Hook and Loop Backer Pad, 5 in. Finishing Pad, 5 in. Correcting Pad, 5 in. Cutting Pad, Auxiliary Handle, Hex Key, Wrench, and Operator's Manual. Battery and charger sold separately.</t>
  </si>
  <si>
    <t>(1) PBF100B - 18V ONE+ 5 in. Variable Speed Dual Action Polisher</t>
  </si>
  <si>
    <t>5 in. Cutting Pad</t>
  </si>
  <si>
    <t>5 in. Correcting Pad</t>
  </si>
  <si>
    <t>5 in. Finishing Pad</t>
  </si>
  <si>
    <t>5 in. Hook and Loop Backer Pad</t>
  </si>
  <si>
    <t>18V ONE+ 2 GAL. CHEMICAL SPRAYER AND HOLSTER KIT</t>
  </si>
  <si>
    <t>P28320</t>
  </si>
  <si>
    <t>The RYOBI ONE+ Chemical Sprayer is the perfect combination of portability and versatility. The 18-Volt battery and pump allows you to spray 30 Gal. per charge with no pumping required. An adjustable spray nozzle makes it the perfect tool for a variety of applications and the durable wand detaches from the handle for 1 or 2 handed use. This includes two 2 Gal. tanks and (2) chemical tank caps, which allow you to conveniently store 1 tank of chemicals while using another tank of chemicals. The chemical tank caps double as measuring cups, making The RYOBI ONE+ Chemical Sprayer completely efficient. Backed by a 3-year limited warranty.</t>
  </si>
  <si>
    <t>(2) 2 Gallon Tanks</t>
  </si>
  <si>
    <t>(1) Backpack Holster</t>
  </si>
  <si>
    <t>(1) 18V ONE+ 2.0 Ah Battery</t>
  </si>
  <si>
    <t>18V ONE+ HANDHELD SPRAYER</t>
  </si>
  <si>
    <t>PSP01B</t>
  </si>
  <si>
    <t>$19.97</t>
  </si>
  <si>
    <t>18V ONE+ HP BRUSHLESS 1/4" EXTENDED REACH RATCHET KIT</t>
  </si>
  <si>
    <t>PBLRC01K1</t>
  </si>
  <si>
    <t>$216.57</t>
  </si>
  <si>
    <t>RYOBI introduces the 18V ONE+ HP Brushless 1/4" Extended Reach Ratchet Kit with 2.0Ah Battery and 18V Charger. The 18V ONE+ HP Brushless 1/4" Extended Reach Ratchet features ONE+ HP Technology that provides up to 40 ft./lbs. of torque. Utilize this ratchet's extended reach and slim head to access hard to reach areas. The 4-position head makes fitting into tight spaces a breeze at any angle. Regardless of the angle you position the ratchet, your workspace will be illuminated by one of the two LED's on the front of the ratchet. The included 2.0 Ah Battery and 18V Charger are compatible with all RYOBI 18V ONE+ Tools. This 18V ONE+ HP Brushless 1/4" Extended Reach Ratchet Kit is backed by the RYOBI 3-Year Manufacturer's Warranty and includes a 2.0Ah Battery, an 18V Charger, and an operator's manual.</t>
  </si>
  <si>
    <t>(1) PBLRC01 - 18V ONE+ HP BRUSHLESS 1/4" EXTENDED REACH RATCHET</t>
  </si>
  <si>
    <t>(1) PBP003 - 2Ah HIGH PERFORMANCE BATTERY</t>
  </si>
  <si>
    <t>18V ONE+ 7-1/4" SLIDING COMPOUND MITER SAW</t>
  </si>
  <si>
    <t>PBT01B</t>
  </si>
  <si>
    <t>18V ONE+ HP BRUSHLESS JOBSITE HAND VACUUM KIT</t>
  </si>
  <si>
    <t>PBLHV701K</t>
  </si>
  <si>
    <t>Enhance your RYOBI 18V ONE+ System with the 18V ONE+ HP Brushless Jobsite Hand Vacuum Kit. ONE+ HP Technology delivers more power, runtime, durability and speed utilizing brushless motors, advanced electronics and HIGH PERFORMANCE lithium technology. This hand vacuum delivers 3X more suction power and provides 3-in-1 capability for handheld, stick vac, and stationary cleaning with the included accessories. This hand vacuum is versatile for floor to ceiling cleaning, capturing drywall dust, wood shavings and jobsite debris. The extension wand and floor nozzle are ideal for cleaning debris in a stick vac function. The crevice tool can be easily attached to the hand vacuum for cleaning in tight spaces. The 5’ x 1-1/4” hose provides additional flexibility in stationary mode. HEPA filtration traps up to 99.9% of dust and allergens and replacement filters can be found online (A32HF01). This 18V ONE+ HP Brushless Jobsite Hand Vacuum Kit is backed by the RYOBI 3-Year Manufacturer’s Warranty and includes a 18V 4Ah Lithium HIGH PERFORMANCE Battery, Charger, 5’ x 1-1/4” Hose, Crevice Tool, Floor Nozzle, Extension Wand, HEPA Filter and Operator’s Manuals.</t>
  </si>
  <si>
    <t>(1) PBLHV701 - 18V ONE+ HP BRUSHLESS JOBSITE HAND VACUUM</t>
  </si>
  <si>
    <t>5’ x 1-1/4” Hose, Crevice Tool, Floor Nozzle, AND Extension Wand</t>
  </si>
  <si>
    <t>ONE+ 18V RECIPROCATING SAW KIT</t>
  </si>
  <si>
    <t>PCL515K1</t>
  </si>
  <si>
    <t>RYOBI introduces 18V ONE+ Reciprocating Saw with (1) 4.0 Ah Battery and Charger. Equipped with a 1" stroke length and 3,400 SPM this saw is ideal for fast cuts through multiple materials. The easy blade release lever ensures simple blade changes to quickly switch between cutting applications to complete over 145 cuts per charge. The variable speed trigger and pivoting shoe maximize control throughout the duration of the cut. This 18V ONE+ Reciprocating Saw is backed by the RYOBI 3-Year Manufacturer's Warranty.</t>
  </si>
  <si>
    <t>(1) PCL515 - 18V ONE+ Reciprocating Saw</t>
  </si>
  <si>
    <t>PCL1200K2</t>
  </si>
  <si>
    <t>RYOBI introduces the 18V ONE+ 2-Tool Combo Kit with 1/2" Drill/Driver, 1/4" Impact Driver, (2) 1.5Ah Lithium-ion Batteries, 18V Charger, and Bag. The ONE+ Drill/Driver provides up to 515 in-lbs. of torque and features a 1/2" ratcheting metal chuck to match your drilling and driving needs. The ONE+ Impact Driver is able to drive long deck screws or large lag screws with ease by delivering 3,400 IPM along with 1800 in-lbs. of torque controlled by a variable-speed trigger that churns out 2,700 RPM. The ONE+ 1.5Ah Lithium-ion Batteries feature an integrated high visibility fuel gauge to monitor remaining runtime. The 18V Charger is compatible with RYOBI ONE+ Lithium-ion Batteries. Backed by the RYOBI 3-Year Manufacturer's Warranty, the 18V ONE+ 2-Tool Combo Kit includes (1) PCL206 18V ONE+ 1/2" Drill/Driver, (1) PCL235 18V ONE+ 1/4" Impact Driver, (2) PBP002 18V ONE+ 1.5Ah Lithium-ion Batteries, (1) 18V Charger, Tool Bag, and Operator's Manuals.</t>
  </si>
  <si>
    <t>(1) PCL206 - 18V ONE+ 1/2" Drill/Driver</t>
  </si>
  <si>
    <t>(1) PCL235 - 18V ONE+ 1/4" Impact Driver</t>
  </si>
  <si>
    <t>(2) PBP002 - 18V ONE+ 1.5Ah Lithium-ion Battery</t>
  </si>
  <si>
    <t>18V ONE+ 1/4" IMPACT DRIVER KIT</t>
  </si>
  <si>
    <t>PCL235K2</t>
  </si>
  <si>
    <t>Expand your RYOBI 18V ONE+ System with the RYOBI 18V 1/4" Impact Driver Kit. The 1/4" Impact Driver comes equipped with a powerful motor that provides 1,800 in-lbs. of torque. The 1/4" quick connection collet ensures convenience while switching out bits. The on-board LED worklights creates extra visibility for all your project's needs. The ONE+ 1.5Ah Lithium-ion Battery features an integrated high visibility fuel gauge to monitor remaining runtime. The 18V Charger is compatible with RYOBI ONE+ Lithium-ion Batteries. This 18V ONE+ 1/4" Impact Driver Kit is backed by the RYOBI 3-Year Manufacturer's Warranty and includes (1) PCL235 18V ONE+ 1/4" Impact Driver, (2) PBP002 18V 1.5Ah Lithium-ion Batteries, Charger and Operator's Manual.</t>
  </si>
  <si>
    <t>(2) PBP002 - 18V ONE+ 1.5Ah BATTERY</t>
  </si>
  <si>
    <t>PBLDD01K</t>
  </si>
  <si>
    <t>RYOBI introduces the 18V ONE+ HP Brushless Cordless 1/2 in. Drill/Driver Kit with (2) 2.0 Ah HIGH PERFORMANCE Batteries, Charger, and Bag. The RYOBI 18V ONE+ HP Brushless 1/2 in. Drill/Driver features a brushless motor, delivering up to 20% faster drilling and up to 50% more torque saving time and energy per application. Its 750 in./lbs. of torque maximizes output power when drilling through tough materials. Catering to user's needs, this drill includes a 2-speed gearbox (0-500 and 0-2,100 RPM) and a 24-position clutch for ultimate control while drilling and driving. This drill comes paired with a 1/2 in. ratcheting metal chuck for increased durability and accessory retention during heavy-duty applications. The included battery and charger are compatible with all RYOBI 18V ONE+ Tools. This drill/driver is backed by the RYOBI 3-Year Manufacturer's Warranty and includes the PBLDD01 18V ONE+ HP Brushless 1/2 in. Drill/Driver, (2) 2.0 Ah HIGH PERFORMANCE Batteries, Charger, Bag, and an operator's manual.</t>
  </si>
  <si>
    <t>(2) 18V ONE+ 2Ah High Performance Batteries</t>
  </si>
  <si>
    <t>(1) 18V ONE+ HP Brushless 1/2" Drill/Driver</t>
  </si>
  <si>
    <t>PBLCK01K</t>
  </si>
  <si>
    <t>The RYOBI 18V ONE+ HP Brushless line of products is redefining power and performance. The RYOBI 18V ONE+ HP Brushless 2-Tool Combo Kit includes a 1/2" Drill/Driver, 1/4" Impact Driver, (2) 18V ONE+ 2Ah Lithium HIGH PERFORMANCE Batteries, charger and tool bag. The 1/2" Drill/Driver features a brushless motor, delivering up to 20% faster drilling and up to 50% more torque saving time and energy per application. Its 750 in-lbs.  of torque maximizes output power when drilling through tough materials. This drill includes a two-speed gearbox (0-500 and 0-2,100 RPM) and a 24-position clutch for ultimate control and is paired with a 1/2" ratcheting metal chuck for increased durability and accessory retention during heavy duty applications. The 1/4" Impact Driver features a brushless motor delivering up to 25% faster driving. The brushless motor delivers up to 2,200 in-lbs. of torque, providing this tool the power to drive longer fasteners through tough materials. It features one-handed bit release for quick bit changes and the on-board LED worklight ensures your workspace is always illuminated. This 18V ONE+ HP Brushless 2-Tool Combo Kit is backed by the RYOBI 3-Year Manufacturer's Warranty and includes PBLDD01 18V ONE+ HP Brushless 1/2" Drill/Driver, PBLID01 18V ONE+ HP Brushless 1/4" Impact Driver, (2) PBP003 18V ONE+ 2Ah Lithium HIGH PERFORMANCE Batteries, Charger, Bag, and operator's manuals.</t>
  </si>
  <si>
    <t>(1) PBLDD01 - 18V ONE+ HP BRUSHLESS 1/2" DRILL/DRIVER</t>
  </si>
  <si>
    <t>(1) PBLID01 - 18V ONE+ HP BRUSHLESS 1/4" IMPACT DRIVER</t>
  </si>
  <si>
    <t>(2) PBP003 - 18V ONE+ 2AH LITHIUM HIGH PERFORMANCE BATTERY</t>
  </si>
  <si>
    <t>18V ONE+ HP BRUSHLESS HAMMER DRILL AND IMPACT DRIVER 2-TOOL KIT</t>
  </si>
  <si>
    <t>PBLCK02K</t>
  </si>
  <si>
    <t>The RYOBI 18V ONE+ HP Brushless line of products is redefining power and performance. The RYOBI 18V ONE+ HP Brushless 2-Tool Combo Kit includes a 1/2 in. Hammer Drill, 4-Mode 1/4 in. Impact Driver, (2) 18V High Performance batteries, charger, and bag. The 1/2 in. Hammer Drill features a brushless motor delivering up to 29% faster drilling in Hammer Mode, saving time per drilling application. Its 0 - 31,000 BPMs and up to 750 in./lbs. of torque maximizes power to drill through wood, metal, concrete, brick, and block. Integral features include a two-speed gearbox (0-500 and 0-2,100 RPM) and a 24-position clutch with hammer mode for full control while drilling and driving. The 4-Mode 1/4 in. Impact Driver features a brushless motor delivering up to 25% faster driving. With a powerful 2,200 in./lbs. of torque and 4,000 IPM, it saves time and energy on the job. The three speeds and Assist Mode provides unmatched control when driving a variety of fasteners from large lag screws to small sheet metal screws. The die cast gear case provides greater durability in the harshest work environments. This 2-Tool Combo Kit is backed by the RYOBI 3-Year Manufacturer's Warranty and includes a ONE+ HP Brushless 1/2 in. Hammer Drill, a ONE+ HP Brushless 4-Mode 1/4 in. Impact Driver, an 18V 2.0 Ah and 18V 4.0 Ah High Performance batteries, charger, bag, and operator's manuals.</t>
  </si>
  <si>
    <t>(1) 18V ONE+ 4Ah High Performance Battery</t>
  </si>
  <si>
    <t>(1) 18V ONE+ 2Ah High Performance Battery</t>
  </si>
  <si>
    <t>(1) 18V ONE+ HP Brushless 1/2" Hammer Drill</t>
  </si>
  <si>
    <t>(1) 18V ONE+ HP Brushless 4-Mode 1/4" Impact Driver</t>
  </si>
  <si>
    <t>18V ONE+ DUAL TEMPERATURE GLUE GUN</t>
  </si>
  <si>
    <t>P307</t>
  </si>
  <si>
    <t>$48.97</t>
  </si>
  <si>
    <t>Expand your RYOBI 18V ONE+ system with the RYOBI 18V ONE+ Dual Temperature Glue Gun. This glue gun is the perfect addition to your ONE+ collection. The included interchangeable tips keep you prepared for any project that comes your way. The dual temperature settings provide added versatility, allowing you to heat up to 248°F on low for heat sensitive materials, or heat up to 320°F on high for adhesives like construction glue. This tool is compatible with all 1/2 in. full size glue sticks, and 10 are included so you can get a jump start on your current project. The Fold-Out Drip Tray will ensure you always have a clean work space. The on-board LED indicator light will change color to let you know when the tool is ready for use after a fast two minute heat up time. This tool is backed by the RYOBI 3-Year Manufacturer's Warranty and includes the 18V Dual Temperature Glue Gun, Standard Nozzle, Extended Precision Nozzle, Spreader Nozzle and (10) General Purpose Glue Sticks. Battery and charger sold separately.</t>
  </si>
  <si>
    <t>(1) Extended Precision Nozzle</t>
  </si>
  <si>
    <t>(1) 18V ONE+ Dual Temperature Glue Gun with Standard Nozzle</t>
  </si>
  <si>
    <t>18V ONE+ 1/4" RATCHET</t>
  </si>
  <si>
    <t>PRC01B</t>
  </si>
  <si>
    <t>RYOBI introduces the 18V ONE+ Cordless 1/4 in. 4-Position Ratchet (Tool Only). The 18V ONE+ Cordless 1/4 in. 4-Position Ratchet produces up to 30 ft./lbs. of torque for precision fastening applications and 250 RPMs to drive and remove fasteners. The ONE+ Cordless 1/4 in. 4-Position Ratchet is great for a variety of fastening applications, from working behind the dashboard in your car to smaller fasteners under the hood. The 4-position head makes fitting into tight spaces a breeze at any angle. Regardless of what angle you position the ratchet, your workspace will be lit by one of the two LED's on the front of the ratchet. Backed by the RYOBI 3-Year Manufacturer's Warranty, the 18V ONE+ Cordless 1/4 in. 4-Position Ratchet includes an operator's manual. Battery and charger sold separately.</t>
  </si>
  <si>
    <t>(1) PRC01CN - 18V ONE+ 1/4" Ratchet</t>
  </si>
  <si>
    <t>18V ONE+ 2" PVC &amp; PEX CUTTER</t>
  </si>
  <si>
    <t>P593</t>
  </si>
  <si>
    <t>18V ONE+ HYBRID LED TRIPOD STAND LIGHT</t>
  </si>
  <si>
    <t>P782</t>
  </si>
  <si>
    <t>RYOBI introduces the 18V ONE+ Cordless Hybrid LED Tripod Stand Light (Tool Only). Standing tall at 5 ft., it also collapses to an impressive 22 inches. With 2,700 Lumens, this light has the power to illuminate large workspaces. Work all day with up to 10 hours of runtime on a single charge or use the AC hybrid option for endless runtime. Backed by the RYOBI 3-Year Manufacturer's Warranty, the 18V ONE+ Cordless Hybrid Tripod Stand Light includes an operator's manual. Battery and charger sold separately.</t>
  </si>
  <si>
    <t>(1) P782 - 18V ONE+ HYBRID LED TRIPOD STAND LIGHT</t>
  </si>
  <si>
    <t>18V ONE+ 3/8" CROWN STAPLER</t>
  </si>
  <si>
    <t>P317</t>
  </si>
  <si>
    <t>The 18V ONE+ 3/8 in. Crown Stapler utilizes Compression Drive technology that uses automated convenience to eliminate user fatigue. Drive over 5,500 staples using a LITHIUM+™ High Capacity battery. Control your depth of drive with an adjustable knob for improved accuracy throughout various materials. The included screen/wire attachment helps users guide staples without penetrating wire or screen. This stapler is compatible with ARROW T50 staples and fastens a wide range of staples from 1/4" – 9/16".</t>
  </si>
  <si>
    <t>1/2 in. Staples</t>
  </si>
  <si>
    <t>Belt Clip</t>
  </si>
  <si>
    <t>Dual Wire/Screen Attachment</t>
  </si>
  <si>
    <t>P317 3/8 in. Stapler</t>
  </si>
  <si>
    <t>18V ONE+ HYBRID 50' DRAIN AUGER KIT</t>
  </si>
  <si>
    <t>P4003K</t>
  </si>
  <si>
    <t>$398.00</t>
  </si>
  <si>
    <t>RYOBI introduces the 18V ONE+ Hybrid Drain Auger Kit with 50' Cable, 2.0Ah Battery, 18V ONE+ Charger, and Accessories. This tool features a variable speed dial to power through the toughest clogs. The adjustable base and pivoting drum allow optimum angles in any drain. With quick change replaceable tips and drum, the ONE+ Hybrid 50 ft. Drain Auger Kit guarantees convenience when handling a variety of clogs. This tool clears clogs from drains up to 3 in. wide with a 50' reinforced cable to minimize kinking. Backed by the RYOBI 3-Year Manufacturer's Warranty, the ONE+ Hybrid 50 ft. Drain Auger Kit includes a ONE+ 2.0Ah Battery, an 18V Charger, a hybrid power supply, a power supply storage rack, a bulb tip, a foot bulb, and an operator's manual.</t>
  </si>
  <si>
    <t>(1) P4003 - 18V ONE+ HYBRID 50' DRAIN AUGER</t>
  </si>
  <si>
    <t>(1) P190 - 2Ah Battery</t>
  </si>
  <si>
    <t>(1) Foot Bulb</t>
  </si>
  <si>
    <t>(1) Bulb Tip</t>
  </si>
  <si>
    <t>(1) Power Supply Storage Rack</t>
  </si>
  <si>
    <t>(1) P750PS - Hybrid Power Supply</t>
  </si>
  <si>
    <t>18V ONE+ 7-1/4" MITER SAW</t>
  </si>
  <si>
    <t>P553</t>
  </si>
  <si>
    <t>RYOBI introduces the 7-1/4 in. Cordless Miter Saw. This saw is compact, lightweight, and perfect for small projects around the house or punch list items on the jobsite. When paired with a P194 LITHIUM+™ HP high capacity battery it can deliver up to 900 cuts per charge! Backed by the RYOBI 3-Year Manufacturer's Warranty, this saw includes a 24T Carbide-Tipped Blade, Blade Wrench, Dust Bag, Work Clamp and Operator's Manual.</t>
  </si>
  <si>
    <t>P553 Compound Miter Saw</t>
  </si>
  <si>
    <t>24T Carbide-Tipped Blade</t>
  </si>
  <si>
    <t>Dust Bag</t>
  </si>
  <si>
    <t>Work Clamp</t>
  </si>
  <si>
    <t>18V ONE+ PEX PINCH CLAMP TOOL</t>
  </si>
  <si>
    <t>P660</t>
  </si>
  <si>
    <t>RYOBI introuduces the industry first powered PEX Pinch Clamp Tool. With cordless convenience complete up to 400 clamps per charge using a P108 battery. Complete clamps with ease and efficiency with one button activation and an LED light indicating a complete clamp cycle. The 18V PEX Pinch Clamp Tool fits all PEX clamps ring sizes so no job goes unfinished. Dual LED lights illuminate the workspace and the included belt clip make for ultimate portability on the jobsite. Innovation meets function for the ultimate jobsite solution.</t>
  </si>
  <si>
    <t>P660 PEX Pinch Clamp Tool, Gap Check Tool, Belt Clip</t>
  </si>
  <si>
    <t>18V ONE+ PORTABLE POWER SOURCE</t>
  </si>
  <si>
    <t>P743</t>
  </si>
  <si>
    <t>The 18V ONE+™ Portable Power Source has 2 USB ports for convenient and simultaneous charging. It is compact enough to store in small places like tool boxes and bags, and can easily be snapped on to the top of all RYOBI 18V batteries for easy portability. Conveniently charge your smart devices without ever having the hassle of finding an outlet. test</t>
  </si>
  <si>
    <t>18V ONE+ Portable Power Source</t>
  </si>
  <si>
    <t>18V ONE+ COMPACT GLUE GUN</t>
  </si>
  <si>
    <t>P306</t>
  </si>
  <si>
    <t>$34.97</t>
  </si>
  <si>
    <t>Expand your RYOBI 18V ONE+ tool system with the P306 Compact Glue Gun. This glue gun is lightweight and completely cordless making it perfect for any DIYer or hobbyist looking to tackle small, quick repairs or precision-based craft projects without having to worry about finding the closest outlet or extension cord. It also features a built-in drip tray to help keep your workspace clean. The glue gun operates off its power base for up to 5 minutes and reaches a temperature of 365 F (185 C) after only 3 minutes of heating. The Compact Glue Gun's precision tip is great for small household repairs, craft/hobby woodworking, home decor, electrical/wiring projects or other projects where the precise application of glue is necessary. Backed by the RYOBI 3-Year Manufacturer's Warranty, the 18V ONE+ Compact Glue Gun includes (3) 5/16 in. x 6 in. mini glue sticks and an operator's manual. Battery and charger are sold separately.</t>
  </si>
  <si>
    <t>(3) 5/16" (0.28mm) x 6" Mini Glue Sticks</t>
  </si>
  <si>
    <t>(1) 18V ONE+ Compact Glue Gun and Heating Base</t>
  </si>
  <si>
    <t>18V ONE+ 45W HYBRID SOLDERING STATION</t>
  </si>
  <si>
    <t>P3100</t>
  </si>
  <si>
    <t>RYOBI introduces the 18V ONE+ Hybrid Soldering Station. This soldering station is hybrid meaning you can operate it with any ONE+ battery or by simply plugging it in like a corded tool, giving you unlimited run time. It allows you to adjust and set the temperature anywhere from 300°F to 900°F and features an iron holder for safe storage. The 3 ft. reach of the soldering iron and its ability to run on cordless power allows users to complete more applications. Backed by the RYOBI 3-Year Manufacturer's Warranty, the soldering station includes a fine point tip, chisel tip, solder coil, and a tip cleaning sponge. Battery, charger, and extension cord sold separately.</t>
  </si>
  <si>
    <t>Tip Cleaning Sponge</t>
  </si>
  <si>
    <t>Solder Coil</t>
  </si>
  <si>
    <t>Chisel Tip</t>
  </si>
  <si>
    <t>Fine Point Tip</t>
  </si>
  <si>
    <t>45W Hybrid Soldering Station</t>
  </si>
  <si>
    <t>18V ONE+™ 1 GALLON AIR COMPRESSOR</t>
  </si>
  <si>
    <t>P739</t>
  </si>
  <si>
    <t>RYOBI introduces the 18V ONE+ Cordless 1 Gal. Portable Air Compressor (Tool Only). This compressor delivers cordless air up to 120 PSI making it perfect for roadside tire inflation or for turning pneumatic finish nailers into cordless finish nailers. Backed by the RYOBI 3-Year Manufacturer's Warranty, this 1 Gal. Portable Air Compressor includes an operator's manual. Battery and charger sold separately.</t>
  </si>
  <si>
    <t>P739 18V 1 Gallon Compressor</t>
  </si>
  <si>
    <t>18V ONE+ CORDLESS COMPACT WORKSHOP BLOWER</t>
  </si>
  <si>
    <t>P755</t>
  </si>
  <si>
    <t>RYOBI introduces the 18V ONE+ Cordless Compact Workshop Blower (Tool Only). This compact and lightweight blower is ideal for cleaning up your workshop after a DIY job and professional jobsite areas. With a maximum air speed up to 160 MPH you can blow away dust and other messes in a flash. This workshop blower also features a variable speed trigger with 3-speed settings so you can adjust the speed to your needs. Backed by the RYOBI 3-Year Manufacturer's Warranty, the 18V ONE+ Compact Workshop Blower includes an operator's manual. Battery and charger sold separately.</t>
  </si>
  <si>
    <t>(1) P755 - 18V ONE+ Cordless Compact Workshop Blower</t>
  </si>
  <si>
    <t>18V ONE+ BRUSHLESS BELT SANDER</t>
  </si>
  <si>
    <t>P450</t>
  </si>
  <si>
    <t>$146.02</t>
  </si>
  <si>
    <t>18V ONE+ 3 1/4" PLANER</t>
  </si>
  <si>
    <t>P611</t>
  </si>
  <si>
    <t>$131.01</t>
  </si>
  <si>
    <t>The Ryobi One+ 18-Volt hand planer has an incredible 3 in. to1/4 in. cut width and up to 1/16 in. cutting depth per pass. This planer is loaded with great features such as its automatic kickstand, which helps prevent you from marring your work piece and has a convenient on-board blade wrench storage. The dual left or right chip exhaust also gives you the freedom to choose what you are most comfortable with. You can expand your Ryobi One+ tool collection today with this feature packed, cordless 18-Volt planer.</t>
  </si>
  <si>
    <t>18V ONE+ HP BRUSHLESS WHISPER SERIES 8" POLE SAW KIT</t>
  </si>
  <si>
    <t>P2580</t>
  </si>
  <si>
    <t>The RYOBI 18V ONE+ HP Brushless 8" Cordless Pole Saw will keep your trees and yard looking the best in the neighborhood. The ONE+ HP Technology delivers up to 30% faster cutting. Not only are you able to quickly get the job done, but you'll be able to complete it quietly as this pole saw is part of RYOBI's WHISPER SERIES line of products, our quietest range of products. With extension up to 9.5', angled cutting head, and in-line motor, this pole saw is ideal for pruning and limbing for easy branch removal. It also has an automatic oiler, tooled chain tensioning, and on-board tool storage for your convenience. This kit includes a RYOBI 2Ah lithium-ion battery and charger. The RYOBI 18V HP Brushless  8" Cordless Pole Saw, the 18V ONE+ 2Ah battery, and the 18V ONE+ charger are compatible with all RYOBI 18V ONE+ products. This tool and battery are backed by a 3-year warranty.</t>
  </si>
  <si>
    <t>(1) P2508BTL - 18V ONE+ HP Brushless WHISPER SERIES 8" Pole Saw</t>
  </si>
  <si>
    <t>18V ONE+ 10" ORBITAL BUFFER</t>
  </si>
  <si>
    <t>P435</t>
  </si>
  <si>
    <t>$44.96</t>
  </si>
  <si>
    <t>The RYOBI 18V ONE+™ 10 in. Orbital Buffer is a brand new addition to the RYOBI 18V ONE+™ System. This tool provides up to 2,500 RPMs for a swirl-free finish while offering the user cordless convenience. With a powerful motor, this buffer maintains optimum performance during extended use. The 18V ONE+™ 10 in. Orbital Buffer runs up to 90 consecutive minutes with the 18V ONE+™ LITHIUM+™ High Capacity Battery (P108 – sold separately). The RYOBI 18V ONE+™ 10 in. Orbital Buffer works with any 18V ONE+ battery and is a part of the ONE+™.</t>
  </si>
  <si>
    <t>(1) P435 - 18V ONE+ 10" Orbital Buffer</t>
  </si>
  <si>
    <t>18V ONE+ HP BRUSHLESS 20" SELF-PROPELLED MULTI-BLADE MOWER KIT</t>
  </si>
  <si>
    <t>P11100</t>
  </si>
  <si>
    <t>The RYOBI 18V ONE+ HP Brushless 20" Self-Propelled Multi-Blade Mower delivers more power than a 150cc gas mower, making it a true gas replacement. With (4) included 18V ONE+ 4Ah batteries, this mower provides up to 45 minutes of runtime, making it perfect for lawns up to 1/3 acre. Experience the industry’s best 3-in-1 cutting performance with the CROSS CUT™ Multi-Blade System. This allows for less clumping when mulching, further &amp; more even dispersal when side discharging, and when bagging the fine clippings fill from back to front to maximize space for less bag changes. The brushless motor and advanced electronics automatically react to mowing conditions by increasing the blade speed to eliminate bogging down and powering through the toughest cut. As part of WHISPER SERIES™, this mower is 60% quieter than gas, and even quieter than other cordless mowers, allowing you to mow at any time of day. Equipped with self-propelled rear wheel drive, this mower ensures an effortless, efficient mowing experience. For your utmost convenience, adjust the height of your cut with the 7-position single point height adjustment. When you are finished mowing, easily fold the handles and store vertically for compact storage. Best of all, it is part of the RYOBI 18V ONE+ system where any 18V ONE+ battery works with any 18V ONE+ product. This mower is backed by the RYOBI 3-year manufacturer’s warranty.</t>
  </si>
  <si>
    <t>(1) P11010 - 18V ONE+ HP BRUSHLESS 20" SELF-PROPELLED MULTI-BLADE MOWER</t>
  </si>
  <si>
    <t>(4) PBP005 - 18V ONE+ 4Ah Battery</t>
  </si>
  <si>
    <t>18V ONE+ HP EZ CLEAN POWER CLEANER KIT</t>
  </si>
  <si>
    <t>RY121852K</t>
  </si>
  <si>
    <t>Enhance your RYOBI 18V ONE+ System with the 18V ONE+ HP EZ CLEAN Power Cleaner kit. 18V ONE+ HP technology combines a brushless motor, advanced electronics and high performance lithium technology to deliver up to 600 PSI, making it ideal for cleaning windows, boats, patio furniture, grills, tire wheels and other delicate applications. Enjoy up to 25 minutes of runtime on the medium pressure setting with the included18V ONE+ 4AH lithium battery. Experience maximum performance with just the pull of a trigger, without the hassle of gas or cords. Easily connect the power cleaner to the included 20 ft. siphon hose to pull water from any fresh body of water, a 2-liter bottle using the bottle adaptor for portable cleaning, or any standard garden hose when a water spigot is nearby. Complete a variety of quick and detailed cleaning applications with three power settings ranging from 100-600 PSI. Enhance your power cleaner with the RY3112FB Foam Blaster for controlled foam detergent dispensing or RY3112SB Spinning Brush for scrubbing car rims, patio furniture, and other hard to reach areas (sold separately). Best of all, it’s part of the RYOBI ONE+ system - Any 18V ONE+ battery works with any 18V ONE+ product. The power cleaner and battery are backed by a 3-year manufacturer’s warranty. This kit includes the RY121850 Power Cleaner, 3-in-1 Nozzle, Metal Wand, 20' Siphon Hose, 2 Liter Bottle Adaptor, Garden Hose Adaptor, PBP005 18V 4Ah Battery, P118 18V Charger, and Operator’s Manuals.</t>
  </si>
  <si>
    <t>Charger</t>
  </si>
  <si>
    <t>18V ONE+ 4.0 Ah Lithium-Ion Power Cleaner</t>
  </si>
  <si>
    <t>18V ONE+ HP BRUSHLESS EZClean Power Cleaner</t>
  </si>
  <si>
    <t>18V ONE+ HP BRUSHLESS WHISPER SERIES 24" HEDGE TRIMMER KIT</t>
  </si>
  <si>
    <t>P26110</t>
  </si>
  <si>
    <t>The RYOBI 24" 18V ONE+ HP Brushless Hedge Trimmer is ideal for any hedge maintenance around the house. The Whisper Series Technology provides all the power, without the noise, allowing users to work any time of day. The premium HP brushless motor provides more power, longer runtime, and a longer motor life. The ONE+ Hedge Trimmer is lighter than ever before with the included durable magnesium gear box and still gives you the power you would expect from higher voltage lines. This trimmer features a 2-speed switch for optimal power while trimming. The 24" dual-action blades and a 1" cut capacity allow this hedge trimmer to handle even the toughest hedges. This trimmer has a wrap-around front handle and an ergonomic rear handle for added comfort. Featuring the innovative HEDGESWEEP design that clears clippings and debris while you trim. This trimmer is also equipped with a 2.0 Ah battery and charger. This tool is backed by a 3-Year Limited Warranty.</t>
  </si>
  <si>
    <t>(1) P26011 - 18V ONE+ HP Brushless WHISPER SERIES 24" Hedge Trimmer</t>
  </si>
  <si>
    <t>18V ONE+ 6" BUFFER</t>
  </si>
  <si>
    <t>P430G</t>
  </si>
  <si>
    <t>This tool features a barrel grip design with a comfortable, contoured GRIPZONE overmold for maximum ease of use. Comfortably lightweight at just over 4 lbs., it delivers 4,000 RPM to handle a variety of applications, while the cordless design enables you to use it anywhere. The 18VONE+ 6"Buffer includes a buffing/polishing bonnet, an application bonnet, and an operator's manual. Battery and charger sold separately.</t>
  </si>
  <si>
    <t>(1) P430G - 18V ONE+ 6" Buffer</t>
  </si>
  <si>
    <t>Applicator Bonnet</t>
  </si>
  <si>
    <t>Buffing/Polishing Bonnet</t>
  </si>
  <si>
    <t>18V ONE+ LOPPER KIT</t>
  </si>
  <si>
    <t>P4363</t>
  </si>
  <si>
    <t>Expand your RYOBI 18V ONE+ System with the 18V ONE+ Lopper Kit. The powerful motor provides the ability to tackle pruning and light limbing of branches up to 1-1/4” thick. This lopper makes up to 101 cuts per charge with the included 18V ONE+ 2Ah battery. Experience exceptional performance with just the pull of a trigger, without the hassle of cords or manual cutting tools. The bypass cutting action makes clean, complete cuts to keep plants healthy and growing. At 2.5’, this lopper allows you to reach lofty limbs and is equipped with a branch hook for easy branch removal. Best of all, it is part of the RYOBI ONE+ system where any 18V ONE+ battery works with any 18V ONE+ product. This 18V ONE+ Lopper Kit is backed by the RYOBI 3-Year Manufacturer's Warranty and includes an 18V 2Ah Battery, 18V Charger, Branch Hook, Blade Sheath, and Operator’s Manuals.</t>
  </si>
  <si>
    <t>18V ONE+™ Lopper</t>
  </si>
  <si>
    <t>18V ONE+ HP BRUSHLESS 16" PUSH MOWER</t>
  </si>
  <si>
    <t>P1109BTL</t>
  </si>
  <si>
    <t>The RYOBI 18V ONE+ HP Brushless 16" Push Mower delivers the power to tackle medium sized yards with ease. It’s ideal for up to 1/3 acre and runs for up to 40 minutes using (2) 18V ONE+ 4Ah batteries. The brushless motor and advanced electronics automatically react to mowing conditions by increasing the blade speed to eliminate bogging down and powering through the toughest cut. Experience exceptional performance with just the push of a button, without the hassle of gas or cords. For your utmost convenience, adjust the height of your cut with the 7-position single point height adjustment. With its easy lift bag removal and included mulch plug, switching between bagging and mulching is a breeze. When you are finished mowing, easily fold the handles and store vertically for compact storage. Best of all, it is part of the RYOBI 18V ONE+ system where any 18V ONE+ battery works with any 18V ONE+ product. This 18V ONE+ HP Brushless 16" Push Lawn Mower is backed by the RYOBI 3-Year Manufacturer's Warranty and includes the P1109 18V ONE+ HP Brushless 16" Lawn Mower, Grass Catcher Bag, Mulch Plug, Start Key, and Operator’s Manual. Batteries &amp; charger not included.</t>
  </si>
  <si>
    <t>18V ONE+ 13" PUSH MOWER KIT</t>
  </si>
  <si>
    <t>P1180</t>
  </si>
  <si>
    <t>The RYOBI 18V ONE+ 13” Push Mower delivers the power to tackle small sized yards with ease. It’s ideal for up to 1/4 acre and runs for up to 30 minutes with the included 18V ONE+ 4Ah battery. The single-point height adjustment allows you to quickly select the perfect height for your lawn with 7 different positions (1.5"-4"). With its easy lift bag removal and included mulch plug, switching between bagging and mulching is a breeze. When you are finished mowing, easily fold the handles and store vertically for compact storage. Best of all, it is part of the RYOBI 18V ONE+ system where any 18V ONE+ battery works with any 18V ONE+ product. This 18V ONE+ 13" Push Lawn Mower is backed by the RYOBI 3-Year Manufacturer's Warranty and includes the P1108 18V ONE+ 13" Mower, PBP005 18V ONE+ 4Ah Lithium Battery, PCG002 18V ONE+ Charger, Grass Catcher Bag, Mulch Plug, Start Key, and Operator’s Manuals.</t>
  </si>
  <si>
    <t>(1) P1108 - 18V ONE+ 13" PUSH MOWER</t>
  </si>
  <si>
    <t>(1) PBP005 - 18V ONE+ 4.0 Ah Battery</t>
  </si>
  <si>
    <t>18V ONE+ EZ CLEAN POWER CLEANER KIT</t>
  </si>
  <si>
    <t>RY120352K</t>
  </si>
  <si>
    <t>Expand your RYOBI 18V ONE+ System with the 18V ONE+ EZ CLEAN Power Cleaner kit. The powerful motor provides up to 320 PSI for quick portable cleaning, making it ideal for cleaning windows, outdoor furniture, boats, campers, and other recreational vehicles. Experience maximum performance with just the pull of a trigger, without the hassle of gas or cords. You can easily connect the power cleaner to the included 20 ft. siphon hose to pull water from any fresh body of water, a 2-liter bottle using the bottle adaptor for portable cleaning, or any standard garden hose when a water spigot is nearby. Enjoy up to 21 minutes of runtime with the included 18V ONE+ 4Ah lithium battery. Complete a variety of quick and detailed cleaning applications using the 3-in-1 nozzle (turbo, 15°, and rinse). Enhance your power cleaner with the RY3112FB Foam Blaster for controlled foam detergent dispensing, RY3112FW Flex Wand for cleaning areas that are difficult to access, and the RY3112SB Spinning Brush for scrubbing car rims, patio furniture, and other hard to reach areas (sold separately). Best of all, it’s part of the RYOBI ONE+ system - Any 18V ONE+ battery works with any 18V ONE+ product. The power cleaner and battery are backed by a 3-year manufacturer’s warranty. This kit includes RY120350 Power Cleaner, 3-in-1 Nozzle, Wand, 20' Siphon Hose, 2 Liter Bottle Adaptor, PBP005 18V 4Ah Lithium-ion Battery, P118 18V Charger, and Operator’s Manuals.</t>
  </si>
  <si>
    <t>(1) RY120350 - 320 PSI EZClean Power Cleaner</t>
  </si>
  <si>
    <t>(1) P108 - 18V ONE+ 4Ah Battery</t>
  </si>
  <si>
    <t>(1) 20' Siphon Hose</t>
  </si>
  <si>
    <t>18V ONE+ 4 GALLON BACKPACK CHEMICAL SPRAYER</t>
  </si>
  <si>
    <t>P2806BTL</t>
  </si>
  <si>
    <t>Enhance your RYOBI 18V ONE+ System with the 18V ONE+ 4 Gallon Backpack Chemical Sprayer. The powerful motor provides ease of use and convenience with just the pull of a trigger, no pumping required, and spray up to 44 gallons per charge. Choose your desired spray pattern with the two included nozzles, an adjustable nozzle and a flat fan nozzle. Easily adjust the spray pressure using the variable pressure dial. The 4 gallon translucent tank is ideal for use with herbicides, insecticides, fungicides, and most other lawn and garden chemicals. Utilize your sprayer all year long with a spraying solution for every season. Best of all, it is part of the RYOBI ONE+ system where any 18V ONE+ battery works with any 18V ONE+ product. This 18V ONE+ 4 Gallon Backpack Chemical Sprayer is backed by the RYOBI 3-Year Manufacturer's Warranty and includes P2803 18V ONE+ 1 Gallon Chemical Sprayer, Wand, (1) Set of Replacement Seals, and Operator’s Manual. Battery and charger sold separately.</t>
  </si>
  <si>
    <t>18V ONE+ 150-WATT POWER SOURCE</t>
  </si>
  <si>
    <t>RYi150BGA</t>
  </si>
  <si>
    <t>$49.00</t>
  </si>
  <si>
    <t>Expand your RYOBI ONE+ System with the 150 watt Battery Power Source. This power source utilizes 18V ONE+ batteries for 150 watts of convenient, portable power. Power or charge multiple small electronic devices such as phones, tablets, laptops, fans, and lights. Keep a laptop charged all day or even run a 32” TV for up to 2 hours with a single 18V ONE+ 4Ah battery. It’s ideal for situations like remote recreational use, travel, remote jobsites, power outages (for powering small electronics), charging on the go, or any time you need reliable power remotely. You can also illuminate your area using the onboard LED task light. This power source features (2) USB-A Ports &amp; (1) 120-Volt AC Outlet. Best of all, it’s part of the RYOBI ONE+ system - Any 18V ONE+ battery works with any 18V ONE+ product. The 150 watt power source is backed by a 3-year manufacturer’s warranty and includes the RYi150BG 150 Watt Power Source and Operator's Manual. Battery and charger sold separately.</t>
  </si>
  <si>
    <t>18V ONE+ Power source 150 Watt Battery Inverter</t>
  </si>
  <si>
    <t>18V ONE+ 1/2 GALLON CHEMICAL FOGGER/MISTER KIT</t>
  </si>
  <si>
    <t>P2850</t>
  </si>
  <si>
    <t>Enter the RYOBI 18V ONE+ System with the 18V ONE+ Fogger Kit. The powerful motor provides a spray distance of 15’, covers up to 1,000 sq. ft. per minute, and sprays up to 10,000 sq. ft. per charge. Experience exceptional performance with just the pull of a trigger. The ½ gallon translucent tank is ideal for use with herbicides, insecticides, fungicides, and most other lawn and garden chemicals. Easily transport this fogger from one job to the next with its lightweight, portable design. Utilize your fogger all year long with a spraying solution for every season. Best of all, it is part of the RYOBI ONE+ system where any 18V ONE+ battery works with any 18V ONE+ product. This 18V ONE+ Fogger Kit is backed by the RYOBI 3-Year Manufacturer's Warranty and includes P2805 18V ONE+ Multi-Purpose Fogger, P190 18V 2Ah Lithium Battery, P118B 18V Charger, and Operator’s Manuals.</t>
  </si>
  <si>
    <t>18V ONE+™ Defender Multi-purpose Fogger</t>
  </si>
  <si>
    <t>½ Gallon Chemical Tank</t>
  </si>
  <si>
    <t>18V ONE+™ 2.0Ah Battery</t>
  </si>
  <si>
    <t>18V ONE+™ Compact Battery Charger</t>
  </si>
  <si>
    <t>18V ONE+ EDGER KIT</t>
  </si>
  <si>
    <t>P2310</t>
  </si>
  <si>
    <t>The RYOBI 18V ONE+ Edger Kit utilizes a powerful motor allowing you to achieve clean cuts and precise edge around sidewalks and driveways. Experience gas performance with just the pull of a trigger and get over 25 minutes of runtime using an 18V ONE+ 2Ah battery. Easily customize the depth of your cut with the 4-position single point depth adjustment ranging from 0.25” to 1.5”. The front and rear wheels allow you to have more control and ultimate stability when edging. Comfortably get the job done with the lightweight design and overmold handle. Best of all, it is part of the RYOBI ONE+ system where any 18V ONE+ battery works with any 18V ONE+ product. The 18V ONE+ Edger Kit is backed by the RYOBI 3-Year Manufacturer's Warranty and includes P2300 18V Edger, 9" Edger Blade, P190 18V Battery, P118B 18V Charger, Front Handle, and Operator’s Manuals.</t>
  </si>
  <si>
    <t>(1) P2300 - 18V ONE+ Edger</t>
  </si>
  <si>
    <t>18V ONE+ 10" CHAINSAW KIT</t>
  </si>
  <si>
    <t>P547</t>
  </si>
  <si>
    <t>$80.00</t>
  </si>
  <si>
    <t>Expand your RYOBI 18V ONE+ System with the 18V ONE+ 10” Chainsaw Kit. With a 10” bar and powerful motor, this saw tackles up to 32 cuts per charge, ideal for pruning and limbing trees around the home. The premium full complement chain delivers longer runtime and faster cutting and cuts up to 8” logs. Experience exceptional performance with just the pull of a trigger, without the hassle of gas or cords. For added convenience, it is equipped with an automatic oiler, tooled chain tensioning, and on-board tool storage. It's compatible with the RY10C1 10" Replacement Chain; Don't forget your RYBIO24 Bar and Chain Lubricant. Best of all, it is part of the RYOBI ONE+ system where any 18V ONE+ battery works with any 18V ONE+ product. This 18V ONE+ 10” Chainsaw is backed by the RYOBI 3-Year Manufacturer's Warranty and includes 18V 1.5Ah Battery, 18V Charger, Hex Key, Scabbard, and Operator’s Manuals.</t>
  </si>
  <si>
    <t>(1) P546A - 18V ONE+ 10" Chainsaw</t>
  </si>
  <si>
    <t>(1) P189 - 18V ONE+ 1.5Ah Battery</t>
  </si>
  <si>
    <t>18V ONE+ 1/2" IMPACT WRENCH KIT</t>
  </si>
  <si>
    <t>PCL265K1</t>
  </si>
  <si>
    <t>RYOBI introduces 18V ONE+ Cordless /2 in. Impact Wrench Kit with 4.0 Ah Battery and Charger. Producing 375 ft./lbs. of fastening torque, the 1/2 in. impact wrench provides up to 3,100 impacts per minute. This quick fastening also features a 1/2 in. anvil with friction ring for efficient socket changes. The variable speed trigger features an RPM of 0 - 2,700. The on-board LED worklight create additional visibility for all of your projects. The included 4.0 Ah Battery and 18V Charger are compatible with all RYOBI 18V ONE+ Tools. This 18V ONE+ Cordless 1/2 in. Impact Wrench Kit is backed by the RYOBI 3-Year Manufacturer's Warranty and includes (1) PCL265B 18V ONE+ 1/2 in. Impact Wrench, (1) PBP005 4.0 Ah Battery, (1) PCG002 18V Charger, and Operator's Manual.</t>
  </si>
  <si>
    <t>(1) PCL265 - 18V ONE+ 1/2" IMPACT WRENCH</t>
  </si>
  <si>
    <t>18V ONE+ HP BRUSHLESS 3/8" EXTENDED REACH RATCHET KIT</t>
  </si>
  <si>
    <t>PBLRC25K1</t>
  </si>
  <si>
    <t>RYOBI introduces the 18V ONE+ HP Brushless 3/8" Extended Reach Ratchet Kit with 2.0Ah Battery and 18V Charger. The 18V ONE+ HP Brushless 3/8" Extended Reach Ratchet features ONE+ HP Technology that provides up to 55 ft./lbs. of torque. Utilize this ratchet's extended reach and slim head to access hard to reach areas. The 4-position head makes fitting into tight spaces a breeze at any angle. Regardless of the angle you position the ratchet, your workspace will be illuminated by one of the two LED's on the front of the ratchet. The included 2.0Ah Battery and 18V Charger are compatible with all RYOBI 18V ONE+ Tools. This 18V ONE+ HP Brushless 3/8" Extended Reach Ratchet Kit is backed by the RYOBI 3-Year Manufacturer's Warranty and includes a 2.0 Ah Battery, an 18V Charger, and an operator's manual.</t>
  </si>
  <si>
    <t>(1) PBLRC25 - 18V ONE+ HP BRUSHLESS 3/8" EXTENDED RATCHET</t>
  </si>
  <si>
    <t>(1) PBP003 - 18V ONE+ BATTERY</t>
  </si>
  <si>
    <t>(1) PCG002 - 18B CHARGER</t>
  </si>
  <si>
    <t>18V ONE+ 1/2" DRILL/DRIVER KIT</t>
  </si>
  <si>
    <t>PCL206K2</t>
  </si>
  <si>
    <t>RYOBI introduces the 18V ONE+ Cordless 1/2 in. Drill/Driver Kit with (2) 1.5 Ah Batteries and Charger. The 18V ONE+ Cordless 1/2 in. Drill/Driver comes equipped with a powerful motor that provides 515 in./lbs. of torque. The 2-speed gearbox and 24-position clutch allow you to adjust the torque output to control the depth of the screw or fastener. The 1/2 in. keyless ratcheting clutch delivers secure bit retention for all your drilling and driving needs. The on-board LED worklight creates additional visibility for all of your projects. The included batteries and charger are compatible with all RYOBI 18V Tools. This 18V ONE+ 1/2 in. Drill/Driver Kit is backed by the RYOBI 3-Year Manufacturer's Warranty and includes (2) 1.5 Ah Batteries, an 18V Charger, and an operator's manual.</t>
  </si>
  <si>
    <t>(1) 1/2" Drill/Driver with Screwdriver Bit</t>
  </si>
  <si>
    <t>(2) 1.5 Ah Batteries</t>
  </si>
  <si>
    <t>(1) 18V Charger</t>
  </si>
  <si>
    <t>18V ONE+ HP RECIPROCATING SAW KIT</t>
  </si>
  <si>
    <t>PBLRS01K1</t>
  </si>
  <si>
    <t>$209.00</t>
  </si>
  <si>
    <t>The RYOBI 18V ONE+ HP Brushless line of products is redefining power and performance. The 18V ONE+ HP Brushless Jig Saw features a brushless motor, which delivers 36% faster cutting and 78% longer runtime, ensuring you are able to cut through projects faster than ever. The variable speed dial and four orbital settings deliver maximum versatility and ultimate control when tackling any job. Lock on the trigger for additional control for detailed cutting and use the tool-free bevel adjustment to ensure accurate cuts. Change your blades out quickly with the easy release blade lever to save time on the job. This saw is backed by the RYOBI 3-Year Manufacturers Warranty and includes the PBLJS01B 18V ONE+ HP Brushless Jig Saw, T-shank wood cutting blade, non-marring shoe, operators manual, battery and charger.</t>
  </si>
  <si>
    <t>(1) 1PBLRS01 - 18V ONE+ HP Brushless Reciprocating Saw</t>
  </si>
  <si>
    <t>(1) 6" Wood Blade</t>
  </si>
  <si>
    <t>18V ONE+ CUT-OUT TOOL KIT</t>
  </si>
  <si>
    <t>PCL540K1</t>
  </si>
  <si>
    <t>Expand your RYOBI 18V ONE+ System with the RYOBI 18V ONE+ Cut-Out Tool. The powerful motor provides up to 28,000 RPM while also delivering over 190 cuts per charge. Equipped with an on-board LED worklight you will experience enhanced cut visibility. This tool accepts 1/8" and 1/4" bits while also incorporating quick and easy bit changes with built-in wrench storage. The 18V ONE+ Cut-Out Tool has a lock-on switch for continuous cutting. Best of all, it is part of the RYOBI ONE+ system where any 18V ONE+ battery works with any 18V ONE+ product. This 18V ONE+ Cut-Out Tool is backed by the RYOBI 3-Year Manufacturer’s Warranty and includes (1) 18V ONE+ Cut-Out Tool, 1.5 AH Battery and charger and operator's manual.</t>
  </si>
  <si>
    <t>(1) PCL540 - 18V CUT-OUT TOOL</t>
  </si>
  <si>
    <t>18V ONE+ CORDLESS 1/4" IMPACT DRIVER</t>
  </si>
  <si>
    <t>P235AB</t>
  </si>
  <si>
    <t>$48.37</t>
  </si>
  <si>
    <t>RYOBI introduces the 18V ONE+ Lithium-Ion Cordless 1/4 in. Impact Driver Kit with (2) 1.5 Ah Batteries, Charger, and Bag. This impact driver is able to drive long deck screws or large lag screws with ease by delivering 3200 IPM along with 1800 in./lbs. of torque controlled by a variable-speed trigger that churns out 2800 max RPM. Backed by the RYOBI 3-Year Manufacturer's Warranty, this Impact Driver Kit includes a screwdriver bit and socket adaptor, and an operator's manual. Battery and charger sold separately.</t>
  </si>
  <si>
    <t>(1) P235AB - 18V ONE+ Cordless 1/4" Impact Driver</t>
  </si>
  <si>
    <t>18V ONE+ HP BRUSHLESS 4-MODE 1/2" IMPACT WRENCH KIT</t>
  </si>
  <si>
    <t>P262K1</t>
  </si>
  <si>
    <t>The RYOBI 18V ONE+ HP Brushless line of products is redefining power and performance. The 18V ONE+ HP Brushless 4-Mode 1/2 in. Impact Wrench features a brushless motor delivering up to 600 ft./lbs. of breakaway torque, 450 ft./lbs. of fastening torque, and 3,200 IPM, providing this tool with 2X more power. The 4-Mode control board provides low/medium and high speeds, while Auto Mode prevents over-tightening in forward and provides controlled removal in reverse. The die cast gear case provides greater durability in the harshest work environments. This impact wrench is designed with efficiency in mind, the anvil with friction ring provides quick socket changes and the Tri-Beam LED worklights allow for clear workspace visibility. This partnership of power and performance make this the perfect solution for any automotive shop. This impact wrench is backed by the RYOBI 3-Year Manufacturer's Warranty and includes the P262 18V Brushless 4-Mode 1/2 in. Impact Wrench, operator's manual, battery and charger.</t>
  </si>
  <si>
    <t>(1) P262 - 18V ONE+ HP Brushless 4-Mode 1/2" Impact Wrench</t>
  </si>
  <si>
    <t>18V ONE+ VORTEX POWER SCRUBBER KIT</t>
  </si>
  <si>
    <t>P4510K</t>
  </si>
  <si>
    <t>The RYOBI 18V ONE+ VORTEX Power Scrubber Kit s engineered to tackle tough stains and grime. Transform your cleaning routine with the industry's most powerful and versatile handheld scrubber. The cordless portability is perfect for cleaning on the go, while the lightweight design weighs only 2.7 pounds for ease of use. This scrubber is compatible with all RYOBI Triangle Connector accessories – ranging from plush microfiber for gentle cleaning to hard bristles for heavy duty cleaning (sold separately). The included 7" VORTEX Medium Bristle Brush is ideal for cleaning tile, fiberglass, plastic and more. You can clean with confidence knowing the scrubber’s battery enclosure is IPX7 Water Resistance Rated – meaning this tool can be submerged in up to 3 feet of water for 30 minutes. Experience continuous cleaning with additional ONE+ batteries. Best of all, it is part of the RYOBI 18V ONE+ System of over 300 Cordless Products that all work on the same battery platform. This 18V ONE+ VORTEX Power Scrubber Kit is backed by the RYOBI 3-Year Manufacturer’s Warranty and includes an 18V 2Ah Battery, Charger, and 7” VORTEX Medium Bristle Brush.</t>
  </si>
  <si>
    <t>(1) P4510 - 18V ONE+ POWER SCRUBBER</t>
  </si>
  <si>
    <t>(1) A95MB1 - 6" MEDIUM BRISTLE BRUSH</t>
  </si>
  <si>
    <t>18V ONE+ 360º LED LIGHT</t>
  </si>
  <si>
    <t>PCL632B</t>
  </si>
  <si>
    <t>The RYOBI 18V ONE+ 360º LED Light is the brightest RYOBI light, equipped with 3,800 lumens of powerful 360º illumination to light up your entire space. With 4 brightness modes (high, medium, low and single panel) and 4 individually adjustable panels, you are able to customize this work light to fit your specific needs on the jobsite, in the garage or anywhere you may need it. Point the light in any direction with the comfortable handle or use it hands free by mounting it to 2-by material or hanging it from the integrated hanging hook. With up to 15 hours of runtime (using a 6Ah battery on single panel mode), this light will continue shining throughout the work day or in any emergency situation. Best of all, it is part of the RYOBI ONE+ System where any 18V ONE+ battery works with any 18V ONE+ product. This 18V ONE+ 360º LED Light is backed by the RYOBI 3-year manufacturer's warranty and includes (1) 18V ONE+ 360º LED Light and (1) Operator’s Manual. Battery and charger sold separately.</t>
  </si>
  <si>
    <t>18V ONE+ 6AH LITHIUM-ION HIGH PERFORMANCE BATTERY</t>
  </si>
  <si>
    <t>PBP007</t>
  </si>
  <si>
    <t>These RYOBI 18V ONE+ Lithium-Ion HIGH PERFORMANCE 6.0 Ah Batteries provide up to 6X more runtime, 30% more power, and run cooler compared to our standard Lithium-ion batteries to provide long-lasting reliability and better performance. These HIGH PERFORMANCE batteries also feature the most advanced on-board battery electronics that monitor voltage, temperature, and current to extend the life of the battery. When you pair these HIGH PERFORMANCE batteries with any ONE+ HP tool, advanced technology allows them to communicate to provide the best performance possible that powers through heavier applications and protects against overloading and overheating. They perform in extreme weather temperatures and are engineered to be impact resistant. These batteries feature an integrated LED fuel gauge to check your battery charge at all times. Backed by the RYOBI 3-Year Manufacturer's Warranty, these batteries include an operator's manual. Charger sold separately.</t>
  </si>
  <si>
    <t>(1) PBP007 - 18V ONE+ Lithium-Ion HIGH PERFORMANCE 6.0Ah Battery</t>
  </si>
  <si>
    <t>18V ONE+ BRUSHLESS DRYWALL SCREW GUN</t>
  </si>
  <si>
    <t>P225</t>
  </si>
  <si>
    <t>18V ONE+ POLE LOPPER KIT</t>
  </si>
  <si>
    <t>P2560</t>
  </si>
  <si>
    <t>Tackle those hard to reach cutting areas with the RYOBI 18V Cordless Pole Lopper which replaces manual pruning with just the pull of a trigger. The telescoping pole extends up to 9' for extended reach, and the 5-position pivoting head allows for cutting at all angles. The bypass blades give clean, complete cuts up to 1 _" in diameter. For user convenience, there is a branch hook for easy branch removal along with a soft grip handle for added comfort. The RYOBI 18V Cordless Pole Lopper, the 2Ah battery, and the charger are compatible with all RYOBI 18V ONE+ products. This tool and battery are backed by a 3-year warranty.</t>
  </si>
  <si>
    <t>(1) P2506BTLVNM - 18V ONE+ Lopper</t>
  </si>
  <si>
    <t>18V ONE+ 22" HEDGE TRIMMER KIT</t>
  </si>
  <si>
    <t>P2690</t>
  </si>
  <si>
    <t>Expand your RYOBI 18V ONE+ System with the 18V ONE+ 22” Hedge Trimmer kit. The powerful motor provides 3,200 strokes per minute for effortless hedge, shrub, and bush trimming. Enjoy up to 21 minutes of runtime with the included 18V 2Ah battery. Easily tackle thick hedges and branches with 22” blades and a 3/4” cut capacity. Experience maximum performance with just the pull of a trigger, without the hassle of gas or cords. Easily clear clippings while you trim with the HEDGESWEEP debris remover. With dual action blades, you can power through hedges with reduced vibration and less fatigue. Best of all, it’s part of the RYOBI ONE+ system - Any 18V ONE+ battery works with any 18V ONE+ product. The hedge trimmer and battery are backed by a 3-year manufacturer’s warranty. This kit includes the P2609 18V 22" Hedge Trimmer, PBP006 18V 2Ah Battery, PCG002 18V Charger, HEDGESWEEP™ Debris Remover, Scabbard, and Operator’s Manuals.</t>
  </si>
  <si>
    <t>(1) P2609 - 18V ONE+ 22" Hedge Trimmer</t>
  </si>
  <si>
    <t>(1) PBP006 - 18V ONE+ 2 Ah Battery</t>
  </si>
  <si>
    <t>18V ONE+ 18" POLE HEDGE TRIMMER KIT</t>
  </si>
  <si>
    <t>P26100</t>
  </si>
  <si>
    <t>Expand your 18V ONE+ System with the 18V ONE+ 18” Pole Hedge Trimmer Kit. The powerful motor provides 3,000 strokes per minute for effortless trimming. Enjoy up to 33 minutes of runtime with the included 18V ONE+ 2Ah battery. Experience maximum performance with just the pull of a trigger, without the hassle of gas or cords. Enjoy extended runtime with the included 2Ah battery. Easily tackle moderate hedges with 18” blades and a 5/8” cut capacity. The included extension pole helps reach up to 9’, easily trimming hard to reach hedges and bushes. Plus, the 4-position pivoting head allows you to adjust the blades to trim at a variety of angles. With dual action blades, you can power through hedges with reduced vibration and less fatigue. Best of all, it’s part of the RYOBI ONE+ system - Any 18V ONE+ battery works with any 18V ONE+ product. The hedge trimmer and battery are backed by a 3-year manufacturer’s warranty. This kit includes the P26010 18V Hedge Trimmer, PBP006 18V 2Ah Battery, PCG002 18V Charger, Extension Pole, Handle Pole, Scabbard, Shoulder Strap, and Operator's Manuals.</t>
  </si>
  <si>
    <t>(1) P26010BTLVNM - 18V ONE+ 18" Pole Hedge Trimmer</t>
  </si>
  <si>
    <t>18V ONE+ 3-IN-1 MOWER, STRING TRIMMER, AND EDGER KIT</t>
  </si>
  <si>
    <t>P20160</t>
  </si>
  <si>
    <t>$201.95</t>
  </si>
  <si>
    <t>The RYOBI 18V ONE+ 3-in-1 Mower, String Trimmer, and Edger Kit is ideal for smaller yards. Experience exceptional performance with just the pull of a trigger. This tool allows you to save space in your garage and get a lot of work done with the same tool. Achieve over 20 minutes of runtime using an 18V ONE+ 4Ah battery. The easy attachable/detachable 12 in. mower deck turns your string trimmer into a lawn mower to give you that nice even clean cut in your lawn. It has a 4-position single point height adjustment from 1.5 in. to 3.5 in. Quickly detach the mower deck and trim around flower beds, fences, or hard to reach areas. With an adjustable 10 in. to 12 in. cutting width, you can optimize your power and runtime. Equipped with an auto-feed head, line advances each time the trigger is pulled. Use the push button to twist the shaft for easy edging along sidewalks and driveways. This tool has a variable speed trigger for maximum control and a telescoping shaft that adjusts the height for convenience and comfortability. Best of all, it is part of the RYOBI ONE+ system where any 18V ONE+ battery works with any 18V ONE+ product. The RYOBI 18V ONE+ 3-in-1 Mower, String Trimmer, and Edger Kit is backed by the RYOBI 3-Year Manufacturer's Warranty and includes 18V 12 in. String Trimmer/Edger, 18V 4Ah Battery, 18V Charger, 12 in. Detachable Deck, Grass Deflector, Front Handle, and Operator’s Manuals.</t>
  </si>
  <si>
    <t>(1) P20016 - 18V ONE+ 3-in-1 Mower, String Trimmer, and Edger</t>
  </si>
  <si>
    <t>(1) ACMD01 - 12" Detachable Deck</t>
  </si>
  <si>
    <t>18V ONE+ 8" CULTIVATOR KIT</t>
  </si>
  <si>
    <t>P2750</t>
  </si>
  <si>
    <t>The RYOBI 18V ONE+ Cultivator is the ideal tool for use in flower beds and raised gardens. The 4 heavy-duty steel tines are adjustable, allowing for a 6"- 8" tilling width, making garden preparation quick and easy. Use this cultivator for maintenance between garden rows, garden preparation, or loosening of soil in small areas. The 3 modes of operation (Low, Med, and High) provide excellent user versatility. The lowest setting is perfect for extending runtime and breaking ground, where the medium and high settings are ideal for aeration and mixing of broken soils.  This tool is compact and lightweight compared to larger cultivators, making it easy to handle and store. Included is an 18V ONE+ 4Ah battery that provides up to 40 minutes of runtime so you can spend more time cultivating. This cultivator and the included 18V ONE+ 4 Ah are compatible with the RYOBI 18V ONE+ platform of tools, batteries, and chargers. The RYOBI 18V ONE+ Cultivator and 18V ONE+ battery is backed by a 3-year limited warranty.</t>
  </si>
  <si>
    <t>(1) P2705BTLVNM - 18V ONE+ 8" Cultivator</t>
  </si>
  <si>
    <t>18V ONE+ 13" STRING TRIMMER/EDGER KIT</t>
  </si>
  <si>
    <t>P20150</t>
  </si>
  <si>
    <t>The ONE+ 18V 13 in. String Trimmer has a lightweight design making it portable and easy to use around your yard. The auto-feed line head will automatically advance the line. This trimmer is also equipped with a variable speed trigger so you can have more control around fences, masonry, and other areas of your yard. With the press of a button the shaft rotates to an edger so you can quickly tackle your edging needs. The adjustable 11 in. to 13 in. cutting width allows you to optimize your trimmer for increased run time or a wider cut swath. This trimmer comes with a 2.0 Ah battery and charger. All backed by a 3-year warranty.</t>
  </si>
  <si>
    <t>18V ONE+ 120-WATT POWER SOURCE WITH 12V OUTPUT</t>
  </si>
  <si>
    <t>RYI12VBGA</t>
  </si>
  <si>
    <t>$63.16</t>
  </si>
  <si>
    <t>The RYOBI 18V ONE+ 120-Watt Battery Power Source with 12V DC Power Outlet is the perfect portable power solution for use at home or on the go. Ideal for powering 12V coolers / refrigerators, inflators, food warmers and more, this power source also includes an array of USB ports for charging or powering small devices like tablets, phones, smart watches, handheld gaming consoles, or camera equipment! This power source is equipped with (1) Type-C port outlet, (2) USB-A ports, (2) USB-A fast charging ports, and (1) 12V DC power outlet. You can Use the USB ports to charge up-to (5) devices at one time, making this an extremely versatile power source. The Type-C outlet allows you to charge newer devices like smartphones, gaming consoles and some. Use this power source to charge devices if the power goes out or while on the go. The compact and lightweight design makes this power source perfect to take anywhere. Use the onboard LED task light to illuminate the area when using this power source in the dark. This power source is compatible with any RYOBI 18V ONE+ battery. The RYOBI 18V ONE+ 120-Watt Battery Power Source with 12V DC Power Outlet is backed by a 3-year limited warranty.</t>
  </si>
  <si>
    <t>(1) RYi12VBGVNM - 18V ONE+ 120W POWER SOURCE WITH 12V OUTPUT</t>
  </si>
  <si>
    <t>18V ONE+ 150-WATT BATTERY POWER SOURCE AND CHARGER KIT</t>
  </si>
  <si>
    <t>RYi150C</t>
  </si>
  <si>
    <t>Expand your RYOBI ONE+ System with the 150 Watt 18V Battery Power Source and Charger kit. This power source also doubles as an 18V ONE+ battery charger, and charges a 1.5Ah battery in as little as one hour. Utilizing the unit’s USB-C port, you can charge an 18V ONE+ battery at home with a USB wall adapter, in the car with a 12V USB car adapter, or even outside with a USB-C compatible solar panel. Power or charge multiple small electronic devices such as phones, tablets, laptops, fans, and lights with up to 150 watts of portable power. You can charge your phone more than 3 times with the included 18V ONE+ 2Ah lithium battery. It’s ideal for situations like remote recreational use, travel, remote jobsites, power outages (for powering small electronics), charging on the go, or any time you need reliable power remotely. You can also illuminate your area using the on-board LED task light. This power source and charger features (2) USB-A Fast Charge Ports, (1) USB-C Input/Output Port, &amp; (1) 120-Volt AC Outlet. Best of all, it’s part of the RYOBI ONE+ system - Any 18V ONE+ battery works with any 18V ONE+ product. The 150 watt power source and the included battery are backed by a 3-year manufacturer’s warranty. This kit includes the RYi150CBT 150 Watt 18V Battery Inverter and charger, PBP006 18V 2Ah Lithium-ion Battery, Wall Plug, USB Charging Cable, and Operator’s Manuals.</t>
  </si>
  <si>
    <t>18V ONE+ 150-WATT BATTERY POWER SOURCE AND CHARGER</t>
  </si>
  <si>
    <t>Charging Cable</t>
  </si>
  <si>
    <t>18V ONE+ 2Ah Battery</t>
  </si>
  <si>
    <t>18V ONE+ 2 GAL BACKPACK SPRAYER WITH EXTRA TANK</t>
  </si>
  <si>
    <t>P28302BTL</t>
  </si>
  <si>
    <t>Service like never before with easier and faster product repairs:</t>
  </si>
  <si>
    <t>18V ONE+ 13” STRING TRIMMER/EDGER KIT</t>
  </si>
  <si>
    <t>P20180</t>
  </si>
  <si>
    <t>The RYOBI 18V ONE+ 13” String Trimmer/Edger Kit provides the power to tackle grass around medium sized yards. Experience exceptional performance with just the pull of a trigger. Achieve over 55 minutes of runtime using an 18V ONE+ 4Ah battery. Trim weeds &amp; grass with the adjustable 11” to 13” cut swath. A larger cut swath will give you maximum performance while a smaller cut swath gives you maximum runtime. The auto-feed head reloads .080” string and advances line with each pull of the trigger. For ultimate convenience, turn your string trimmer into an edger for clean, precise cuts around your sidewalks and driveways with the pivoting head edger function. For more control while trimming along fences, mailboxes, and flower beds, utilize the variable speed trigger. Best of all, it is part of the RYOBI ONE+ system where any 18V ONE+ battery works with any 18V ONE+ product. This 18V ONE+ 13” String Trimmer/Edger Kit is backed by the RYOBI 3-Year Manufacturer's Warranty and includes P20018 18V ONE+ 13" String Trimmer/Edger, PBP005 18V 4Ah Lithium Battery, PCG002 18V Charger, Grass Deflector, Front Handle, and Operator’s Manuals.</t>
  </si>
  <si>
    <t>(1) P20018BTLVNM - 18V ONE+ 13" String Trimmer/Edger</t>
  </si>
  <si>
    <t>18V ONE+ 18" HEDGE TRIMMER KIT</t>
  </si>
  <si>
    <t>P2670</t>
  </si>
  <si>
    <t>The RYOBI 18 in. 18-Volt Cordless Hedge Trimmer is lightweight and compact at only 4.15 lbs. This hedge clipper has a 5/8 in. cut capacity with dual action blades for reduced vibration. The 18-Volt lithium-ion battery and tool are part of the ONE+ system. All backed by a 3-year warranty.</t>
  </si>
  <si>
    <t>(1) P189 - 18V ONE+ 1.5 Ah Battery</t>
  </si>
  <si>
    <t>(1) P2607 - 18V ONE+ 18" Cordless Hedge Trimmer</t>
  </si>
  <si>
    <t>18V ONE+ FOGGER</t>
  </si>
  <si>
    <t>P2805BTL</t>
  </si>
  <si>
    <t>$74.97</t>
  </si>
  <si>
    <t>Enhance your RYOBI 18V ONE+ System with the 18V ONE+ Fogger. The powerful motor provides a spray distance of 15’, covers up to 1,000 sq. ft. per minute, and sprays up to 10,000 sq. ft. per charge. Experience exceptional performance with just the pull of a trigger. The ½ gallon translucent tank is ideal for use with herbicides, insecticides, fungicides, and most other lawn and garden chemicals. Easily transport this fogger from one job to the next with its lightweight, portable design. Utilize your fogger all year long with a spraying solution for every season. Best of all, it is part of the RYOBI ONE+ system where any 18V ONE+ battery works with any 18V ONE+ product. This 18V ONE+ Fogger is backed by the RYOBI 3-Year Manufacturer's Warranty and includes P2805 18V ONE+ Multi-Purpose Fogger and Operator’s Manual. Battery and charger sold separately.</t>
  </si>
  <si>
    <t>18V ONE+ HP BACKPACK BLOWER/SPRAYER KIT</t>
  </si>
  <si>
    <t>P2880</t>
  </si>
  <si>
    <t>$329.00</t>
  </si>
  <si>
    <t>Conveniently spray around your yard with the RYOBI 18V ONE+ HP Brushless 3 Gallon Backpack Blower/Sprayer. This sprayer is equipped with an integrated blower fan for spraying larger areas for versatility. The ONE+ HP Technology delivers more power allowing you to spray up to 28 gallons per charge with the fan off or 5 gallons per charge with the fan on with a RYOBI 18V ONE+ 2Ah battery. With a spray range of 5 ft. to 15 ft., you can spray those hard to reach areas. Customize the spray size with the interchangeable nozzle design and utilize the included nozzle-removal tool for quick nozzle changes. The 3 gallon tank is perfect for spraying larger areas, and you can easily reference the fluid levels with the translucent design. To allow for convenient, continuous, and fast coverage this sprayer has a lock on trigger as well as a comfortable backpack design with adjustable straps. It is ideal for use with herbicides, insecticides, fungicides, and most other lawn and garden chemicals. This kit is equipped with an 18V ONE+ 2.0 Ah battery and charger. The battery is compatible with the RYOBI 18V ONE+ system. The RYOBI 18V ONE+ HP Brushless 3 Gallon Backpack Blower/Sprayer kit is compatible with any RYOBI 18V battery. It is backed by a 3-year tool warranty.</t>
  </si>
  <si>
    <t>(1) P2808 - 18V 3 Gallon Backpack Blower/Sprayer</t>
  </si>
  <si>
    <t>(1) ACES10 - 3 Gallon Tank</t>
  </si>
  <si>
    <t>(2) Nozzles</t>
  </si>
  <si>
    <t>(1) Nozzle Removal Tool</t>
  </si>
  <si>
    <t>18V ONE+ 1 GALLON ELECTROSTATIC SPRAYER KIT</t>
  </si>
  <si>
    <t>P2870</t>
  </si>
  <si>
    <t>Buy Now At The Home Depot Pro</t>
  </si>
  <si>
    <t>(1) 18V ONE+ Electrostatic Sprayer, 1 Gallon Tank, Hose, Nozzle Change Tool, (2) P190 18V ONE+ 2.0 Ah Batteries, (1) P118B 18V ONE+ Charger, and Operator Manuals</t>
  </si>
  <si>
    <t>18V ONE+ HP BRUSHLESS 10" CHAINSAW WITH 4AH KIT</t>
  </si>
  <si>
    <t>P2520</t>
  </si>
  <si>
    <t>Enhance your RYOBI 18V ONE+ System with the 18V ONE+ HP Brushless 10” Chainsaw Kit. ONE+ HP technology combines a brushless motor, advanced electronics, and high performance lithium technology to deliver 85% faster cutting. This chainsaw makes up to 70 cuts per charge with the included 4Ah lithium-Ion battery. Experience exceptional performance with just the pull of a trigger, without the hassle of gas or chords. The 10” bar and chain can tackle up to 8” cuts, ideal for pruning and limbing. This tool features a push button oiler to easily release oil on the chain. Compatible with RY10C1 10” Replacement Chain &amp; don’t forget your RYBIO24 Bar &amp; Chain Lubricant. Best of all, it is part of the RYOBI ONE+ system where any 18V ONE+ battery works with any 18V ONE+ product. This 18V ONE+ HP Brushless 10” Chainsaw is backed by the RYOBI 3-Year Manufacturer's Warranty and includes, 18V 4Ah Battery, 18V Charger, Combination Wrench, Scabbard and Operator’s Manuals.</t>
  </si>
  <si>
    <t>18V ONE+™ 4.0 Ah Battery</t>
  </si>
  <si>
    <t>18V ONE+™ HP 10" Brushless Chainsaw</t>
  </si>
  <si>
    <t>18V ONE+ 8" POLE SAW KIT</t>
  </si>
  <si>
    <t>P2510</t>
  </si>
  <si>
    <t>Expand your RYOBI 18V ONE+ System with the 18V ONE+ 8” Pole Saw Kit. The 8” bar and chain and powerful motor tackles branches up to 6”, making it ideal for pruning and limbing. With up to 16 cuts per charge and a premium full complement chain, the pole saw delivers longer runtime and faster cutting. Experience exceptional performance with just the pull of a trigger, without the hassle of gas or cords. Achieve precise cuts with the angled head, 9.5’ extension, and in-line motor. For user convenience, it has an oil-free design, tooled chain tensioning, and on-board tool storage. It's compatible with the RY8C1 8" Replacement Chain. Best of all, it is part of the RYOBI ONE+ system where any 18V ONE+ battery works with any 18V ONE+ product. This 18V ONE+ 8in Pole Saw is backed by the RYOBI 3-Year Manufacturer's Warranty and includes 18V 1.5Ah Battery, 18V Charger, Handle Pole, Intermediate Pole, Combination Wrench, Scabbard, Shoulder Harness, and Operator’s Manuals.</t>
  </si>
  <si>
    <t>(1) P2501BTL - 18V ONE+ 8" Pole Saw</t>
  </si>
  <si>
    <t>18V ONE+ HP BRUSHLESS 6" AUGER KIT</t>
  </si>
  <si>
    <t>P2930</t>
  </si>
  <si>
    <t>The RYOBI 18V HP Auger is lightweight, powerful and gives you the convenience of battery power. Simply insert the 18V battery and pull the trigger to start. The premium HP brushless motor provides more power, longer runtime, and a longer motor life. At under 16 lbs. this Auger is 50% lighter weight than the average gas unit. Equipped with advanced technology to reduced vibration for increased comfort as you work, and the anti-kickback system provides added safety when working around rocks and roots. This auger also features forward and reverse functions and is ideal for light cultivation, preparing soil, and digging for fences and landscaping. The quick connect capability allows for easy bit change to other accessory auger bits available for sale. This tool is backed by a 3-year Limited Warranty.</t>
  </si>
  <si>
    <t>18V ONE+ HP 6" Brushless Auger</t>
  </si>
  <si>
    <t>P4361</t>
  </si>
  <si>
    <t>Expand your RYOBI 18V ONE+ System with the 18V ONE+ 8” Pole Saw. The 8” bar and chain and powerful motor tackles branches up to 6” in diameter, making it ideal for pruning and light limbing. With up to 16 cuts per charge and a premium full complement chain, the pole saw delivers longer runtime and faster cutting. Experience exceptional performance with just the pull of a trigger, without the hassle of gas or cords. Achieve precise cuts with the angled head, 9.5’ extension and in-line motor. For added convenience it has a tooled chain tensioning system with on-board tool storage. It's compatible with the RY8C1 8" Replacement Chain. Best of all, it is part of the RYOBI ONE+ system where any 18V ONE+ battery works with any 18V ONE+ product. This 18V ONE+ 8in Pole Saw is backed by the RYOBI 3-Year Manufacturer's Warranty and includes a 18V 1.3Ah Battery, 18V Charger, Handle Pole, Intermediate Pole, Combination Wrench, Scabbard, Shoulder Harness, and Operator’s Manuals.</t>
  </si>
  <si>
    <t>(1) P4360BTL - 18V ONE+ 8" Pole Saw</t>
  </si>
  <si>
    <t>(1) P102 - 18V ONE+ 1.3Ah Battery</t>
  </si>
  <si>
    <t>18V ONE+ 800-WATT AUTOMOTIVE POWER INVERTER</t>
  </si>
  <si>
    <t>RYi8030A</t>
  </si>
  <si>
    <t>Expand your RYOBI ONE+ System with the 800 Watt Automotive Power Inverter, one of RYOBI’s most versatile power sources. This power inverter utilizes 18V ONE+ batteries, a 12V car power port, or a 12V car battery for convenient, portable power. Power or charge multiple devices and small appliances such as phones and laptops using the 12V car adaptor (up to 120 watts of output), fans and lights using an 18V ONE+ lithium battery (up to 300 watts of output) and even TVs and slow cookers using a car battery (up to 800 watts of output). Charge a phone up to 6 times or even run a 32” TV for up to 2 hours with just (1) 18V ONE+ 4Ah lithium battery. It’s ideal for situations like remote recreational use, travel, remote jobsites, charging while driving, tailgating, camping, or any other time you need reliable, portable power. Monitor power output, power source, input voltage, and battery level with the on-board LCD screen. You can also illuminate your area using the LED task light. This power inverter features a variety of outlets, including (2) USB-A Ports, (1) USB-C PD Port, (2) 120-Volt AC Outlets and (1) 12V Car Power Port. Best of all, it’s part of the RYOBI ONE+ system - Any 18V ONE+ battery works with any 18V ONE+ product. The 800 Watt automotive power inverter is backed by a 3-year manufacturer’s warranty and includes the RYi8030A 800 Watt Power Inverter, Alligator Clamps, 12V Car Adaptor, (4) Mounting Brackets, and Operator’s Manual. Battery and charger sold separately.</t>
  </si>
  <si>
    <t>(1) RYi8030A - 18V ONE+ 800 Watt Automotive Power Inverter</t>
  </si>
  <si>
    <t>Car Battery Clamps and 12V DC Adaptor Cable</t>
  </si>
  <si>
    <t>18V ONE+ HP BRUSHLESS WHISPER SERIES 12" CHAINSAW KIT</t>
  </si>
  <si>
    <t>P2570</t>
  </si>
  <si>
    <t>Enhance your RYOBI 18V ONE+ System with the 18V ONE+ HP Brushless 12” Chainsaw Kit. ONE+ HP Technology combines a brushless motor, advanced electronics, and high performance lithium technology to deliver 3X faster cutting. Featuring WHISPER SERIES Technology, this 12” Chainsaw is part of RYOBI’s quietest range of products allowing you to quickly and quietly cut branches and small trees around your yard. It makes up to 112 cuts per charge with the included 6Ah HIGH PERFORMANCE battery. Experience exceptional performance with just the pull of a trigger, without the hassle of gas or cords. The 12” bar and chain tackles limbs and logs up to 10” in diameter. For added convenience, it is equipped with an automatic oiler, tooled chain tensioning, and on-board tool storage. It’s compatible with the RY12C11 12" Replacement Chain &amp; don’t forget your RYBIO24 Bar &amp; Chain Lubricant. Best of all, it is part of the RYOBI ONE+ system where any 18V ONE+ battery works with any 18V ONE+ product. This 18V ONE+ HP Brushless WHISPER SERIES 12” Chainsaw is backed by the RYOBI 3-Year Manufacturer's Warranty and includes 18V 6Ah HIGH PERFORMANCE Battery, 18V Charger, Combination Wrench, Scabbard, and Operator’s Manuals.</t>
  </si>
  <si>
    <t>(1) P2507BTL - 18V ONE+ HP Brushless WHISPER SERIES 12" CHAINSAW</t>
  </si>
  <si>
    <t>18V ONE+ HP COMPACT BRUSHLESS 1/4" RIGHT ANGLE DIE GRINDER KIT</t>
  </si>
  <si>
    <t>PSBDG01K</t>
  </si>
  <si>
    <t>$188.76</t>
  </si>
  <si>
    <t>RYOBI introduces the industry's first 18V Right Angle Die Grinder. The 18V ONE+ HP Compact Brushless 1/4 in. Right Angle Die Grinder is designed to live up to professional expectations, delivering a powerful solution in the most compact and lightweight design. Ideal for tight workspaces, the compact size allows for this die grinder to be used in areas where air hoses may mar the work surface or get in the way. Powered by a brushless motor, producing up to 22,000 RPM, this die grinder has 2 times the amount of power compared to pneumatic. It also features a 4-Mode Speed control and responsive variable-speed trigger for maximum control in any work environment. To make accessory changes quick and easy, use the on board spindle lock and single wrench. The included battery and charger are compatible with all RYOBI 18V ONE+ Tools. Backed by the RYOBI 3-Year Manufacturer's Warranty, this 18V ONE+ HP Compact Brushless Right Angle Die Grinder includes a wrench and operator's manual.</t>
  </si>
  <si>
    <t>(1) PSBDG01 - 18V ONE+ HP COMPACT BRUSHLESS 1/4" RIGHT ANGLE DIE GRINDER</t>
  </si>
  <si>
    <t>18V ONE+ 4 GALLON BACKPACK CHEMICAL SPRAYER KIT</t>
  </si>
  <si>
    <t>P2860</t>
  </si>
  <si>
    <t>Enter the RYOBI 18V ONE+ System with the 18V ONE+ 4 Gallon Backpack Chemical Sprayer Kit. The powerful motor provides ease of use and convenience with just the pull of a trigger, no pumping required, and spray up to 44 gallons per charge. Choose your desired spray pattern with the two included nozzles, an adjustable nozzle and a flat fan nozzle. Easily adjust the spray pressure using the variable pressure dial. The 4 gallon translucent tank is ideal for use with herbicides, insecticides, fungicides, and most other lawn and garden chemicals. Utilize your sprayer all year long with a spraying solution for every season. Best of all, it is part of the RYOBI ONE+ system where any 18V ONE+ battery works with any 18V ONE+ product. This 18V ONE+ 4 Gallon Backpack Chemical Sprayer Kit is backed by the RYOBI 3-Year Manufacturer's Warranty and includes P2803 18V ONE+ 1 Gallon Chemical Sprayer, P190 18V 2Ah Lithium Battery, P118B 18V Charger, Wand, (1) Set of Replacement Seals, and Operator’s Manuals.</t>
  </si>
  <si>
    <t>18V ONE+ 1 GALLON POWER SPREADER</t>
  </si>
  <si>
    <t>P2402BTL</t>
  </si>
  <si>
    <t>Enter the RYOBI 18V ONE+ System with the 18V ONE+ Power Spreader. The powerful motor provides a spread width of 5’ and sprays up to 5,000 sq. ft. per tank. Experience exception performance with just the pull of a trigger. Achieve controlled spread and precise application with the adjustable flow rate knob and spread lever. The 1 gallon tub is ideal for use with granular &amp; pellet grass seed, fertilizer, weed control, &amp; ice melt. Best of all, it is part of the RYOBI ONE+ system where any 18V ONE+ battery works with any 18V ONE+ product. This 18V ONE+ Power Spreader is backed by the RYOBI 3-Year Manufacturer's Warranty and includes P2402 18V 1 Gallon Power Spreader and Operator’s Manual. Battery and charger sold separately.</t>
  </si>
  <si>
    <t>(1) P2402BTL - 18V ONE+ Power Spreader</t>
  </si>
  <si>
    <t>P2008BTL</t>
  </si>
  <si>
    <t>Enhance your RYOBI 18V ONE+ System with the 18V ONE+ 13” String Trimmer/Edger. The powerful motor allows you to tackle weeds around medium sized yards with up to 72 minutes of runtime. Experience exceptional performance with just the pull of a trigger. The adjustable 11” to 13” cut swath allows you to achieve a longer runtime or a more aggressive cut. This string trimmer is equipped with an auto-feed head that allows for easy string reload and advancement of line with each pull of the trigger. For ultimate convenience, turn your string trimmer into an edger for clean, precise cuts to complete the job with the pivoting head edger function. Easily edge around your driveway and sidewalks, and have more control while trimming along fences, mailboxes, and flower beds utilizing the variable speed trigger and two speed switch. This 18V ONE+ 13” String Trimmer/Edger is backed by the RYOBI 3-Year Manufacturer's Warranty and includes P2008 18V ONE+ 13" String Trimmer/Edger, Grass Deflector, Front Handle, 2-In-1 Pivoting Fixed Line &amp; Bladed Head, and Operator’s Manual. Battery and charger sold separately.</t>
  </si>
  <si>
    <t>(1) P2008A - 18V ONE+ 13" String Trimmer</t>
  </si>
  <si>
    <t>18V ONE+ HYBRID LED FLOOD LIGHT (TOOL ONLY)</t>
  </si>
  <si>
    <t>PCL630B</t>
  </si>
  <si>
    <t>$61.43</t>
  </si>
  <si>
    <t>Expand your RYOBI 18V ONE+ System with the RYOBI 18V ONE+ Hybrid LED Flood Light. You won't have to worry about being left in the dark with over 12 hours of runtime using a ONE+ 4Ah battery while Hybrid technology provides unlimited runtime using any extension cord. Illuminate your work space with 1,800 lumens and three light settings for a variety of applications. This light can be mounted to any 2-by material or standard tripod (1/4"-20) while the 360°rotating head provides the most visibility possible. This 18V Flood Light is backed by the RYOBI 3-Year Manufacturer's Warranty. Battery and charger sold separately.</t>
  </si>
  <si>
    <t>18V ONE+ Hybrid LED Light</t>
  </si>
  <si>
    <t>18V ONE+ LED AREA LIGHT</t>
  </si>
  <si>
    <t>PCL662B</t>
  </si>
  <si>
    <t>Expand your RYOBI 18V ONE+ System with the RYOBI 18V ONE+LED Area Light. This Area Light is a convenient and portable light source for any occasion with its 850 lumens to power you through even the darkest of jobs. The 2A USB charging port keeps your portable electronic devices charged, while the folding metal handle provides customized overhead lighting.  This RYOBI 18V ONE+ LED Area Light is backed by the RYOBI 3-Year Manufacturer's Warranty. Battery and charger sold separately.</t>
  </si>
  <si>
    <t>(1) 18V ONE+ LED Area Light</t>
  </si>
  <si>
    <t>18V ONE+ 4" CLAMP FAN</t>
  </si>
  <si>
    <t>PCF02B</t>
  </si>
  <si>
    <t>Expand your RYOBI 18V ONE+ System with the RYOBI 18V 4 in. Clamp Fan. This 18V Clamp Fan is the ultimate in portability. Not only does it provide cordless power, but it has the ability to clamp to materials up to 1-1/2 in. thick, including pipe and 2-by lumber, providing optimal versatility on the jobsite or at home. With 2 speed settings and a multi-directional rotating head, the RYOBI 18V 4 in. Clamp Fan provides customized, personal airflow. The RYOBI 18V 4 in. Clamp Fan has unmatched airflow for its size, with over 180 CFM. With over 40 hours of runtime, you'll be able to stay cool all day long. This 18V 4 in. Clamp Fan is backed by the RYOBI 3-Year Manufacturer's Warranty. Battery and charger sold separately.</t>
  </si>
  <si>
    <t>18V ONE+ AIRSTRIKE 18GA NARROW CROWN STAPLER KIT</t>
  </si>
  <si>
    <t>P361KN</t>
  </si>
  <si>
    <t>$159.99</t>
  </si>
  <si>
    <t>Expand your RYOBI 18V ONE+ System with the 18V ONE+ Cordless AirStrike 18-Gauge Narrow Crown Stapler (Tool Only). This Crown Stapler features AirStrike Technology, which eliminates the need for noisy compressors, bulky hoses, or expensive gas cartridges. This means faster setup and easy maneuverability on the job site. The RYOBI P361 Narrow Crown Stapler is capable of sinking up to 1-1/2" staples in hardwoods. Additionally, it is the lightest cordless narrow crown stapler in its class, which helps prevent user fatigue. This stapler allows for extended periods of continuous work by sinking up to 1,700 staples per charge. It also offers a 26% smaller driver blade for superior drive quality, compared to P360. There is a tool-free depth of drive adjustment that allows for proper setting of nail heads. Great for lattice work and floor underlayment, this Crown Stapler is the perfect addition to any carpenter or DIYer's tool collection. This tool is backed by the RYOBI 3-Year Manufacturer's Warranty and includes a 1.5 Ah Battery, an 18V Charger, and an operator's manual.</t>
  </si>
  <si>
    <t>(1) P361 - 18V ONE+ AirStrike 18GA Narrow Crown Stapler</t>
  </si>
  <si>
    <t>PBLAG01K1</t>
  </si>
  <si>
    <t>The RYOBI 18V ONE+ HP Brushless line of products is redefining power and performance. The RYOBI 18V ONE+ HP Brushless 4-1/2 in. Angle Grinder/Cut-Off Tool (PBLAG01B) provides up to 30% faster cutting and also provides up to 9,200 RPM to help complete your next project more efficiently and effectively. This tool truly offers cordless convenience with exceptional runtime, making up to 200 cuts through 3/8 in. rebar per charge using an 18V ONE+ 9.0 Ah Battery. The Brushless 4-1/2 in. Angle Grinder/Cut-Off Tool is more than capable of handling your grinding or cutting needs right out of the box, including a wheel and guard set for both applications. The tool-free wheel removal makes switching wheels out quick and easy. The 3-position side handle along with the improved comfort grip auxiliary handle provide ultimate comfort, control, and versatility. The 4-1/2 in. Angle Grinder/Cut-Off Tools paddle switch design allows for easy operation even with heavy work gloves. This Brushless 4-1/2 in. Angle Grinder/Cut-Off Tool is backed by the RYOBI 3-Year Manufacturers Warranty and includes the PBLAG01B 18V ONE+ HP Brushless 4-1/2 in. Angle Grinder/Cut-Off Tool, Comfort Grip Auxiliary Handle, Grinding Wheel, Cutting Wheel, Type 27 Grinding Guard, Type 1 Cutting Guard Attachment, FIXTEC Nut, Spanner Wrench, and operators manual, 4Ah Battery and Charger.</t>
  </si>
  <si>
    <t>(1) PBLAG01 - 18V ONE+ HP Brushless 4-1/2" Angle Grinder/Cut-Off Tool</t>
  </si>
  <si>
    <t>(1) FIXTEC Nut</t>
  </si>
  <si>
    <t>(1) Type 1 Cutting Guard</t>
  </si>
  <si>
    <t>(1) Type 27 Grinding Guard</t>
  </si>
  <si>
    <t>18V ONE+ HP BRUSHLESS JIG SAW KIT</t>
  </si>
  <si>
    <t>PBLJS01K1</t>
  </si>
  <si>
    <t>The RYOBI 18V ONE+ HP Brushless line of products is redefining power and performance. The 18V ONE+ HP Brushless Jig Saw features a brushless motor, which delivers 36% faster cutting and 78% longer runtime, ensuring you are able to cut through projects faster than ever. The variable speed dial and four orbital settings deliver maximum versatility and ultimate control when tackling any job. Lock on the trigger for additional control for detailed cutting and use the tool-free bevel adjustment to ensure accurate cuts. Change your blades out quickly with the easy release blade lever to save time on the job. This saw is backed by the RYOBI 3-Year Manufacturers Warranty and includes the PBLJS01B 18V ONE+ HP Brushless Jig Saw, T-shank wood cutting blade, non-marring shoe, and operators manual, Battery and charger.</t>
  </si>
  <si>
    <t>(1) PBLJS01K1 - 18V ONE+ HP Brushless Jig Saw</t>
  </si>
  <si>
    <t>(1) T-Shank Wood Cutting Blade</t>
  </si>
  <si>
    <t>(1) PBP002 - 2Ah Battery</t>
  </si>
  <si>
    <t>Tool Bag</t>
  </si>
  <si>
    <t>18V ONE+ JIG SAW KIT</t>
  </si>
  <si>
    <t>PCL525K1</t>
  </si>
  <si>
    <t>Expand your RYOBI 18V ONE+ System with the RYOBI 18V ONE+ Jig Saw. The variable speed trigger provides fast, precise cuts with up to 3,000 SPM. With 30% less vibration, users will have ultimate cut control and reduced fatigue. Blade changes are quick and easy with tool-free blade release. This jig saw is feature packed with 4 orbital settings, on board LED worklight, and non-marring shoe. This 18V ONE+ Jig Saw accepts and comes with a T-Shank wood cutting blade. This 18V ONE+ Jig Saw is backed by the RYOBI 3-Year Manufacturer's Warranty and includes (1) PCL525 18V ONE+ Jig Saw, (1) Non-Marring Shoe, (1) T-Shank Wood Cutting Blade, (1) Hex Wrench and Operator's Manual.</t>
  </si>
  <si>
    <t>18V ONE+ 3/8" IMPACT WRENCH KIT</t>
  </si>
  <si>
    <t>PCL250K1</t>
  </si>
  <si>
    <t>$104.00</t>
  </si>
  <si>
    <t>RYOBI introduces the 18V ONE+ Cordless 3/8 in. Impact Wrench Kit with (1) 1.5 Ah Battery and Charger. Producing 220 ft./lbs, the 3/8 impact wrench produces provides up to 3,100 impacts per minute. The 3/8 in. anvil friction rings allows for efficient socket changes. The on-board LED worklight create additional visibility for all of your projects. This tool is perfect for a variety of automotive applications. The included battery and charger are compatible with all RYOBI 18V Tools. This 18V ONE+ Cordless 3/8 in. Impact Wrench is backed by the RYOBI 3-Year Manufacturer's Warranty and includes (1) 1.5 Ah Battery, 18V Charger, and operator's manual.</t>
  </si>
  <si>
    <t>(1) PCL250 - 18V ONE+ 3/8" Impact Wrench Kit</t>
  </si>
  <si>
    <t>18V ONE+ HP BRUSHLESS 1/4" IMPACT DRIVER</t>
  </si>
  <si>
    <t>PBLID01B</t>
  </si>
  <si>
    <t>The RYOBI 18V ONE+ HP Brushless line of products is redefining power and performance. The 18V ONE+ HP Brushless 1/4 in. Impact Driver features a brushless motor delivering up to 25% faster driving. This impact driver works overtime, so you don't have to. The brushless motor delivers up to 2,200 in-lbs. of torque, providing this tool the power to drive longer fasteners through tough materials. This impact driver is designed with efficiency in mind, the one-handed bit release allows for quick bit changes and the on-board LED worklight ensures your workspace is always illuminated. Best of all, it is part of the RYOBI ONE+ system where any 18V ONE+ battery works with any 18V ONE+ product. This impact driver is backed by the RYOBI 3-Year Manufacturer's Warranty and includes the PBLID01B 18V Brushless 1/4 in. Impact Driver and operator's manual. Battery and charger sold separately.</t>
  </si>
  <si>
    <t>(1) 18V ONE+ HP Brushless 1/4" Impact Driver</t>
  </si>
  <si>
    <t>18V ONE+ 1/2" X 18" BELT SANDER</t>
  </si>
  <si>
    <t>PSD101B</t>
  </si>
  <si>
    <t>PBLHM101K</t>
  </si>
  <si>
    <t>The RYOBI 18V ONE+ HP Brushless line of products is redefining power and performance. The RYOBI 18V ONE+ HP Brushless 1/2 in. Hammer Drill features a brushless motor delivering up to 29% faster drilling in Hammer Mode, saving time per drilling application. Its impressive 0 - 31,000 BPMs and 750 in./lbs. of torque maximizes power to drill through concrete, brick, and block with ease. Integral features include a two-speed gearbox (0-500 and 0-2,100 RPM) and a 24-position clutch with Hammer mode for full control while drilling and driving. This hammer drill features a ratcheting metal chuck for increased durability and accessory retention during heavy duty applications. This hammer drill/driver is backed by the RYOBI 3-Year Manufacturers Warranty and includes the PBLHM101B 18V ONE+ HP Brushless 1/2 in. Hammer Drill, auxiliary handle, a 4.0 Ah High Performance Battery, an 18V Charger, a tool bag, and operators manual.</t>
  </si>
  <si>
    <t>18V ONE+ COMPACT BLUETOOTH RADIO/SPEAKER</t>
  </si>
  <si>
    <t>PCL600B</t>
  </si>
  <si>
    <t>Expand your RYOBI 18V ONE+ System with the RYOBI 18V ONE+ Compact BLUETOOTH Radio. RYOBI continues to deliver a cutting edge audio experience on and off the jobsite with 4X greater sound clarity through a powerful 15W speaker. Listen to what you want where you want with both BLUETOOTH &amp; FM radio modes. With over 175' of BLUETOOTH connection range and over 32 hours of continuous runtime, this speaker's clear connection will last all day at any jobsite, workshop, or outdoor activity. Charge electronic devices twice as fast compared to previous model with a 2.1A USB port. This RYOBI 18V ONE+ Compact BLUETOOTH Speaker is backed by the RYOBI 3-Year Manufacturer's Warranty and includes (1) PCL600 18V ONE+ Compact BLUETOOTH Speaker and Operator's Manual. Battery and charger sold separately.</t>
  </si>
  <si>
    <t>18V ONE+ LED COMPACT AREA LIGHT (TOOL ONLY)</t>
  </si>
  <si>
    <t>P796B</t>
  </si>
  <si>
    <t>Expand your RYOBI 18V ONE+ System with the RYOBI 18V LED Compact Area Light. This product comes with a Compact Area Light for maximum versatility in a variety of applications. With up to 7 days of runtime for this light, this is the perfect compliment for any extended use need. The three light settings and integrated dual lanyard loops allow for easy transportation. This 18V Area Light is backed by the RYOBI 3-Year Manufacturer's Warranty. Battery and charger sold separately.</t>
  </si>
  <si>
    <t>18V ONE+ LED Compact Area Light</t>
  </si>
  <si>
    <t>18V ONE+ HP 1" SDS ROTARY HAMMER KIT</t>
  </si>
  <si>
    <t>P223K1</t>
  </si>
  <si>
    <t>The RYOBI 18V ONE+ HP Brushless line of products is redefining power and performance. The RYOBI 18V ONE+ HP Brushless 1 in. SDS-Plus Rotary Hammer features a brushless motor delivering up to 75% more power and up to 2.1 Joules of impact energy, allowing users to dominate heavy duty applications faster and more efficiently. The anti-vibration handle reduces fatigue by providing up to 47% less vibration, leading users to be more efficient on the jobsite. Alternating between the 3 modes, Drilling, Hammer Drilling, and Hammer accommodates the need of any application or material. Additionally, an auxiliary handle and depth guide come included to allow for increased control and precision. This rotary hammer is backed by the RYOBI 3-Year Manufacturers Warranty and includes the P223 18V ONE+ HP Brushless 1 in. SDS-Plus Rotary Hammer, auxiliary handle, depth guide, operators manual, battery and charger.</t>
  </si>
  <si>
    <t>(1) 18V ONE+ HP Brushless 1" SDS-Plus Rotary Hammer w/ Auxiliary Handle</t>
  </si>
  <si>
    <t>(1) 4Ah Battery</t>
  </si>
  <si>
    <t>18V ONE+ HYBRID LED PANEL LIGHT</t>
  </si>
  <si>
    <t>PCL631B</t>
  </si>
  <si>
    <t>$96.92</t>
  </si>
  <si>
    <t>Expand your RYOBI 18V ONE+ System with the RYOBI 18V Hybrid LED Panel Light. Light up any jobsite, work area, or outdoor space with 3,000 lumens of light output. This light is customizable with 360° rotating side panels and 150° pivoting front panels for ultimate user control and light coverage. Maximize hands free use with its tripod mounting capability and integrated key holes. This light offers a portable pass-through handle and folds together for easy storage in between uses. Utilize this lights 3 settings (high/medium/low) for a variety of applications. This 18V Panel Light is backed by the RYOBI 3-Year Manufacturer's Warranty. Battery and charger sold separately.</t>
  </si>
  <si>
    <t>18V ONE+ Hybrid LED Panel Light</t>
  </si>
  <si>
    <t>18V ONE+ 3" VARIABLE SPEED DETAIL POLISHER/SANDER</t>
  </si>
  <si>
    <t>PBF102B</t>
  </si>
  <si>
    <t>Expand your RYOBI 18V ONE+ System with the 18V 3 in. Variable Speed Detail Polisher/Sander (Tool-Only). This tool provides a 2 speed switch that delivers up to 2,800 Revolutions Per Minute (RPM) for Polishing and up to 7,800 Revolutions Per Minute (RPM) for sanding. The PBF102 comes with a spindle lock for rapid tool-free accessory changes as well as a removable auxiliary handle for maximum control and comfort. The powerful and efficient motor allows users to polish and sand up to a full hour on one battery charge (using P194 9.0Ah battery). The on-board LED work light also helps to illuminate your work surface. Backed by the RYOBI 3-Year Manufacturer's Warranty, the 3 in. Variable Speed Dual Action Polisher includes a 3 in. Foam Hook and Loop Finishing Pad, 3 in. Foam Hook and Loop Correcting Pad, 3 in. Wool Hook and Loop Pad, 3 in. Hook and Loop Backer Pad for Polishing, 2 in. Twist and Lock Backer Pad for Sanding, 2 in. 60 Grit Twist and Lock Sanding Disc, 2 in. 80 Grit Twist and Lock Sanding Disc, 2 in. 120 Grit Twist and Lock Sanding Disc, Auxiliary Handle and Operator's Manual. Battery and charger sold separately.</t>
  </si>
  <si>
    <t>(1) PBF102 - 18V ONE+ 3" Variable Speed Detail Polisher/Sander with Auxiliary Handle</t>
  </si>
  <si>
    <t>2" 120 Grit Sanding Disc</t>
  </si>
  <si>
    <t>2" 80 Grit Sanding Disc</t>
  </si>
  <si>
    <t>2" 60 Grit Sanding Disc</t>
  </si>
  <si>
    <t>2" Twist and Lock Backer Pad for Sanding</t>
  </si>
  <si>
    <t>3" Foam Correcting Pad</t>
  </si>
  <si>
    <t>3" Foam Finishing Pad</t>
  </si>
  <si>
    <t>3" Wool Pad</t>
  </si>
  <si>
    <t>3" Hook and Loop Backer Pad for Polishing</t>
  </si>
  <si>
    <t>18V ONE+ MULTI-TOOL KIT</t>
  </si>
  <si>
    <t>PCL430K1</t>
  </si>
  <si>
    <t>Expand your RYOBI 18V ONE+ System with the new and improved 18V ONE+ Cordless Multi-Tool. With increased power and up to 20,000 max OPM (Oscillations Per Minute) you can take on the most demanding applications. This multi tool features the lowest vibration in it's class helping to reduce user fatigue and ensure precise accuracy. The adjustable speed dial gives the ability to make cuts in drywall, metal, wood, plastic, composite and many other materials, along with the ability to sand the finest details. A built-in LED light illuminates your dark work area for improved visibility and the convenient on-board Allen wrench storage helps make switching accessories fast and easy. The 18V ONE+ Cordless Multi-Tool is compatible with most multi-tool accessories from other brands. This Multi-Tool is backed by the RYOBI 3-Year Manufacturer's Warranty and includes the PCL430B 18V ONE+ Cordless Multi-Tool, Plunge Cut Blade, Finish Cut Blade, Sanding Pad, (3) Pieces of Sandpaper Assortment, and an operator's manual. Battery and charger sold separately.</t>
  </si>
  <si>
    <t>(1) PCL430 - 18V ONE+ Multi-tool, (1) Plunge Cut Blade, (1) Flush Cut Blade, (1) Sanding Pad, (3) Pieces of Sandpaper Assortment</t>
  </si>
  <si>
    <t>(1) PBP006 - 2Ah Battery</t>
  </si>
  <si>
    <t>18V ONE+ HP BRUSHLESS 4-MODE 1/4" IMPACT DRIVER KIT</t>
  </si>
  <si>
    <t>PBLID02K</t>
  </si>
  <si>
    <t>$175.42</t>
  </si>
  <si>
    <t>The RYOBI 18V ONE+ HP Brushless line of products is redefining power and performance. The 18V ONE+ HP Brushless 4-Mode 1/4 in. Impact Driver features a brushless motor delivering up to 25% faster driving. This impact driver works overtime, so you do not have to. With a powerful 2,200 in./lbs. of torque and 4,000 IPM this impact saves you time and energy on the job. The three speeds and Assist Mode provides unmatched control when driving a variety of fasteners from large lag screws to small sheet metal screws. The die cast gear case provides greater durability in the harshest work environments. This impact driver is designed with efficiency in mind, the one-handed bit release allows for quick bit changes and the on-board LED worklight ensures your workspace is always illuminated. The included batteries and charger are compatible with all RYOBI 18V ONE+ Tools. This impact driver is backed by the RYOBI 3-Year Manufacturers Warranty and includes the PBLID02B 18V Brushless 4-Mode 1/4 in. Impact Driver and operators manual.</t>
  </si>
  <si>
    <t>(1) PBLID02 - 18V ONE+ HP Brushless 4-Mode 1/4" Impact Driver</t>
  </si>
  <si>
    <t>(2) PBP003 - 2Ah Battery</t>
  </si>
  <si>
    <t>PCL206K1</t>
  </si>
  <si>
    <t>Expand your RYOBI 18V ONE+ System with the 18V 1/2" Drill/Driver Kit. This 1/2" Drill/Driver comes equipped with a powerful motor that provides 515 in-lbs. of torque. The 2-speed gearbox and 24-position clutch allow you to adjust the torque output to control the depth of the screw or fastener. The 1/2" keyless ratcheting clutch delivers secure bit retention for all your drilling and driving needs. The on-board LED worklight creates additional visibility for all of your projects. The ONE+ 1.5Ah Lithium-ion Battery features an integrated high visibility fuel gauge to monitor remaining runtime. The 18V Charger is compatible with RYOBI ONE+ Lithium-ion Batteries. This 18V ONE+ 1/2" Drill/Driver Kit is backed by the RYOBI 3-Year Manufacturer's Warranty and includes (1) PCL206 18V ONE+ 1/2" Drill/Driver, (1) PBP002 18V 1.5Ah Lithium-ion Battery, Charger and Operator's Manual.</t>
  </si>
  <si>
    <t>PCL206B - 18V ONE+ 1/2" Drill/Driver with Screwdriver Bit</t>
  </si>
  <si>
    <t>PBP002 - Battery</t>
  </si>
  <si>
    <t>PCG002 - Charger</t>
  </si>
  <si>
    <t>18V ONE+ 6-TOOL COMBO KIT</t>
  </si>
  <si>
    <t>PCL1600K2</t>
  </si>
  <si>
    <t>RYOBI introduces the 18V ONE+ 6-Tool Combo Kit with 1/2" Drill/Driver, 1/4" Impact Driver, Reciprocating Saw, 5-1/2" Circular Saw, Multi-Tool, LED Light, (1) 1.5Ah Lithium-ion Battery, (1) 4Ah Lithium-ion Battery, 18V Charger, and Bag. The ONE+ Drill/Driver provides up to 515 in-lbs. of torque and features a 1/2" ratcheting metal chuck to match your drilling and driving needs. The ONE+ Impact Driver is able to drive long deck screws or large lag screws with ease by delivering 3,400 IPM along with 1800 in-lbs. of torque controlled by a variable-speed trigger that churns out 2,700 RPM. The ONE+ Reciprocating Saw delivers better productivity with up to 3,400 SPM and 60% faster cutting. The ONE+ 5-1/2" Circular Saw has the ability to cut through 2-by material, with over 215 cuts per charge. The ONE+ Multi-Tool features an adjustable speed dial giving the ability to make cuts into drywall, metal, wood, plastic, composite and many other materials, along with the ability to sand the finest details. The ONE+ LED Light also has 280 Lumens of light output and has a 130° pivoting head for adjustable light beam direction. The ONE+ 4Ah and 1.5Ah Lithium-ion Batteries feature an integrated high visibility fuel gauge to monitor remaining runtime. The 18V Charger is compatible with RYOBI ONE+ Lithium-ion Batteries. Backed by the RYOBI 3-Year Manufacturer's Warranty, the 18V ONE+ 6-Tool Combo Kit includes (1) PCL206 18V ONE+ 1/2" Drill/Driver, (1) PCL235 18V ONE+ 1/4" Impact Driver, (1) PCL500 18V ONE+ 5-1/2" Circular Saw, (1) PCL515 18V ONE+ Reciprocating Saw, (1) PCL430 18V ONE+ Multi-Tool, (1) PCL660 18V ONE+ LED Light, 18T Carbide Blade, Hex Wrench, Reciprocating Saw Blade, Hex Key, Flush Cut Blade, Plunge Cut Blade, 6" Wood Blade, Sanding Pad, 5 Pcs. Sandpaper, (1) 18V ONE+ 4Ah Lithium-ion Battery, (1) 18V ONE+ 1.5Ah Lithium-ion Battery, Charger, Tool Bag and Operator's Manuals.</t>
  </si>
  <si>
    <t>(1) PCL500 - 18V ONE+ 5-1/2" Circular Saw</t>
  </si>
  <si>
    <t>(1) PCL430 - 18V ONE+ Multi-Tool</t>
  </si>
  <si>
    <t>(1) PBP005 - 18V ONE+ 4Ah Lithium-ion Battery</t>
  </si>
  <si>
    <t>18V ONE+ 4-TOOL COMBO KIT</t>
  </si>
  <si>
    <t>PCL1400K2</t>
  </si>
  <si>
    <t>RYOBI introduces the 18V ONE+ 4-Tool Combo Kit with 1/2" Drill/Driver, 1/4" Impact Driver, 5-1/2" Circular Saw, LED Light, (1) 1.5Ah Lithium-ion Battery, (1) 4Ah Lithium-ion Battery, 18V Charger, and Bag. The ONE+ Drill/Driver provides up to 515 in-lbs. of torque and features a 1/2" ratcheting metal chuck to match your drilling and driving needs. The ONE+ Impact Driver is able to drive long deck screws or large lag screws with ease by delivering 3,400 IPM along with 1800 in-lbs. of torque controlled by a variable-speed trigger that churns out 2,700 RPM. The ONE+ 5-1/2" Circular Saw has the ability to cut through 2-by material, with over 215 cuts per charge. The ONE+ LED Light also has 280 Lumens of light output and has a 130° pivoting head for adjustable light beam direction. The ONE+ 4Ah and 1.5Ah Lithium-ion Batteries feature an integrated high visibility fuel gauge to monitor remaining runtime. The 18V Charger is compatible with RYOBI ONE+ Lithium-ion Batteries. Backed by the RYOBI 3-Year Manufacturer's Warranty, the 18V ONE+ 4-Tool Combo Kit includes (1) PCL206 18V 1/2" Drill/Driver, (1) PCL235 18V 1/4" Impact Driver, (1) PCL500 5-1/2" Circular Saw, (1) PCL660 LED Light, 18T Carbide Blade, Hex Wrench, (1) 18V 4Ah Lithium-ion Battery, (1) 18V 1.5Ah Lithium-ion Battery, Charger, Tool Bag and Operator's Manuals.</t>
  </si>
  <si>
    <t>(1) PCL206 - 18V ONE+1/2" Drill/Driver</t>
  </si>
  <si>
    <t>(1) PCL500 - 18V ONE+ 5-1/2" Circular Saw, (1) 18T Carbide Tipped Blade &amp; (1) Hex Wrench</t>
  </si>
  <si>
    <t>(1) PBP002 - 18V ONE+ 1.5Ah Lithium-ion Batteries</t>
  </si>
  <si>
    <t>PCL1201K2</t>
  </si>
  <si>
    <t>RYOBI introduces the 18V ONE+ 2-Tool Combo Kit with 1/2" Drill/Driver, 5-1/2" Circular Saw, (2) 1.5Ah Lithium-ion Batteries, 18V Charger, and Bag. The 18V ONE+ Drill/Driver provides up to 515 in-lbs. of torque and features a 1/2" ratcheting metal chuck to match your drilling and driving needs. The 18V ONE+ 5-1/2" Circular Saw has the ability to cut through 2-by material, with over 215 cuts per charge. The 18V ONE+ 1.5Ah Lithium-ion Batteries feature an integrated high visibility fuel gauge to monitor remaining runtime. The 18V ONE+ Charger is compatible with RYOBI 18V ONE+ Lithium-ion Batteries. Backed by the RYOBI 3-Year Manufacturer's Warranty, the 18V ONE+ 2-Tool Combo Kit includes (1) PCL206 18V ONE+ 1/2" Drill/Driver, (1) PCL500 18V ONE+ 5-1/2" Circular Saw, 18T Carbide Blade, Hex Wrench, (2) 18V ONE+ 1.5Ah Lithium-ion Batteries, Charger, Bag and Operator's Manuals.</t>
  </si>
  <si>
    <t>(1) PCL500 - 18V ONE+ 5-1/2" Circular Saw with (1)18T Carbide Blade, and (1) Hex Wrench</t>
  </si>
  <si>
    <t>(2) PBP002 - 18V ONE+ 1.5Ah Lithium-ion Batteries</t>
  </si>
  <si>
    <t>18V ONE+ HP 7-1/4" CIRCULAR SAW KIT</t>
  </si>
  <si>
    <t>PBLCS300K1</t>
  </si>
  <si>
    <t>$160.81</t>
  </si>
  <si>
    <t>The RYOBI 18V ONE+ HP Brushless line of products is redefining power and performance. The RYOBI 18V ONE+ HP Brushless 7-1/4 in. Circular Saw features a brushless motor delivers, which 40% faster cutting and over 325 cuts per charge, to outperform your previous tools. The die cast upper guard provides greater durability in any work environment. Use the vacuum dust adaptor to keep your work surface and area clean as you cut, for a quick clean up at the end of the job. Achieve a clean cut every time with adjustable depth gauge and ultimate precision with the bevel gauge. This tool will elevate your ONE+ collection with its accuracy and speed. This saw is backed by the RYOBI 3-Year Manufacturer's Warranty and includes the PBLCS300 18V ONE+ HP Brushless 7-1/4 in. Circular Saw, vacuum dust adaptor, 24T thin kerf blade, hex wrench, and operator's manual, battery and charger.</t>
  </si>
  <si>
    <t>(1) 18V ONE+ HP Brushless 7-1/4" Circular Saw</t>
  </si>
  <si>
    <t>18V ONE+ 3/8" RATCHET</t>
  </si>
  <si>
    <t>P344</t>
  </si>
  <si>
    <t>RYOBI introduces the 18V ONE+ Cordless 3/8 in. 4-Position Ratchet (Tool Only). The first member of the RYOBI Ratchet Family, the 18V ONE+ 3/8 in. 4-Position Ratchet produces up to 35 ft./lbs. of torque for heavy duty fastening applications and 230 RPMs to drive and remove fasteners. The ONE+ Cordless 3/8 in. 4-Position Ratchet is great for a variety of fastening applications, from working on your engine to removing your lawn mower blade. The 4-position head makes fitting into tight spaces a breeze at any angle. Regardless of what angle you position the ratchet, your workspace will be lit by one of the two LED's on the front of the ratchet. Backed by the RYOBI 3-Year Manufacturer's Warranty, the 18V ONE+ Cordless 3/8 in. 4-Position Ratchet includes an operator's manual. Battery and charger sold separately.</t>
  </si>
  <si>
    <t>(1) P344 - 18V ONE+ 3/8" RATCHET</t>
  </si>
  <si>
    <t>18V ONE+ VORTEX TELESCOPING POWER SCRUBBER KIT</t>
  </si>
  <si>
    <t>P4500K</t>
  </si>
  <si>
    <t>The RYOBI 18V ONE+ VORTEX Telescoping Power Scrubber Kit extends up to 51" to clean hard-to-reach areas. Pick up this motorized scrubber and leave the sponges in the garage, along with the backache that comes along with traditional, manual cleaning methods. The cordless portability and lightweight design is perfect for cleaning on the go. This scrubber weighs only 4 pounds and is compatible with all RYOBI Triangle Connector accessories – ranging from plush microfiber for gentle cleaning to hard bristles for heavy duty cleaning (sold separately). The included 7" VORTEX Medium Bristle Brush is ideal for cleaning tile, fiberglass, siding, and more. The 6 position pivoting head and 51” telescoping pole allows you to clean hard to reach areas both high and low. You can clean with confidence knowing the scrubber’s battery enclosure is IPX7 Water Resistance Rated – meaning this tool can be submerged in up to 3 feet of water for 30 minutes. Experience continuous cleaning with additional ONE+ batteries. Best of all, it is part of the RYOBI 18V ONE+ System of over 300 Cordless Products that all work on the same battery platform. This 18V ONE+ Telescoping Power Scrubber Kit is backed by the RYOBI 3-Year Manufacturer’s Warranty and includes an 18V 2Ah Battery, Charger, and 7” VORTEX Medium Bristle Brush.</t>
  </si>
  <si>
    <t>(1) P4500 - 18V ONE+ TELESCOPING POWER SCRUBBER</t>
  </si>
  <si>
    <t>18V ONE+ HP BRUSHLESS COMPACT CUT-OFF TOOL KIT</t>
  </si>
  <si>
    <t>PSBCS02K</t>
  </si>
  <si>
    <t>RYOBI introduces the ONE+ HP 18V Brushless Cordless Compact Cut-Off Tool Kit with 1.5 Ah Battery and 18V Charger. The powerful brushless motor produces up to 19,500 RPM. That's enough power to cut through tough materials like metal, plastic, tile, cement board, drywall, wire shelving, PVC and vinyl siding. Measuring just 8.5 in. long, the cut-off tool is compact and lightweight-ideal for one-handed operation and cutting in tight spaces. The dual LED lights illuminate both forward and reverse cutting directions, making it easier to see in dark spaces. In addition, the wire base ensures the tool is flat to the work surface for increased cutting accuracy and stability. All in all, this cutting tool makes a great addition to any tool user's arsenal. It is also part of the RYOBI ONE+ System of Products that all work on the same battery platform. Backed by the RYOBI 3-Year Manufacturer's Warranty, this ONE+ HP 18V Compact Brushless Cut-Off Tool includes a 3/8 in. Arbor, a 7/16 in. Arbor, metal cut-off wheel, carbide abrasive blade, diamond tile blade, hex key, a 1.5 Ah Lithium-Ion battery, an 18V charger, and an operator's manual.</t>
  </si>
  <si>
    <t>18V ONE+ HP BRUSHLESS COMPACT 3/8" RIGHT ANGLE DRILL KIT</t>
  </si>
  <si>
    <t>PSBRA02K</t>
  </si>
  <si>
    <t>$151.05</t>
  </si>
  <si>
    <t>18V ONE+ HP BRUSHLESS BRUSH CUTTER/STRING TRIMMER</t>
  </si>
  <si>
    <t>PBLBC01B</t>
  </si>
  <si>
    <t>The RYOBI 18V ONE+ HP Brushless Brush Cutter/String Trimmer is a true gas replacement. This brush cutter delivers 20% more power than a string trimmer and over 25 mins. of runtime using an 18V ONE+ 4Ah battery. 18V ONE+ HP technology combines a powerful brushless motor, advanced electronics, and high performance lithium technology to provide more power, runtime, and durability. The brush cutter has more power than a string trimmer allowing you to tackle thick weeds &amp; brush with the 10” reversible TRI-ARC blade. The bike handle design gives you more comfort &amp; stability when cutting, and the included harness adds increased balance &amp; support. It’s equipped with 2 speeds giving you optimal power or runtime &amp; a variable speed trigger to achieve maximum control. This tool includes a string trimmer head with a 15” cut swath for when trimming in tighter areas like along a fence or wall. Easily reload .080” line in under 60 seconds with the REEL EASY+ bump-feed head. When you’re done with the job, quickly adjust the handles for storage. Best of all, it is part of the RYOBI ONE+ system where any 18V ONE+ battery works with any 18V ONE+ product. This 18V ONE+ HP Brushless Brush Cutter/String Trimmer is backed by the RYOBI 3-Year Manufacturer's Warranty and includes 18V Brushless Brush Cutter, Bump Feed Head, (2) .080" Line, Harness, Extension Guard, and Operator’s Manual. Battery &amp; charger sold separately.</t>
  </si>
  <si>
    <t>(1) PBLBC01 - 18V ONE+ HP Brushless Brush Cutter/String Trimmer</t>
  </si>
  <si>
    <t>(1) HARNESS</t>
  </si>
  <si>
    <t>18V ONE+ HP COMPACT BRUSHLESS 4-MODE 3/8" IMPACT WRENCH</t>
  </si>
  <si>
    <t>PSBIW02B</t>
  </si>
  <si>
    <t>The RYOBI 18V Compact Brushless 4-Mode 3/8" Impact Wrench features ONE+ HP Technology, delivering more power, runtime, durability and speed  utilizing brushless motors, advanced electronics and HIGH PERFORMANCE lithium technology. This is the most compact and lightest impact to date, being just 5.3" in length and 2.35 lbs. making it ideal for working in tight spots and completing overhead applications. With 60% more torque than the previous generation, this impact provides an impressive 275 ft-lbs. of breakaway torque. It makes removing stubborn bolts a breeze. And to keep up with the demands of the jobsite, the optimized impacting mechanism delivers up to 3,800 IPM (Impacts Per Minute) to drive a variety of fasteners quickly and easily. The tri-beam LEDs illuminate the workspace for increased visibility. Featuring a die cast gear case for maximum durability, this impact is suitable for the jobsite and lives up to professional expectations. So, what about speed control? This impact wrench has 4-modes - high, medium, low and a unique Auto Mode to prevent overtightening and uncontrolled removal in delicate or compact spaces like an engine bay. Best of all, it is part of the RYOBI ONE+ system where any 18V ONE+ battery works with any 18V ONE+ product. This 18V Compact Brushless 4-Mode 3/8" Impact Wrench is backed by the RYOBI 3-year manufacturer’s warranty and includes the 18V Compact Brushless 4-Mode 3/8" Impact Wrench and Operator's Manual. Battery and charger sold separately.</t>
  </si>
  <si>
    <t>(1) PSBIW02 - 18V ONE+ HP Compact Brushless 4-Mode 3/8" Impact Wrench</t>
  </si>
  <si>
    <t>18V ONE+ POOL VACUUM</t>
  </si>
  <si>
    <t>PCL780B</t>
  </si>
  <si>
    <t>The RYOBI 18V ONE+ Pool Vacuum will transform your pool maintenance routine with this innovative cordless pool cleaner, designed for ultimate convenience and performance. Say goodbye to tangled hoses and hello to effortless cleaning. Rated for pools, hot tubs, and spas, this powerful vacuum excels at picking up sand, dirt, and leaves with an impressive 13 gallons per minute of suction. For best performance, fully submerge your RYOBI Pool Vacuum while in use. With an IPX8 rating, it’s water resistant up to 13 feet, ensuring reliability even in deep water. The clear floor head targets fine debris like sand and dirt and is removable. The wide inlet accommodates large debris such as leaves and is ideal for cleaning in corners. Featuring a dual filtration system for sustained suction and a spacious 1.7 liter tank, this pool vacuum is built for efficiency. Plus, it easily attaches to any standard pool pole or can be used as a handheld pool vacuum for ultimate versatility. The RYOBI Pool Vacuum is compatible with RYOBI LINK Wall Rails for seamless storage. Replacement filters are available online and should be replaced every 3-6 months for maximum vacuum performance (A32PF01).  Best of all, it is part of the RYOBI ONE+ system where any 18V ONE+ battery works with any 18V ONE+ product. This 18V Pool Vacuum is backed by the RYOBI 1-Year Manufacturer's Warranty and includes a Filter, Floor Head and Operator's Manual.</t>
  </si>
  <si>
    <t>18V ONE+ MAGNIFYING LED CLAMP LIGHT</t>
  </si>
  <si>
    <t>PCL664B</t>
  </si>
  <si>
    <t>Expand your RYOBI™ 18V ONE+™ system with the RYOBI™ 18V ONE+™ Magnifying LED Clamp Light. With 500 lumens of LED light output and 3.5" wide magnification lens users have the ability to enhance their sight on any project. The RYOBI™ 18V ONE+™ Magnifying LED Clamp Light is ideal for technicians, inspectors, collectors, hobbyists, crafters, readers, and more. Set this product up in nearly any workspace utilizing the convenient clamping base to securely grip both rounded and flat surfaces up to 1-3/4". The high-quality acrylic lens provides distortion-free 2.25X magnification with 5X spot magnification for closer inspections. A 16" flexible neck and rotating base allows for precise placement that is customized to each user's workspace needs. Two brightness settings allow users to select 250 or 500 lumens to match illumination to the task at hand. High-quality LEDs are spaced evenly around the magnifying lens for full workspace illumination. This light allows for all day productivity with over 20 hours of runtime. The RYOBI™ 18V ONE+™ Magnifying LED Clamp Light can be used as either a lighted magnification lens or a standalone LED light. This 18V Magnifying LED Clamp Light is backed by the RYOBI 3-Year Manufacturer's Warranty. Battery and charger sold separately.</t>
  </si>
  <si>
    <t>PCL515B</t>
  </si>
  <si>
    <t>Expand your RYOBI 18V ONE+ System with the RYOBI 18V ONE+ Reciprocating Saw. Equipped with a 1" stroke length and 3,400 SPM this saw is ideal for fast cuts through multiple materials. The easy blade release lever ensures simple blade changes to quickly switch between cutting applications to complete over 145 cuts per charge. The variable speed trigger and pivoting shoe maximize control throughout the duration of the cut. This 18V ONE+ Reciprocating Saw is backed by the RYOBI 3-Year Manufacturer's Warranty. Battery and charger sold separately.</t>
  </si>
  <si>
    <t>18V ONE+ 350 CFM BLOWER</t>
  </si>
  <si>
    <t>PCLLB01B</t>
  </si>
  <si>
    <t>The RYOBI 18V ONE+ 350 CFM Blower delivers 350 CFM and 100 MPH, making it ideal for light applications, hard surfaces, and dry leaves. Experience exceptional performance with just the pull of a trigger, without the hassle of gas or cords. Achieve 70 minutes of runtime using an 18V ONE+ 4Ah battery. A variable speed trigger gives you maximum control in delicate applications like blowing leaves from mulch beds. This blower is easy to handle with a lightweight design and can be conveniently stored using the integrated key-hole slot. Best of all, it’s part of the RYOBI ONE+ System where any 18V ONE+ battery works with any 18V ONE+ product. This blower is backed by a 3-year manufacturer’s warranty and includes the PCLLB01 18V 350 CFM Blower, and Operator’s Manual. Battery and charger sold separately.</t>
  </si>
  <si>
    <t>18V ONE+ HP BRUSHLESS 4-1/2" ANGLE GRINDER/CUT-OFF TOOL</t>
  </si>
  <si>
    <t>PBLAG02B</t>
  </si>
  <si>
    <t>The RYOBI 18V ONE+ HP Brushless line of products is redefining power and performance by introducing the next generation RYOBI 18V ONE+ HP Brushless 4-1/2 in. Angle Grinder/Cut-Off Tool. Delivering up to 11 amps of corded performance and up to 210 cuts per charge, this Brushless Angle Grinder will complete your next project with efficiency and ease. Plus, the superior heat management system extends the life and durability of your tool, helping you complete even the most demanding applications. The upgraded foot angle allows for better and easier flush cutting applications while The tool-free guard adjustment makes switching wheels out quick and easy for versatile grinding and cutting applications. The 3-position side handle along with the paddle switch provide ultimate comfort, control, and versatility. Best of all, it is part of the RYOBI ONE+ system where any 18V ONE+ battery works with any 18V ONE+ product. This Brushless ONE+ HP 4-1/2 in. Angle Grinder/Cut-Off Tool is backed by the RYOBI 3-Year Manufacturer’s Warranty and includes the PBLAG02 18V ONE+ HP Brushless 4-1/2 in. Angle Grinder/Cut-Off Tool, Cutting Guard, Side Handle, Spanner Wrench, Grinding Wheel, Cutting Wheel and Operator's Manual.</t>
  </si>
  <si>
    <t>18V ONE+ 10” STRING TRIMMER/EDGER</t>
  </si>
  <si>
    <t>PCLST01B</t>
  </si>
  <si>
    <t>$59.00</t>
  </si>
  <si>
    <t>The RYOBI 18V ONE+ 10” String Trimmer/Edger is the lightest weight string trimmer, weighing under 4 lbs. and is ideal for tackling small yards. Experience over 30 minutes of runtime using an 18V ONE+ 2Ah battery (battery not included). This string trimmer is equipped with an auto-feed head for easy line advancement with each pull of the trigger. It has an adjustable 8" - 10" cut swath and is compatible with .065” line that can quickly &amp; conveniently be reloaded.  When it is time to edge, easily twist the shaft to turn into an edger, and comfortably get the job done with an overmold handle. Best of all, it is part of the RYOBI ONE+ system where any 18V ONE+ battery works with any 18V ONE+ product. This 18V ONE+ 10” String Trimmer/Edger is backed by the RYOBI 3-Year Manufacturer's Warranty and includes 18V 10” String Trimmer/Edger, Grass Deflector, and Operator’s Manual. Battery and charger sold separately.</t>
  </si>
  <si>
    <t>18V ONE+ 6" PRUNING CHAINSAW</t>
  </si>
  <si>
    <t>PCLCW01B</t>
  </si>
  <si>
    <t>The 18V ONE+ 6” Pruning Chainsaw is equipped with a 6” bar and chain and powerful motor to tackle branches up to 4”, making it ideal for light pruning and limbing. With over 50 cuts per charge and a premium full house chain, the pruning chainsaw delivers longer runtime and faster cutting. The compact design allows you to go where other chainsaws can’t, getting into tight, hard-to-reach spaces. Experience exceptional performance with just the pull of a trigger, without the hassle of gas or cords. This saw features tool-less chain tensioning and an oil-free design for ultimate convenience, allowing you to adjust the tool without having to leave the work site. It is equipped with multiple safety features such as the chain &amp; handle guards that ensure every cut is a safe cut. The variable speed trigger gives you maximum control during any application. It's compatible with the A48CW02 6" Replacement Chain. Best of all, it is part of the RYOBI ONE+ system where any 18V ONE+ battery works with any 18V ONE+ product. This 18V ONE+ 6in Pruning Chainsaw is backed by the RYOBI 3-Year Manufacturer's Warranty and includes the PCLCW01 18V ONE+ 6” Pruning Chainsaw, Scabbard, and Operator’s Manual.</t>
  </si>
  <si>
    <t>18V ONE+ HP COMPACT BRUSHLESS BARREL GRIP JIG SAW</t>
  </si>
  <si>
    <t>PSBJS01B</t>
  </si>
  <si>
    <t>The RYOBI 18V ONE+ HP Compact Brushless Barrel Grip Jig Saw features ONE+ HP Technology, delivering more power, runtime, durability and speed utilizing brushless motors, advanced electronics and HIGH PERFORMANCE lithium technology. RYOBI 18V ONE+ HP Compact Series tools are the lightest and most compact tools RYOBI offers, while still delivering the power to get the job done. Experience fast cutting through hard material with speeds up to 3,200 SPM, 1" stroke length, and four orbital settings. The low profile design, variable speed dial, and auto mode speed setting provide superior precision and control when cutting through any material type. Feel even more control and less fatigue as this barrel grip jig saw has 40% lower vibration than the PCL525 18V ONE+ Jig Saw. Attach a wet/dry vacuum or use the dust blower switch for a cleaner work space and more visible cut line. Easily and conveniently swap blades with the tool-free blade change and an on-board blade storage. This Jig Saw features a die cast metal base and non-marring shoe for added durability. Best of all, it is part of the RYOBI ONE+ system where any 18V ONE+ battery works with any 18V ONE+ product. This 18V ONE+ HP Compact Brushless Barrel Grip Jig Saw is backed by the RYOBI 3-year manufacturer’s warranty and includes 18V Compact Brushless Barrel Grip Jig Saw, 10 TPI Blade, 1-7/8"-2/1/2" Vacuum Dust Adaptor, and Operator's Manual. Battery and charger sold separately.</t>
  </si>
  <si>
    <t>18V ONE+ HP COMPACT BRUSHLESS 8" PRUNING CHAINSAW</t>
  </si>
  <si>
    <t>PSBCW01B</t>
  </si>
  <si>
    <t>The 18V ONE+ HP Compact Brushless 8” Pruning Chainsaw is engineered with ONE+ HP Technology which combines a powerful brushless motor, advanced electronics, and high-performance lithium technology to deliver 3X faster cutting. Equipped with an 8” bar and chain, this tool can tackle branches up to 6”, making it ideal for pruning and light limbing. With over 65 cuts per charge and a premium full house chain, the pruning chainsaw delivers longer runtime and faster cutting. This pruning chainsaw is 30% more compact, allowing you to go where other chainsaws can’t, getting into tight, hard-to-reach spaces. Experience exceptional performance with just the pull of a trigger, without the hassle of gas or cords. Using the combination wrench conveniently stored on the tool, precisely adjust the chain to the desired tension. The oil-free design provides the ultimate convenience, eliminating the hassle and mess of continuously having to apply bar and chain oil. The pruning chainsaw is equipped with multiple safety features such as the chain &amp; handle guards that ensure every cut is a safe cut. The variable speed trigger gives you maximum control during any application. Best of all, it is part of the RYOBI ONE+ system where any 18V ONE+ battery works with any 18V ONE+ product. This saw is backed by the RYOBI 3-Year Manufacturer's Warranty and includes the PSBW01 18V ONE+ HP Compact Brushless 8” Pruning Chainsaw, Scabbard, Combination Wrench, and Operator’s Manual.</t>
  </si>
  <si>
    <t>18V ONE+ HP BRUSHLESS 510 CFM WHISPER SERIES BLOWER</t>
  </si>
  <si>
    <t>PBLLB01B</t>
  </si>
  <si>
    <t>The RYOBI 18V ONE+ HP Brushless 510 CFM Blower has more power than a 24cc gas blower, delivering exceptional performance without the hassle of gas. ONE+ HP technology combines a powerful brushless motor, advanced electronics, and lithium technology to deliver 510 CFM and 130 MPH, making it ideal for clearing damp/dry leaves and yard debris. Achieve over 1 hour of runtime using an 18V ONE+ 6Ah battery. This blower is part of the WHISPER SERIES and is engineered to be 85% quieter than gas. A variable speed trigger gives you maximum control in delicate applications like blowing leaves from mulch beds. Lock in your desired speed with cruise control for less fatigue while in-use. Utilize the high &amp; low mode for optimal power and runtime along with the speed tip for maximum MPH. Best of all, it’s part of the RYOBI ONE+ system where any 18V ONE+ battery works with any 18V ONE+ product. This blower is backed by a 3-year manufacturer’s warranty and includes the PBLLB01 18V HP Brushless 510 CFM Blower, Speed Tip, and Operator’s Manual. Battery and charger sold separately.</t>
  </si>
  <si>
    <t>(1) PBLLB01 - 18V ONE+ HP BRUSHLESS WHISPER SERIES 510 CFM BLOWER and Operator’s Manual</t>
  </si>
  <si>
    <t>18V ONE+ HP COMPACT BRUSHLESS 220 CFM BLOWER</t>
  </si>
  <si>
    <t>PSBLB01B</t>
  </si>
  <si>
    <t>The RYOBI 18V ONE+ HP Compact Brushless 220 CFM Blower delivers 65% more power for exceptional performance without the hassle of cords or gas, and it’s industry’s most powerful compact blower. ONE+ HP technology combines a powerful brushless motor, advanced electronics, and lithium technology to deliver 220 CFM and 140 MPH, making it ideal for clearing hard surfaces such as garages, patios, vehicles, and more. Achieve 50 minutes of runtime using an 18V ONE+ 4Ah battery. This blower has the best-in-class power to size ratio and is part of our COMPACT SERIES. Our compact tools are the lightest &amp; smallest we’ve ever made delivering optimal power to get the job done. At less than 4 lbs. and 16” long, it is smaller and more ergonomic than a traditional blower, easily clearing debris from tight, hard to access spaces. The two extension tubes can be combined to provide extended reach, adding up to an additional 20”. Swap between the included speed tip for increased MPH or flat nozzle for wider coverage. The variable speed trigger gives you maximum control in delicate areas, and a lock on trigger allows for continuous use without holding down the trigger. Best of all, it’s part of the RYOBI ONE+ system - Any 18V ONE+ battery works with any 18V ONE+ product. This blower is backed by the RYOBI 3-year manufacturer’s warranty and includes the PSBLB01 18V Blower, (2) Extension Tubes, Speed Tip, Flat Nozzle, and Operator’s Manual. Battery and charger sold separately.</t>
  </si>
  <si>
    <t>18V ONE+ CUT-OUT TOOL</t>
  </si>
  <si>
    <t>PCL540B</t>
  </si>
  <si>
    <t>Expand your RYOBI 18V ONE+ System with the RYOBI 18V ONE+ Cut-Out Tool. The powerful motor provides up to 28,000 RPM while also delivering over 190 cuts per charge. Equipped with an on-board LED worklight you will experience enhanced cut visibility. This tool accepts 1/8" and 1/4" bits while also incorporating quick and easy bit changes with built-in wrench storage. The 18V ONE+ Cut-Out Tool has a lock-on switch for continuous cutting. Best of all, it is part of the RYOBI ONE+ system where any 18V ONE+ battery works with any 18V ONE+ product. This 18V ONE+ Cut-Out Tool is backed by the RYOBI 3-Year Manufacturer’s Warranty and includes (1) 18V ONE+ Cut-Out Tool and operator's manual. Battery and charger sold separately.</t>
  </si>
  <si>
    <t>(1) PCL540 - 18V CUT-OUT TOOL (1) 1/8" Drywall Bit (1) 1/8" Collet (1) 1/4" Collet (1) Operator's Manual</t>
  </si>
  <si>
    <t>18V ONE+ VERSE™ CLAMP SPEAKER</t>
  </si>
  <si>
    <t>PCL615B</t>
  </si>
  <si>
    <t>Expand your RYOBI 18V ONE+ System with the RYOBI 18V ONE+ VERSE™ Clamp Speaker. Enjoy best in class BLUETOOTH® streaming range of over 250'. Stream from 1 speaker or for even greater sound, use the VERSE™ technology to connect any additional VERSE™ speaker, no app required. Quickly and easily connect 100+ VERSE™ speakers with up to 150' of speaker to speaker connection range. With over 32 hours of continuous runtime you can keep your sound in sync all day. Mount your speaker nearly anywhere with the 1-3/4" clamp capacity and enjoy crisp, clear sound quality in any location. Best of all, it is part of the RYOBI ONE+ system where any 18V ONE+ battery works with any 18V ONE+ product. This RYOBI 18V ONE+ VERSE™ Clamp Speaker is backed by the RYOBI 3-Year Manufacturer’s Warranty and includes (1) PCL615B 18V ONE+ VERSE™ Clamp Speaker and User Guide. Battery and charger sold separately. Battery and charger sold separately.</t>
  </si>
  <si>
    <t>18V ONE+ LINK™ 3 GALLON WET/DRY VACUUM</t>
  </si>
  <si>
    <t>PCL734B</t>
  </si>
  <si>
    <t>Enhance your RYOBI 18V ONE+ System with the 18V LINK 3 Gallon Wet/Dry Vacuum. This vacuum delivers powerful and versatile cleaning with up to 25% more suction than the previous model. It is compatible with RYOBI LINK Modular Storage System (Wall Rails and Mobile Storage sold separately). This is the first ONE+ power tool to be fully LINK compatible, meaning you can secure this vacuum to your LINK Mobile Storage for transportation around the jobsite, or place it on a LINK Wall Rail for hassle free storage. This vacuum features integrated storage so you can easily store the included hose, crevice tool, and utility nozzle directly onto the tool. The sturdy latches give you improved durability for longer tool life, and the blower port gives you increased cleaning versatility by having two tools in one. This vacuum features a dual speed setting, giving you control to run it on high for maximum power or on low for maximum runtime, adjusting to your project needs. Compatible filters and accessories available are online: Standard Filter (A32VC05), HEPA Filter (A32RF08), Foam Filters (A32WF03), 6’ x 1-1/4” Hose (A32VH03) and 1-1/4” 2PC Accessory Kit (A323G01). This 18V ONE+ LINK 3 Gallon Wet/Dry Vacuum is backed by the RYOBI 3-Year Manufacturer’s Warranty and includes a  6’ x 1-1/4” Hose, Crevice Tool, Utility Nozzle, Cartridge Filter and Operator’s Manual. Battery and charger sold separately.</t>
  </si>
  <si>
    <t>18V ONE+ 6 GALLON WET/DRY VACUUM</t>
  </si>
  <si>
    <t>PCL735B</t>
  </si>
  <si>
    <t>Enhance your RYOBI 18V ONE+ System with the 18V 6 Gallon Wet/Dry Vacuum. This vacuum delivers powerful jobsite cleaning with up to 30% more suction power than the previous model. The all-terrain wheel design gives you confidence that this vacuum can handle common jobsite obstacles, saving you time on the job. The integrated storage allows you to store the included accessories for easy access. The 7’ hose gives you additional reach and the crevice tool is ideal for cleaning in tight spaces. The two extension wands give you access to clean areas high and low, and the floor nozzle provides a wider cleaning path. The sturdy latches give you improved durability, and the blower port gives you increased cleaning versatility. This vacuum features a dual speed setting, giving you control to run it on high for maximum power or on low for maximum runtime. Compatible filters and accessories are available online: Standard Filter (A32RF06), HEPA Filter (A32RF07), Foam Filters (A32WF02), 7’ x 1-7/8” Hose (A32VH02), 1-7/8” 4PC Wet/Dry Accessory Kit (A326G01), and 1-7/8” 6PC Wet/Dry Accessory Kit (A3210G01). This 18V ONE+ 6 Gallon Wet/Dry Vacuum is backed by the RYOBI 3-Year Manufacturer’s Warranty and includes a 7’ x 1-7/8” Hose, Crevice Tool, Floor Nozzle, (2) Extension Wands, Cartridge Filter and Operator’s Manual. Battery and charger sold separately.</t>
  </si>
  <si>
    <t>18V ONE+ 1 GALLON WET/DRY VACUUM</t>
  </si>
  <si>
    <t>PCL733B</t>
  </si>
  <si>
    <t>Enhance your RYOBI 18V ONE+ System with the 18V 1 Gallon Wet/Dry Vacuum. This vacuum delivers powerful suction in a compact and lightweight design. It is perfect for cleaning wet and dry debris with cordless portability. The integrated storage allows you to easily store the included hose and accessories. The 5’ hose gives you additional reach when cleaning, and the crevice tool is ideal for cleaning in tight spaces. This wet/dry vacuum is compatible with RYOBI LINK Wall Storage (Wall Rails sold separately) for hassle free storing and access. The sturdy latches give you improved durability for longer tool life, and the blower port gives you increased cleaning versatility by having two tools in one. At only 7 pounds, this wet/dry vacuum makes it easy to clean up around your car, workshop, and more. The collapsible handle and flat top design make this RYOBI’s most compact and portable wet/dry vacuum. Compatible filters and accessories available online: Standard Filter (A32VC05), HEPA Filter (A32RF08), Foam Filters (A32WF03), 6’ x 1-1/4” Hose (A32VH03) and 1-1/4” 2PC Wet/Dry Accessory Kit (A323G01). This 18V ONE+ 1 Gallon Wet/Dry Vacuum is backed by the RYOBI 3-Year Manufacturer’s Warranty and includes a 5’ x 1-1/4” Hose, Crevice Tool, Cartridge Filter and Operator’s Manuals. Battery and charger sold separately.</t>
  </si>
  <si>
    <t>18V ONE+ 1800-WATT POWER STATION</t>
  </si>
  <si>
    <t>RYi818BT</t>
  </si>
  <si>
    <t>$649.00</t>
  </si>
  <si>
    <t>Expand your RYOBI 18V ONE+ system with the RYOBI 18V ONE+ 1800-Watt Power Station. Whether you're on the jobsite, in the wilderness, or at home during a power outage, this power station is perfect for keeping your devices up and running. Using 18V ONE+ batteries, this unit delivers 3,000 starting watts and 1,800 running watts to power devices like cell phones, laptops, lights, and even TV's and refrigerators. Using (8) 12Ah 18V lithium batteries, this unit can power a full size fridge for up to 28 hours or a 55 in. LED TV for over 14 hours. Featuring quiet operation and zero emissions, this Power Station is safe for outdoor and indoor use. Pure sine wave technology enables clean power output, ensuring compatibility with sensitive electronics. Hot swap capabilities allow you to swap batteries without disrupting power. This Power Station also features a 60-Watt USB-C charging port, allowing you to charge 8 batteries sequentially via a wall charger, car adapter, or even by a solar panel. Monitor and control your Power Station remotely using the RYOBI GenControl app, which displays power output, battery level, and more. Best of all, it is part of the RYOBI ONE+ system where any 18V ONE+ battery works with any 18V ONE+ product. This 18V ONE+ 1800-Watt Power Station is backed by the RYOBI 3-year Manufacturer's Warranty and includes the RYi818BT 18V ONE+ Power Station, a protective cover, charger adaptor, USB-C cable, and operator's manual. Battery and charger sold separately.</t>
  </si>
  <si>
    <t>RYi818BG - 18V ONE+ 1800-WATT POWER STATION</t>
  </si>
  <si>
    <t>Charging Adaptor</t>
  </si>
  <si>
    <t>18V ONE+ GLUE GUN</t>
  </si>
  <si>
    <t>PCL921B</t>
  </si>
  <si>
    <t>Expand your RYOBI 18V ONE+ System with the 18V ONE+ Glue Gun, delivering battery operated cordless gluing for ultimate portability. This glue gun delivers the same great performance in a more compact size, compared to the previous generation. Rapidly heating up in under 3 minutes, this tool is ready when you are and is designed for heavy duty gluing applications. Experience gluing versatility with interchangeable nozzles (A193302 sold separately) for a variety of applications. The on-board LED light indicates when the tool is on. You can experience ultimate convenience with this glue gun's self-standing design. This glue gun is compatible with 1/2" full size glue sticks and high strength adhesives. Best of all, it is part of the RYOBI ONE+ system where any 18V ONE+ battery works with any 18V ONE+ product. This 18V ONE+ Glue Gun is backed by the RYOBI 3-Year Manufacturer's Warranty and includes (3) 1/2" Full-Size Glue Sticks. Battery and charger sold separately.</t>
  </si>
  <si>
    <t>18V ONE+ AIRSTRIKE 23GA PIN NAILER</t>
  </si>
  <si>
    <t>PCL310B</t>
  </si>
  <si>
    <t>The RYOBI 18V ONE+ AirStrike 23GA Pin Nailer features the powerful, cordless convenience of AirStrike Technology, eliminating the need for noisy compressors, bulky hoses and expensive gas cartridges. With improved efficiency, this cordless pin nailer has the ability to drive up to 4,000 nails per charge using an 18V 6Ah Lithium HIGH PERFORMANCE Battery and over 1,000 nails per charge using an 18V 2Ah Lithium Battery. Sink up to 1-3/8" pin nails with a 1/2" to 1-3/8" nail range. Tackle tight spaces and overhead applications with ease, as this is RYOBI’s smallest pin nailer ever, coming in at 10% lighter weight and more compact than the previous model. The non-marring pad keeps your work surface free of tool marks, while the dry fire lockout feature extends tool life when you run out of nails. The LED light illuminates your workpiece when working under cabinets, in corners and other low light situations. Best of all, it is part of the RYOBI ONE+ system where any 18V ONE+ battery works with any 18V ONE+ product. The 18V ONE+ AirStrike 23GA Pin Nailer is backed by the RYOBI 3-year manufacturer's warranty and includes the 18V 23GA Pin Nailer, non-marring pad and operator's manual. Battery and charger sold separately.</t>
  </si>
  <si>
    <t>18V ONE+ HP SWIFTCLEAN MID-SIZE SPOT &amp; CARPET CLEANER</t>
  </si>
  <si>
    <t>PBLHV704B</t>
  </si>
  <si>
    <t>The RYOBI 18V ONE+ HP SWIFTClean Mid-Size Spot &amp; Carpet Cleaner is the ultimate cordless carpet and rug cleaning solution for spills and stains. Powered by SWIFTClean Technology, this handheld cordless spot and carpet cleaner provides powerful dirt and grime removal without compromising performance. Say goodbye to the hassle of manual scrubbing or renting bulky corded equipment. This product can tackle spills and stains on your carpets, rugs, upholstery, car seats, patio furniture and more. The 7" Wide Path Nozzle is ideal for large messes and comes with two inserts. The Brush Insert is ideal for quick clean-ups while the Rubber Insert is ideal for tough stains. For detail cleaning in tight spaces, the Crevice Tool is the perfect accessory. The 4’ Hose gives you extended reach while cleaning, and the Hose Rinse Tool provides hassle-free maintenance to keep your SWIFTClean Mid-Size Spot Cleaner in top condition. Plus, the included RYOBI 6 oz. OXY Cleaning Concentrate delivers powerful stain removal. Best of all, it is part of the RYOBI ONE+ system where any 18V ONE+ battery works with any 18V ONE+ product. This 18V ONE+ HP SWIFTClean Mid-Size Spot &amp; Carpet Cleaner is backed by the RYOBI 3-Year Manufacturer's Warranty and includes a 6 oz. bottle of RYOBI OXY Cleaning Concentrate, 7 in. Wide Path Nozzle, Bristle Insert, Rubber Insert, Crevice Tool, Hose Rinse Tool and Operator's Manual. Battery and charger sold separately.</t>
  </si>
  <si>
    <t>18V ONE+ HP SWIFTCLEAN WET/DRY STICK VACUUM</t>
  </si>
  <si>
    <t>PBLSV747B</t>
  </si>
  <si>
    <t>RYi150CBT</t>
  </si>
  <si>
    <t>Expand your RYOBI ONE+ System with the 150 Watt 18V Battery Power Source and Charger. This power source also doubles as a charger to charge 18V ONE+ batteries. Utilizing the unit’s USB-C port, you can charge an 18V ONE+ battery at home with a USB wall adapter, in the car with a 12V USB car adapter, or even outside with a USB-C compatible solar panel. Power or charge multiple small electronic devices such as phones, tablets, laptops, fans, and lights with up to 150 watts of portable power. You can charge your phone more than 6 times using an 18V ONE+ 4Ah lithium battery. It’s ideal for situations like remote recreational use, travel, remote jobsites, power outages (for powering small electronics), charging on the go, or any time you need reliable power remotely. You can also illuminate your area using the on-board LED task light. This power source and charger features (2) USB-A Fast Charge Ports, (1) USB-C Input/Output Port, &amp; (1) 120-Volt AC Outlet. Best of all, it’s part of the RYOBI ONE+ system - Any 18V ONE+ battery works with any 18V ONE+ product. The 150 watt power source is backed by a 3-year manufacturer’s warranty and includes the RYi150CBT 150 Watt 18V Battery Inverter and Charger, Wall Plug, USB Charging Cable, and Operator’s Manuals. Battery and charger sold separately.</t>
  </si>
  <si>
    <t>18V ONE+ HP COMPACT BRUSHLESS ONE-HANDED RECIPROCATING SAW</t>
  </si>
  <si>
    <t>PSBRS02B</t>
  </si>
  <si>
    <t>The RYOBI 18V ONE+ HP Compact Brushless One-Handed Reciprocating Saw features ONE+ HP Technology, delivering more power, runtime, durability and speed utilizing brushless motors, advanced electronics and HIGH PERFORMANCE lithium technology. RYOBI 18V ONE+ HP Compact Series tools are the lightest and most compact tools RYOBI offers, while still delivering the power to get the job done. Easily make aggressive cuts up to 2X faster than the previous generation with speeds up to 3,200 SPM and a 7/8" stroke length. The compact, ergonomic design allows for one-handed cuts while using overhead or in tight spaces. The rapid release blade change allows for quick blade swaps by twisting to eject the old blade and simply inserting the new one without additional twists or tools. This one-handed recip saw features a variable speed trigger for more control and precise cuts through any material. The non-marring pivoting shoe ensures the work surface is protected and even enhances cut control no matter the material. The on-board LED worklight enhances visibility in dimly lit areas. Best of all, it is part of the RYOBI ONE+ system where any 18V ONE+ battery works with any 18V ONE+ product. This 18V ONE+ HP Compact Brushless One-Handed Reciprocating Saw is backed by the RYOBI 3-year manufacturer’s warranty and includes 18V Compact Brushless One-Handed Recip Saw, 10 TPI Wood Blade, and Operator's Manual. Battery and charger sold separately.</t>
  </si>
  <si>
    <t>18V ONE+ HIGH PRESSURE DIGITAL INFLATOR</t>
  </si>
  <si>
    <t>PCL001B</t>
  </si>
  <si>
    <t>The RYOBI 18V ONE+ High Pressure Digital Inflator reaches up to 160 PSI and is ideal for inflating car, bike, and other small tires and sports balls. Filling tires is easier than ever when using the new auto shut-off feature and 24" extended reach hose for hands-free use. The digital pressure gauge is perfect for inflation of vehicle tires by providing clear and accurate measurement readings. Its compact size and on-board accessory storage makes it the ideal portable solution for inflation on-the-go. Part of the RYOBI ONE+ System - Any 18V ONE+ Battery Works With Any 18V ONE+ Product. This 18V ONE+ High Pressure Digital Inflator is backed by the RYOBI 3-Year Manufacturer's Warranty and includes PCL001 18V ONE+ High Pressure Digital Inflator, Sports Needle, Presta Valve Adaptor, Pinch Valve Adaptor and Operator's Manual. Battery and charger sold separately.</t>
  </si>
  <si>
    <t>18V ONE+ WHISPER SERIES HIGH VOLUME INFLATOR</t>
  </si>
  <si>
    <t>PCL016B</t>
  </si>
  <si>
    <t>The 18V ONE+ High Volume Inflator is the go-to solution for effortless inflation and deflation. With the power to rapidly inflate a queen-size air mattress in under 90 seconds, this inflator boasts the capability to fill up to 55 mattresses on a single charge using the 18V ONE+ 4Ah battery (PBP005). Part of RYOBI's WHISPER SERIES, this inflator is designed to operate 44% quieter, minimizing disturbances and distractions during use. Versatility is at your fingertips, as this inflator also doubles as a hard surface blower, perfect for tasks such as cleaning dust and debris from various surfaces. The lock-on trigger ensures ease of use and comfort, even during extended periods of operation. With the added convenience of an on-board accessory and storage bag, keep additional nozzles and valves organized and readily accessible when not in use.Upgrade your inflation experience with the 18V ONE+ High Volume Inflator – the perfect blend of power, efficiency, and versatility for all your high-volume inflation and deflation needs. Part of the RYOBI ONE+ System - Any 18V ONE+ Battery Works With Any 18V ONE+ Product. This 18V ONE+ High Volume Inflator is backed by the RYOBI 3-Year Manufacturer's Warranty and includes PCL016 18V ONE+ High Volume Inflator, High Volume Nozzle, Sweeper Nozzle, Narrow Pinch Valve Nozzle, Pinch Valve Nozzle, Drawstring Accessory Bag and Operator’s Manual. Battery and charger sold separately.</t>
  </si>
  <si>
    <t>18V ONE+ MULTI-SIZE RATCHET</t>
  </si>
  <si>
    <t>PCL280B</t>
  </si>
  <si>
    <t>Expand your RYOBI 18V ONE+ System with the RYOBI 18V ONE+ Multi-Size Ratchet. Providing a convenient and versatile solution that uses a full array of socket sizes compatible with 1/4", 3/8" and 1/2" drive. In addition, the 1/2" anvil accepts 1/4" hex driver bits for maximum versatility. Switching sizes is as easy as sliding the release latch on the ratchet head, inserting your desired anvil size and completing your job. With up to 35 ft-lbs. of torque and providing 260 RPM, this ratchet is ideal for automotive applications, installation projects and various assembly/maintenance needs. Featuring a 4-position rotating ratchet head and variable speed metal paddle trigger, you will be able to reach your application and access your trigger from a variety of grips and angles. The dual on-board LED worklights illuminate your workspace to ensure visibility in dimly lit areas. Part of the RYOBI ONE+ System - Any 18V ONE+ Battery Works With Any 18V ONE+ Product. This 18V ONE+ Multi-Size Ratchet is backed by the RYOBI 3-Year Manufacturer's Warranty and includes PCL280 18V ONE+ Multi-Size Ratchet, Reversible 1/4" and 3/8" Anvil, 1/2" Anvil with 1/4" Hex Drive and Operator’s Manuals. Battery and charger sold separately.</t>
  </si>
  <si>
    <t>18V ONE+ JUMP STARTER</t>
  </si>
  <si>
    <t>P7101A</t>
  </si>
  <si>
    <t>Expand your RYOBI ONE+ System with the RYOBI 18V ONE+ Jump Starter, the industry’s first jump starter within a cordless system. Use any of your RYOBI 18V ONE+ batteries to jump start your car - up to 20 times using just a 2Ah battery. All you need is the jump starter and an 18V ONE+ battery, no second vehicle required. This unit is capable of jump starting up to a 6.0L V8 engine with 1600 peak amps, and can operate in temperatures as low as -4°F with 800 cold cranking amps. Engineered with safety in mind, the jump starter features anti-spark technology and reverse polarity protection to ensure cables are safely connected to the battery. Using the on board Quick Start guide with step by step instructions, you can jump your car in as little as 60 seconds. The unit also features a LED work light for increased visibility in roadside and low light situations. Best of all, it’s part of the RYOBI ONE+ system - Any 18V ONE+ battery works with any 18V ONE+ product. The jump starter is backed by a 3-year manufacturer’s warranty and includes the P7101 1600 Peak Amp 18V ONE+ Jump Starter and Operator’s Manual.</t>
  </si>
  <si>
    <t>18V ONE+ DUAL FUNCTION DIGITAL INFLATOR/DEFLATOR</t>
  </si>
  <si>
    <t>PCL031B</t>
  </si>
  <si>
    <t>The RYOBI 18V ONE+ Dual Function Digital Inflator is ideal for a variety of applications ranging from filling tires/sports balls to inflation and deflation of air mattresses and pool toys. The high pressure inflation of up to 160 PSI and high volume inflation up to 16 SCFM ensure quicker and more efficient inflation. Filling tires is easier than ever with auto shut-off and the quick-connect air chuck for hands-free use. A digital pressure gauge provides clear and accurate measurement readings and the bright LED worklight allows for clear visibility no matter the environment. Take this inflator anywhere with the integrated carry handle and on-board accessory storage. Best of all, it is part of the RYOBI ONE+ System - Any 18V ONE+ Battery Works With Any 18V ONE+ Product. This 18V ONE+ Dual Function Digital Inflator/Deflator is backed by the RYOBI 3-Year Manufacturer's Warranty and includes PCL031 18V ONE+ Dual Function Digital Inflator/Deflator, Sports Needle, Presta Valve Adaptor, Pinch Valve Adaptor and Operator's Manual. Battery and charger sold separately.</t>
  </si>
  <si>
    <t>18V ONE+ BRUSHLESS 5" HANDHELD TILE/MASONRY SAW</t>
  </si>
  <si>
    <t>PBLHTS01B</t>
  </si>
  <si>
    <t>Enhance your RYOBI 18V ONE+ System with the 18V ONE+ HP Brushless 5" Handheld Tile/Masonry Saw. ONE+ HP Technology delivers more power, runtime, durability and speed utilizing brushless motors, advanced electronics and HIGH PERFORMANCE lithium technology. With the power of ONE+™ HP technology, this saw delivers performance to cut through hard natural stones. Plus, with the ability to cut over 100 linear ft. per charge*, you can take on big projects with confidence. This saw also features an industry-leading 20.5oz on-board water tank for dust reduction, along with a 12' water supply hose for unlimited water flow. The water flow control knob lets you adjust the rate of water flow. The lock-on trigger and 0 - 45° bevel capacity offer added versatility. The dust port is compatible with 1-1/4" and 1-7/8" dust collection systems, and the integrated LED light increases visibility. Don't let tile and masonry projects slow you down - get the RYOBI 18V Brushless 5" Handheld Tile/Masonry Saw today and experience The Power To Do More. Best of all, it is part of the RYOBI ONE+ System - Any 18V ONE+ Battery Works With Any 18V ONE+ Product This saw is backed by the RYOBI 3-Year Manufacturer's Warranty and includes the 18V Handheld Tile/Masonry Saw, 12' Water Supply Hose, 20.5oz Water Tank, 5" Diamond Cutting Blade, Arbor Wrench and Operator's Manual. Battery and charger sold separately.</t>
  </si>
  <si>
    <t>18V ONE+ BUCKET TOP WET/DRY VACUUM</t>
  </si>
  <si>
    <t>PCL732B</t>
  </si>
  <si>
    <t>The RYOBI 18V ONE+ Bucket Top Wet/Dry Vacuum is the industry's most powerful bucket top vacuum for wet and dry debris. Experience the freedom of cordless portability as you effortlessly convert most 5 gallon buckets into a wet/dry vacuum. Its integrated storage design ensures easy access and organization for the included hose and crevice tool, allowing you to swiftly tackle any cleaning task. Equipped with a 4’ hose, this vacuum provides flexible reach, while the crevice tool enables cleaning in tight, hard-to-reach spaces. The added blower port enhances versatility, offering the functionality of two tools in one. Weighing only 4.25 lbs. this lightweight wet/dry vacuum makes it easy to clean up around your car, workshop, and more. The included filter bag protects the vacuum motor from dry debris, ensuring lasting performance. Plus, additional filter bags (A32RF09) and replacement accessories (A32BT01) are available online for your convenience. Best of all, it is part of the RYOBI ONE+ system where any 18V ONE+ battery works with any 18V ONE+ product. This 18V ONE+ Bucket Top Wet/Dry Vacuum is backed by the RYOBI 3-Year Manufacturer’s Warranty and includes a 4’ x 1-1/4” Hose, Crevice Tool, Filter Bag and Operator’s Manual. Battery and charger sold separately.</t>
  </si>
  <si>
    <t>18V ONE+ HP BRUSHLESS MULTI-TOOL</t>
  </si>
  <si>
    <t>PBLMT51B</t>
  </si>
  <si>
    <t>The RYOBI 18V ONE+ HP Brushless Oscillating Multi-Tool delivers more power to achieve up to 80% faster cutting and 2.5X more cuts on a single charge when cutting through material like wood, drywall, plastic, and metal. ONE+ HP Technology delivers more power, runtime, durability and speed utilizing brushless motors, advanced electronics and HIGH PERFORMANCE lithium technology. A 3.8 oscillation angle gives this tool the power for demolition and its variable speed dial enables speeds from 10,000-20,000 OPM providing control in detailed applications. Eliminate fatigue with the on-board lock-on button during extended tasks. And when working in dimly lit areas, use the LED work light to illuminate your space. This tool converts to a detail sander with the included sanding pad and can even remove grout with a grout blade, giving you the ability to complete multiple tasks with just one tool. Utilize the tool-free accessory change to quickly switch between the included blades and sanding pad with little downtime. Best of all, it is part of the RYOBI ONE+ system where any 18V ONE+ battery works with any 18V ONE+ product and is compatible with most multi-tool accessories. This 18V ONE+ HP Brushless Oscillating Multi-Tool is backed by a 3-year limited warranty and includes a plunge cut blade, flush cut blade, sanding pad, 3pc sandpaper (60,80 and 120 grit) and operator's manual.</t>
  </si>
  <si>
    <t>18V ONE+ HP BRUSHLESS EDGER</t>
  </si>
  <si>
    <t>P2302BTL</t>
  </si>
  <si>
    <t>Enhance your RYOBI 18V ONE+ System with the 18V ONE+ HP Brushless Edger. ONE+ HP Technology delivers more power, runtime, durability and speed utilizing brushless motors, advanced electronics and High Performance lithium technology. Delivering 60% more RPM, this edger allows you to quickly and efficiently get the job done with over 35 minutes of runtime using an 18V ONE+ 4Ah battery (battery not included). Edge driveways, sidewalks, and flowerbeds, providing you with a perfectly manicured lawn. Easily adjust the depth of the 8” steel edging blade from .5” to 2.25” depending on your preference. For the most accurate edging, utilize the blade indicator to ensure clean cuts. This edger is equipped with a 5” rear wheel for consistent edging and a variable speed trigger and front handle for ultimate control. When it is time to change the blade, use the spindle lock for quick and convenient changes. Best of all, it is part of the RYOBI ONE+ system where any 18V ONE+ battery works with any 18V ONE+ product. The 18V ONE+ HP Brushless Edger is backed by the RYOBI 3-Year Manufacturer's Warranty and includes the P2302 18V ONE+ HP Brushless Edger, Blade Wrench, and Operator’s Manual. Battery and charger sold separately.</t>
  </si>
  <si>
    <t>(1) P2302 - 18V ONE+ HP Brushless Edger</t>
  </si>
  <si>
    <t>18V ONE+ 3" HANDHELD AUGER</t>
  </si>
  <si>
    <t>P29016BTL</t>
  </si>
  <si>
    <t>Expand your RYOBI 18V ONE+ System with the 18V ONE+ 3” Handheld Auger. This auger has the power to dig through surfaces as tough as red clay, making planting your bulbs and small plants a breeze. With the ability to dig up to 70 12” deep holes on a single charge, this auger is ready to work for as long as you are. Efficiently get the job done utilizing the forward and reverse operations while digging holes with the 3” quick connect auger bit. For comfort, this auger is equipped with an overmold handle. Best of all, it is part of the RYOBI ONE+ system where any 18V ONE+ battery works with any 18V ONE+ product. This 18V ONE+ 3” Handheld Auger is backed by the RYOBI 3-Year Manufacturer's Warranty and includes P29016 18V ONE+ Handheld Auger, 3” Auger Bit, and Operator’s Manual. Battery and charger sold separately.</t>
  </si>
  <si>
    <t>18V ONE+ HEAT PEN</t>
  </si>
  <si>
    <t>PCL916B</t>
  </si>
  <si>
    <t>Expand your RYOBI 18V ONE+ System with the RYOBI 18V ONE+ Heat Pen. The dual temperature control dial ranging from 450°/750°F makes working with heat sensitive material an ease. This 18V Heat Pen's compact design is great for precise applications like adhesive removal, paint stripping, heat transfer, heat shrink tubing and more. The integrated stand makes it easy for hands-free use. Easily reflect and disperse heat with deflector and spreader nozzles that are included in the on-board accessory storage for added convenience. Part of the RYOBI ONE+ System - Any 18V ONE+ Battery Works With Any 18V ONE+ Product. This 18V ONE+ Heat Pen is backed by the RYOBI 3-Year Manufacturer's Warranty and includes PCL916 18V ONE+ Heat Pen, Deflector Nozzle, Spreader Nozzle and Operator’s Manual. Battery and charger sold separately.</t>
  </si>
  <si>
    <t>18V ONE+ HP BRUSHLESS 1/2" MUD MIXER</t>
  </si>
  <si>
    <t>PBLMM01B</t>
  </si>
  <si>
    <t>Enhance your RYOBI 18V ONE+ System with the 18V ONE+ HP Brushless 1/2" Mud Mixer. ONE+ HP Technology delivers more power, runtime, durability and speed utilizing brushless motors, advanced electronics and HIGH PERFORMANCE lithium technology. Make mixing materials easier than ever before, ranging from grout, mud, concrete, paint and more. The 6 speed settings combined with the dual handle design creates the ultimate control for efficiency on the jobsite. Delivering up to 800 RPM, this mud mixer can mix over 30 buckets per charge for minimal downtime. The integrated chuck key storage allows for convenient and quick accessory changes. For enhanced durability, the mud mixer features a die cast metal gear case and a hardened steel chuck that fits all standard 1/2" paddles. Coming in at a light weight 7 lbs., this mixer will reduce user fatigue during long stints of use. This 18V ONE+ HP Brushless 1/2" Mud Mixer is backed by the RYOBI 3-Year Manufacturer's Warranty and includes PBLMM01B 18V ONE+ Brushless 1/2" Mud Mixer and Operator’s Manuals. Battery and charger sold separately.</t>
  </si>
  <si>
    <t>18V ONE+ HP HIGH-CAPACITY STICK VACUUM</t>
  </si>
  <si>
    <t>PBLSV718B</t>
  </si>
  <si>
    <t>The RYOBI 18V ONE+ HP High-Capacity Stick Vacuum is designed for your convenience and maneuverability, weighing only 3 lbs. when in use, making it RYOBI’s lightest weight in hand stick vacuum.  This vacuum is Pet Rated, equipped with a WrapDefense roller bar design that minimizes hair wrap up to 9" long. ONE+ HP Technology delivers more power, runtime, durability and speed  utilizing an intelligent brushless motor, advanced electronics and HIGH PERFORMANCE lithium technology for tackling dirt, debris and pet hair. From large debris pick-up to multi-surface cleaning on hard floors and carpets this vacuum handles it all with ease. The large 1 liter bagless dust cup minimizes the need for frequent emptying. Plus, our tool-free removable dual-roller bars make maintenance a breeze, letting you focus on cleaning, not upkeep. The vacuum's self-standing design offers convenient storing. Illuminate every corner with the built-in LED light for ultimate visibility during your cleaning routine. Replacement filters and roller bars are available online to keep your vacuum running like new. Keep the cleaning momentum going with continuous power by adding RYOBI 18V ONE+ batteries (sold separately). Best of all, it is part of the RYOBI ONE+ system where any 18V ONE+ battery works with any 18V ONE+ product. This 18V ONE+ HP High-Capacity Stick Vacuum is backed by the RYOBI 3-Year Manufacturer’s Warranty and includes a Vacuum Maintenance Tool and Operator’s Manual.</t>
  </si>
  <si>
    <t>18V ONE+ HP ADVANCED STICK VACUUM</t>
  </si>
  <si>
    <t>PBLSV719B</t>
  </si>
  <si>
    <t>The RYOBI 18V ONE+ HP Advanced Stick Vacuum is our most powerful and quietest vacuum yet, bringing together cutting-edge performance and WHISPER Series Technology for an unparalleled cordless cleaning solution. ONE+ HP Technology delivers more power, runtime, durability and speed utilizing an intelligent brushless motor, advanced electronics and HIGH PERFORMANCE lithium technology for tackling dirt and pet hair. The HEPA Filter captures up to 99.97% of particles down to 0.3 microns and our WHISPER Series Technology ensures quiet operation without compromising on performance. This vacuum is Pet Rated, equipped with a WrapDefense roller bar design that minimizes hair wrap up to 9" long. The included Charging Docking Station conveniently charges your ONE+ battery while providing storage for your vacuum and accessories so it is ready when you are (sold separately). This vacuum adapts to your needs, offering up to 12 cleaning configurations for a comprehensive clean. The mini-motorized beater bar is ideal for cleaning car upholstery, stairs, and furniture. The crevice tool and micro-crevice tool are perfect for cleaning in hard to reach areas while the dust brush is your go-to for delicate surfaces.  Illuminate your cleaning path with the LED light, ensuring no corner goes unnoticed. Easily replace your filters and roller bars online for uninterrupted cleaning performance. Best of all, it is part of the RYOBI ONE+ system where any 18V ONE+ battery works with any 18V ONE+ product. Battery and charger sold separately.</t>
  </si>
  <si>
    <t>18V ONE+ HP COMPACT BRUSHLESS 1/4" HEX IMPACT DRIVER</t>
  </si>
  <si>
    <t>PSBID02B</t>
  </si>
  <si>
    <t>$84.30</t>
  </si>
  <si>
    <t>RYOBI introduces the 18V ONE+ HP Compact Brushless 1/4 in. Impact Driver (Tool Only). This next generation of ONE+ HP compact brushless tools utilizes ONE+ HP Brushless technology to deliver more power, longer runtime, and longer motor life. At a length of just 5.3", this tool is the most compact and lightest weight RYOBI Impact Driver, making it ideal for working in tight spots and completing overhead applications without strain. The brushless motor delivers up to 1,900 in-lbs. of torque-and up to 3,900 IPM to quickly drive a variety of fasteners. And to provide more control and precision, we paired this impact driver with a variable speed trigger with speeds up to 3,000 RPM. You'll also appreciate the knurled 1/4 in. hex collet with one-handed bit release. Best of all, it is part of the RYOBI ONE+ System of over 300 Cordless Products that all work on the same battery platform. Backed by the RYOBI 3-Year Manufacturer's Warranty, this ONE+ HP 18V Compact Brushless 1/4 in. Impact Driver includes an operator's manual. Battery and charger sold separately.</t>
  </si>
  <si>
    <t>18V ONE+ HP COMPACT BRUSHLESS 1/2" HAMMER DRILL</t>
  </si>
  <si>
    <t>PSBHM02B</t>
  </si>
  <si>
    <t>RYOBI introduces the 18V ONE+ HP Compact Brushless 1/2 in. Hammer Drill/Driver (Tool Only). This next generation of HP compact brushless tools utilizes ONE+ HP Brushless technology to deliver more power, longer runtime, and longer motor life. Measuring at only 6.1" in length, this tool is the most compact and lightest weight RYOBI Hammer Drill/Driver, giving you better access to tight workspaces and overhead applications. It's also equipped with a brushless motor that delivers up to 450 in-lbs. of torque for maximum power when drilling and driving through tough materials, like concrete, brick and block. Other features include a two-speed gearbox (0-450 and 0-1,700 RPM) and a 24-position clutch with hammer mode for maximum control while drilling and driving. The 1/2 in. single sleeve ratcheting chuck is custom designed with a unique knurling pattern to provide a durable grip for quick bit changes. Best of all, it is part of the RYOBI ONE+ System of over 300 Cordless Products that all work on the same battery platform. Backed by the RYOBI 3-Year Manufacturer's Warranty, this ONE+ HP 18V Compact Brushless 1/2 in. Hammer Drill/Driver includes an operator's manual. Battery and charger sold separately.</t>
  </si>
  <si>
    <t>18V ONE+ HP COMPACT BRUSHLESS 1/2" DRILL/DRIVER</t>
  </si>
  <si>
    <t>PSBDD02B</t>
  </si>
  <si>
    <t>RYOBI introduces the 18V ONE+ HP Compact Brushless 1/2 in. Drill/Driver (Tool Only). This next generation of ONE+ HP compact brushless tools utilizes ONE+ HP Brushless technology to deliver more power, longer runtime, and longer motor life. Measuring at only 6.1" in length, this tool is the most compact and lightest weight RYOBI Drill/Driver, giving you better access to tight workspaces and overhead applications. It's also equipped with a brushless motor that delivers up to 450 in-lbs. of torque for maximum power when drilling and driving through tough materials. Additional features include a two-speed gearbox (0-450 and 0-1,700 RPM) and a 24-position clutch for maximum control while drilling and driving. The 1/2 in. single sleeve ratcheting chuck is custom designed with a unique knurling pattern to provide a durable grip for quick bit changes. Best of all, it is part of the RYOBI ONE+ System of over 300 Cordless Products that all work on the same battery platform. Backed by the RYOBI 3-Year Manufacturer's Warranty, this ONE+ HP 18V Compact Brushless 1/2 in. Drill/Driver includes an operator's manual. Battery and charger sold separately.</t>
  </si>
  <si>
    <t>18V ONE+ HP BRUSHLESS COMPACT ROUTER</t>
  </si>
  <si>
    <t>PBLRR01B</t>
  </si>
  <si>
    <t>The RYOBI 18V ONE+ HP Brushless Compact Router features ONE+ HP Technology, delivering more power, runtime, durability and speed utilizing brushless motors, advanced electronics and HIGH PERFORMANCE lithium technology. Experience unparalleled power as you effortlessly cut through tough hard woods with precision. Crafted with a durable die cast construction, this router is built to withstand the demands of your projects, ensuring longevity and reliability. The quick release lever allows for easy base removal, while the micro-adjust dial enables precise depth control. This router is compatible with standard 1/4" shank router bits. Illuminate your work surface with dual LED work lights, providing clarity and visibility for intricate tasks. With an edge guide and sight window, achieve accurate cuts with confidence that you're always on track. Customize your cutting experience with the variable speed dial, allowing for adjustments tailored to your specific project needs.  Whether you're a seasoned professional or a DIY enthusiast, this router delivers versatility and performance to elevate your craftsmanship to new heights. Best of all, it is part of the RYOBI ONE+ system where any 18V ONE+ battery works with any 18V ONE+ product. This 18V ONE+ HP Brushless Compact Router is backed by the RYOBI 3-year manufacturer’s warranty and includes an Edge Guide, Collet Wrench, Vacuum Dust Adaptor and Operator's Manual. Battery and charger sold separately.</t>
  </si>
  <si>
    <t>18V ONE+ HP BRUSHLESS 5" RANDOM ORBIT SANDER</t>
  </si>
  <si>
    <t>PBLSD01B</t>
  </si>
  <si>
    <t>The RYOBI 18V ONE+ HP Brushless 5" Random Orbit Sander features ONE+ HP Technology, delivering more power, runtime, durability and speed utilizing brushless motors, advanced electronics and HIGH PERFORMANCE lithium technology. This RYOBI Sander delivers rapid material removal and superior control with its low profile design. With the industry's first integrated LED light, you will experience enhanced visibility for precise work. Say goodbye to fatigue thanks to a 30% reduction in vibration, allowing you to work longer and more comfortably. Tailor your sanding speed to suit your projects with the 3 speed control, ranging from 7,000 - 11,000 OPM. Change sandpaper effortlessly with the hook and loop system. Keep your workspace tidy with the included dust bag or connect your wet/dry vacuums (1-1/4" or 1-7/8") for larger dust collection capacity. Best of all, it is part of the RYOBI ONE+ system where any 18V ONE+ battery works with any 18V ONE+ product. This 18V ONE+ HP Brushless 5" Random Orbit Sander is backed by the RYOBI 3-year manufacturer’s warranty and includes (3) Pieces of Sandpaper Assortment, Dust Collection Bag and Operator's Manual. Battery and charger sold separately.</t>
  </si>
  <si>
    <t>18V ONE+ WHISPER SERIES 7.5" BUCKET TOP MISTING FAN</t>
  </si>
  <si>
    <t>PCL851B</t>
  </si>
  <si>
    <t>$63.00</t>
  </si>
  <si>
    <t>Expand your RYOBI 18V ONE+ System with the RYOBI 18V ONE+ WHISPER SERIES 7.5" Bucket Top Misting Fan. Now part of our WHISPER SERIES, this fan is 44% quieter with 840 FPM (feet per minute) to keep you cool no matter the application. This misting fan is equipped with 2 speed and 2 mist settings. The pivoting head directs airflow/mist where it’s needed. Easily connect to standard garden hoses or pump water directly out of most 5-gallon buckets (Sold Separately). Our robust design features a handle and integrated hose storage for maximum portability, use, and storage. Best of all, it is part of the RYOBI ONE+ system where any 18V ONE+ battery works with any 18V ONE+ product. This 18V ONE+ WHISPER SERIES 7.5" Bucket Top Misting Fan is backed by the RYOBI 3-Year Manufacturer’s Warranty and includes (1) PCL851 18V ONE+ WHISPER SERIES 7.5" Bucket Top Misting Fan, (1) Hose Adaptor and (1) Operator's Manual. Battery and charger sold separately.</t>
  </si>
  <si>
    <t>18V ONE+ HYBRID WHISPER SERIES 14" AIR CANNON FAN</t>
  </si>
  <si>
    <t>PCL813B</t>
  </si>
  <si>
    <t>Expand your RYOBI 18V ONE+ System with the RYOBI 18V ONE+ Hybrid WHISPER SERIES 14" Air Cannon. Now part of our WHISPER SERIES, this fan is 55% quieter and has 35% greater air velocity with 2,300 CFM. Customize your airflow through 3 settings (high/medium/low), 225° pivoting head, carry handle, and mounting options for precise air placement everytime. The included power adaptor and cord strap is an added bonus to provide maximum power and portability. Best of all, it is part of the RYOBI ONE+ system where any 18V ONE+ battery works with any 18V ONE+ product. This 18V ONE+ Hybrid WHISPER SERIES 14" Air Cannon is backed by the RYOBI 3-Year Manufacturer’s Warranty and includes (1) PCL813 18V Hybrid WHISPER SERIES 14" Air Cannon Fan, (1) Barrel Plug Power Adaptor and (1) Operator's Manual. Battery and charger sold separately.</t>
  </si>
  <si>
    <t>18V ONE+ GARDEN HOE</t>
  </si>
  <si>
    <t>P29013BTL</t>
  </si>
  <si>
    <t>Introducing the RYOBI 18V ONE+ Garden Hoe, the first 18V battery powered garden hoe. Take away all of the hassle and fatigue of your manual garden hoe by replacing it with a convenient cordless way to maintain flower beds and crops. The oscillating blade makes it easier to get through your seasonal maintenance and is a faster solution for cultivating soil. The front handle provides control as you dig out those stubborn weeds. The RYOBI 18V ONE+ Garden Hoe is compatible with any RYOBI 18V ONE+ battery. It is backed by a 3-year tool warranty. Battery and charger sold separately.</t>
  </si>
  <si>
    <t>18V ONE+ 20 GPM SUBMERSIBLE WATER TRANSFER PUMP</t>
  </si>
  <si>
    <t>P3002BTL</t>
  </si>
  <si>
    <t>The RYOBI 18V ONE+ Submersible Water Transfer Pump is ideal for displacing water from one area to another. This pump eliminates the need for manual priming as the pump can be completely submerged in water. Transfer water quickly as this pump reaches an impressive 20 GPM at 1/6 horsepower. A 23’ head height allows for use in many different situations like pumping water from a flooded basement or crawl space. Help improve runtime and extend the pump life with the use of the 3-mode automatic shutdown timer with settings at 5, 10, 15 minutes or the automatic shutdown sensor that senses when no water is detected. This pump is powered by an 18V ONE+ battery for remote use. The battery box even has a water-resistant sealed battery enclosure for safe operation and tool durability. The battery box is designed to be used with the included clip hooks, so it can be mounted to something like a rain barrel when using the pump for watering the garden. For even more versatility, attach the removable base plate to the pump to easily remove unwanted water from things like pool covers. The submersible transfer pump drains the water level down to 1 1/6” and has an integrated strainer to filter debris filled water. The RYOBI 18V ONE+ Submersible Water Transfer Pump is backed by a 3-year limited tool warranty.</t>
  </si>
  <si>
    <t>18V ONE+ 10” VARIABLE SPEED RANDOM ORBIT BUFFER</t>
  </si>
  <si>
    <t>PCL465B</t>
  </si>
  <si>
    <t>Expand your RYOBI 18V ONE+ System with the 18V ONE+ 10” Variable Speed Random Orbit Buffer. Designed to tackle large surfaces, this tool has the capability to buff a full-sized vehicle with up to 2-1/2 hours of runtime. The variable speed dial provides greater control of up to 3,600 OPM, and the random orbit motion delivers a swirl-free finish. Complete a variety of projects easier with the multi-grip design for ultimate comfort and control. Best of all, it is part of the RYOBI ONE+ system where any 18V ONE+ battery works with any 18V ONE+ product. This 18V ONE+ 10” Variable Speed Orbital Buffer is backed by the RYOBI 3-Year Manufacturer's Warranty and includes (1) PCL465 18V ONE+ 10” Variable Speed Random Orbit Buffer, Applicator Bonnet, Buffing Bonnet and Operator’s Manual. Battery and charger sold separately.</t>
  </si>
  <si>
    <t>18V ONE+™ HP COMPACT BRUSHLESS 3/8" HIGH SPEED RATCHET</t>
  </si>
  <si>
    <t>PSBRC26B</t>
  </si>
  <si>
    <t>Enhance your RYOBI 18V ONE+ System with the 18V ONE+ HP Compact Brushless 3/8” High Speed Ratchet. ONE+ HP Technology delivers more power, runtime, durability and speed utilizing brushless motors, advanced electronics and HIGH PERFORMANCE lithium technology. Our compact tools are the lightest and smallest we have ever made, while still delivering optimal power to get the job done. Ideal for any auto enthusiast or pro technician, this ratchet is capable of 2X higher speed delivering up to 460 RPM. Pair that with 40 ft-lbs. of torque, this tool becomes the ultimate time saver when completing repetitive tasks, leading to faster project completion. Featuring a 20% more compact 4-position rotating ratchet head with dual on-board LED worklights, this ratchet can reach any nut or bolt in an illuminated workspace. The variable speed metal paddle trigger is easily accessible from a variety of grips and angles. This 18V ONE+ HP Compact Brushless 3/8” High Speed Ratchet is backed by the RYOBI 3-Year Manufacturer's Warranty and includes (1) PSBRC26 18V Compact Brushless 3/8” High Speed Ratchet and Operator's Manual. Best of all, it is part of the RYOBI ONE+ system where any 18V ONE+ battery works with any 18V ONE+ product. Battery and charger sold separately.</t>
  </si>
  <si>
    <t>18V ONE+™ HP COMPACT BRUSHLESS 1/4" HIGH SPEED RATCHET</t>
  </si>
  <si>
    <t>PSBRC02B</t>
  </si>
  <si>
    <t>$122.55</t>
  </si>
  <si>
    <t>Enhance your RYOBI 18V ONE+ System with the 18V ONE+ HP Compact Brushless 1/4" High Speed Ratchet. ONE+ HP Technology delivers more power, runtime, durability and speed utilizing brushless motors, advanced electronics and HIGH PERFORMANCE lithium technology. Our compact tools are the lightest and smallest we have ever made, while still delivering optimal power to get the job done. Ideal for any auto enthusiast or pro technician, this ratchet is capable of 2X higher speed delivering up to 460 RPM. Pair that with 40 ft-lbs. of torque, this tool becomes the ultimate time saver when completing repetitive tasks, leading to faster project completion. Featuring a 20% more compact 4-position rotating ratchet head with dual on-board LED worklights, this ratchet can reach any nut or bolt in an illuminated workspace. The variable speed metal paddle trigger is easily accessible from a variety of grips and angles. The variable speed metal paddle trigger is easily accessible from a variety of grips and angles. This 18V ONE+ HP Compact Brushless 1/4" High Speed Ratchet is backed by the RYOBI 3-Year Manufacturer's Warranty and includes (1) PSBRC02 18V Compact Brushless 1/4" High Speed Ratchet and Operator's Manual. Best of all, it is part of the RYOBI ONE+ system where any 18V ONE+ battery works with any 18V ONE+ product. Battery and charger sold separately.</t>
  </si>
  <si>
    <t>18V ONE+ VORTEX SOAP DISPENSING TELESCOPING SCRUBBER</t>
  </si>
  <si>
    <t>PCL1701B</t>
  </si>
  <si>
    <t>The RYOBI 18V VORTEX Soap Dispensing Telescoping Scrubber is the ultimate tool for effortless and efficient cleaning. Say goodbye to manual scrubbing and backaches, and let this motorized scrubber do the hard work for you. Its cordless, lightweight design offers ultimate portability, both indoors and out. Featuring integrated soap and water dispensing technology, simply spray the included RYOBI Soap Solution and let the scrubber power through dirt and grime. This scrubber is compatible with over 25 Hex Shank and Triangle Connector accessories – ranging from plush microfiber for gentle cleaning to abrasive bristles for material removal (sold separately). The included 7” VORTEX Medium Bristle Brush is ideal for cleaning tile, fiberglass, siding, and more. The 6 position pivoting head and 51” telescoping pole allows you to clean hard to reach areas both high and low. You can clean with confidence knowing the scrubber’s battery enclosure is IPX7 Water Resistance Rated – meaning this tool can be submerged in up to 3 feet of water for 30 minutes. Best of all, it is part of the RYOBI 18V ONE+ System of over 300 Cordless Products that all work on the same battery platform. This 18V ONE+ Soap Dispensing Telescoping Scrubber is backed by the RYOBI 3-Year Manufacturer’s Warranty and includes a 7” VORTEX Medium Bristle Brush, 8oz. Soap Solution and Operator’s Manual. Battery and charger sold separately.</t>
  </si>
  <si>
    <t>18V ONE+ HP TRANSFER PUMP</t>
  </si>
  <si>
    <t>RY20WP18BTL</t>
  </si>
  <si>
    <t>The RYOBI 18V ONE+ HP Water Transfer Pump is ideal for displacing water from unwanted areas to another location. The HP technology with a brushless motor allows the transfer pump to reach an impressive 10 GPM at 1 / 4 horsepower. This pump can be used for a variety of applications with a 54' head height and 17' lift height. Help improve runtime and extend the pump life with the use of the 3-mode automatic shutdown timer with settings at 5, 10, 15 minutes or the automatic shutdown sensor that senses when no water is detected. The transfer pump offers 3-speed variable GPM to scale back for delicate jobs like displacing a small amount of water or utilize the full 10 GPM for moving larger amounts of water. The metal pump housing and water-resistant sealed battery enclosure ensure longevity and safety of the transfer pump. The mountable base plate allows for convenient storage or effortless water displacement without needing to carry the pump along with you. The included intake filter allows the pump to drain water level down to 1/16". The RYOBI 18V ONE+ HP Water Transfer Pump comes with a 3-Year Limited Warranty.</t>
  </si>
  <si>
    <t>18V ONE+ HP BRUSHLESS AIRSTRIKE 30° FRAMING NAILER</t>
  </si>
  <si>
    <t>PBL350B</t>
  </si>
  <si>
    <t>Enhance your RYOBI 18V ONE+ System with the 18V ONE+ HP Brushless AirStrike 30° Framing Nailer. ONE+ HP Technology delivers more power, runtime, durability and speed utilizing brushless motors, advanced electronics and HIGH PERFORMANCE lithium technology. Enjoy the convenience of AirStrike Technology, eliminating the need for noisy compressors, bulky hoses and expensive gas cartridges. This cordless framing nailer provides instant driving speed and the ability to drive up to 750 nails per charge on a 4Ah HIGH PERFORMANCE battery. The selectable drive switch allows you to choose between single sequential and contact actuation modes, for either precise or rapid, repetitive nail placement. This framing nailer delivers the power to sink up to 3-1/2" clipped or full head nails. The tool-free depth of drive adjustment ensures that you are able to drive nails flush every time, even in the most dense materials. The on-board air fill valve enables field serviceability, which results in decreased downtime for you and your crew, and the integrated rafter hook allows for safe and easy on the job storage. The 18V ONE+ HP Brushless AirStrike 30° Framing Nailer is backed by the RYOBI 3-Year Manufacturer's Warranty and includes the 18V framing nailer, rafter hook, belt hook, hex key, non-marring pad and operator's manual. Battery and charger sold separately.</t>
  </si>
  <si>
    <t>(1) PBL350 - 18V ONE+ HP Brushless AirStrike 30° FRAMING NAILER</t>
  </si>
  <si>
    <t>18V ONE+ 10" SNOW SHOVEL</t>
  </si>
  <si>
    <t>P2706BTL</t>
  </si>
  <si>
    <t>Expand your RYOBI 18V ONE+ System with the 18V ONE+ Snow Shovel. The powerful motor can throw snow up to 20’ for up to 20 minutes when using a 4Ah battery, making it a great replacement for a traditional snow shovel. With a 10” clearing width and 6” clearing depth, this snow shovel is ideal for decks and sidewalks. The compact, lightweight design makes this snow shovel comfortable to use and even easier to store! Best of all, it is part of the RYOBI ONE+ system where any 18V ONE+ battery works with any 18V ONE+ product. This 18V ONE+ Snow Shovel is backed by the RYOBI 3-Year Manufacturer's Warranty and includes a Front Handle, Front Hood, and Operator’s Manuals.</t>
  </si>
  <si>
    <t>P2706 - 18V ONE+ 10" SNOW SHOVEL</t>
  </si>
  <si>
    <t>18V ONE+ HP BRUSHLESS AIRSTRIKE 21° FRAMING NAILER</t>
  </si>
  <si>
    <t>PBL345B</t>
  </si>
  <si>
    <t>Enhance your RYOBI 18V ONE+ System with the 18V ONE+ HP Brushless 21° Framing Nailer. ONE+ HP Technology delivers more power, runtime, durability and speed utilizing brushless motors, advanced electronics and HIGH PERFORMANCE lithium technology. Enjoy the convenience of AirStrike Technology, eliminating the need for noisy compressors, bulky hoses and expensive gas cartridges. This cordless framing nailer provides instant driving speed and the ability to drive up to 750 nails per charge on a 4Ah HIGH PERFORMANCE battery. The selectable drive switch allows you to choose between single sequential and contact actuation modes, for either precise or rapid, repetitive nail placement. This framing nailer delivers the power to sink up to 3-1/2" full round head nails. The tool-free depth of drive adjustment ensures that you are able to drive nails flush every time, even in the most dense materials. The on-board air fill valve enables field serviceability, which results in decreased downtime for you and your crew, and the integrated rafter hook allows for safe and easy on the job storage. Finally, this framing nailer features RYOBI's exclusive Shock Absorber that manages battery movement for optimal performance and longevity of your tool and battery. The 18V ONE+ HP Brushless 21° Framing Nailer is backed by the RYOBI 3-Year Manufacturer's Warranty and includes the 18V framing nailer, rafter hook, belt hook, hex key, non-marring pad and operator's manual. Battery and charger sold separately.</t>
  </si>
  <si>
    <t>18V ONE+ 6" TWO SPEED RANDOM ORBIT BUFFER</t>
  </si>
  <si>
    <t>PCL460B</t>
  </si>
  <si>
    <t>Expand your RYOBI 18V ONE+ System with the 18V ONE+ 6" Two Speed Orbital Buffer. This tool has the capability to buff a mid-sized vehicle with up to 2 hours of runtime. The compact and lightweight design allows the user to have increased accessibility and comfort when working on contoured and detailed surfaces. Providing up to 4,600 OPM, this buffer combines power and random orbit motion to leave a swirl-free finish. Also featured is a two speed switch and D-handle for enhanced control and extended reach. This 18V ONE+ 6" Two Speed Orbital Buffer is backed by the RYOBI 3-Year Manufacturer's Warranty and includes (1) PCL460 18V ONE+ 6" Two Speed Orbital Buffer, Applicator Bonnet, Buffing Bonnet and Operator's Manual. Battery and</t>
  </si>
  <si>
    <t>(1) PCL460 - 18V ONE+ "6" Two Speed Random Orbit Buffer</t>
  </si>
  <si>
    <t>18V ONE+ 10 OZ. CAULK AND ADHESIVE GUN</t>
  </si>
  <si>
    <t>PCL901B</t>
  </si>
  <si>
    <t>Expand your RYOBI 18V ONE+ System with the 18V ONE+ 10 oz. Caulk and Adhesive Gun. Apply adhesives and sealants with up to 500 lbs. of push force to eliminate guesswork and fatigue. This product can dispense over 200 10 oz. tubes of adhesives and sealants on one battery charge making it ideal for the jobsite or for DIY projects at home. The variable speed dial lets the user adjust the discharge rate to control the bead of caulk with ease. This tool also includes an on-board puncture tool for quick set up. With anti-drip technology and a removable carriage, cleanup is quick and simple. The switch lock prevents accidental start up. This 18V ONE+ 10 oz. Caulk and Adhesive Gun is backed by the RYOBI 3-Year Manufacturer's Warranty and includes (1) PCL901 18V ONE+ 10 oz. Caulk and Adhesive Gun and Operator's Manual. Battery and charger sold separately.</t>
  </si>
  <si>
    <t>18V ONE+ PRUNING SHEAR</t>
  </si>
  <si>
    <t>P2504BTL</t>
  </si>
  <si>
    <t>The RYOBI 18V ONE+ Cordless Pruning Shear replaces manual pruning with just the pull of a trigger. The pruning shear is ideal for light pruning and limbing with its 3/4" cut capacity. The bypass blades allow for clean, complete cuts ensuring your plants stay healthy. The RYOBI 18V ONE+ Cordless Pruning Shear is compatible with all RYOBI 18V ONE+ batteries. This tool is backed by a 3-year warranty. Battery and charger not included.</t>
  </si>
  <si>
    <t>(1) P2504BTLVNM - 18V ONE+ Pruning Shear</t>
  </si>
  <si>
    <t>18V ONE+ HANDHELD CULTIVATOR</t>
  </si>
  <si>
    <t>P2909BTL</t>
  </si>
  <si>
    <t>Conveniently cultivate in your small gardens and flower beds with the RYOBI 18V Cordless Compact Cultivator. The 3-speed dial allows you to choose between 176 RPM, 204 RPM, and 233 RPM, and the attached front handle ensures you have enhanced control. A guard protects from flying debris, and the metal tines are removable for easy cleaning. The RYOBI 18V Cordless Compact Cultivator is compatible with all RYOBI 18V ONE+ products. This tool is backed by a 3-year warranty.</t>
  </si>
  <si>
    <t>18V ONE+ 8" POLE SAW</t>
  </si>
  <si>
    <t>P2501BTL</t>
  </si>
  <si>
    <t>Expand your RYOBI 18V ONE+ System with the 18V ONE+ 8” Pole Saw. The 8” bar and chain and powerful motor tackles branches up to 6”, making it ideal for pruning and limbing. With up to 16 cuts per charge and a premium full complement chain, the pole saw delivers longer runtime and faster cutting. Experience exceptional performance with just the pull of a trigger, without the hassle of gas or cords. Achieve precise cuts with the angled head, 9.5’ extension, and in-line motor. For user convenience, it has an oil-free design, tooled chain tensioning, and on-board tool storage. It's compatible with the RY8C1 8" Replacement Chain. Best of all, it is part of the RYOBI ONE+ system where any 18V ONE+ battery works with any 18V ONE+ product. This 18V ONE+ 8in Pole Saw is backed by the RYOBI 3-Year Manufacturer's Warranty and includes a Handle Pole, Intermediate Pole, Combination Wrench, Scabbard, Shoulder Harness, and Operator’s Manual.</t>
  </si>
  <si>
    <t>18V ONE+ HP COMPACT BRUSHLESS 6-1/2" CIRCULAR SAW</t>
  </si>
  <si>
    <t>PSBCS01B</t>
  </si>
  <si>
    <t>Enhance your RYOBI 18V ONE+ HP System with the RYOBI 18V ONE+ HP Compact Brushless 6-1/2" Circular Saw. ONE+ HP Technology delivers more power, runtime, durability, and speed utilizing brushless motors, advanced electronics, and HIGH PERFORMANCE lithium technology. Our 6-1/2" circular saw is part of the Compact Series and is 25% lighter weight providing portability and ease of use. With 4,900 RPM, this saw provides 32% faster cutting and up to 350 cuts per charge to provide all day power. This compact circular saw offers users the ultimate cut versatility with an adjustable depth gauge that can cut up to 2-1/4" deep and can bevel 0 - 50°. We upgraded the aluminum base to be lighter and more durable for even the toughest of jobs. Users have ultimate sight line visibility with the on-board LED worklight illuminating their cut with ease. This 18V ONE+ HP Compact Brushless 6-1/2" Circular Saw is backed by the RYOBI 3-Year Manufacturer's Warranty and includes (1) PSBCS01 18V ONE+ HP Compact Brushless 6-1/2" Circular Saw, (1) Vacuum Dust Adaptor, (1) 24T Carbide Thin Kerf Blade, (1) Hex Wrench, and Operator's Manual. Battery and charger sold separately.</t>
  </si>
  <si>
    <t>(1) PSBCS01 - 18V ONE+ HP Compact Brushless 6-1/2" Circular Saw (1) 24T Carbide Thin Kerf Blade  (1) Hex Wrench (1) Vacuum Dust Adaptor</t>
  </si>
  <si>
    <t>18V ONE+ POWERED BRUSH HAND VACUUM</t>
  </si>
  <si>
    <t>PCL700B</t>
  </si>
  <si>
    <t>Expand your RYOBI 18V ONE+ System with the 18V ONE+ Powered Brush Hand Vacuum. This hand vacuum delivers powerful performance with cordless convenience. The mini motorized beater bar is a powered brush accessory that agitates debris, giving you confidence that you're getting a deep clean. This accessory allows you to easily clean your stairs, upholstery, car seats, and more. The pivoting head keeps close contact to surfaces, allowing you to clean at different angles. For easy cleaning and maintenance, remove the roller bar with the turn of a coin or slotted screwdriver. Use the beater bar's scissor groove for hassle-free hair removal. This hand vacuum features LED lights for increased visibility while cleaning. The included crevice tool accessory is ideal for cleaning hard to reach areas like underneath car seats and in between furniture cushions. The dust brush accessory is gentle for cleaning air vents, windowsills, and delicate surfaces. The filter is made with HEPA media and should be replaced every 3-6 months to maintain maximum performance. Replacement standard and HEPA filters can be found online by searching model number A32HF00 and A32F05. This 18V Powered Brush Hand Vacuum is backed by the RYOBI 3-Year Manufacturer's Warranty and includes a Mini Motorized Beater Bar, Crevice Tool, Dust Brush, HEPA Filter and Operator's Manual . Battery and charger sold separately.</t>
  </si>
  <si>
    <t>(1) PCL700 - 18V ONE+ POWERED HAND BRUSH VACUUM</t>
  </si>
  <si>
    <t>18V ONE+ BUG ZAPPER</t>
  </si>
  <si>
    <t>P29014BTL</t>
  </si>
  <si>
    <t>Get back to enjoying the outdoors with the RYOBI 18V ONE+ Bug Zapper! This tool provides up to 1 _ acres of coverage in your favorite outdoor settings like your backyard, camping, or tailgating. Equipped with an electric mesh, the bug zapper delivers 2,550 volts to eliminate those bugs and give you peace of mind. RYOBI makes the cleanup simple and easy with the removable disposal tray feature. It also has a portable carrying handle and an LED light with 3-settings for use as a lantern when needed. This bug zapper is compatible with all RYOBI 18V batteries. It is backed by a 3-year tool warranty.</t>
  </si>
  <si>
    <t>18V ONE+ HP COMPACT BRUSHLESS 5/8" SDS-PLUS ROTARY HAMMER</t>
  </si>
  <si>
    <t>PSBRH01B</t>
  </si>
  <si>
    <t>$134.10</t>
  </si>
  <si>
    <t>Enhance your RYOBI 18V ONE+ HP System with the RYOBI 18V ONE+ HP Compact Brushless 5/8" SDS-Plus Rotary Hammer. ONE+ HP Technology delivers more power, runtime, durability and speed utilizing brushless motors, advanced electronics and high performance lithium technology. Our compact tools are the lightest and smallest we have ever made, while still delivering optimal power to get the job done. Measuring at only 11.4" in length, this tool is 43% lighter weight than its full-size model, giving you better access to tight workspaces and overhead applications. With ONE+ HP technology, this tool can deliver up to 6,200 BPM. It also features 2 modes: rotary hammer and drill. The on-board LED worklight creates extra visibility for all your projects needs. This 18V ONE+ Compact Brushless 5/8" SDS-Plus Rotary Hammer is backed by the RYOBI 3-Year Manufacturer's Warranty and includes (1) PSBRH01 18V ONE+ HP Compact Brushless 5/8" SDS-Plus Rotary Hammer and Operator's Manual. Battery and charger sold separately.</t>
  </si>
  <si>
    <t>18V ONE+ FLEXIBLE LED CLAMP LIGHT</t>
  </si>
  <si>
    <t>PCL665B</t>
  </si>
  <si>
    <t>Expand your RYOBI 18V ONE+ System with the RYOBI 18V ONE+ Flexible LED Clamp Light. With it's ability to clamp to materials up to 1-3/4" thick, including pipe and 2-by lumber, this light makes mounting a breeze. This clamp light produces up to 400 lumens of LED light output on flood mode to illuminate any space. It's unique head allows you to adjust from flood mode (400/200 lumens) to spot (200/100 lumens) mode with a simple pull of the head. Cycle through two brightness settings (high/low) in each mode to fully customize your illumination. This light's 16" flexible neck and rotating base allows for precise placement and maneuverability for hands free lighting and illumination. And with over 32 hours of runtime on low this light will never leave you in the dark. This 18V Flexible LED Clamp Light is backed by the RYOBI 3-Year Manufacturer's Warranty and includes (1) PCL665 18V ONE+ LED Flexible Clamp Light and (1) Operator's manual. Battery and charger sold separately.</t>
  </si>
  <si>
    <t>18V ONE+ LED CLAMP LIGHT</t>
  </si>
  <si>
    <t>PCL663B</t>
  </si>
  <si>
    <t>Expand your RYOBI 18V ONE+ System with the RYOBI 18V ONE+ LED Clamp Light. When it comes to versatility this light has you covered. Maximize hands free use with this lights ability to clamp to materials up to 1-3/4" thick, including pipe and 2-by lumber. The pivoting head and rotating base allows for precise illumination with 900 lumens of light output and 2 brightness settings(high/low). With over 32 hours of runtime on low you'll never be left in the dark. This 18V ONE+ LED Clamp Light is backed by the RYOBI 3-Year Manufacturer's Warranty and includes (1) PCL663 18V ONE+ LED Clamp Light and (1) Operator's manual. Battery and charger</t>
  </si>
  <si>
    <t>18V ONE+ 4-1/2" ANGLE GRINDER</t>
  </si>
  <si>
    <t>PCL445B</t>
  </si>
  <si>
    <t>Expand your RYOBI 18V ONE+ System with the RYOBI 18V ONE+ 4-1/2" Angle Grinder. The 18V ONE+ 4-1/2" Angle Grinder offers cordless convenience and the power of 9,000 RPM for rapid material removal. The grinder features hassle free accessory changes with on board wrench storage. This tool features an ergonomic design optimized for flush cutting, a 3-position handle for maximum control, and tool-free adjustable guard for added versatility. This 18V ONE+ 4-1/2" Angle Grinder is backed by the RYOBI 3-Year Manufacturer's Warranty and includes (1) PCL445 18V ONE+ 4-1/2" Angle Grinder, (1) Side Handle, (1) Type 27 Grinding Guard, (1) Grinding Wheel, (1) Spanner Wrench, and Operator's Manual. Battery and charger sold separately.</t>
  </si>
  <si>
    <t>18V ONE+ HP BRUSHLESS 6-1/2" TRACK SAW</t>
  </si>
  <si>
    <t>PTS01B</t>
  </si>
  <si>
    <t>Enhance your RYOBI 18V ONE+ System with the RYOBI 18V ONE+ HP Brushless 6-1/2" Track Saw. ONE+ HP Technology combines a powerful brushless motor, advanced electronics, and High Performance lithium-ion batteries to deliver up to 260 linear feet of cutting per charge, when paired with a 4Ah High Performance battery. Combine (2) 27.5" included tracks for up to 55" of controlled, accurate cuts, and add additional tracks for extended continuous cutting. This saw can make -1° to 48° bevel cuts and has a 1-15/16" depth of cut capacity at 90° (with track). Make controlled and accurate cuts quickly, with up to 4,300 RPM. Cut with confidence, as this saw comes equipped with an adjustable depth control switch and depth scale for precise score and plunge cuts, as well as a track adjust and anti-tip adjustments to ensure smooth and accurate cuts. This brushless track saw is backed by the RYOBI 3-Year Manufacturer's Warranty and includes the 18V ONE+ HP brushless 6-1/2" track saw, 40T carbide-tipped blade, (2) 27.5" tracks, riving knife, track clamp, blade wrench, track wrench and operator's manual. Battery and charger sold separately.</t>
  </si>
  <si>
    <t>(1) PTS01 - 18V ONE+ HP BRUSHLESS 6-1/2" TRACK SAW, (1) 40-Tooth Carbide-Tipped Blade, (1) Riving Knife, (1) Track Clamp, (1) Blade Wrench and (1) Track Wrench</t>
  </si>
  <si>
    <t>(2) 27.5" Tracks (Additional Tracks Available - A73TS01N)</t>
  </si>
  <si>
    <t>18V ONE+ HP PRUNING SHEAR</t>
  </si>
  <si>
    <t>P2505BTL</t>
  </si>
  <si>
    <t>Quickly tidy up around your yard and garden with the RYOBI 18V HP Cordless Pruning Shear by replacing manual pruning with just the pull of a trigger. The ONE+ HP Technology along with the brushless motor deliver 1.5X faster cutting. It is ideal for light pruning and limbing, and the bypass blades make clean, complete cuts up to 1" in diameter. For your convenience and comfort, there is an on-board LED work light and a soft grip handle. The RYOBI 18V HP Cordless Pruning Shear is compatible with all RYOBI 18V ONE+ batteries. This tool is backed by a 3-year warranty. Battery and charger not included.</t>
  </si>
  <si>
    <t>(1) P2505BTLVNM - 18V ONE+ HP Brushless Pruning Shear</t>
  </si>
  <si>
    <t>18V ONE+ ONE-HANDED PRUNING RECIPROCATING SAW</t>
  </si>
  <si>
    <t>P2503BTL</t>
  </si>
  <si>
    <t>The RYOBI 18V ONE+ Cordless One-Handed Pruning Recip Saw gives you the convenience to prune your branches with ease. The Pruning Recip Saw's ergonomic design makes it comfortable and easy to use with just one hand. For control and reduced vibration, the branch hook easily secures the saw to the branch while pruning. Prune small limbs up to 3" to keep your outdoor space clean. Its innovative design includes an easy release blade lever for quick blade changes. The Pruning Recip Saw is compatible with any RYOBI 18V ONE+ battery. This tool is backed by a 3-year warranty.</t>
  </si>
  <si>
    <t>18V ONE+ HP STICK VACUUM</t>
  </si>
  <si>
    <t>PBLSV716B</t>
  </si>
  <si>
    <t>The RYOBI 18V ONE+ HP Stick Vacuum provides cordless convenience for floor-to-ceiling cleaning. ONE+ HP Technology delivers more power, runtime, durability and speed utilizing an intelligent brushless motor, advanced electronics and HIGH PERFORMANCE lithium technology for tackling dirt and pet hair. This stick vacuum stands on its own for ultimate user convenience. LED lights on the roller bar illuminate dust, dirt, and hair while the easy to empty dust cup and removable roller bar allow you to quickly maintain your vacuum. By removing the extension wand, you now have a hand vacuum for cleaning messes in cars, on stairs, on delicate surfaces, and in tight spaces with the included accessories. The crevice tool is perfect for cleaning in hard-to-reach areas while the dust brush is your go-to for delicate surfaces. Easily replace your filters and roller bars for uninterrupted performance. Best of all, it is part of the RYOBI ONE+ system where any 18V ONE+ battery works with any 18V ONE+ product. Backed by the RYOBI 3-Year Manufacturer’s Warranty, the 18V ONE+ HP Stick Vacuum includes a Crevice Tool, Dust Brush, Wall Mount, and Operator's Manual.</t>
  </si>
  <si>
    <t>18V ONE+ STICK VACUUM</t>
  </si>
  <si>
    <t>PCL720B</t>
  </si>
  <si>
    <t>The RYOBI 18V ONE+ Stick Vacuum provides cordless convenience for floor-to-ceiling cleaning. This stick vacuum stands on its own for ultimate user convenience. LED lights on the roller bar illuminate dust, dirt, and hair while the easy to empty dust cup and removable roller bar allow you to quickly maintain your vacuum. By removing the extension wand, you now have a hand vacuum for cleaning messes in cars, on stairs, on delicate surfaces, and in tight spaces with the included accessories. The crevice tool is perfect for cleaning in hard-to-reach areas while the dust brush is your go-to for delicate surfaces. Easily replace your filters and roller bars for uninterrupted performance. Best of all, it is part of the RYOBI ONE+ system where any 18V ONE+ battery works with any 18V ONE+ product. Backed by the RYOBI 3-Year Manufacturer’s Warranty, the 18V ONE+ Stick Vacuum includes a Crevice Tool, Dust Brush, Wall Mount, and Operator's Manual.</t>
  </si>
  <si>
    <t>(1) PCL720 - 18V ONE+ STICK VACUUM</t>
  </si>
  <si>
    <t>18V ONE+ PERFORMANCE HAND VACUUM</t>
  </si>
  <si>
    <t>PCL704B</t>
  </si>
  <si>
    <t>$49.98</t>
  </si>
  <si>
    <t>The RYOBI 18V ONE+ Performance Hand Vacuum has a powerful motor that delivers 2X more suction power to pick up a variety of dry debris. Being 25% more compact, this hand vacuum gives users access in hard to reach spaces. The included accessories give users versatility in their cleaning applications. The crevice tool is ideal for cleaning in tight spaces, while the dust brush is gentle for cleaning delicate surfaces. This hand vacuum has an easy to empty dust cup and dual filter system that allows users to quickly clean and maintain their vacuum for optimal performance. Best of all, it is part of the RYOBI ONE+ system where any 18V ONE+ battery works with any 18V ONE+ product. Backed by the RYOBI 3-Year Manufacturer's Warranty, the 18V ONE+ Performance Hand Vacuum includes a Filter, 1-7/16" Accessory Adaptor, Crevice Tool, Dust Brush, and Operator's Manual. Battery and charger sold separately.</t>
  </si>
  <si>
    <t>18V ONE+ HP BRUSHLESS 15” STRING TRIMMER</t>
  </si>
  <si>
    <t>P20019BTL</t>
  </si>
  <si>
    <t>The RYOBI 18V ONE+ HP Brushless 15" String Trimmer truly harnesses the power of 18V ONE+. It has a brushless motor for maximum power and durability and as part of our WHISPER SERIES it is among our quietest range of products giving you the power without the hassle of noise. This trimmer is equipped with the REEL EASY+ bump feed Head with SPEED WINDER crank which can be reloaded in 60-seconds or less. The variable speed trigger and 2-speed switch deliver increased control for any application. The adjustable 13" to 15" cutting width allows you to optimize your trimmer for increased runtime or a wider cutting width. This lightweight and well-balanced design also has a front handle for comfort. As a part of the RYOBI 18V ONE+ system, it is compatible with all 18V ONE+ batteries. Backed by a 3-year warranty.</t>
  </si>
  <si>
    <t>(1) P20019 - 18V ONE+ HP Brushless 15” String Trimmer</t>
  </si>
  <si>
    <t>18V ONE+ 13” STRING TRIMMER/EDGER</t>
  </si>
  <si>
    <t>P20018BTL</t>
  </si>
  <si>
    <t>The RYOBI 18V ONE+ 13” String Trimmer/Edger provides the power to tackle grass around medium sized yards. Experience exceptional performance with just the pull of a trigger. Achieve over 55 minutes of runtime using an 18V ONE+ 4Ah battery (battery not included). Trim weeds &amp; grass with the adjustable 11” to 13” cut swath. A larger cut swath will give you maximum performance while a smaller cut swath gives you maximum runtime. The auto-feed head reloads .080” string and advances line with each pull of the trigger. For ultimate convenience, turn your string trimmer into an edger for clean, precise cuts around your sidewalks and driveways with the pivoting head edger function. For more control while trimming along fences, mailboxes, and flower beds, utilize the variable speed trigger. Best of all, it is part of the RYOBI ONE+ system where any 18V ONE+ battery works with any 18V ONE+ product. This 18V ONE+ 13” String Trimmer/Edger is backed by the RYOBI 3-Year Manufacturer's Warranty and includes P20018 18V ONE+ 13" String Trimmer/Edger, Grass Deflector, Front Handle, and Operator’s Manual. Battery and charger sold separately.</t>
  </si>
  <si>
    <t>(1) P20018 - 18V ONE+ 13" String Trimmer/Edger</t>
  </si>
  <si>
    <t>18V ONE+ 3-IN-1 MOWER, STRING TRIMMER, AND EDGER</t>
  </si>
  <si>
    <t>P20016BTL</t>
  </si>
  <si>
    <t>The RYOBI 18V ONE+ 3-in-1 Mower, String Trimmer, and Edger is ideal for smaller yards. Experience exceptional performance with just the pull of a trigger. This tool allows you to save space in your garage and get a lot of work done with the same tool. Achieve over 20 minutes of runtime using an 18V ONE+ 4Ah battery (battery not included). The easy attachable/detachable 12 in. mower deck turns your string trimmer into a lawn mower to give you that nice even clean cut in your lawn. It has a 4-position single point height adjustment from 1.5 in. to 3.5 in. Quickly detach the mower deck and trim around flower beds, fences, or hard to reach areas. With an adjustable 10 in. to 12 in. cutting width, you can optimize your power and runtime. Equipped with an auto-feed head, line advances each time the trigger is pulled. Use the push button to twist the shaft for easy edging along sidewalks and driveways. This tool has a variable speed trigger for maximum control and a telescoping shaft that adjusts the height for convenience and comfortability. Best of all, it is part of the RYOBI ONE+ system where any 18V ONE+ battery works with any 18V ONE+ product. The RYOBI 18V ONE+ 3-in-1 Mower, String Trimmer, and Edger is backed by the RYOBI 3-Year Manufacturer's Warranty and includes 18V 12 in. String Trimmer/Edger, 12 in. Detachable Deck, Grass Deflector, Front Handle, and Operator’s Manual. Battery and charger sold separately.</t>
  </si>
  <si>
    <t>(1) P20023 - 18V ONE+ 3-in-1 Mower, String Trimmer, and Edger</t>
  </si>
  <si>
    <t>18V ONE+™ GREASE GUN</t>
  </si>
  <si>
    <t>P3410</t>
  </si>
  <si>
    <t>RYOBI introduces the 18V ONE+ Grease Gun (Tool Only). It has a maximum pressure of 10,000 PSI, and a max flowrate up to 7.5 oz./minute. The on-board LED work-light helps illuminate the workspace, while the 30 in. flexible hose helps to reach it. The plunger rod has markings that allow 1 to see exactly how much grease is left in the tube and the air bleeder valve primes the pump and reduces air pockets. Fearing runtime? Not anymore - pump up to 19 grease cartridges per charge when using a P108 4.0 Ah LITHIUM+ Battery (not included). Backed by the RYOBI 3-Year Manufacturer's Warranty, the 18V ONE+ Grease Gun includes an operator's manual. Battery and charger sold separately.</t>
  </si>
  <si>
    <t>(1) P3410 - Grease Gun</t>
  </si>
  <si>
    <t>18V ONE+ HP BRUSHLESS AIRSTRIKE 18GA BRAD NAILER</t>
  </si>
  <si>
    <t>P322</t>
  </si>
  <si>
    <t>The 18V ONE+ HP Brushless AirStrike 18-Gauge Brad Nailer features AirStrike Technology, which eliminates the need for noisy compressors, bulky hoses or expensive gas cartridges. This means faster setup and easy maneuverability on the job site. The RYOBI ONE+ HP Brad Nailer is capable of sinking up to 2-1/8" nails in hardwoods. It also features the innovative AccuDrive™ nose, which offers a superior line of sight to the user, resulting in precise and accurate nail placement, even in tight spaces. ONE+ HP Technology delivers more power and runtime, with the ability to drive up to 2,250 nails per charge and 60% more nail driving power, compared to the brushed model. There is a tool-free depth of drive adjustment and air pressure speed dial that allow for proper setting of nail heads in any application. Also featured is a tool-free jam release latch to quickly and easily clear nails in case of a jam, and a LED light for work in low light situations. Great for window, door and cabinet trim, this ONE+ HP Brad Nailer is the perfect addition to any carpenter or DIYer's tool collection. This tool is backed by the RYOBI 3-Year Manufacturer's Warranty. Battery and charger sold separately.</t>
  </si>
  <si>
    <t>(1) P322 - 18V ONE+ HP BRUSHLESS AIRSTRIKE 18GA BRAD NAILER</t>
  </si>
  <si>
    <t>18V ONE+ AIRSTRIKE 18GA BRAD NAILER</t>
  </si>
  <si>
    <t>P321</t>
  </si>
  <si>
    <t>18V ONE+ AIRSTRIKE 16GA FINISH NAILER</t>
  </si>
  <si>
    <t>P326</t>
  </si>
  <si>
    <t>Expand your RYOBI 18V ONE+ System with the 18V ONE+ Cordless AirStrike 16-Gauge Straight Finish Nailer (Tool Only). This Finish Nailer features AirStrike Technology, which eliminates the need for noisy compressors, bulky hoses, or expensive gas cartridges. This means faster setup and easy maneuverability on the job site. This Straight Finish Nailer is capable of sinking up to 2-1/2" nails in hardwoods. The tool-free depth of drive adjustment allows for proper setting of nail heads. This nailer allows for extended periods of continuous work by sinking up to 1,000 nails per charge. It additionally offers a 78% smaller nose for tight spot access and superior drive quality, compared to P325. There is also a convenient adjustment dial to regulate air pressure speed for optimal performance. Great for crown molding, baseboard and exterior trim, this Finish Nailer is the perfect addition to any carpenter or DIYer's tool collection. This tool is backed by the RYOBI 3-Year Manufacturer's Warranty.</t>
  </si>
  <si>
    <t>18V ONE+ AirStrike 16GA Straight Finish Nailer</t>
  </si>
  <si>
    <t>18V ONE+ HP BRUSHLESS WHISPER SERIES 24" HEDGE TRIMMER</t>
  </si>
  <si>
    <t>P26011BTL</t>
  </si>
  <si>
    <t>$174.00</t>
  </si>
  <si>
    <t>The RYOBI 22" 18V ONE+ HP Brushless Hedge Trimmer is ideal for any hedge maintenance around the house. The Whisper Series Technology provides all the power, without the noise, allowing users to work any time of day. The premium HP brushless motor provides more power, longer runtime, and a longer motor life. The ONE+ Hedge Trimmer is lighter than ever before with the included durable magnesium gear box and still gives you the power you would expect from higher voltage lines. This trimmer features a 2-speed switch for optimal power while trimming. The 22" dual-action blades and a 1" cut capacity allow this hedge trimmer to handle even the toughest hedges. This trimmer has a wrap-around front handle and an ergonomic rear handle for added comfort. Featuring the innovative HEDGESWEEP design that clears clippings and debris while you trim. This tool is backed by a 3-Year Limited Warranty.</t>
  </si>
  <si>
    <t>18V ONE+ 22" HEDGE TRIMMER</t>
  </si>
  <si>
    <t>P2609BTL</t>
  </si>
  <si>
    <t>Expand your RYOBI 18V ONE+ System with the 18V ONE+ 22” Hedge Trimmer kit. The powerful motor provides 3,200 strokes per minute for effortless hedge, shrub and bush trimming. Enjoy up to 21 minutes of runtime with a 2Ah 18V ONE+ battery. Easily tackle thick hedges and branches with 22” blades and a 3/4” cut capacity. Experience maximum performance with just the pull of a trigger, without the hassle of gas or cords. Easily clear clippings while you trim with the HEDGESWEEP debris remover. With dual action blades, you can power through hedges with reduced vibration and less fatigue. Best of all, it’s part of the RYOBI ONE+ system - Any 18V ONE+ battery works with any 18V ONE+ product. The hedge trimmer is backed by a 3-year manufacturer’s warranty and includes the P2609 18V 22" Hedge Trimmer, HEDGESWEEP™ Debris Remover, Scabbard, and Operator’s Manual. Battery and charger sold separately.</t>
  </si>
  <si>
    <t>18V ONE+ 1/6 TELESCOPING POLE PUMP</t>
  </si>
  <si>
    <t>RY20UP02</t>
  </si>
  <si>
    <t>Expand your RYOBI 18V ONE+ System with the 18V ONE+ 1/6 HP Telescoping Pole Pump. The powerful 1/6 HP motor transfers an impressive 15 gallons of water per minute. Enjoy up to 26 minutes of runtime using an 18V ONE+ 2Ah lithium battery. Experience maximum performance with just the push of a button, without the hassle of manually pumping. Easily transfer water from rain barrels, flooded basements, flooded yards, and a variety of other sources using the 3.5 ft. reach of the telescoping pole. To maximize runtime and protect the pump, you can set the automatic shutdown timer to 5, 10, or 15 minute intervals. Plus, you can further extend runtime and protect the tool with the automatic shut down, which activates when no water is detected. Displace water wherever you need it with a 24 ft. head height. The pump delivers enhanced performance with the removable mud filter and sediment strainer, and increases your work area visibility with the LED light. Best of all, it’s part of the RYOBI ONE+ system - Any 18V ONE+ battery works with any 18V ONE+ product. The pole pump is backed by a 3-year manufacturer’s warranty and includes the RY20UP02VNM 18V Telescoping Pole Pump, ¾" Y Garden Hose Adaptor, Water Barrel Hook, Removable Sediment Strainer, 3' Discharge Hose, 1" and 1.5" Barbed Hose Adaptor, Removable Mud Filter, Wrist Lanyard, and Operator's Manual. Battery and charger sold separately.</t>
  </si>
  <si>
    <t>18V ONE+ OUTDOOR PATIO CLEANER</t>
  </si>
  <si>
    <t>P2904BTL</t>
  </si>
  <si>
    <t>The RYOBI 18V ONE+ Cordless Outdoor Patio Cleaner gives you the convenience to keep your outdoor area clean through each season. The Patio Cleaner has a rotating brush ideal for clearing dirt, moss, and mildew from any smooth outdoor surface such as your tile patio or decking. For best result, use with a cleaning solution and water for deeper cleaning. Its innovative design features a telescoping height adjustment shaft to allow for comfortable use. The two-handle design ensures it is ergonomic and easy to use, and the scrubbing brush guard protects the user from debris. This 18V ONE+ Outdoor Patio Cleaner is backed by the RYOBI 3-Year Manufacturer's Warranty. Battery and charger sold separately.</t>
  </si>
  <si>
    <t>18V ONE+ LOPPER</t>
  </si>
  <si>
    <t>P4362BTL</t>
  </si>
  <si>
    <t>Expand your RYOBI 18V ONE+ System with the 18V ONE+ Lopper Kit. The powerful motor provides the ability to tackle pruning and light limbing of branches up to 1-1/4” thick. This lopper makes up to 101 cuts per charge when using an 18V ONE+ 2Ah battery. Experience exceptional performance with just the pull of a trigger, without the hassle of cords or manual cutting tools. The bypass cutting action makes clean, complete cuts to keep plants healthy and growing. At 2.5’, this lopper allows you to reach lofty limbs and is equipped with a branch hook for easy branch removal. Best of all, it is part of the RYOBI ONE+ system where any 18V ONE+ battery works with any 18V ONE+ product. This 18V ONE+ Lopper is backed by the RYOBI 3-Year Manufacturer's Warranty and includes a Branch Hook, Blade Sheath, and Operator’s Manual.</t>
  </si>
  <si>
    <t>18V ONE+ 18" HEDGE TRIMMER</t>
  </si>
  <si>
    <t>P2607BTL</t>
  </si>
  <si>
    <t>The RYOBI 18 in. 18V Cordless Hedge Trimmer is lightweight and compact at only 4.5 lbs. This hedge trimmer has a 5/8 in. cut capacity with dual action blades for reduced vibration. Best of all, it is part of the RYOBI ONE+ system where any 18V ONE+ battery works with any 18V ONE+ product. Backed by a 3-year warranty. Battery and charger not included.</t>
  </si>
  <si>
    <t>(1) P2607 - 18V ONE+™ 18" Cordless Hedge Trimmer</t>
  </si>
  <si>
    <t>18V ONE+ HP BRUSHLESS 8-1/4" TABLE SAW</t>
  </si>
  <si>
    <t>PBLTS01B</t>
  </si>
  <si>
    <t>Enhance your RYOBI 18V ONE+ System with the RYOBI 18V ONE+ HP Brushless 8-1/4" Table Saw. ONE+ HP Technology combines a powerful brushless motor, advanced electronics, and High Performance lithium-ion batteries to deliver corded cutting performance, with up to 4,500 RPM for controlled and accurate cuts. This Table Saw has a 12" rip cut capacity, right of the blade, and the ability to rip up to 240 linear feet per charge, when using (2) 4Ah High Performance batteries. Additional features include an adjustable self-aligning material fence, a rack and pinion blade height adjustment to ensure accurate depth control, and a steel frame that provides added durability and strength. Also, enjoy the convenience of integrated on-board storage for all accessories. This brushless table saw is backed by the RYOBI 3-Year Manufacturer's Warranty and includes the 18V ONE+ HP brushless 8-1/4" table saw, push stick, blade guard assembly with anti-kickback pawls, carbide-tipped blade, rip fence, miter gauge, blade wrenches and operator's manual. Battery and charger sold separately.</t>
  </si>
  <si>
    <t>18V ONE+ 250 CFM BLOWER</t>
  </si>
  <si>
    <t>P21011BTL</t>
  </si>
  <si>
    <t>The RYOBI 18V ONE+ 250 CFM Blower delivers 250 CFM and 90 MPH, making it ideal for light applications and clearing hard surfaces like sidewalks and driveways. Experience exceptional performance with just the flip of a switch, without the hassle of gas or cords. Achieve 10 minutes of runtime using an 18V ONE+ 2Ah battery. The lightweight design reduces fatigue making this blower easy for anyone to handle. Best of all, it’s part of the RYOBI ONE+ system where any 18V ONE+ battery works with any 18V ONE+ product. This blower is backed by a 3-year manufacturer’s warranty and includes the P21011 18V 250 CFM Blower, and Operator’s Manual. Battery and charger sold separately.</t>
  </si>
  <si>
    <t>18V ONE+ 250 CFM Blower/Sweeper</t>
  </si>
  <si>
    <t>18V ONE+ 1/2" HAMMER DRILL</t>
  </si>
  <si>
    <t>PCL220B</t>
  </si>
  <si>
    <t>Expand your RYOBI 18V ONE+ System with the RYOBI 18V ONE+ 1/2" Hammer Drill. This hammer drill has a powerful motor that provides up to 515 in-lbs. of torque and delivers fast hammer drilling through concrete and masonry with up to 28,000 BPM. Featuring a keyless ratcheting metal chuck, the durability and increased strength is guaranteed. The 2-speed gearbox and 24-position clutch with Hammer Mode allows you to adjust the torque output to control the depth of the screw or fastener. The on-board LED worklight creates additional visibility for all of your projects. This 18V ONE+ 1/2" Hammer Drill is backed by the RYOBI 3-Year Manufacturer's Warranty and includes (1) PCL220 18V ONE+ 1/2" Hammer Drill and Operator's Manual. Battery and charger sold separately.</t>
  </si>
  <si>
    <t>(1) PCL220 - 18V ONE+ 1/2" Hammer Drill</t>
  </si>
  <si>
    <t>18V ONE+ POLE LOPPER</t>
  </si>
  <si>
    <t>P2506BTL</t>
  </si>
  <si>
    <t>$254.00</t>
  </si>
  <si>
    <t>Tackle those hard to reach cutting areas with the RYOBI 18V ONE+ Cordless Pole Lopper which replaces manual pruning with just the pull of a trigger. The telescoping pole extends up to 9' for extended reach, and the 5-position pivoting head allows for cutting at all angles. The bypass blades give clean, complete cuts up to 1 _" in diameter. For user convenience, there is a branch hook for easy branch removal along with a soft grip handle for added comfort. The RYOBI 18V ONE+ Cordless Pole Lopper is compatible with all RYOBI 18V ONE+ batteries. This tool is backed by a 3-year warranty. Battery and charger not included.</t>
  </si>
  <si>
    <t>18V ONE+ 8" CULTIVATOR</t>
  </si>
  <si>
    <t>P2705BTL</t>
  </si>
  <si>
    <t>The RYOBI 18V ONE+ Cultivator is the ideal tool for use in flower beds and raised gardens. The 4 heavy-duty steel tines are adjustable, allowing for a 6 in. to 8 in. tilling width, making garden preparation quick and easy. Use this cultivator for maintenance between garden rows, garden preparation or loosening of soil in small areas. The 3 modes of operation (Low, Med and High) provide excellent user versatility. The lowest setting is perfect for extending runtime and breaking ground, where the medium and high settings are ideal for aeration and mixing of broken soils. This tool is compact and lightweight compared to larger cultivators, making it easy to handle and store. This cultivator is compatible with the RYOBI 18V ONE+ platform of tools, batteries and chargers. The RYOBI 18V ONE+ Cultivator is backed by a 3-year limited warranty.</t>
  </si>
  <si>
    <t>18V ONE+ HP BACKPACK BLOWER/SPRAYER</t>
  </si>
  <si>
    <t>P2808BTL</t>
  </si>
  <si>
    <t>Conveniently spray around your yard with the RYOBI 18V ONE+ HP Brushless 3 Gallon Backpack Blower/Sprayer. This sprayer is equipped with an integrated blower fan for spraying larger areas for versatility. The ONE+ HP Technology delivers more power allowing you to spray up to 28 gallons per charge with the fan off or 5 gallons per charge with the fan on with a RYOBI 18V ONE+ 2Ah battery. With a spray range of 5 ft. to 15 ft., you can spray those hard to reach areas. Customize the spray size with the interchangeable nozzle design and utilize the included nozzle-removal tool for quick nozzle changes. The 3 gallon tank is perfect for spraying larger areas, and you can easily reference the fluid levels with the translucent design. To allow for convenient, continuous, and fast coverage this sprayer has a lock on trigger as well as a comfortable backpack design with adjustable straps. It is ideal for use with herbicides, insecticides, fungicides, and most other lawn and garden chemicals. The RYOBI 18V ONE+ HP Brushless 3 Gallon Backpack Blower/Sprayer is compatible with any RYOBI 18V battery. It is backed by a 3-year tool warranty. Battery &amp; charger sold separately.</t>
  </si>
  <si>
    <t>PBLHM101B</t>
  </si>
  <si>
    <t>The RYOBI 18V ONE+ HP Brushless line of products is redefining power and performance. The RYOBI 18V ONE+ HP Brushless 1/2 in. Hammer Drill features a brushless motor delivering up to 29% faster drilling in Hammer Mode, saving time per drilling application. Its impressive 0 - 31,000 BPMs and 750 in./lbs. of torque maximizes power to drill through concrete, brick, and block with ease. Integral features include a two-speed gearbox (0-500 and 0-2,100 RPM) and a 24-position clutch with Hammer mode for full control while drilling and driving. This hammer drill features a ratcheting metal chuck for increased durability and accessory retention during heavy duty applications. This hammer drill/driver is backed by the RYOBI 3-Year Manufacturers Warranty and includes the PBLHM101B 18V ONE+ HP Brushless 1/2 in. Hammer Drill, auxiliary handle, and operators manual. Battery and charger sold separately.</t>
  </si>
  <si>
    <t>18V ONE+ SHEAR/SHRUBBER</t>
  </si>
  <si>
    <t>P2900B</t>
  </si>
  <si>
    <t>$108.05</t>
  </si>
  <si>
    <t>Expand your 18V ONE+ System with the 18V ONE+ Shear/Shrubber. The powerful motor provides 1,000 strokes per minute for detailed trimming. Enjoy up to 85 minutes of runtime using an 18V ONE+ 1.3Ah lithium battery. Tackle smaller hedges with precision using the 8” shrubber blade with a 5/16” cut capacity. Quickly transition from a shrubber to a shear in seconds with tool-free blade change. Trim patches of grass and weeds in tight areas that your mower can’t reach like around a mailbox or flower bed with the 4” grass shearing blade. Experience maximum performance with the pull of a trigger, without the hassle of gas or cords. With dual action blades, you can power through hedges with reduced vibration and less fatigue. Quickly transition from a shear to a shrubber in seconds with tool-free blade change. Plus, the compact and lightweight design reduces fatigue and increases control while working in delicate areas. Best of all, it’s part of the RYOBI ONE+ system - Any 18V ONE+ battery works with any 18V ONE+ product. This shear/shrubber and battery are backed by a 3-year manufacturer’s warranty. This kit includes the P2900 18V Shear/Shrubber, 4" Grass Shearing Blade, 8" Shrubber Blade, Sheath, Scabbard and Operator's Manual. Battery and charger sold separately.</t>
  </si>
  <si>
    <t>(1) P2900BTL - 18V ONE+ Shear/Shrubber Trimmer</t>
  </si>
  <si>
    <t>18V ONE+ 1 GALLON CHEMICAL SPRAYER</t>
  </si>
  <si>
    <t>P2800BTL</t>
  </si>
  <si>
    <t>Enhance your RYOBI 18V ONE+ System with the 18V ONE+ 1 Gallon Chemical Sprayer. The powerful motor provides ease of use and convenience with just the pull of a trigger, no pumping required and spray up to 30 gallons per charge. Easily choose your spray pattern with the adjustable nozzle. The 1 gallon translucent, removable tank is ideal for use with herbicides, insecticides, fungicides, and most other lawn and garden chemicals. Easily measure your chemicals with the included on-board measuring cup. This sprayer is lightweight and portable making it easy for you to transport from one area to the next. Utilize your sprayer all year long with a spraying solution for every season. Best of all, it is part of the RYOBI ONE+ system where any 18V ONE+ battery works with any 18V ONE+ product. This 18V ONE+ 1 Gallon Chemical Sprayer is backed by the RYOBI 3-Year Manufacturer's Warranty and includes P2801 18V ONE+ 1 Gallon Chemical Sprayer, Wand, (1) Set of Replacement Seals, and Operator’s Manual. Battery and charger sold separately.</t>
  </si>
  <si>
    <t>18V ONE+ EDGER</t>
  </si>
  <si>
    <t>P2300BTL</t>
  </si>
  <si>
    <t>The RYOBI 18V ONE+ Edger utilizes a powerful motor allowing you to achieve clean cuts and precise edge around sidewalks and driveways. Experience gas performance with just the pull of a trigger and get over 25 minutes of runtime using an 18V ONE+ 2Ah battery (battery not included). Easily customize the depth of your cut with the 4-postion single point depth adjustment ranging from 0.25” to 1.5”. The front and rear wheels allow you to have more control and ultimate stability when edging. Comfortably get the job done with the lightweight design and overmold handle. Best of all, it is part of the RYOBI ONE+ system where any 18V ONE+ battery works with any 18V ONE+ product. The 18V ONE+ Edger is backed by the RYOBI 3-Year Manufacturer's Warranty and includes P2300 18V Edger, 9" Edger Blade, Front Handle, and Operator’s Manual. Battery and charger sold separately.</t>
  </si>
  <si>
    <t>PSBRS01B</t>
  </si>
  <si>
    <t>RYOBI introduces the ONE+ HP 18V Compact Brushless One-Handed Reciprocating Saw (Tool Only). This Recip Saw is our most compact reciprocating saw to date-just 13 in. in length to be exact. Being 31% more compact and 24% lighter weight than the brushed version, this saw is ideal for cutting in tight spaces and completing overhead applications without strain. The brushless motor delivers speeds of up to 3,000 SPM. That's one powerful tool wrapped up in a lightweight design. The pivoting shoe provides greater depth control to maximize blade efficiency and to minimize downtime. There is also an easy blade release lever to swap blades out quickly. Backed by the RYOBI 3-Year Manufacturer's Warranty, the ONE+ HP 18V Compact Brushless One-Handed Recip Saw includes a 6 in. wood cutting blade and an operator's manual. Batteries and chargers are sold separately.</t>
  </si>
  <si>
    <t>6" Wood Blade</t>
  </si>
  <si>
    <t>18V Compact Brushless One-Handed Recip Saw</t>
  </si>
  <si>
    <t>18V ONE+ 5-1/2" FLOORING SAW</t>
  </si>
  <si>
    <t>PGC21B</t>
  </si>
  <si>
    <t>$193.03</t>
  </si>
  <si>
    <t>Expand your RYOBI 18-Volt ONE+ System with the 18-Volt 5-1/2 in. Flooring Saw. This Flooring Saw is capable of making miter, rip, and crosscuts on Luxury Vinyl Tile (LVT), Luxury Vinyl Planks (LVP), laminates, and hardwood flooring. This saw allows for extended periods of continuous work by cutting up to 240 lin. ft. when paired with a 9.0 Ah battery (not included). It offers on-board storage for user convenience, while the integrated carry handle provides lightweight, cordless portability. Backed by the RYOBI 3-Year Manufacturer's Warranty, the 18-Volt 5-1/2 in. Flooring Saw includes a 24T thin kerf flooring blade, push stick, dust bag, blade wrenches, and an operator's manual. Battery and charger sold separately.</t>
  </si>
  <si>
    <t>18V ONE+ HP BRUSHLESS 4-MODE 1/2" HIGH TORQUE IMPACT WRENCH</t>
  </si>
  <si>
    <t>PBLIW01B</t>
  </si>
  <si>
    <t>The RYOBI 18V ONE+ HP Brushless line of products is redefining power and performance. The 18V ONE+ HP Brushless 4-Mode 1/2 in. High Torque Impact Wrench features a brushless motor delivering up to 1,170 ft./lbs. of breakaway torque, and up to 7X faster removal speed to excel in demanding applications. The 4-Mode control board provides low/medium and high speeds, while Auto Mode prevents overtightening in forward and provides controlled removal in reverse. The die cast gear case provides greater durability in the harshest work environments. This impact wrench is designed with efficiency in mind, the anvil with friction ring provides quick socket changes and the Tri-Beam LED worklights allow for clear workspace visibility. This partnership of power and performance make this the perfect solution for any automotive shop. Best of all, it is part of the RYOBI ONE+ System of Products that all work on the same battery platform. This impact wrench is backed by the RYOBI 3-Year Manufacturer's Warranty and includes the PBLIW01 18V Brushless 4-Mode 1/2 in. High Torque Impact Wrench and operator's manual. Battery and charger sold separately.</t>
  </si>
  <si>
    <t>18V ONE+ 5-1/2" CIRCULAR SAW</t>
  </si>
  <si>
    <t>PCL500B</t>
  </si>
  <si>
    <t>Expand your RYOBI 18V ONE+ System with the RYOBI 18V ONE+ 5-1/2" Circular Saw. Make over 215 fast, clean cuts per charge on the 18V ONE+ 5 1/2" Circular Saw with 4,700 RPM and the included 18T Carbide Tipped Blade. This saw is ideal for cross cuts in 2-by material with 1-11/16" maximum depth of cut. Bevel up to 50 degrees to complete a wide variety of cuts and with 1-3/16" depth of cut at 45° of bevel. Purchase the accessory vacuum dust adaptor (sold separately) to connect this saw to your wet/dry vac for quick and easy clean up.  This 18V ONE+ 5-1/2" Circular Saw is backed by the RYOBI 3-Year Manufacturer's Warranty.  Battery and charger sold separately.</t>
  </si>
  <si>
    <t>(1) PCL500B - 18V ONE+ 5-1/2" Circular Saw, (1) 18T Carbide Tipped Blade &amp; (1) Hex Wrench</t>
  </si>
  <si>
    <t>18V ONE+ 1/4" IMPACT DRIVER</t>
  </si>
  <si>
    <t>PCL235B</t>
  </si>
  <si>
    <t>Expand your RYOBI 18V ONE+ System with the RYOBI 18V 1/4" Impact Driver. The 18V ONE+ 1/4" Impact Driver comes equipped with a powerful motor that provides 1,800 in-lbs. of torque. The 1/4" quick connection collet ensures convenience while switching out bits. The on-board LED worklights creates extra visibility for all your projects needs. This 18V 1/4" Impact Driver is backed by the RYOBI 3-Year Manufacturer's Warranty and includes (1) PCL235 18V ONE+ 1/4" Impact Driver and Operator's Manual. Battery and charger sold separately.</t>
  </si>
  <si>
    <t>18V ONE+ HP BRUSHLESS 3/8" EXTENDED REACH RATCHET</t>
  </si>
  <si>
    <t>PBLRC25B</t>
  </si>
  <si>
    <t>The RYOBI 18V ONE+ HP Brushless line of products is redefining power and performance. The 18V ONE+ HP Brushless 3/8 in. Extended Reach Ratchet features ONE+ HP Technology that provides up to 55 ft./lbs. of torque. Utilize this ratchet's extended reach and slim head to access hard to reach areas. The 4-position head makes fitting into these tight spaces a breeze at any angle. Regardless of the angle you position the ratchet head, your workspace will be illuminated by one of the two LED's on the front of the ratchet. Best of all, it is part of the RYOBI ONE+ System of Products that all work on the same battery platform. This extended reach ratchet is backed by the RYOBI 3-Year Manufacturer's Warranty and includes the PBLRC25 18V Brushless 3/8 in. Extended Reach Ratchet and operator's manual. Battery and charger sold separately.</t>
  </si>
  <si>
    <t>(1) PBLRC25B - 18V ONE+ HP BRUSHLESS 3/8" EXTENDED REACH RATCHET</t>
  </si>
  <si>
    <t>18V ONE+ HYBRID WHISPER SERIES 7.5" FAN</t>
  </si>
  <si>
    <t>PCL811B</t>
  </si>
  <si>
    <t>Expand your RYOBI 18V ONE+ System with the RYOBI 18V ONE+ Hybrid WHISPER SERIES 7.5" FAN. Now part of our WHISPER SERIES, this fan has 24% greater air velocity to keep you cool no matter the application. Equipped with 3 speed settings and a 160° pivoting head, the airflow can be customized to direct the air where it's needed. Our new compact design features an integrated handle and multiple hanging options for maximum portability, use, and storage. This 18V ONE+ Hybrid 7.5" Fan is backed by the RYOBI 3-Year Manufacturer's Warranty and includes (1) PCL811 18V ONE+ Hybrid 7.5" Fan, and (1) Operator's Manual. Battery and charger sold separately.</t>
  </si>
  <si>
    <t>(1) 18V ONE+ Hybrid WHISPER SERIES 7.5" FAN</t>
  </si>
  <si>
    <t>18V ONE+ PRECISION CRAFT ROTARY TOOL</t>
  </si>
  <si>
    <t>PRT100B</t>
  </si>
  <si>
    <t>Expand your RYOBI 18V ONE+ tool system with the PRT100 Precision Craft Rotary Tool. The cordless convenience of this Precision Rotary Tool allows the user to move to wherever their next project may be rather than worrying about where to find the nearest outlet and extension cord. The Precision Rotary Tool's 5 variable speed settings give users maximum control and accuracy with enhanced performance. This Rotary tool also comes equipped with the new innovative Quick-Change Collet with 4 times faster accessory changes, which makes switching accessories quick and easy. The 12 included accessories provide the ability to complete a wide variety of precision and light duty applications like metal engraving, intricate wood carving, glass etching, polishing, and other craft projects. The on-board accessory compartment storage offers a convenient way to stay organized and keeps your bits close by for convenience. The included battery and charger are compatible with all RYOBI 18V ONE+ Tools. Backed by the RYOBI 3-Year Manufacturer's Warranty, the Precision Craft Rotary Tool includes 12 engraving, carving, sanding, polishing, and cleaning accessories, and an operator's manual.</t>
  </si>
  <si>
    <t>(1) 18V ONE+ Precision Rotary Tool</t>
  </si>
  <si>
    <t>(12) Accessory Bits</t>
  </si>
  <si>
    <t>PBLRS01B</t>
  </si>
  <si>
    <t>The RYOBI 18V ONE+ HP Brushless line of products is redefining power and performance. The 18V ONE+ HP Brushless Reciprocating Saw features a brushless motor, which provides 64% faster cutting and delivers over 380 cuts per charge, saving time and energy on the job. The pivoting shoe, variable speed trigger, and easy release blade lever, all work together to ensure you have optimized performance and ultimate control on every cut. Best of all, it is part of the RYOBI ONE+ system where any 18V ONE+ battery works with any 18V ONE+ product. This saw is backed by the RYOBI 3-Year Manufacturer's Warranty and includes the PBLRS01B 18V ONE+ HP Brushless Reciprocating Saw, 6 in. wood blade, and operator's manual. Battery and charger sold separately.</t>
  </si>
  <si>
    <t>(1) 18V ONE+ HP Brushless Reciprocating Saw</t>
  </si>
  <si>
    <t>18V ONE+ VORTEX POWER SCRUBBER</t>
  </si>
  <si>
    <t>P4510</t>
  </si>
  <si>
    <t>The RYOBI 18V ONE+ VORTEX  Power Scrubber is engineered to tackle tough stains and grime. Transform your cleaning routine with the industry's most powerful and versatile handheld scrubber. The cordless portability is perfect for cleaning on the go, while the lightweight design weighs only 2.7 pounds for ease of use. This scrubber is compatible with all RYOBI Triangle Connector accessories – ranging from plush microfiber for gentle cleaning to hard bristles for heavy duty cleaning (sold separately). The included 7" VORTEX Medium Bristle Brush is ideal for cleaning tile, fiberglass, plastic and more. You can clean with confidence knowing the scrubber’s battery enclosure is IPX7 Water Resistance Rated – meaning this tool can be submerged in up to 3 feet of water for 30 minutes. Experience continuous cleaning with ONE+ batteries (sold separately). Best of all, it is part of the RYOBI 18V ONE+ System of over 300 Cordless Products that all work on the same battery platform. This 18V ONE+ VORTEX Power Scrubber is backed by the RYOBI 3-Year Manufacturer’s Warranty and includes a 7” VORTEX Medium Bristle Brush.</t>
  </si>
  <si>
    <t>18V ONE+ VORTEX TELESCOPING POWER SCRUBBER</t>
  </si>
  <si>
    <t>P4500</t>
  </si>
  <si>
    <t>The RYOBI 18V ONE+ VORTEX Telescoping Power Scrubber extends up to 51" to clean hard-to-reach areas. Pick up this motorized scrubber and leave the sponges in the garage, along with the backache that comes along with traditional, manual cleaning methods. The cordless portability and lightweight design is perfect for cleaning on the go. This scrubber weighs only 4 pounds and is compatible with all RYOBI Triangle Connector accessories – ranging from plush microfiber for gentle cleaning to hard bristles for heavy duty cleaning (sold separately). The included 7" VORTEX Medium Bristle Brush is ideal for cleaning tile, fiberglass, siding, and more. The 6 position pivoting head and 51” telescoping pole allows you to clean hard to reach areas both high and low. You can clean with confidence knowing the scrubber’s battery enclosure is IPX7 Water Resistance Rated – meaning this tool can be submerged in up to 3 feet of water for 30 minutes. Experience continuous cleaning with ONE+ batteries (sold separately).Best of all, it is part of the RYOBI 18V ONE+ System of over 300 Cordless Products that all work on the same battery platform. This 18V ONE+ Telescoping Power Scrubber is backed by the RYOBI 3-Year Manufacturer’s Warranty and includes a 7” VORTEX Medium Bristle Brush.</t>
  </si>
  <si>
    <t>18V ONE+ HP BRUSHLESS 4-MODE 1/2" IMPACT WRENCH</t>
  </si>
  <si>
    <t>P262</t>
  </si>
  <si>
    <t>The RYOBI 18V ONE+ HP Brushless line of products is redefining power and performance. The 18V ONE+ HP Brushless 4-Mode 1/2 in. Impact Wrench features a brushless motor delivering up to 600 ft./lbs. of breakaway torque, 450 ft./lbs. of fastening torque, and 3,200 IPM, providing this tool with 2X more power. The 4-Mode control board provides low/medium and high speeds, while Auto Mode prevents over-tightening in forward and provides controlled removal in reverse. The die cast gear case provides greater durability in the harshest work environments. This impact wrench is designed with efficiency in mind, the anvil with friction ring provides quick socket changes and the Tri-Beam LED worklights allow for clear workspace visibility. This partnership of power and performance make this the perfect solution for any automotive shop. This impact wrench is backed by the RYOBI 3-Year Manufacturer's Warranty and includes the P262 18V Brushless 4-Mode 1/2 in. Impact Wrench and operator's manual. Battery and charger sold separately.</t>
  </si>
  <si>
    <t>18V ONE+ AIRSTRIKE 18GA NARROW CROWN STAPLER</t>
  </si>
  <si>
    <t>P361</t>
  </si>
  <si>
    <t>Expand your RYOBI 18V ONE+ System with the 18V ONE+ Cordless AirStrike 18-Gauge Narrow Crown Stapler (Tool Only). This Crown Stapler features AirStrike Technology, which eliminates the need for noisy compressors, bulky hoses, or expensive gas cartridges. This means faster setup and easy maneuverability on the job site. The RYOBI P361 Narrow Crown Stapler is capable of sinking up to 1-1/2" staples in hardwoods. Additionally, it is the lightest cordless narrow crown stapler in its class, which helps prevent user fatigue. This stapler allows for extended periods of continuous work by sinking up to 1,700 staples per charge. It also offers a 26% smaller driver blade for superior drive quality, compared to P360. There is a tool-free depth of drive adjustment that allows for proper setting of nail heads. Great for lattice work and floor underlayment, this Crown Stapler is the perfect addition to any carpenter or DIYer's tool collection. This tool is backed by the RYOBI 3-Year Manufacturer's Warranty.</t>
  </si>
  <si>
    <t>18V ONE+ HP BRUSHLESS 10" SLIDING COMPOUND MITER SAW</t>
  </si>
  <si>
    <t>PBLMS01B</t>
  </si>
  <si>
    <t>Enhance your RYOBI 18V ONE+ System with the RYOBI 18V ONE+ HP Brushless 10" Sliding Compound Miter Saw. ONE+ HP Technology combines a powerful brushless motor, advanced electronics, and High Performance lithium-ion batteries to deliver corded cutting performance, with up to 4,100 RPM for fast and accurate cuts. It has the ability to make up to 550 cuts per charge when using a 4Ah High Performance battery, and the sliding design provides maximum capacity for up to 12" cross cuts. Enjoy an extended miter range from 47° left and right to accommodate a wide variety of cuts, with 9 positive stops located at the most common cutting angles. This tool also features a 0 - 45° single bevel capacity, and a LED cutline indicator for precision cutting. Compatible with the RYOBI Universal Miter Saw QuickSTAND™, you can take this saw on the go and cut anywhere. This brushless miter saw is backed by the RYOBI 3-Year Manufacturer's Warranty and includes the 18V ONE+ HP brushless 10" sliding compound miter saw, 40T carbide-tipped blade, (2) material supports, carrying handle, work clamp, blade wrench, dust bag and operator's manual. Battery and charger sold separately.</t>
  </si>
  <si>
    <t>18V ONE+ COMPACT ROUTER</t>
  </si>
  <si>
    <t>PCL424B</t>
  </si>
  <si>
    <t>RYOBI introduces the 18V ONE+ Compact Router (Tool Only) This router operates between 20,000 - 30,000 RPM, allowing users the ability to trim with enhanced power and accuracy in all applications.  Easily change depth of cut with micro and macro depth adjustment. The new ONE+ Compact Router is 20% more compact (than P601) and the new ergonomic design helps to provide comfort and control during extended use. Backed by the RYOBI 3-Year Manufacturer's Warranty, the Compact Router includes a collet wrench, Vacuum dust chute, and an operator's manual. Battery and charger sold separately.</t>
  </si>
  <si>
    <t>PBLCS300B</t>
  </si>
  <si>
    <t>The RYOBI 18V ONE+ HP Brushless line of products is redefining power and performance. The RYOBI 18V ONE+ HP Brushless 7-1/4 in. Circular Saw features a brushless motor delivers, which 40% faster cutting and over 325 cuts per charge, to outperform your previous tools. The die cast upper guard provides greater durability in any work environment. Use the vacuum dust adaptor to keep your work surface and area clean as you cut, for a quick clean up at the end of the job. Achieve a clean cut every time with adjustable depth gauge and ultimate precision with the bevel gauge. This tool will elevate your ONE+ collection with its accuracy and speed. This saw is backed by the RYOBI 3-Year Manufacturer's Warranty and includes the PBLCS300 18V ONE+ HP Brushless 7-1/4 in. Circular Saw, vacuum dust adaptor, 24T thin kerf blade, hex wrench, and operator's manual. Battery and charger sold separately.</t>
  </si>
  <si>
    <t>(1) Hex Wrench</t>
  </si>
  <si>
    <t>(1) Vacuum Dust Adapter</t>
  </si>
  <si>
    <t>(1) 18V ONE+ HP Brushless 7 - 1/4" Circular Saw w/ 24T Thin Kerf Blade</t>
  </si>
  <si>
    <t>18V ONE+ HP BRUSHLESS WHISPER SERIES 8" POLE SAW</t>
  </si>
  <si>
    <t>P2508BTL</t>
  </si>
  <si>
    <t>The RYOBI 18V ONE+ HP Brushless 8" Cordless Pole Saw will keep your trees and yard looking the best in the neighborhood. The ONE+ HP Technology delivers up to 30% faster cutting. Not only are you able to quickly get the job done, but you'll be able complete it quietly as this pole saw is part of RYOBI's WHISPER SERIES line of products, our quietest range of products. With extension up to 9.5', angled cutting head, and in-line motor, this pole saw is ideal for pruning and limbing for easy branch removal. It also has an automatic oiler, tooled chain tensioning, and on-board tool storage for your convenience. The RYOBI 18V ONE+ HP Brushless 8" Cordless Pole Saw is compatible with all RYOBI 18V ONE+ batteries. This tool is backed by a 3-year warranty. Battery and charger not included.</t>
  </si>
  <si>
    <t>18V ONE+ 2-IN-1 SHEAR SHRUBBER</t>
  </si>
  <si>
    <t>P2908BTL</t>
  </si>
  <si>
    <t>Expand your 18V ONE+ System with the 18V ONE+ Shear/Shrubber. The powerful motor provides 1,200 strokes per minute for detailed shrub trimming. Enjoy up to 1 hour and 37 minutes of runtime using an 18V ONE+ 2Ah battery. Tackle smaller hedges, shrubs and bushes with precision using the 8” shrubber with a 5/16” cut capacity. Quickly transition from a shrubber to a shear in seconds with tool-free blade change. Trim patches of grass and weeds in tight areas that your mower can’t reach like around a mailbox or flower bed with the 4” grass shearing blade. Experience exceptional performance with the pull of a trigger, without the hassle of gas or cords. With dual action blades, you can power through hedges with reduced vibration and less fatigue. The compact and lightweight design reduces fatigue and increases control while working in delicate areas. Plus, this shear/shrubber is compatible with the shear/shrubber caddy, allowing upright cutting for added comfort and added accessibility (caddy sold sepatately). Best of all, it’s part of the RYOBI ONE+ system - Any 18V ONE+ battery works with any 18V ONE+ product. This shear/shrubber is backed by a 3-year manufacturer’s warranty and includes the P2908 18V Shear Shrubber, 4" Grass Shearing Blade, 8" Shrubber Blade, and Operator’s Manual. Battery and charger sold separately.</t>
  </si>
  <si>
    <t>18V ONE+ HP BRUSHLESS EZCLEAN POWER CLEANER</t>
  </si>
  <si>
    <t>RY121850</t>
  </si>
  <si>
    <t>Enhance your RYOBI 18V ONE+ System with the 18V ONE+ HP EZ CLEAN Power Cleaner. 18V ONE+ HP technology combines a brushless motor, advanced electronics and high performance lithium technology to deliver up to 600 PSI, making it ideal for cleaning windows, boats, patio furniture, grills, tire wheels and other delicate applications. Enjoy up to 25 minutes of runtime on the medium pressure setting using an 18V ONE+ 4Ah lithium battery. Experience maximum performance with just the pull of a trigger, without the hassle of gas or cords. You can easily connect the power cleaner to the included 20 ft. siphon hose to pull water from any fresh body of water, a 2-liter bottle using the bottle adaptor for portable cleaning, or any standard garden hose when a water spigot is nearby. Complete a variety of quick and detailed cleaning applications with three power settings ranging from 100-600 PSI. Enhance your power cleaner with the RY3112FB Foam Blaster for controlled foam detergent dispensing or RY3112SB Spinning Brush for scrubbing car rims, patio furniture, and other hard to reach areas (sold separately). Best of all, it’s part of the RYOBI ONE+ system - Any 18V ONE+ battery works with any 18V ONE+ product. The power cleaner is backed by a 3-year manufacturer’s warranty and includes the RY121850 Power Cleaner, 3-in-1 Nozzle, Metal Wand, 20' Siphon Hose, 2 Liter Bottle Adaptor, Garden Hose Adaptor, and Operator’s Manual. Battery and charger sold separately.</t>
  </si>
  <si>
    <t>(1) 18V ONE+ HP Brushless EZClean Power Cleaner</t>
  </si>
  <si>
    <t>18V ONE+ HP BRUSHLESS WHISPER SERIES 12" CHAINSAW</t>
  </si>
  <si>
    <t>P2507BTL</t>
  </si>
  <si>
    <t>Enhance your RYOBI 18V ONE+ System with the 18V ONE+ HP Brushless 12” Chainsaw. ONE+ HP Technology combines a brushless motor, advanced electronics, and high performance lithium technology to deliver 3X faster cutting. Featuring WHISPER SERIES Technology, this 12” Chainsaw is part of RYOBI’s quietest range of products allowing you to quickly and quietly cut branches and small trees around your yard. It makes up to 112 cuts per charge when using a 6Ah HIGH PERFORMANCE battery. Experience exceptional performance with just the pull of a trigger, without the hassle of gas or cords. The 12” bar and chain tackles limbs and logs up to 10” in diameter. For added convenience, it is equipped with an automatic oiler, tooled chain tensioning, and on-board tool storage. It’s compatible with the RY12C11 12" Replacement Chain &amp; don’t forget your RYBIO24 Bar &amp; Chain Lubricant. Best of all, it is part of the RYOBI ONE+ system where any 18V ONE+ battery works with any 18V ONE+ product. This 18V ONE+ HP Brushless WHISPER SERIES 12” Chainsaw is backed by the RYOBI 3-Year Manufacturer's Warranty and includes a Combination Wrench, Scabbard, and Operator’s Manual.</t>
  </si>
  <si>
    <t>18V ONE+ HP BRUSHLESS 10" CHAINSAW</t>
  </si>
  <si>
    <t>P2502BTL</t>
  </si>
  <si>
    <t>Enhance your RYOBI 18V ONE+ System with the 18V ONE+ HP Brushless 10” Chainsaw. ONE+ HP technology combines a brushless motor, advanced electronics, and high performance lithium technology to deliver 85% faster cutting. This chainsaw makes up to 70 cuts per charge when using a 4Ah lithium-Ion battery. Experience exceptional performance with just the pull of a trigger, without the hassle of gas or chords. The 10” bar and chain can tackle up to 8” cuts, ideal for pruning and limbing. This tool features a push button oiler to easily release oil on the chain. Compatible with RY10C1 10” Replacement Chain &amp; don’t forget your RYBIO24 Bar &amp; Chain Lubricant. Best of all, it is part of the RYOBI ONE+ system where any 18V ONE+ battery works with any 18V ONE+ product. This 18V ONE+ HP Brushless 10” Chainsaw is backed by the RYOBI 3-Year Manufacturer's Warranty and includes a Combination Wrench, Scabbard and Operator’s Manual.</t>
  </si>
  <si>
    <t>18V ONE+ 13" PUSH MOWER</t>
  </si>
  <si>
    <t>P1108BTL</t>
  </si>
  <si>
    <t>The RYOBI 18V ONE+ 13” Push Mower delivers the power to tackle small sized yards with ease. It’s ideal for up to 1/4 acre and runs for up to 30 minutes using an 18V ONE+ 4Ah battery. The single-point height adjustment allows you to quickly select the perfect height for your lawn with 7 different positions (1.5"-4"). With its easy lift bag removal and included mulch plug, switching between bagging and mulching is a breeze. When you are finished mowing, easily fold the handles and store vertically for compact storage. Best of all, it is part of the RYOBI 18V ONE+ system where any 18V ONE+ battery works with any 18V ONE+ product. This 18V ONE+ 13" Push Lawn Mower is backed by the RYOBI 3-Year Manufacturer's Warranty and includes the P1108 18V ONE+ 13" Mower, Grass Catcher Bag, Mulch Plug, Start Key, and Operator’s Manual. Battery &amp; charger not included.</t>
  </si>
  <si>
    <t>(1) P1108BTL - 18V ONE+ 13" PUSH MOWER</t>
  </si>
  <si>
    <t>18V ONE+ EZCLEAN POWER CLEANER</t>
  </si>
  <si>
    <t>RY120350</t>
  </si>
  <si>
    <t>Expand your RYOBI 18V ONE+ System with the 18V ONE+ EZ CLEAN Power Cleaner. The powerful motor provides up to 320 PSI for quick portable cleaning, making it ideal for cleaning windows, outdoor furniture, boats, campers, and other recreational vehicles. Experience maximum performance with just the pull of a trigger, without the hassle of gas or cords. You can easily connect the power cleaner to the included 20 ft. siphon hose to pull water from any fresh body of water, a 2-liter bottle using the bottle adaptor for portable cleaning, or any standard garden hose when a water spigot is nearby. Enjoy up to 21 minutes of runtime using an 18V ONE+ 4Ah lithium battery. Complete a variety of quick and detailed cleaning applications using the 3-in-1 nozzle (turbo, 15°, and rinse). Enhance your power cleaner with the RY3112FB Foam Blaster for controlled foam detergent dispensing, RY3112FW Flex Wand for cleaning areas that are difficult to access, and the RY3112SB Spinning Brush for scrubbing car rims, patio furniture, and other hard to reach areas (sold separately). Best of all, it’s part of the RYOBI ONE+ system - Any 18V ONE+ battery works with any 18V ONE+ product. The power cleaner is backed by a 3-year manufacturer’s warranty and includes RY120350 Power Cleaner, 3-in-1 Nozzle, Wand, 20' Siphon Hose, 2 Liter Bottle Adaptor, and Operator’s Manual. Battery and charger sold separately.</t>
  </si>
  <si>
    <t>RY120350 - 320 PSI EZClean Power Cleaner</t>
  </si>
  <si>
    <t>20' Siphon Hose</t>
  </si>
  <si>
    <t>18V ONE+ HP BRUSHLESS 22" HEDGE TRIMMER</t>
  </si>
  <si>
    <t>P2608BTL</t>
  </si>
  <si>
    <t>Enhance your RYOBI 18V ONE+ System with the 18V ONE+ HP 22” Hedge Trimmer Kit. 18V HP technology combines a brushless motor, advanced electronics, and high performance lithium technology to provide 3,200 strokes per minute for effortless hedge, bush, and shrub trimming. Enjoy up to 25 minutes of runtime using an 18V ONE+ 2Ah lithium battery. This ONE+ HP Hedge Trimmer utilizes anti-jam technology to prevent the blades from getting stuck on even the toughest branches. Easily tackle thick hedges and branches with 22” blades and an impressive ¾" cut capacity. Experience exceptional performance with just the pull of a trigger, without the hassle of gas or cords. Easily clear clippings while you trim with the HEDGESWEEP debris remover. Plus, dual action blades power through hedges with reduced vibration and less fatigue, making yard work a breeze.  Best of all, it’s part of the RYOBI ONE+ system - Any 18V ONE+ battery works with any 18V ONE+ product. This hedge trimmer is backed by a 3-year manufacturer’s warranty and includes the P2608 18V Hedge Trimmer, HEDGESWEEP™ Debris Remover, Scabbard, and Operator’s Manual. Battery and charger sold separately.</t>
  </si>
  <si>
    <t>18V ONE+ HP BRUSHLESS JOBSITE HAND VACUUM</t>
  </si>
  <si>
    <t>PBLHV701B</t>
  </si>
  <si>
    <t>Enhance your RYOBI 18V ONE+ System with the 18V ONE+ HP Brushless Jobsite Hand Vacuum. ONE+ HP Technology delivers more power, runtime, durability and speed utilizing brushless motors, advanced electronics and HIGH PERFORMANCE lithium technology. This hand vacuum delivers 3X more suction power and provides 3-in-1 capability for handheld, stick vac, and stationary cleaning with the included accessories. This hand vacuum is versatile for floor to ceiling cleaning, capturing drywall dust, wood shavings and jobsite debris. The extension wand and floor nozzle are ideal for cleaning debris in a stick vac function. The crevice tool can be easily attached to the hand vacuum for cleaning in tight spaces. The 5’ x 1-1/4” hose provides additional flexibility in stationary mode. HEPA filtration traps up to 99.9% of dust and allergens and replacement filters can be found online (A32HF01). This 18V ONE+ HP Brushless Jobsite Hand Vacuum is backed by the RYOBI 3-Year Manufacturer’s Warranty and includes a 5’ x 1-1/4” Hose, Crevice Tool, Floor Nozzle, Extension Wand, HEPA Filter and Operator’s Manual. Battery and charger sold separately.</t>
  </si>
  <si>
    <t>(1) PBLHV701 - 18V ONE+ JOBSITE HAND VACUUM</t>
  </si>
  <si>
    <t>18V ONE+ 1/2" DRILL/DRIVER</t>
  </si>
  <si>
    <t>PCL206B</t>
  </si>
  <si>
    <t>Expand your RYOBI 18V ONE+ System with the 18V ONE+ 1/2" Drill/Driver. The 1/2" Drill/Driver comes equipped with a powerful motor that provides 515 in-lbs. of torque. The 2-speed gearbox and 24-position clutch allow you to adjust the torque output to control the depth of the screw or fastener. The 1/2" keyless ratcheting clutch delivers secure bit retention for all your drilling and driving needs. The on-board LED worklight creates additional visibility for all of your projects. This 18V 1/2" Drill/Driver is backed by the RYOBI 3-Year Manufacturer's Warranty and includes (1) PCL206 18V ONE+ 1/2" Drill/Driver and Operator's Manual. Battery and charger sold separately.</t>
  </si>
  <si>
    <t>18V ONE+ 1/2" IMPACT WRENCH</t>
  </si>
  <si>
    <t>PCL265B</t>
  </si>
  <si>
    <t>Expand your RYOBI 18V ONE+ System with the RYOBI 18V ONE+ 1/2" Impact Wrench. Producing 375 ft-lbs. of fastening torque, the 1/2" impact wrench provides up to 3,100 impacts per minute. This quick fastening also features a 1/2" anvil with friction ring for efficient socket changes. The variable speed trigger features an RPM of 0 - 2,700. The on-board LED worklight create additional visibility for all of your projects. This 18V 1/2" Impact Wrench is backed by the RYOBI 3-Year Manufacturer's Warranty and includes (1) PCL265B 18V ONE+ 1/2" Impact Wrench and Operator's Manual. Battery and charger sold separately.</t>
  </si>
  <si>
    <t>PCL250B</t>
  </si>
  <si>
    <t>$84.95</t>
  </si>
  <si>
    <t>Expand your RYOBI 18V ONE+ System with the RYOBI 18V ONE+ 3/8" Impact Wrench. Producing 220-ft-lbs, the 18V ONE+ 3/8" Impact Wrench delivers up to 3,100 impacts per minute. The 3/8" anvil friction rings allows for efficient socket changes. The on-board LED worklight provides additional visibility for all of your projects. This tool is perfect for a variety of automotive applications. This 18V ONE+ 3/8" Impact Wrench is backed by the RYOBI 3-Year Manufacturer's Warranty and includes (1) PCL265B 18V ONE+ 3/8" Impact Wrench and Operator's Manual. Battery and charger sold separately.</t>
  </si>
  <si>
    <t>(1) PCL250 - 18V ONE+ 3/8" Impact Wrench</t>
  </si>
  <si>
    <t>18V ONE+ 10" CHAINSAW</t>
  </si>
  <si>
    <t>P546BTL</t>
  </si>
  <si>
    <t>The 18V ONE+ 10" Chain Saw is ideal for pruning and light tree or bush limbing around the home. Designed with a more powerful motor this saw is capable of cutting 2X faster than its predecessor. Features like the variable speed trigger and the push-button chain oilier make operation and maintenance easier then ever. Part of the ONE+ System this tool is compatible with all RYOBI 18V ONE+ batteries and chargers.</t>
  </si>
  <si>
    <t>18V ONE+ HP BRUSHLESS 1/4" EXTENDED REACH RATCHET</t>
  </si>
  <si>
    <t>PBLRC01B</t>
  </si>
  <si>
    <t>The RYOBI 18V ONE+ HP Brushless line of products is redefining power and performance. The 18V ONE+ HP Brushless 1/4" Extended Reach Ratchet features ONE+ HP Technology that provides up to 40 ft./lbs. of torque. Utilize this ratchet's extended reach and slim head to access hard to reach areas. The 4-position head makes fitting into tight spaces a breeze at any angle. Regardless of the angle you position the ratchet, your workspace will be illuminated by one of the two LED's on the front of the ratchet. This extended reach ratchet is backed by the RYOBI 3-Year Manufacturer's Warranty and includes the PBLRC01 18V ONE+ HP Brushless Cordless 1/4" Extended Reach Ratchet and operator's manual. Battery and charger sold separately.</t>
  </si>
  <si>
    <t>(1) PBLRC01 - 18V ONE+ 1/4" EXTENDED REACH RATCHET</t>
  </si>
  <si>
    <t>18V ONE+ HP COMPACT BRUSHLESS 1/4" RIGHT ANGLE DIE GRINDER</t>
  </si>
  <si>
    <t>PSBDG01B</t>
  </si>
  <si>
    <t>$112.80</t>
  </si>
  <si>
    <t>RYOBI introduces the industry's first 18V Right Angle Die Grinder. The ONE+ HP 18V Compact Brushless 1/4 in. Right Angle Die Grinder is designed to live up to professional expectations, delivering a powerful solution in the most compact and lightweight design. Ideal for tight workspaces, the compact size allows for this die grinder to be used in areas where air hoses may mar the work surface or get in the way. Powered by a brushless motor, producing up to 22,000 RPM, this die grinder has 2 times the amount of power compared to pneumatic. It also features a 4-Mode Speed control and responsive variable-speed trigger for maximum control in any work environment. To make accessory changes quick and easy, use the on board spindle lock and single wrench. Backed by the RYOBI 3-Year Manufacturer's Warranty, this ONE+ HP 18V Compact Brushless Right Angle Die Grinder includes a wrench and operator's manual. Batteries and chargers are sold separately.</t>
  </si>
  <si>
    <t>(1) PSBDG01B - 18V ONE+ HP COMPACT BRUSHLESS 1/4" Right Angle Die Grinder</t>
  </si>
  <si>
    <t>18V ONE+ HP BRUSHLESS 4-MODE 1/4" IMPACT DRIVER</t>
  </si>
  <si>
    <t>PBLID02B</t>
  </si>
  <si>
    <t>The RYOBI 18V ONE+ HP Brushless line of products is redefining power and performance. The 18V ONE+ HP Brushless 4-Mode 1/4 in. Impact Driver features a brushless motor delivering up to 25% faster driving. This impact driver works overtime, so you do not have to. With a powerful 2,200 in./lbs. of torque and 4,000 IPM this impact saves you time and energy on the job. The three speeds and Assist Mode provides unmatched control when driving a variety of fasteners from large lag screws to small sheet metal screws. The die cast gear case provides greater durability in the harshest work environments. This impact driver is designed with efficiency in mind, the one-handed bit release allows for quick bit changes and the on-board LED worklight ensures your workspace is always illuminated. Best of all, it is part of the RYOBI ONE+ System of Products that all work on the same battery platform. This impact driver is backed by the RYOBI 3-Year Manufacturers Warranty and includes the PBLID02B 18V Brushless 4-Mode 1/4 in. Impact Driver and operators manual. Battery and charger sold separately.</t>
  </si>
  <si>
    <t>18V ONE+ HP COMPACT BRUSHLESS 4-MODE 3/8” IMPACT WRENCH</t>
  </si>
  <si>
    <t>PSBIW01B</t>
  </si>
  <si>
    <t>RYOBI introduces the ONE+ HP 18V Compact Brushless 4-Mode 3/8 in. Impact Wrench (Tool Only). This Compact Brushless 3/8 in. Impact Wrench is designed to live up to professional expectations, delivering a powerful solution in the most compact and lightweight design. Measuring at only 5.4 in. in length, this tool is 31% more compact and 29% lighter in weight than our brushed 3/8 in. Impact Wrench making it ideal for working in tight spots and completing overhead applications. Plus, it's powered by a brushless motor, outputting up to 160 ft./lbs. of torque. It makes removing stubborn bolts a breeze. And to keep up with the demands of the jobsite, the optimized impacting mechanism delivers up to 3,900 IPM (Impacts Per Minute) to drive a variety of fasteners quickly and easily. So, what about speed control? This impact wrench has 4-modes - high, medium, low and a unique Auto Mode to prevent overtightening and uncontrolled removal in delicate or compact spaces like an engine bay. Best of all, it is part of the RYOBI ONE+ System of Products that all work on the same battery platform. Backed by the RYOBI 3-Year Manufacturer's Warranty, this ONE+ HP 18V Compact Brushless 4-Mode 3/8 in. Impact Wrench includes an operator's manual. Batteries and chargers are sold separately.</t>
  </si>
  <si>
    <t>(1) PSBIW01B - 18V Compact Brushless Impact Wrench</t>
  </si>
  <si>
    <t>18V ONE+ HP COMPACT BRUSHLESS 3/8” RIGHT ANGLE DRILL</t>
  </si>
  <si>
    <t>PSBRA02B</t>
  </si>
  <si>
    <t>RYOBI introduces the ONE+ HP 18V Compact Brushless 3/8 in. Right Angle Drill (Tool Only). Need to tackle a wide range of close quarter drilling and fastening applications? Then the RYOBI ONE+ HP 18V Compact Brushless 3/8 in. Right Angle Drill is for you. At just 3.6 in. in length, this drill lets you work in tight spaces and complete overhead applications for prolonged periods of time without experiencing strain. It also features dual speed ranges at 0-450 / 0-1,700 RPM, which allows for more flexibility during a wide range of applications. The brushless motor delivers up to 350 in./lbs. of torque for maximum power. And for quick bit changes, the 3/8 in. single sleeve chuck with unique knurling pattern provides a firm grip. You'll also appreciate its ergonomics: the variable speed paddle trigger is designed for comfort and convenience, making it easier to grip in multiple positions no matter the space. Backed by the RYOBI 3-Year Manufacturer's Warranty, this ONE+ HP 18V Compact Brushless 3/8 in. Right Angle Drill includes an operator's manual. Batteries and chargers are sold separately.</t>
  </si>
  <si>
    <t>18V Compact Brushless 3/8” Right Angle Drill</t>
  </si>
  <si>
    <t>18V ONE+ HP BRUSHLESS CORDLESS ROTARY TOOL</t>
  </si>
  <si>
    <t>PBLRT01B</t>
  </si>
  <si>
    <t>$112.88</t>
  </si>
  <si>
    <t>RYOBI introduces the ONE+ HP 18V Brushless Cordless Rotary Tool. The ONE+ HP Rotary Tool is designed to live up to professional expectations, delivering a powerful solution with longer runtime and 2 times more power under load. The variable speed dial allows users to choose from 1,000 Rated RPM all the way up to 25,000 Rated RPM, helping to ensure maximum precision and accuracy for all applications. The precision hand piece uses a high grade aluminum construction and features the new innovative Quick-Change Collet with 4 times faster accessory changes, which makes switching accessories quick and easy. This tool also has foot pedal compatibility, providing unmatched precision and control. Backed by the RYOBI 3-Year Manufacturer's Warranty, this Rotary Tool includes a 36 in. flexible shaft, 40 grinding/cutting/sanding/polishing accessories, an accessory storage case, wrench, and an operator's manual. Battery and charger sold separately.</t>
  </si>
  <si>
    <t>18V ONE+ 120W SOLDERING IRON</t>
  </si>
  <si>
    <t>PCL946B</t>
  </si>
  <si>
    <t>RYOBI introduces the 18V ONE+ 120-Watt Soldering Iron. This innovative soldering iron provides ultimate mobility, allowing you to take it directly to your work space. It fully heats up in under 90 seconds and has an iron holder for safe storage. The temperature control dial will allow you to set and maintain temperatures between 400 and 900 degrees. The LED status indicator lets you know when the tool is heating up, when it's reached its maximum temperature, and when it's cooling down. It also features a 3 ft. reach that enables access to applications in hard to reach areas. Backed by the RYOBI 3-Year Manufacturer's Warranty, the soldering iron includes a fine point tip and solder coil. Battery, charger, and extension cord sold separately.</t>
  </si>
  <si>
    <t>18V ONE+ ROTARY TOOL STATION</t>
  </si>
  <si>
    <t>PCL480B</t>
  </si>
  <si>
    <t>RYOBI introduces the 18V ONE+ Rotary Tool Station. This tool provides enhanced power with a variable speed dial that allows users to choose from 5,000 – 35,000 Rated RPM to complete a variety of projects. This rotary tool station is also the quietest in its class which makes it perfect for use in most workspaces. With 35 included accessories and on-board accessory storage, the Rotary Tool Station delivers convenience while completing a range of applications. The 36 in. flexible shaft pen design maximizes precision and comfort. This tool also features the new innovative Quick-Change Collet with 4 times faster accessory changes, which makes switching accessories quick and easy. With rubber feet to reduce slipping and integrated hanging keyholes, the ONE+ Rotary Tool is easy to use and easy to store. Backed by the RYOBI 3-Year Manufacturer's Warranty, this Rotary Tool includes a 36 in. flexible shaft, 35 grinding/cutting/sanding/polishing accessories, an accessory storage case, wrench and an operator's manual. Battery and charger sold separately.</t>
  </si>
  <si>
    <t>(1) PCL480B - 18V ONE+ Rotary Tool Station</t>
  </si>
  <si>
    <t>18V ONE+ CORNER CAT FINISH SANDER</t>
  </si>
  <si>
    <t>PCL416B</t>
  </si>
  <si>
    <t>RYOBI introduces the all new 18V ONE+ Corner Cat Finish Sander, the perfect solution for precise, controlled sanding in tight spaces. The compact size, triangular base, and 50% reduced vibration vs the previous model provides more control for an even finer finish. This sander also has a hook and loop attachment system helping to ensure quick and easy sandpaper attachment. Backed by the RYOBI 3-Year Manufacturer's Warranty, the 18V ONE+ Corner Cat Finish Sander includes sample sandpaper and an operator's manual. Battery and charger sold separately.</t>
  </si>
  <si>
    <t>(1) PCL416 - CORNER CAT Finish Sander</t>
  </si>
  <si>
    <t>(3) PIECES OF SANDPAPER</t>
  </si>
  <si>
    <t>18V ONE+ 1/4 SHEET SANDER</t>
  </si>
  <si>
    <t>PCL401B</t>
  </si>
  <si>
    <t>RYOBI introduces the all new 18V ONE+ Cordless 1/4 Sheet Sander.  An upgraded 14,000 orbits per minute (OPM) removes material faster than ever and the new and improved paper clamp system allows for easier paper changes than ever before. This sander also features on-board dust collection and versatile vacuum compatibility that helps ensure a clean work space.  Backed by the RYOBI 3-Year Manufacturer's Warranty, the 18V ONE+ 1/4 Sheet Sander includes a dustbag, sandpaper assortment, a paper punch, and an operator's manual. Battery and charger sold separately.</t>
  </si>
  <si>
    <t>(1) PCL401 - 18V ONE+ 1/4 SHEET SANDER</t>
  </si>
  <si>
    <t>18V ONE+ 5" RANDOM ORBIT SANDER</t>
  </si>
  <si>
    <t>PCL406B</t>
  </si>
  <si>
    <t>RYOBI introduces the all new 18V ONE+ 5" Random Orbit Sander.  With a fast 10,000 orbits per minute (OPM) this sander will provide a swirl-free finish to each new project. This all new ONE+ sander delivers optimized control and comfort while sanding with 40% reduced vibration vs the previous model.  Quickly and easily change sandpaper with the easy hook and loop sanding pad base.  Backed by the RYOBI 3-Year Manufacturer's Warranty, the 18V ONE+ 5" Random Orbit Sander includes an assortment of sandpaper and an operator's manual. Battery and charger sold separately.</t>
  </si>
  <si>
    <t>18V ONE+ HP BRUSHLESS 1" SDS-PLUS ROTARY HAMMER</t>
  </si>
  <si>
    <t>P223</t>
  </si>
  <si>
    <t>The RYOBI 18V ONE+ HP Brushless line of products is redefining power and performance. The RYOBI 18V ONE+ HP Brushless 1 in. SDS-Plus Rotary Hammer features a brushless motor delivering up to 75% more power and up to 2.1 Joules of impact energy, allowing users to dominate heavy duty applications faster and more efficiently. The anti-vibration handle reduces fatigue by providing up to 47% less vibration, leading users to be more efficient on the jobsite. Alternating between the 3 modes, Drilling, Hammer Drilling, and Hammer accommodates the need of any application or material. Additionally, an auxiliary handle and depth guide come included to allow for increased control and precision. This rotary hammer is backed by the RYOBI 3-Year Manufacturers Warranty and includes the P223 18V ONE+ HP Brushless 1 in. SDS-Plus Rotary Hammer, auxiliary handle, depth guide, and operators manual. Battery and charger sold separately.</t>
  </si>
  <si>
    <t>18V ONE+ HP COMPACT BRUSHLESS CUT-OFF TOOL</t>
  </si>
  <si>
    <t>PSBCS02B</t>
  </si>
  <si>
    <t>RYOBI introduces the ONE+ HP 18V Compact Brushless Cut-Off Tool (Tool Only). The powerful brushless motor produces up to 19,500 RPM. That's enough power to cut through tough materials like metal, plastic, tile, cement board, drywall, wire shelving, PVC and vinyl siding. Measuring just 8.5 in. long, the cut-off tool is compact and lightweight-ideal for one-handed operation and cutting in tight spaces. The dual LED lights illuminate both forward and reverse cutting directions, making it easier to see in dark spaces. In addition, the wire base ensures the tool is flat to the work surface for increased cutting accuracy and stability. All in all, this cutting tool makes a great addition to any tool user's arsenal. It is also part of the RYOBI ONE+ System of Products that all work on the same battery platform. Backed by the RYOBI 3-Year Manufacturer's Warranty, this ONE+ HP 18V Compact Brushless Cut-Off Tool includes a 3/8 in. Arbor, a 7/16 in. Arbor, metal cut-off wheel, carbide abrasive blade, diamond tile blade, hex key, and operator's manual. Batteries and chargers are sold separately.</t>
  </si>
  <si>
    <t>Diamond Tile Blade</t>
  </si>
  <si>
    <t>Carbide Abrasive Blade</t>
  </si>
  <si>
    <t>Metal Cut-Off Wheel</t>
  </si>
  <si>
    <t>18V Compact Brushless Cut-Off Tool</t>
  </si>
  <si>
    <t>18V ONE+ HP BRUSHLESS JIG SAW</t>
  </si>
  <si>
    <t>PBLJS01B</t>
  </si>
  <si>
    <t>The RYOBI 18V ONE+ HP Brushless line of products is redefining power and performance. The 18V ONE+ HP Brushless Jig Saw features a brushless motor, which delivers 36% faster cutting and 78% longer runtime, ensuring you are able to cut through projects faster than ever. The variable speed dial and four orbital settings deliver maximum versatility and ultimate control when tackling any job. Lock on the trigger for additional control for detailed cutting and use the tool-free bevel adjustment to ensure accurate cuts. Change your blades out quickly with the easy release blade lever to save time on the job. Best of all, it is part of the RYOBI ONE+ system where any 18V ONE+ battery works with any 18V ONE+ product. This saw is backed by the RYOBI 3-Year Manufacturers Warranty and includes the PBLJS01B 18V ONE+ HP Brushless Jig Saw, T-shank wood cutting blade, non-marring shoe, and operators manual. Battery and charger sold separately.</t>
  </si>
  <si>
    <t>(1) PBLJS01B - 18V ONE+ HP Brushless Jig Saw</t>
  </si>
  <si>
    <t>PBLAG01B</t>
  </si>
  <si>
    <t>The RYOBI 18V ONE+ HP Brushless line of products is redefining power and performance. The RYOBI 18V ONE+ HP Brushless 4-1/2 in. Angle Grinder/Cut-Off Tool (PBLAG01B) provides up to 30% faster cutting and also provides up to 9,200 RPM to help complete your next project more efficiently and effectively. This tool truly offers cordless convenience with exceptional runtime, making up to 200 cuts through 3/8 in. rebar per charge using an 18V ONE+ 9.0 Ah Battery. The Brushless 4-1/2 in. Angle Grinder/Cut-Off Tool is more than capable of handling your grinding or cutting needs right out of the box, including a wheel and guard set for both applications. The tool-free wheel removal makes switching wheels out quick and easy. The 3-position side handle along with the improved comfort grip auxiliary handle provide ultimate comfort, control, and versatility. The 4-1/2 in. Angle Grinder/Cut-Off Tools paddle switch design allows for easy operation even with heavy work gloves. This Brushless 4-1/2 in. Angle Grinder/Cut-Off Tool is backed by the RYOBI 3-Year Manufacturers Warranty and includes the PBLAG01B 18V ONE+ HP Brushless 4-1/2 in. Angle Grinder/Cut-Off Tool, Comfort Grip Auxiliary Handle, Grinding Wheel, Cutting Wheel, Type 27 Grinding Guard, Type 1 Cutting Guard Attachment, FIXTEC Nut, Spanner Wrench, and operators manual. Battery and charger sold separately.</t>
  </si>
  <si>
    <t>(1) 18V ONE+ HP Brushless 4-1/2" Angle Grinder/Cut-Off Tool w/ Comfort Grip Auxiliary Handle</t>
  </si>
  <si>
    <t>Spanner Wrench</t>
  </si>
  <si>
    <t>FIXTEC Nut</t>
  </si>
  <si>
    <t>Type 1 Cutting Guard</t>
  </si>
  <si>
    <t>Type 27 Grinding Guard</t>
  </si>
  <si>
    <t>Cutting Wheel</t>
  </si>
  <si>
    <t>Grinding Wheel</t>
  </si>
  <si>
    <t>18V ONE+ 3-3/8" MULTI-MATERIAL PLUNGE SAW</t>
  </si>
  <si>
    <t>P555</t>
  </si>
  <si>
    <t>RYOBI introduces the 18-Volt ONE+ 3-3/8 in. Multi-Material Plunge Saw (Tool Only). The saw is best suited for cutting non-ferrous metals, wooden sheet goods, and for making small cuts in tile. The multi-material saw includes (1) 3-3/8 in. metal blade, (1) 3-3/8 in. 24-tooth wood blade, and (1) 3-3/8in. tile abrasive wheel which together offer the ability to cut through various types of materials. With cutting speeds up to 4,200 RPM, the P555 18-Volt ONE+ 3-3/8 in. Multi-Material Saw has the strength and power to tackle a wide variety of cuts. Its compact size and light weight make it ideal for tight spaces in a variety of jobsite and workshop settings. Easily adjust the depth gauge on the saw to your materials thickness for creating up to 1" for plunge cuts in the material. Attach the included edge guide prior to cutting to ensure straight cuts and use the included dust port to keep dust under control when connected to a wet/dry vac. Backed by the RYOBI 3-Year Manufacturer's Warranty, the 18-Volt ONE+ Multi-Material Saw includes an edge guide, dust port, Allen wrench, 3-3/8 in. metal blade, 3-3/8 in.24-tooth wood blade, 3-3/8 in. diamond abrasive blade, and an operator's manual.  Battery and charger sold separately.</t>
  </si>
  <si>
    <t>3-3/8" Multi-Material Plunge Saw</t>
  </si>
  <si>
    <t>Edge Guide</t>
  </si>
  <si>
    <t>Dust Port</t>
  </si>
  <si>
    <t>Allen Wrench</t>
  </si>
  <si>
    <t>3-3/8” Wood Blade</t>
  </si>
  <si>
    <t>3-3/8” Diamond Abrasive Blade</t>
  </si>
  <si>
    <t>3-3/8” HSS Metal Blade</t>
  </si>
  <si>
    <t>18V ONE+ 4AH &amp; 6AH LITHIUM HIGH PERFORMANCE BATTERY 2-PACK</t>
  </si>
  <si>
    <t>PBP4210</t>
  </si>
  <si>
    <t>$278.00</t>
  </si>
  <si>
    <t>Use the RYOBI 18V ONE+ 4Ah &amp; 6Ah Lithium HIGH PERFORMANCE Battery 2-Pack with any tool in the RYOBI 18V ONE+ system. The 6Ah battery features up to 6X more runtime and the 4Ah features up to 4X more runtime than the previous model, increasing overall efficiency. INTELLICELL battery technology features advanced electronics allowing batteries to last longer, think smarter and deliver up to 30% more power. The COOL-CORE design reduces temperature to optimize battery performance and extend battery life. Advanced lithium cells maximize performance and runtime during demanding applications. The robust design and anti-vibration technology increases durability and enhances user experience. This battery features a high visibility LED fuel gauge to clearly indicate remaining runtime. Easily install and remove the battery with secure quick-release latches. Pair this Lithium HIGH PERFORMANCE battery with any 18V ONE+ HP tool to leverage high performance brushless motors and advanced electronics for more power, longer runtime and the overall best experience on the 18V ONE+ system. Power all 300 ONE+ products with any RYOBI 18V ONE+ battery. The 18V ONE+ Lithium HIGH PERFORMANCE Batteries are backed by the RYOBI 3-Year Manufacturer's Warranty and includes PBP007 18V ONE+ 6Ah Lithium HIGH PERFORMANCE Battery, PBP004 18V ONE+ 4Ah Lithium HIGH PERFORMANCE Battery and Operator’s Manual. Charger sold separately.</t>
  </si>
  <si>
    <t>(1) PBP007 18V ONE+ 6Ah Lithium HIGH PERFORMANCE Battery</t>
  </si>
  <si>
    <t>(1) PBP004 18V ONE+ 4Ah Lithium HIGH PERFORMANCE Battery</t>
  </si>
  <si>
    <t>2300-WATT BLUETOOTH INVERTER GENERATOR WITH 18V ONE+ ELECTRIC START</t>
  </si>
  <si>
    <t>RYI2322E</t>
  </si>
  <si>
    <t>Whether you are tailgating, camping or on the jobsite, the RYOBI Bluetooth 2,300-Watt ONE+ 18V Electric Start Inverter Generator is ready with clean, quiet power for any occasion. With 2,300 Starting Watts and 1,800 Running Watts, this generator is whisper quiet and is safe for most sensitive electronics. No more hassle to start your engine! Insert the included ONE+ 18V battery to utilize the electric start feature and start your generator with the push of a button. Conveniently monitor power consumption, fuel level, and runtime remaining from the GENControl App on your Apple or Android smart phone. You can also remotely start or shutdown the generator using the GENControl App. This inverter generator is equipped with Idle-Down technology for increased fuel efficiency and rear wheels with an extending handle for easy transportation. It is also parallel capable, so when larger power demands are needed you can link 2 RYOBI inverter generators together for twice the power. RYOBI ONE+ 18V 1.5Ah battery and charger included. Backed by a 3-year Manufacturer Warranty.</t>
  </si>
  <si>
    <t>18V ONE+ Dual Chemistry Battery Charger</t>
  </si>
  <si>
    <t>18V ONE+ 1.5 Ah Battery</t>
  </si>
  <si>
    <t>18V ONE+ 2300 Watt Electric Start Inverter Generator</t>
  </si>
  <si>
    <t>18V ONE+ 12AH LITHIUM HIGH PERFORMANCE BATTERY (2-PACK)</t>
  </si>
  <si>
    <t>PBP2012</t>
  </si>
  <si>
    <t>Expand your RYOBI 18V ONE+ System with the 18V ONE+ 12Ah Lithium HIGH PERFORMANCE Battery. This 12Ah battery has premium 21700 cells that when combined with our INTELLICELL technology delivers up to 40% more power and up to 10X more runtime increasing overall efficiency. With this battery, you can make over 900 cross cuts per charge on 3-1/4” baseboard using our Brushless 10” Sliding Compound Miter Saw. Our COOL-CORE PRO heat management system utilizes robust laser welded cell straps and upgraded heat sinks to reduce temperature while in use. This will optimize performance, allowing the battery to run 30% cooler, live 50% longer and deliver fade-free power in all conditions. An added durable overmold increases protection on and off the jobsite. The robust design and anti-vibration technology increases durability and enhances user experience during demanding applications. The high visibility LED fuel gauge clearly indicates remaining runtime. Pair this Lithium HIGH PERFORMANCE battery with any 18V ONE+ HP tool for more power, longer runtime and the overall best experience on the 18V ONE+ system. Part of the RYOBI ONE+ System - Any 18V ONE+ Battery Works With Any 18V ONE+ Product. This 18V ONE+ 12Ah Lithium HIGH PERFORMANCE Battery is backed by the RYOBI 3-Year Manufacturer's Warranty and includes (2) PBP10012 18V ONE+ 12Ah Lithium HIGH PERFORMANCE Battery and Operator’s Manual. Charger sold separately.</t>
  </si>
  <si>
    <t>18V ONE+ 8AH LITHIUM HIGH PERFORMANCE STARTER KIT</t>
  </si>
  <si>
    <t>PSK018</t>
  </si>
  <si>
    <t>18V ONE+ 250 CFM BLOWER KIT</t>
  </si>
  <si>
    <t>P21011K</t>
  </si>
  <si>
    <t>The RYOBI 18V ONE+ 250 CFM Blower Kit delivers 250 CFM and 90 MPH, making it ideal for light applications and clearing hard surfaces like sidewalks and driveways. Experience exceptional performance with just the flip of a switch, without the hassle of gas or cords. Achieve 10 minutes of runtime using an 18V ONE+ 2Ah battery. The lightweight design reduces fatigue making this blower easy for anyone to handle. Best of all, it’s part of the RYOBI ONE+ system where any 18V ONE+ battery works with any 18V ONE+ product. The blower and battery are backed by a 3-year manufacturer’s warranty. This kit includes the P21011 18V 250 CFM Blower, PBP006 18V 2Ah Battery, PCG002 18V Charger, and Operator’s Manuals.</t>
  </si>
  <si>
    <t>(1) P21011B - 18V ONE+ 250 CFM BLOWER/SWEEPER</t>
  </si>
  <si>
    <t>(1) PBP006 -18V ONE+ 2Ah Lithium Battery</t>
  </si>
  <si>
    <t>18V ONE+ 1.5AH LITHIUM STARTER KIT</t>
  </si>
  <si>
    <t>PSK026</t>
  </si>
  <si>
    <t>$271.83</t>
  </si>
  <si>
    <t>Enter the RYOBI 18V ONE+ System with the RYOBI 18V ONE+ 1.5Ah Lithium Starter Kit. With 2X faster charging than PCG002, this charger decreases downtime significantly. Ensuring convenience, it is compatible with all RYOBI 18V ONE+ batteries and even allows users to charge two batteries at the same time. Featuring LED indicator lights, users can easily identify battery charge status. The Energy Save Mode conserves energy when not charging or maintaining batteries. To maximize workspace, the wall mount capability ensures organization at any given point. The compact design is lighter weight and reduces overall user fatigue. This battery features a high visibility LED fuel gauge to clearly indicate remaining runtime. Fade-free power allows users to optimize the entire charge of the battery in all weather conditions. The robust design and anti-vibration technology increases durability and enhances user experience. Easily install and remove the battery with secure quick-release latches. Part of the RYOBI ONE+ System - Any 18V ONE+ Battery Works With Any 18V ONE+ Product. This 18V ONE+ 1.5Ah Lithium Starter Kit is backed by the RYOBI 3-Year Manufacturer's Warranty and includes (6) PBP002 18V ONE+ 1.5Ah Lithium Batteries, PCG005 18V ONE+ Dual-Port Simultaneous Charger and Operator’s Manuals.</t>
  </si>
  <si>
    <t>(6) PBP002 - 18V ONE+ 1.5AH LITHIUM BATTERY</t>
  </si>
  <si>
    <t>(1) PCG005 - 18V ONE+ DUAL-PORT SIMULTANEOUS CHARGER</t>
  </si>
  <si>
    <t>18V ONE+ LITHIUM STARTER KIT</t>
  </si>
  <si>
    <t>PSK106SB</t>
  </si>
  <si>
    <t>The RYOBI 18V ONE+ Lithium Starter Kit is the perfect way to extend the runtime of your 18V system and increase your productivity. Add a 4Ah and 2Ah Lithium battery and charger to your collection when you purchase this starter kit. With up to 3X more runtime than the standard lithium battery, you will get more done, faster. The compact design is lighter weight and reduces overall user fatigue. These batteries feature a high visibility LED fuel gauge to clearly indicate remaining runtime. Fade-free power allows users to optimize the entire charge of the battery in all weather conditions. Easily install and remove the battery with secure quick-release latches. Part of the RYOBI ONE+ System - Any 18V ONE+ Battery Works With Any 18V ONE+ Product. This 18V ONE+ Lithium Starter Kit is backed by the RYOBI 3-Year Manufacturer's Warranty and includes PBP005 18V ONE+ 4Ah Lithium Battery, PBP006 18V ONE+ 2Ah Lithium Battery, PCG002 18V ONE+ Charger and Operator's Manual.</t>
  </si>
  <si>
    <t>18V ONE+ 4AH LITHIUM HIGH PERFORMANCE STARTER KIT</t>
  </si>
  <si>
    <t>PSK063</t>
  </si>
  <si>
    <t>$284.05</t>
  </si>
  <si>
    <t>Enter the RYOBI 18V ONE+ System with the RYOBI 18V ONE+ 4Ah Lithium HIGH PERFORMANCE Starter Kit. INTELLICELL battery technology features advanced electronics allowing batteries to last longer, think smarter and deliver up to 30% more power. The COOL-CORE design reduces temperature to optimize battery performance and extend battery life. Advanced lithium cells maximize performance and runtime during demanding applications. Pair these Lithium HIGH PERFORMANCE batteries with any 18V ONE+ HP tool to leverage high performance brushless motors and advanced electronics for more power, longer runtime and the overall best experience on the 18V ONE+ system. With 30% faster charging than P135, this charger decreases downtime significantly. Made with convenience in mind, it can consecutively charge and maintain up to 6 18V ONE+ batteries. This charger includes a 2 Amp USB output allowing users to charge portable electronics. Featuring LED indicator lights, users can easily identify battery charge status. The Energy Save Mode conserves energy when not charging or maintaining batteries. To maximize workspace, the wall mount capability ensures organization. Part of the RYOBI ONE+ System - Any 18V ONE+ Battery Works With Any 18V ONE+ Product. This 18V ONE+ Lithium HIGH PERFORMANCE Starter Kit is backed by the RYOBI 3-Year Manufacturer's Warranty and includes (3) PBP004 18V ONE+ 4Ah Lithium HIGH PERFORMANCE Batteries, PCG006 18V ONE+ 6-Port Fast Charger and Operator’s Manuals.</t>
  </si>
  <si>
    <t>(1) PCG006 - 18V ONE+ 6-PORT FAST CHARGER</t>
  </si>
  <si>
    <t>(3) PBP004 - 18V ONE+ 4Ah LITHIUM HIGH PERFORMANCE BATTERY</t>
  </si>
  <si>
    <t>18V ONE+ LITHIUM HIGH PERFORMANCE STARTER KIT</t>
  </si>
  <si>
    <t>PSK022</t>
  </si>
  <si>
    <t>Enter the RYOBI 18V ONE+ System with the RYOBI 18V ONE+ Lithium HIGH PERFORMANCE Starter Kit. INTELLICELL battery technology features advanced electronics allowing batteries to last longer, think smarter and deliver up to 30% more power. The COOL-CORE design reduces temperature to optimize battery performance and extend battery life. Advanced lithium cells maximize performance and runtime during demanding applications. Pair these Lithium HIGH PERFORMANCE batteries with any 18V ONE+ HP tool to leverage high performance brushless motors and advanced electronics for more power, longer runtime and the overall best experience on the 18V ONE+ system. With 2X faster charging than PCG002, this charger decreases downtime significantly. This dual port charger is compatible with all RYOBI 18V ONE+ batteries and allows users to charge two batteries at the same time. Featuring LED indicator lights, users can easily identify battery charge status. The Energy Save Mode conserves energy when not charging or maintaining batteries. Part of the RYOBI ONE+ System - Any 18V ONE+ Battery Works With Any 18V ONE+ Product. This 18V ONE+ Lithium HIGH PERFORMANCE Starter Kit is backed by the RYOBI 3-Year Manufacturer's Warranty and includes PBP004 18V ONE+ 4Ah Lithium HIGH PERFORMANCE Battery, PBP003 18V ONE+ 2Ah Lithium HIGH PERFORMANCE Battery, PCG005 18V ONE+ Dual-Port Simultaneous Charger and Operator’s Manuals.</t>
  </si>
  <si>
    <t>PCG005 - 18V ONE+ DUAL-PORT SIMULTANEOUS CHARGER</t>
  </si>
  <si>
    <t>18V ONE+ 12AH LITHIUM HIGH PERFORMANCE STARTER KIT</t>
  </si>
  <si>
    <t>PSK0112</t>
  </si>
  <si>
    <t>Expand your RYOBI 18V ONE+ System with the RYOBI 18V ONE+ 12Ah Lithium HIGH PERFORMANCE Starter Kit. This 12Ah battery has premium 21700 cells that, when combined with our INTELLICELL technology, delivers up to 40% more power and up to 10X more runtime, increasing overall efficiency. With this battery, you can make over 900 cross cuts per charge on 3-1/4” baseboard using our ONE+ HP Brushless 10” Sliding Compound Miter Saw. Our innovative COOL-CORE PRO heat management system utilizes robust laser welded cell straps and upgraded heat sinks to reduce temperature while in use. This will optimize performance, allowing the battery to run 30% cooler, live 50% longer and deliver fade-free power in all conditions. An added durable overmold increases protection on and off the jobsite, offering long-lasting performance. Pair this battery with the fastest charger on the ONE+ system, the 8A Rapid Charger. With 4X faster charging than PCG002, this charger decreases downtime significantly allowing users to charge a 12Ah Lithium HIGH PERFORMANCE Battery in under 90 minutes. Part of the RYOBI ONE+ System - Any 18V ONE+ Battery Works With Any 18V ONE+ Product. This 18V ONE+ 12Ah Lithium HIGH PERFORMANCE Starter Kit is backed by the RYOBI 3-Year Manufacturer's Warranty and includes (1) PBP1012 18V ONE+ 12Ah Lithium HIGH PERFORMANCE Battery, (1) PCG008 18V ONE+ 8A Rapid Charger and Operator's Manuals.</t>
  </si>
  <si>
    <t>PBP1012 - 18V ONE+ 12Ah LITHIUM HIGH PERFORMANCE BATTERY</t>
  </si>
  <si>
    <t>PCG008 - 18V ONE+ 8A RAPID CHARGER</t>
  </si>
  <si>
    <t>18V ONE+ 6AH LITHIUM HIGH PERFORMANCE STARTER KIT</t>
  </si>
  <si>
    <t>PSK016</t>
  </si>
  <si>
    <t>Enter the RYOBI 18V ONE+ System with the RYOBI 18V ONE+ 6Ah Lithium HIGH PERFORMANCE Starter Kit. The 6Ah battery delivers up to 6X more runtime, increasing overall efficiency. INTELLICELL battery technology features advanced electronics allowing batteries to last longer, think smarter and deliver up to 30% more power. The COOL-CORE design reduces temperature to optimize battery performance and extend battery life. Advanced lithium cells maximize performance and runtime during demanding applications. The robust design and anti-vibration technology increases durability and enhances user experience. These batteries feature a high visibility LED fuel gauge to clearly indicate remaining runtime. Pair these Lithium HIGH PERFORMANCE batteries with any 18V ONE+ HP tool to leverage high performance brushless motors and advanced electronics for more power and longer run time. With 2X faster charging than PCG002, this charger decreases downtime significantly. Featuring LED indicator lights, users can easily identify charge status. Energy Save Mode conserves energy when not charging or maintaining batteries. The wall mount capability ensures organization at any given point. Part of the RYOBI ONE+ System - Any 18V ONE+ Battery Works With Any 18V ONE+ Product. This 18V ONE+ Lithium HIGH PERFORMANCE Starter Kit is backed by the RYOBI 3-Year Manufacturer's Warranty and includes PBP007 18V ONE+ 6Ah Lithium HIGH PERFORMANCE Batteries, PCG004 18V ONE+ Fast Charger and Operator's Manuals.</t>
  </si>
  <si>
    <t>(1) PBP007 - 18V ONE+ 6Ah LITHIUM HIGH PERFORMANCE BATTERY</t>
  </si>
  <si>
    <t>(1) PCG004 - 18V ONE+ FAST CHARGER</t>
  </si>
  <si>
    <t>18V ONE+ 8AH LITHIUM HIGH PERFORMANCE BATTERY</t>
  </si>
  <si>
    <t>PBP1008</t>
  </si>
  <si>
    <t>Expand your RYOBI 18V ONE+ System with the 18V ONE+ 8Ah Lithium HIGH PERFORMANCE Battery. This 8Ah battery has premium 21700 cells that when combined with our INTELLICELL™ technology delivers up to 40% more power and up to 8X more runtime increasing overall efficiency. With this battery, you can make over 300 cross cuts per charge on 2x6 yellow pine using our ONE+ HP Brushless 7-1/4” circular saw. Our COOL-CORE PRO™ heat management system utilizes robust laser welded cell straps and upgraded heat sinks to reduce temperature while in use. This will optimize performance, allowing the battery to run 30% cooler, live 50% longer and deliver fade-free power in all conditions. An added durable overmold increases protection on and off the jobsite. The robust design and anti-vibration technology increases durability and enhances user experience during demanding applications. The high visibility LED fuel gauge clearly indicates remaining runtime. Pair this Lithium HIGH PERFORMANCE battery with any 18V ONE+ HP tool for more power, longer runtime and the overall best experience on the 18V ONE+ system. Part of the RYOBI ONE+ System - Any 18V ONE+ Battery Works With Any 18V ONE+ Product. This 18V ONE+ 8Ah Lithium HIGH PERFORMANCE Battery is backed by the RYOBI 3-Year Manufacturer's Warranty and includes (1) PBP1008 18V ONE+ 8Ah Lithium HIGH PERFORMANCE Battery and Operator’s Manual. Charger sold separately.</t>
  </si>
  <si>
    <t>(1) PBP1008 - 18V ONE+ 8Ah LITHIUM HIGH PERFORMANCE BATTERY</t>
  </si>
  <si>
    <t>18V ONE+ 12AH LITHIUM HIGH PERFORMANCE BATTERY</t>
  </si>
  <si>
    <t>PBP1012</t>
  </si>
  <si>
    <t>Expand your RYOBI 18V ONE+ System with the 18V ONE+ 12Ah Lithium HIGH PERFORMANCE Battery. This 12Ah battery has premium 21700 cells that when combined with our INTELLICELL technology delivers up to 40% more power and up to 10X more runtime increasing overall efficiency. With this battery, you can make over 900 cross cuts per charge on 3-1/4” baseboard using our Brushless 10” Sliding Compound Miter Saw. Our COOL-CORE PRO heat management system utilizes robust laser welded cell straps and upgraded heat sinks to reduce temperature while in use. This will optimize performance, allowing the battery to run 30% cooler, live 50% longer and deliver fade-free power in all conditions. An added durable overmold increases protection on and off the jobsite. The robust design and anti-vibration technology increases durability and enhances user experience during demanding applications. The high visibility LED fuel gauge clearly indicates remaining runtime. Pair this Lithium HIGH PERFORMANCE battery with any 18V ONE+ HP tool for more power, longer runtime and the overall best experience on the 18V ONE+ system. Part of the RYOBI ONE+ System - Any 18V ONE+ Battery Works With Any 18V ONE+ Product. This 18V ONE+ 12Ah Lithium HIGH PERFORMANCE Battery is backed by the RYOBI 3-Year Manufacturer's Warranty and includes (1) PBP10012 18V ONE+ 12Ah Lithium HIGH PERFORMANCE Battery and Operator’s Manual. Charger sold separately.</t>
  </si>
  <si>
    <t>(1) PBP1012 - 18V ONE+ 12Ah LITHIUM HIGH PERFORMANCE BATTERY</t>
  </si>
  <si>
    <t>18V ONE+ 8A RAPID CHARGER</t>
  </si>
  <si>
    <t>PCG008</t>
  </si>
  <si>
    <t>Expand your RYOBI 18V ONE+ System with the RYOBI 18V ONE+ 8A Rapid Charger. Charging has been made faster than ever before. With 4X faster charging than PCG002, this charger decreases downtime significantly allowing users to charge a 8Ah Lithium HIGH PERFORMANCE Battery in under an hour. Featuring LED indicator lights, users can easily identify battery charge status. The USB-C and USB-A charging ports allow users to conveniently charge their portable electronics. The rubber feet provide a slip resistant footing to help prevent your charger from sliding around in your workspace. The Energy Save Mode conserves energy when not charging or maintaining batteries. To maximize workspace, the wall mount capability ensures organization at any given point. Best of all, it is part of the RYOBI ONE+ system where any 18V ONE+ battery works with any 18V ONE+ product. This 18V ONE+ 8A Rapid Charger is backed by the RYOBI 3-Year Manufacturer's Warranty and includes (1) PCG008 18V 8A Rapid Charger and Operator's Manual. Battery sold separately.</t>
  </si>
  <si>
    <t>(1) PCG008 - 18V ONE+ 8A RAPID CHARGER</t>
  </si>
  <si>
    <t>PSK014</t>
  </si>
  <si>
    <t>Expand your RYOBI 18V ONE+ System with the RYOBI 18V ONE+ 4Ah Lithium HIGH PERFORMANCE Starter Kit. This 4Ah battery features up to 4X more runtime than the previous model increasing overall efficiency. INTELLICELL battery technology features advanced electronics allowing batteries to last longer, think smarter and deliver up to 30% more power. The COOL-CORE design reduces temperature to optimize battery performance and extend battery life. Advanced lithium cells maximize performance and runtime during demanding applications. The robust design and anti-vibration technology increases durability and enhances user experience. This battery features a high visibility LED fuel gauge to clearly indicate remaining runtime. Easily install and remove the battery with secure quick-release latches. Pair this Lithium HIGH PERFORMANCE battery with any 18V ONE+ HP tool to leverage high performance brushless motors and advanced electronics for more power, longer runtime and the overall best experience on the 18V ONE+ system. With 2X faster charging that its previous model, this charger decreases downtime significantly. Featuring LED indicator lights, users can easily identify battery charge status. The Energy Save Mode conserves energy when not charging or maintaining batteries. To maximize workspace, the wall mount capability ensures organization at any given point. This 18V ONE+ 4Ah Lithium HIGH PERFORMANCE Starter Kit is backed by the RYOBI 3-Year Manufacturer's Warranty and includes (1) PBP004 18V ONE+ 4Ah Lithium HIGH PERFORMANCE Battery, (1) PCG004 18V ONE+ Fast Charger and Operator's Manuals.</t>
  </si>
  <si>
    <t>ADVANCED STICK VACUUM 4AH CHARGING DOCKING STATION</t>
  </si>
  <si>
    <t>PCG719B</t>
  </si>
  <si>
    <t>Complement your cleaning collection with the RYOBI Advanced Stick Vacuum 4Ah Charging Docking Station. This docking station charges a RYOBI 18V 4Ah HIGH PERFORMANCE Battery in 70 minutes for user convenience. Easily mount this docking station onto your wall with the 4 included screws for hassle-free vacuum and accessory storage while your battery charges. This Charging Docking Station is compatible with the RYOBI 18V ONE+ HP Advanced Stick Vacuum (PBLSV719). Battery sold separately.</t>
  </si>
  <si>
    <t>(1) PCG719 - ADVANCED STICK VACUUM 4AH CHARGING DOCKING STATION</t>
  </si>
  <si>
    <t>18V ONE+ 6-PORT FAST CHARGER</t>
  </si>
  <si>
    <t>PCG006</t>
  </si>
  <si>
    <t>Expand your RYOBI 18V ONE+ System with the RYOBI 18V ONE+ 6-Port Fast Charger. With 30% faster charging than P135, this charger decreases downtime significantly. Made with convenience in mind, it can consecutively charge and maintain up to 6 18V ONE+ batteries. This charger includes a 2 Amp USB output allowing users to charge portable electronics. Featuring LED indicator lights, users can easily identify battery charge status. The Energy Save Mode conserves energy when not charging or maintaining batteries. To maximize workspace, the wall mount capability ensures organization at any given point. This 18V ONE+ 6-Port Fast Charger is backed by the RYOBI 3-Year Manufacturer's Warranty and includes (1) PCG006 18V ONE+ 6-Port Fast Charger and Operator's Manual. Battery sold separately.</t>
  </si>
  <si>
    <t>18V ONE+ DUAL-PORT SIMULTANEOUS CHARGER</t>
  </si>
  <si>
    <t>PCG005</t>
  </si>
  <si>
    <t>Expand your RYOBI 18V ONE+ System with the RYOBI 18V ONE+ Dual-Port Simultaneous Charger. With 2X faster charging than PCG002, this charger decreases downtime significantly. Ensuring convenience, it is compatible with all RYOBI 18V ONE+ batteries and even allows users to charge two batteries at the same time. Featuring LED indicator lights, users can easily identify battery charge status. The Energy Save Mode conserves energy when not charging or maintaining batteries. To maximize workspace, the wall mount capability ensures organization at any given point. This 18V ONE+ Dual-Port Simultaneous Charger is backed by the RYOBI 3-Year Manufacturer's Warranty and includes (1) PCG005 18V ONE+ Dual-Port Simultaneous Charger and Operator's Manual. Battery sold separately.</t>
  </si>
  <si>
    <t>18V ONE+ FAST CHARGER</t>
  </si>
  <si>
    <t>PCG004</t>
  </si>
  <si>
    <t>Expand your RYOBI 18V ONE+ System with the RYOBI 18V ONE+ Fast Charger. With 2X faster charging than PCG002, this charger decreases downtime significantly. Featuring LED indicator lights, users can easily identify battery charge status. The Energy Save Mode conserves energy when not charging or maintaining batteries. To maximize workspace, the wall mount capability ensures organization at any given point. This 18V ONE+ Fast Charger is backed by the RYOBI 3-Year Manufacturer's Warranty and includes (1) PCG004 18V Fast Charger and Operator's Manual. Battery sold separately.</t>
  </si>
  <si>
    <t>(1) PCG004 -18V ONE+ FAST CHARGER</t>
  </si>
  <si>
    <t>18V ONE+ HP COMPACT BRUSHLESS 6-1/2" CIRCULAR SAW KIT</t>
  </si>
  <si>
    <t>PSBCS01K1</t>
  </si>
  <si>
    <t>$162.00</t>
  </si>
  <si>
    <t>Enhance your RYOBI 18V ONE+ HP System with the RYOBI 18V ONE+ HP Compact Brushless 6-1/2" Circular Saw. ONE+ HP Technology delivers more power, runtime, durability, and speed utilizing brushless motors, advanced electronics, and HIGH PERFORMANCE lithium technology. Our 6-1/2" circular saw is part of the Compact Series and is 25% lighter weight providing portability and easy of use. With 4,900 RPM, this saw provides 32% faster cutting and up to 350 cuts per charge to provide all day power. This compact circular saw offers users the ultimate cut versatility with an adjustable depth gauge that can cut up to 2-1/4" deep and can bevel 0 - 50°. We upgraded the aluminum base to be lighter and more durable for even the toughest of jobs. Users have ultimate sight line visibility with the on-board LED worklight illuminating their cut with ease. This 18V ONE+ HP Compact Brushless 6-1/2" Circular Saw is backed by the RYOBI 3-Year Manufacturer's Warranty and includes (1) PSBCS01 18V ONE+ HP Compact Brushless 6-1/2" Circular Saw, (1) Vacuum Dust Adaptor, (1) 24T Carbide Thin Kerf Blade, (1) Hex Wrench, battery and charger.</t>
  </si>
  <si>
    <t>(1) PBP004 - 4.0 Ah Battery</t>
  </si>
  <si>
    <t>18V ONE+ 12-TOOL COMBO KIT</t>
  </si>
  <si>
    <t>PCL2200K3N</t>
  </si>
  <si>
    <t>Enter the RYOBI 18V ONE+ System with the RYOBI 18V ONE+ 12-Tool Combo Kit – 1/2" Drill/Driver, 1/4" Impact Driver, Reciprocating Saw, 5-1/2" Circular Saw, Multi-Tool, Jig Saw, Brad Nailer, 4-1/2" Angle Grinder, Random Orbit Sander, 1/2" Impact Wrench, 7-1/4" Miter Saw, LED Light, (2) 18V 4Ah Lithium Batteries, 18V 1.5Ah Lithium Battery, Charger, and (2) Tool Bags. The RYOBI 18V ONE+ System gives you the power to do more - bringing the ultimate in cordless versatility and variety to tackle any project at home or on the jobsite and everything in-between. No matter your interest or skill level, RYOBI can power it! The key to the System lies in the 18V Lithium Batteries that provide fade-free power for maximum performance and feature a high-visibility integrated fuel gauge to monitor remaining runtime. This 18V ONE+ 12-Tool Combo Kit is backed by the RYOBI 3-Year Manufacturer's Warranty.</t>
  </si>
  <si>
    <t>(1) PCL515 - 18V ONE+ Reciprocating Saw (1) Reciprocating Saw Blade</t>
  </si>
  <si>
    <t>(1) PCG002 18V ONE+ Charger</t>
  </si>
  <si>
    <t>(2) Tool Bag</t>
  </si>
  <si>
    <t>(1) 18V ONE+ Brad Nailer with Belt Clip</t>
  </si>
  <si>
    <t>(500) 1-1/4” 18 Gauge Brad Nails</t>
  </si>
  <si>
    <t>(1) PCL445 18V ONE+ 4-1/2" Angle Grinder, (1) Side Handle, (1) Type 27 Grinding Guard, (1) Grinding Wheel, (1) Spanner Wrench, and Operator's Manual</t>
  </si>
  <si>
    <t>(2) 18V ONE+ 4.0 Ah Lithium-Ion Battery</t>
  </si>
  <si>
    <t>(1) PBP002 18V ONE+ 1.5Ah Lithium Battery</t>
  </si>
  <si>
    <t>(1) P553 - 18V ONE+ 7-1/4" Miter Saw (1) Miter Saw Blade, (1) Blade Wrench (1) Dust Bag</t>
  </si>
  <si>
    <t>(1) PCL265 - 1/2” Impact Wrench</t>
  </si>
  <si>
    <t>18V ONE+ 10-TOOL COMBO KIT</t>
  </si>
  <si>
    <t>PCL2001K3N</t>
  </si>
  <si>
    <t>Enter the RYOBI 18V ONE+ System with the RYOBI 18V ONE+ 10-Tool Combo Kit – 1/2" Drill/Driver, 1/4" Impact Driver, Reciprocating Saw, 5-1/2" Circular Saw, Multi-Tool, Jig Saw, Brad Nailer, 4-1/2" Angle Grinder, Random Orbit Sander, LED Light, (2) 18V 4Ah Lithium Batteries, 18V 1.5Ah Lithium Battery, Charger and (2) Tool Bags. The RYOBI 18V ONE+ System gives you the power to do more - bringing the ultimate in cordless versatility and variety to tackle any project at home or on the jobsite and everything in-between. No matter your skill level, RYOBI can power it! The key to the System lies in the 18V Lithium Batteries that provide fade-free power for maximum performance and feature a high-visibility integrated fuel gauge to monitor remaining runtime. This 18V ONE+ 10-Tool Combo Kit is backed by the RYOBI 3-Year Manufacturer's Warranty.</t>
  </si>
  <si>
    <t>18V ONE+ 8-TOOL COMBO KIT</t>
  </si>
  <si>
    <t>PCL1800K3N</t>
  </si>
  <si>
    <t>Enter the RYOBI 18V ONE+ System with the RYOBI 18V ONE+ 8-Tool Combo Kit – 1/2" Drill/Driver, 1/4" Impact Driver, Reciprocating Saw, 5-1/2" Circular Saw, Multi-Tool, Jig Saw, Random Orbit Sander, LED Light, (2) 18V 4Ah Lithium Batteries, 18V 1.5Ah Lithium Battery, Charger, and (2) Tool Bags. The RYOBI 18V ONE+ System gives you the power to do more - bringing the ultimate in cordless versatility and variety to tackle any project at home or on the jobsite and everything in-between. No matter your skill level, RYOBI can power it! The key to the System lies in the 18V Lithium Batteries that provide fade-free power for maximum performance and feature a high-visibility integrated fuel gauge to monitor remaining runtime. This 18V ONE+ 8-Tool Combo Kit is backed by the RYOBI 3-Year Manufacturer's Warranty.</t>
  </si>
  <si>
    <t>18V ONE+ 6" TWO SPEED RANDOM ORBIT BUFFER KIT</t>
  </si>
  <si>
    <t>PCL460K1</t>
  </si>
  <si>
    <t>ONE+ 18V CORDLESS 6-1/2" CIRCULAR SAW KIT</t>
  </si>
  <si>
    <t>P507K1</t>
  </si>
  <si>
    <t>RYOBI introduces the 18V ONE+ Cordless 6-1/2 in. Circular Saw Kit with 4.0 Ah Battery and 18V Charger. The 18V ONE+ 6-1/2 in. Circular Saw has a 40% more powerful motor compared to its previous model (P506). The 24 Tooth Ultra-Thin kerf carbide-tipped blade allows for fast, clean cuts. The included battery and charger are compatible with all RYOBI 18V Tools. Backed by the RYOBI 3-Year Manufacturer's Warranty, the 18V ONE+ Circular Saw includes a 6-1/2 in. 24 Tooth Ultra-Thin kerf carbide-tipped blade, blade wrench, 4.0 Ah Battery, 18V Charger, and operator's manual.</t>
  </si>
  <si>
    <t>(1) P507 6-1/2 in. Circular Saw, (1) 6-1/2 in. 24-tooth ultra thin kerf carbide-tipped blade, (1) blade wrench</t>
  </si>
  <si>
    <t>18V ONE+ 3-TOOL HOBBY KIT</t>
  </si>
  <si>
    <t>PCL1305K1N</t>
  </si>
  <si>
    <t>RYOBI introduces the 18V ONE+ Cordless 3-Tool Hobby Kit with Compact Glue Gun, Soldering Iron, Rotary Tool, 1.5Ah Battery, and Charger. This glue gun is lightweight and completely cordless making it perfect for any DIYer or hobbyist looking to tackle small, quick repairs or precision-based craft projects without having to worry about finding the closest outlet or extension cord. The 40-Watt Soldering Iron provides ultimate mobility, allowing you to take it directly to your work space. It can quickly reach a temperature up to 900°F and has an iron holder for safe storage. The Precision Rotary Tool's 5 variable speed settings ranging from 4,400 to 23,000 RPM gives users maximum control and accuracy with enhanced performance. The 12 included accessories provide the ability to complete a wide variety of precision based applications like metal engraving, intricate wood carving, glass etching, polishing, and other craft projects. The included battery and charger are compatible with all RYOBI 18V ONE+ Tools. Backed by the RYOBI 3-Year Manufacturer's Warranty, this 3-Tool Hobby Kit includes a Compact Glue Gun with glue sticks, a 40-Watt Soldering Iron, a Precision Rotary Tool with Accessories, a 1.5Ah Battery, an 18V Charger, and an operator's manual.</t>
  </si>
  <si>
    <t>PRT100 - 18V ONE+ Precision Rotary Tool</t>
  </si>
  <si>
    <t>(1) P3105 - 18V ONE+ 40-Watt Soldering Iron</t>
  </si>
  <si>
    <t>(1) PBP002 - 18V ONE+ 2Ah Battery</t>
  </si>
  <si>
    <t>18V ONE+ CHARGER</t>
  </si>
  <si>
    <t>PCG002</t>
  </si>
  <si>
    <t>RYOBI introduces the 18V ONE+ Lithium-Ion Charger. The 18V ONE+ Lithium-Ion Charger charges all RYOBI 18V Lithium-Ion Batteries, and can charge a 1.5 Ah Battery in as little as 45 minutes. The indicator lights show the status as the battery is charged and maintained. A convenient temperature LED indicates when a battery is too hot or too cold to charge. Energy Save Mode conserves energy when not charging or maintaining batteries. This charger can be mounted on a wall for added workspace. Backed by the RYOBI 3-Year Manufacturer's Warranty, the 18V ONE+ Lithium-Ion Charger includes an operator's manual. Batteries sold separately.</t>
  </si>
  <si>
    <t>ONE+ 18V CORDLESS GREASE GUN KIT WITH 2.0 AH BATTERY AND 18V CHARGER</t>
  </si>
  <si>
    <t>P3410K1N</t>
  </si>
  <si>
    <t>RYOBI introduces the 18V ONE+ Grease Gun Kit with 2.0 Ah Battery and 18V Charger. It has a maximum pressure of 10,000 PSI, and a max flowrate up to 7.5 oz./minute. The on-board LED work-light helps illuminate the workspace, while the 30 in. flexible hose helps to reach it. The plunger rod has markings that allow 1 to see exactly how much grease is left in the tube and the air bleeder valve primes the pump and reduces air pockets. Fearing runtime? Not anymore - pump up to 19 grease cartridges per charge when using a P108 4.0 Ah LITHIUM+ Battery (not included). The included battery and charger are compatible with all RYOBI 18V ONE+ Tools. Backed by the RYOBI 3-Year Manufacturer's Warranty, the 18V ONE+ Grease Gun, a 2.0 Ah Battery, an 18V Charger, and an operator's manual.</t>
  </si>
  <si>
    <t>(1) Grease Gun</t>
  </si>
  <si>
    <t>(1) 2.0 Ah Battery</t>
  </si>
  <si>
    <t>(1) 18V Lithium-Ion Charger,</t>
  </si>
  <si>
    <t>18V ONE+ HP COMPACT BRUSHLESS 4-TOOL COMBO KIT</t>
  </si>
  <si>
    <t>PSBCK104K2</t>
  </si>
  <si>
    <t>Enter the RYOBI 18V ONE+ System with the RYOBI 18V ONE+ HP Compact Brushless 4-Tool Combo Kit – 1/2" Drill/Driver, 1/4" Impact Driver, One-Handed Recip Saw, Cut-Off Tool, (2) 18V ONE+ 2Ah Lithium-ion Battery, Charger and Tool Bag. ONE+ HP Technology delivers more power, runtime, durability, and speed utilizing brushless motors, advanced electronics, and HIGH PERFORMANCE lithium technology. Our compact tools are the lightest and smallest we have ever made, while still delivering optimal power to get the job done. The 1/2" Drill/Driver is just 6.4" in length and delivers 400 in-lbs. of torque. The 1/4" Impact Driver delivers up to 1,700 in-lbs. of torque and up to 3,800 IPM. The One-Handed Recip Saw is 13" in length and delivers speeds of up to 3,000 SPM. The Cut-Off Tool produces up to 19,500 RPM to cut through tough materials like metal, plastic, tile, cement board, drywall, wire shelving, PVC and vinyl siding. The 18V ONE+ 2Ah Lithium-ion Batteries feature an integrated high visibility fuel gauge to monitor remaining runtime. Backed by the RYOBI 3-Year Manufacturer's Warranty.</t>
  </si>
  <si>
    <t>(1) PSBDD01 18V ONE+ HP Compact Brushless 1/2" Drill/Driver</t>
  </si>
  <si>
    <t>(1) PSBID01 18V ONE+ HP Compact Brushless 1/4" Impact Driver</t>
  </si>
  <si>
    <t>(1) PSBRS01 18V ONE+ HP Compact Brushless One-Handed Recip Saw (1) Reciprocating Saw Blade</t>
  </si>
  <si>
    <t>(1) PSBCS02 18V ONE+ HP Compact Brushless Cut-Off Tool (1) Metal Cutting Blade (1) Tile Cutting Blade (1) Carbide Abrasive Blade (1) Bottom Flange</t>
  </si>
  <si>
    <t>(2) PBP006 18V ONE+ 2Ah Lithium-ion Batteries</t>
  </si>
  <si>
    <t>18V ONE+ HP BRUSHLESS 5-TOOL COMBO KIT</t>
  </si>
  <si>
    <t>PBLCK105K2</t>
  </si>
  <si>
    <t>$367.08</t>
  </si>
  <si>
    <t>Enter RYOBI's 18V ONE+ System with the 18V ONE+ HP Brushless 5-Tool Combo Kit - 1/2" Drill/Driver, 1/4" Impact Driver, 7-1/4" Circular Saw, Multi-Tool, LED Light, 18V ONE+ 4Ah Lithium-ion HIGH PERFORMANCE Battery, 18V ONE+ 2Ah Lithium-ion HIGH PERFORMANCE Battery, Charger and Tool Bag. ONE+ HP Technology delivers more power, runtime, durability, and speed utilizing brushless motors, advanced electronics, and HIGH PERFORMANCE lithium technology. The 1/2" Drill/Driver delivers up to 20% faster drilling and up to 50% more torque saving time and energy per application. The 1/4" Impact Driver delivers up to 25% faster driving and 2,220 in-lbs. of torque providing this tool with the power to drive longer fasteners through tough materials. The 7-1/4" Circular Saw delivers up to 40% faster cutting and over 325 cuts per charge. The Multi-Tool features an aggressive 3.6° oscillation angle providing up to 30% faster cutting speeds with an adjustable speed dial, which operates at up to 20,000 OPM. The LED Light has 280 Lumens of light output and a 130° pivoting head for adjustable light beam direction. The 18V ONE+ 4Ah and 2Ah HIGH PERFORMANCE Batteries delivers up to 30% more power than standard lithium and feature an integrated high visibility fuel gauge to monitor remaining runtime. Backed by the RYOBI 3-Year Manufacturer's Warranty.</t>
  </si>
  <si>
    <t>(1) PBLDD01 18V ONE+ HP Brushless 1/2" Drill/Driver</t>
  </si>
  <si>
    <t>(1) PBLID01 18V ONE+ HP Brushless 1/4" Impact Driver</t>
  </si>
  <si>
    <t>(1) PBLCS300 18V ONE+ HP Brushless 7-1/4" Circular Saw (1) 24T 7-1/4" Circular Saw Blade</t>
  </si>
  <si>
    <t>(1) PBLMT50 18V ONE+ HP Brushless Multi-Tool (2) CUTTING BLADES (3) SANDING PAPER (1)  SANDING PAD</t>
  </si>
  <si>
    <t>(1) PCL660 18V ONE+ LED Light</t>
  </si>
  <si>
    <t>(1) PBP004 18V ONE+ 4Ah Lithium-ion HIGH PERFORMANCE Battery</t>
  </si>
  <si>
    <t>(1) PBP003 18V ONE+ 2Ah Lithium-ion HIGH PERFORMANCE Battery</t>
  </si>
  <si>
    <t>18V ONE+ 1/4 SHEET SANDER KIT</t>
  </si>
  <si>
    <t>PCL401K1</t>
  </si>
  <si>
    <t>RYOBI introduces the all new 18V ONE+ Cordless 1/4 Sheet Sander.  An upgraded 14,000 orbits per minute (OPM) removes material faster than ever and the new and improved paper clamp system allows for easier paper changes than ever before. This sander also features on-board dust collection and versatile vacuum compatibility that helps ensure a clean work space.  Backed by the RYOBI 3-Year Manufacturer's Warranty, the 18V ONE+ 1/4 Sheet Sander Kit includes an assortment of sandpaper, dust collection bag, 18V ONE+ 4Ah Lithium-ion battery, charger and an operator's manual.</t>
  </si>
  <si>
    <t>(1) PCL401 - 18V ONE+ 1/4 SHEET SANDER KIT</t>
  </si>
  <si>
    <t>18V ONE+ 4AH LITHIUM BATTERY (2-PACK) WITH CHARGER</t>
  </si>
  <si>
    <t>PCL104K2N</t>
  </si>
  <si>
    <t>$137.75</t>
  </si>
  <si>
    <t>This RYOBI 18V ONE+ 4Ah Lithium-Ion Battery (2-Pack) and Charger Kit provides up to 3X more runtime compared to standard 18V lithium-ion batteries. These RYOBI 18V ONE+ 4Ah Lithium-Ion Batteries provides up to 3X more runtime compared to our 1.5Ah standard lithium-ion battery. It features professional grade lithium-ion cells to provide fade free, cord-like power. It performs in extreme weather temperatures and is engineered to be impact resistant. This battery also features an integrated LED fuel gauge to check your battery charge at all times. The included charger is compatible with all RYOBI 18V ONE+ Batteries. Backed by the RYOBI 3-Year Manufacturer's Warranty, this kit includes two 18V ONE+ 4Ah Lithium-Ion Batteries, an 18V Charger, and an operator's manual.</t>
  </si>
  <si>
    <t>(2) PBP005 - 18V ONE+ 4Ah Lithium-ion Battery</t>
  </si>
  <si>
    <t>18V ONE+ CORNER CAT FINISH SANDER KIT</t>
  </si>
  <si>
    <t>PCL416K1</t>
  </si>
  <si>
    <t>RYOBI introduces the all new 18V ONE+ Corner Cat Finish Sander, the perfect solution for precise, controlled sanding in tight spaces. The compact size, triangular base, and 50% reduced vibration vs the previous model provides more control for an even finer finish. This sander also has a hook and loop attachment system helping to ensure quick and easy sandpaper attachment. Backed by the RYOBI 3-Year Manufacturer's Warranty, the 18V ONE+ Corner Cat Finish Sander includes sample sandpaper, 18V ONE+ 4Ah Lithium-ion battery, charger and an operator's manual.</t>
  </si>
  <si>
    <t>(1) PCL416 - CORNER CAT  FINISH SANDER</t>
  </si>
  <si>
    <t>(1) 18V ONE+ 4Ah Lithium-ion Battery</t>
  </si>
  <si>
    <t>18V ONE+ 5" RANDOM ORBIT SANDER KIT</t>
  </si>
  <si>
    <t>PCL406K1</t>
  </si>
  <si>
    <t>RYOBI introduces the all new 18V ONE+ 5 in. Random Orbit Sander.  With a fast 10,000 orbits per minute (OPM) this sander will provide a swirl-free finish to each new project. This all new ONE+ sander delivers optimized control and comfort while sanding with 40% reduced vibration vs the previous model.  Quickly and easily change sandpaper with the easy hook and loop sanding pad base.  Backed by the RYOBI 3-Year Manufacturer's Warranty, the 18V ONE+ 5 in. Random Orbit Sander includes an assortment of sandpaper, dust collection bag, 18V ONE+ 4Ah Lithium-ion battery, charger and an operator's manual.</t>
  </si>
  <si>
    <t>18V ONE+ PRECISION CRAFT ROTARY TOOL KIT</t>
  </si>
  <si>
    <t>PRT100K1</t>
  </si>
  <si>
    <t>Expand your RYOBI 18V ONE+ tool system with the PRT100B Precision Craft Rotary Tool. The cordless convenience of this Precision Rotary Tool allows the user to move to wherever their next project may be rather than worrying about where to find the nearest outlet and extension cord. The Precision Rotary Tool's 5 variable speed settings give users maximum control and accuracy with enhanced performance. This Rotary tool also comes equipped with the new innovative Quick-Change Collet with 4 times faster accessory changes, which makes switching accessories quick and easy. The 15 included accessories provide the ability to complete a wide variety of precision and light duty applications like metal engraving, intricate wood carving, glass etching, polishing, and other craft projects. The on-board accessory compartment storage offers a convenient way to stay organized and keeps your bits close by for convenience. Backed by the RYOBI 3-Year Manufacturer's Warranty, the Precision Craft Rotary Tool includes 15 engraving, carving, sanding, polishing, and cleaning accessories and an operator's manual. Battery and charger included.</t>
  </si>
  <si>
    <t>(1) 18V ONE+ Precision Craft Rotary Tool</t>
  </si>
  <si>
    <t>(15) ACCESSORY BITS</t>
  </si>
  <si>
    <t>(1) 18V ONE+ 2.0Ah BATTERY</t>
  </si>
  <si>
    <t>18V ONE+ WET/DRY HAND VACUUM KIT</t>
  </si>
  <si>
    <t>PCL702K</t>
  </si>
  <si>
    <t>RYOBI introduces the 18V ONE+ Wet/Dry Hand Vacuum Kit to our cleaning category. The industry's most powerful wet/dry hand vacuum quickly cleans liquid spills and dry debris. The handheld portability is perfect for cleaning on the go. The included accessories give users versatility in their cleaning applications. The crevice tool is ideal for cleaning in tight spaces, while the dust brush is gentle for cleaning delicate surfaces. The squeegee is engineered to pick up liquid spills, leaving no mess behind. This wet/dry hand vacuum has an easy to empty dust cup and dual filter system that allows users to clean and maintain their vacuum for optimal performance Backed by the RYOBI 3-Year Manufacturer's Warranty, this kit includes an 18V ONE+ Wet/Dry Hand Vacuum, Filter, 1-1/4" Accessory Adaptor, Crevice Tool, Dust Brush, Squeegee,18V 2Ah Lithium-Ion Battery, Charger and Operator's Manuals.</t>
  </si>
  <si>
    <t>(1) 18V ONE+ Wet/Dry Hand Vacuum</t>
  </si>
  <si>
    <t>(1) 1-1/4" Accessory Adapter</t>
  </si>
  <si>
    <t>(1) Squeegee</t>
  </si>
  <si>
    <t>18V ONE+ 2AH LITHIUM BATTERY AND CHARGER STARTER KIT</t>
  </si>
  <si>
    <t>PSK005</t>
  </si>
  <si>
    <t>This RYOBI ONE+ 18V Lithium-ion 2Ah battery starter kit provides up to 1.5X more runtime compared to our 1.5Ah standard Lithium-ion battery. It has a compact design for less weight and reduced user fatigue. It also features professional grade Lithium-ion cells to provide fade free, cord-like power. It performs in extreme weather temperatures and is engineered to be impact resistant. This battery features an integrated LED fuel gauge to check your battery charge at all times. The included will charge any 18V ONE+ Lithium-ion battery. Batteries stored on this charger are conditioned for peak performance. Backed by the RYOBI 3-Year Manufacturer's Warranty, this battery includes a charger and operator's manuals.</t>
  </si>
  <si>
    <t>(1) 18V ONE+ 2.0Ah Lithium-Ion Battery</t>
  </si>
  <si>
    <t>18V ONE+ 1.5AH LITHIUM BATTERY</t>
  </si>
  <si>
    <t>PBP002</t>
  </si>
  <si>
    <t>Enter the RYOBI 18V ONE+ System with the 18V ONE+ 1.5Ah Lithium-ion Battery. The new compact design is lighter weight and reduces overall user fatigue. This battery features a high visibility LED fuel gauge to clearly indicate remaining runtime. Fade-free power allows users to optimize the entire charge of the battery in all weather conditions. The robust design and anti-vibration technology increases durability and enhances user experience. Easily install and remove the battery with secure quick-release latches. This 18V ONE+ 1.5Ah Lithium-ion Battery is backed by the RYOBI 3-Year Manufacturer's Warranty and includes (1) PBP002 18V ONE+ 1.5Ah Lithium-ion Battery and Operator's Manual.</t>
  </si>
  <si>
    <t>(1) 18V ONE+ Lithium-Ion 1.5 Ah Battery</t>
  </si>
  <si>
    <t>18V ONE+ 4AH LITHIUM BATTERY (2-PACK)</t>
  </si>
  <si>
    <t>PBP2005</t>
  </si>
  <si>
    <t>RYOBI introduces the 18V ONE+ Lithium-Ion 4.0 Ah Battery (2-Pack). These RYOBI ONE+ 18V Lithium-Ion 4.0 Ah Batteries provides up to 3X more runtime compared to our 1.5 Ah standard lithium-ion battery. It features professional grade lithium-ion cells to provide fade free, cord-like power. It performs in extreme weather temperatures and is engineered to be impact resistant. This battery also features an integrated LED fuel gauge to check your battery charge at all times. Backed by the RYOBI 3-Year Manufacturer's Warranty, these batteries include an operator's manual. Charger sold separately.</t>
  </si>
  <si>
    <t>(2) 18V ONE+ 4Ah Batteries</t>
  </si>
  <si>
    <t>18V ONE+ 2AH LITHIUM HIGH PERFORMANCE BATTERY (2-PACK)</t>
  </si>
  <si>
    <t>PBP2003</t>
  </si>
  <si>
    <t>These RYOBI ONE+ 18V Lithium-ion High Performance 2Ah batteries provide up to 2X more runtime, 30% more power, and runs cooler compared to our standard Lithium-ion batteries to provide long-lasting reliability and better performance. These High Performance batteries also feature the most advanced on-board battery electronics that monitor voltage, temperature, and current to extend the life of the battery. When you pair these High Performance batteries with any ONE+ HP tool, advanced technology allows them to communicate to provide the best performance possible that powers through heavier applications and protects against overloading and overheating. They perform in extreme weather temperatures and are engineered to be impact resistant. These batteries features integrated LED fuel gauges to check your battery charge at all times. Backed by the RYOBI 3-Year Manufacturer's Warranty, these batteries include an operator's manual. Charger sold separately.</t>
  </si>
  <si>
    <t>(2) 18V ONE+ 2.0 Ah Lithium-Ion HIGH PERFORMANCE Batteries</t>
  </si>
  <si>
    <t>18V ONE+ 2AH LITHIUM BATTERY</t>
  </si>
  <si>
    <t>PBP006</t>
  </si>
  <si>
    <t>Enter the RYOBI 18V ONE+ System with the 18V ONE+ 2Ah Lithium-Ion Battery. With up to 1.5X more runtime than the previous model, this lithium-ion battery provides an improved user experience. The new compact design is lighter weight and reduces overall user fatigue. This battery features a high visibility LED fuel gauge to clearly indicate remaining runtime. Fade-free power allows users to optimize the entire charge of the battery in all weather conditions. The robust design and anti-vibration technology increases durability and enhances user experience. Easily install and remove the battery with secure quick-release latches. This 18V ONE+ 2Ah Lithium-Ion Battery is backed by the RYOBI 3-Year Manufacturer's Warranty and includes (1) PBP006 18V ONE+ 2Ah Lithium-Ion Battery and Operator's Manual.Charger sold separately.</t>
  </si>
  <si>
    <t>18V ONE+ 4AH LITHIUM BATTERY</t>
  </si>
  <si>
    <t>PBP005</t>
  </si>
  <si>
    <t>Enter the RYOBI 18V ONE+ System with the 18V ONE+ 4Ah Lithium-ion Battery. With up to 3X more runtime than the previous model, this lithium-ion battery provides an improved user experience. The new compact design is lighter weight and reduces overall user fatigue. This battery features a high visibility LED fuel gauge to clearly indicate remaining runtime. Fade-free power allows users to optimize the entire charge of the battery in all weather conditions. The robust design and anti-vibration technology increases durability and enhances user experience. Easily install and remove the battery with secure quick-release latches. This 18V ONE+ 4Ah Lithium-ion Battery is backed by the RYOBI 3-Year Manufacturer's Warranty and includes (1) PBP005 18V ONE+ 4Ah Lithium-ion Battery and Operator's Manual. Charger sold separately.</t>
  </si>
  <si>
    <t>(1) 18V ONE+ 4.0 Ah Lithium-Ion Battery</t>
  </si>
  <si>
    <t>18V ONE+/40V DUAL PLATFORM CHARGER</t>
  </si>
  <si>
    <t>P137</t>
  </si>
  <si>
    <t>$86.45</t>
  </si>
  <si>
    <t>This charger is the first in the RYOBI line that will charge an 18Vand a 40Vbattery using only one device, and is compatible with all RYOBI 18V ONE+ and 40VBatteries. Indicator lights show status as batteries are simultaneously charged and maintained. A 6 ft. charging cord provides user convenience with its extended reach. Batteries sold separately.</t>
  </si>
  <si>
    <t>P137 Dual Platform Charger and Operator's Manual</t>
  </si>
  <si>
    <t>18V ONE+ 4AH LITHIUM HIGH PERFORMANCE BATTERY (2-PACK)</t>
  </si>
  <si>
    <t>PBP2004</t>
  </si>
  <si>
    <t>These RYOBI ONE+ 18V Lithium-ion HIGH PERFORMANCE 4Ah batteries provide up to 4X more runtime, 30% more power, and runs cooler compared to our standard lithium-ion batteries to provide long-lasting reliability and better performance. These HIGH PERFORMANCE batteries also feature the most advanced on-board battery electronics that monitor voltage, temperature, and current to extend the life of the battery. When you pair these HIGH PERFORMANCE batteries with any ONE+ HP tool, advanced technology allows them to communicate to provide the best performance possible that powers through heavier applications and protects against overloading and overheating. They perform in extreme weather temperatures and are engineered to be impact resistant. These batteries features integrated LED fuel gauges to check your battery charge at all times. Backed by the RYOBI 3-Year Manufacturer's Warranty, these batteries include an operator's manual. Charger sold separately.</t>
  </si>
  <si>
    <t>(2) 18V ONE+ LITHIUM-ION HIGH PERFORMANCE 4.0 AH BATTERY</t>
  </si>
  <si>
    <t>18V ONE+ HAND VACUUM KIT</t>
  </si>
  <si>
    <t>PCL705K</t>
  </si>
  <si>
    <t>RYOBI introduces the 18V ONE+ Hand Vacuum Kit to our cleaning category. This improved hand vacuum has a powerful motor that offers exceptional suction to pick up a variety of dry debris. Cordless convenience and lightweight gives users the portability to clean anywhere. An easy to empty dust cup and dual filter system allows users to quickly clean and maintain their hand vacuum for optimal performance. This hand vacuum is compatible with a variety of 1-1/4" accessories such as a dust brush, crevice tool, utility nozzle, and hose (A32K05 accessory kit sold separately). Compatible Hand Vacuum Standard Filters (A32F05) and Hand Vacuum HEPA Filters (A32HF00) are sold separately as well. Backed by the RYOBI 3-Year Manufacturer's Warranty, this kit includes an 18V Hand Vacuum,18V 2Ah Lithium Battery, Charger, Filter and Operator's Manuals</t>
  </si>
  <si>
    <t>(1) 18V ONE+ Hand Vacuum</t>
  </si>
  <si>
    <t>(1) Replaceable Filter</t>
  </si>
  <si>
    <t>18V ONE+ 4AH LITHIUM-ION HIGH PERFORMANCE BATTERY</t>
  </si>
  <si>
    <t>PBP004</t>
  </si>
  <si>
    <t>Enter the RYOBI 18V ONE+ System with the 18V ONE+ 4Ah Lithium-ion HIGH PERFORMANCE Battery. This 4Ah battery features up to 4X more runtime than the previous model increasing overall efficiency. INTELLICELL battery technology features advanced electronics allowing batteries to last longer, think smarter and deliver up to 30% more power. The COOL-CORE design reduces temperature to optimize battery performance and extend battery life. Advanced lithium-ion cells maximize performance and runtime during demanding applications. The robust design and anti-vibration technology increases durability and enhances user experience. This battery features a high visibility LED fuel gauge to clearly indicate remaining runtime. Easily install and remove the battery with secure quick-release latches. Pair this Lithium-ion HIGH PERFORMANCE battery with any 18V ONE+ HP tool to leverage high performance brushless motors and advanced electronics for more power, longer runtime and the overall best experience on the 18V ONE+ system. This 18V ONE+ 4Ah Lithium-ion HIGH PERFORMANCE Battery is backed by the RYOBI 3-Year Manufacturer's Warranty and includes (1) PBP004 18V ONE+ 4Ah Lithium-ion HIGH PERFORMANCE Battery and Operator's Manual. Charger sold separately.</t>
  </si>
  <si>
    <t>(1) 18V ONE+ Lithium-Ion HIGH PERFORMANCE 4.0 Ah Battery</t>
  </si>
  <si>
    <t>18V ONE+ 2AH LITHIUM BATTERY (2-PACK)</t>
  </si>
  <si>
    <t>PBP2006</t>
  </si>
  <si>
    <t>These RYOBI ONE+ 18V Lithium-ion 2Ah batteries provide up to 1.5X more runtime compared to our 1.5Ah standard Lithium-ion battery. They have a compact design for less weight and reduced user fatigue. They also feature professional grade Lithium-ion cells to provide fade free, cord-like power. They perform in extreme weather temperatures and are engineered to be impact resistant. These batteries feature integrated LED fuel gauges to check your battery charge at all times. Backed by the RYOBI 3-Year Manufacturer's Warranty, these batteries include operator's manuals. Charger sold separately.</t>
  </si>
  <si>
    <t>(2) 18V ONE+ 2.0 Ah Compact Lithium-Ion Batteries (2-Pack)</t>
  </si>
  <si>
    <t>18V ONE+ 2AH LITHIUM HIGH PERFORMANCE BATTERY</t>
  </si>
  <si>
    <t>PBP003</t>
  </si>
  <si>
    <t>Enter the RYOBI 18V ONE+ System with the 18V ONE+ 2Ah Lithium-ion HIGH PERFORMANCE Battery. This 2Ah battery features up to 2X more runtime than the previous model increasing overall efficiency. INTELLICELL battery technology features advanced electronics allowing batteries to last longer, think smarter and deliver up to 30% more power. The COOL-CORE design reduces temperature to optimize battery performance and extend battery life. Advanced lithium-ion cells maximize performance and runtime during demanding applications. The robust design and anti-vibration technology increases durability and enhances user experience. This battery features a high visibility LED fuel gauge to clearly indicate remaining runtime. Easily install and remove the battery with secure quick-release latches. Pair this Lithium-ion HIGH PERFORMANCE battery with any 18V ONE+ HP tool to leverage High Performance brushless motors and advanced electronics for more power, longer runtime and the overall best experience on the 18V ONE+ system. This 18V ONE+ 2Ah Lithium-ion HIGH PERFORMANCE Battery is backed by the RYOBI 3-Year Manufacturer's Warranty and includes (1) PBP003 18V ONE+ 2Ah Lithium-ion HIGH PERFORMANCE Battery and Operator's Manual. Charger sold separately.</t>
  </si>
  <si>
    <t>(1) 18V ONE+ 2.0 Ah Lithium-Ion HIGH PERFORMANCE Battery</t>
  </si>
  <si>
    <t>18V ONE+ MULTI-TOOL</t>
  </si>
  <si>
    <t>PCL430B</t>
  </si>
  <si>
    <t>Expand your RYOBI  18V ONE+ System with the new and improved 18V ONE+ Cordless Multi-Tool. With increased power and up to 20,000 max OPM (Oscillations Per Minute) you can take on the most demanding applications. This Multi-Tool features the lowest vibration in it's class, helping to reduce user fatigue and ensure precise accuracy. The adjustable speed dial gives the ability to make cuts in drywall, metal, wood, plastic, composite and many other materials, along with the ability to sand the finest details. A built-in LED light illuminates your dark work area for improved visibility and the convenient on-board Allen wrench storage helps make switching accessories fast and easy. The 18V ONE+ Multi-Tool is compatible with most Multi-Tool accessories from other brands. This Multi-Tool is backed by the RYOBI 3-Year Manufacturer's Warranty and includes the PCL430B 18V ONE+ Multi-Tool, Plunge Cut Blade, Flush Cut Blade, Sanding Pad, (3) Pieces of Sandpaper Assortment and an operator's manual. Battery and charger sold separately.</t>
  </si>
  <si>
    <t>18V ONE+ OUTDOOR PATIO CLEANER - WIRE BRUSH</t>
  </si>
  <si>
    <t>P2905BTL</t>
  </si>
  <si>
    <t>The RYOBI 18V ONE+ Cordless Outdoor Patio Cleaner - Wire Brush gives you the convenience to keep your outdoor area clean through each season. The Patio Cleaner - Wire Brush is ideal for effortlessly clearing weeds, grass, and moss from between bricks, pavers, and pavement cracks on patio, sidewalk, driveway, and decking. Its innovative design features a telescoping height adjustment shaft to allow for comfortable use. The 2-handle design ensures it is ergonomic and easy to use, and the wire brush guard protects the user from debris. This patio cleaner is compatible with any RYOBI 18V battery. This tool is backed by a 3-year warranty.</t>
  </si>
  <si>
    <t>18V ONE+ WET/DRY HAND VACUUM</t>
  </si>
  <si>
    <t>PCL702B</t>
  </si>
  <si>
    <t>RYOBI introduces the 18V Wet/Dry Hand Vacuum to our cleaning category. This cordless solution is the industry's most powerful wet/dry hand vacuum. The wet/dry capability  clean liquid spills and dry debris. The handheld portability is perfect for quick clean ups. Users have increased accessibility with the included accessories. The crevice tool is ideal for cleaning in tight spaces, while the dust brush is ideal for delicate surfaces. The squeegee is engineered to pick up liquid spills. This wet/dry hand vacuum has an easy to empty dust cup and dual filter system that allows users to clean and maintain their vacuum for optimal performance Backed by the RYOBI 3-Year Manufacturer's Warranty, the 18V ONE+ Wet/Dry Hand Vacuum includes an accessory adaptor, crevice tool, dust brush, and squeegee. Battery and charger sold separately.</t>
  </si>
  <si>
    <t>18V ONE+ 18" POLE HEDGE TRIMMER</t>
  </si>
  <si>
    <t>P26010BTL</t>
  </si>
  <si>
    <t>Expand your 18V ONE+ System with the 18V ONE+ 18” Pole Hedge Trimmer. The powerful motor provides 3,000 strokes per minute for effortless trimming. Enjoy up to 33 minutes of runtime with an 18V ONE+ 2Ah battery. Experience maximum performance with just the pull of a trigger, without the hassle of gas or cords. Easily tackle thick hedges with 18” blades and a 5/8” cut capacity. The included extension pole helps reach up to 9’, easily trimming hard to reach hedges and bushes. Plus, the 4-position pivoting head allows you to adjust the blades to trim at a variety of angles. With dual action blades, you can power through hedges with reduced vibration and less fatigue. Best of all, it’s part of the RYOBI ONE+ system - Any 18V ONE+ battery works with any 18V ONE+ product. This hedge trimmer is backed by a 3-year manufacturer’s warranty and includes the P26010 18V Hedge Trimmer, Extension Pole, Handle Pole, Scabbard, Shoulder Strap, and Operator's Manual. Battery and charger sold separately.</t>
  </si>
  <si>
    <t>18V ONE+ HAND VACUUM</t>
  </si>
  <si>
    <t>PCL705B</t>
  </si>
  <si>
    <t>RYOBI introduces the 18V ONE+ Hand Vacuum  to our cleaning category. This improved hand vacuum has a powerful motor that offers exceptional suction to pick up a variety of dry debris. Cordless convenience gives users the freedom to clean anywhere. An easy to empty dust cup and dual filter system allows users to quickly clean and maintain their hand vacuum for optimal performance. This hand vacuum is compatible with a variety of 1-1/4" accessories such as a dust brush, crevice tool, utility nozzle, and hose (accessory kit sold separately). Backed by the RYOBI 3-Year Manufacturer's Warranty, the 18V ONE+ Hand Vacuum includes a Filter and Operator's Manual. Battery and charger sold separately.</t>
  </si>
  <si>
    <t>18V ONE+ SWIFTCLEAN SPOT CLEANER</t>
  </si>
  <si>
    <t>PCL756B</t>
  </si>
  <si>
    <t>Expand your RYOBI 18V ONE+ System with the 18V ONE+ SWIFTClean Spot Cleaner. The SWIFTClean is ready for life's everyday spills and messes. Pick up your cordless SWIFTClean and leave the hand brushes in the garage, along with the backache that comes along with traditional, manual cleaning methods. This spot cleaner is ideal for fresh spill clean ups. The powered scrub brush agitates and lifts debris for effortless cleaning on upholstery, car seats, stairs, carpets and more. The cordless portability and lightweight design is perfect for cleaning immediate messes to prevent set in stains. The convenience of the RYOBI SWIFTClean is having the power to do it all with cordless power; precisely spray solution, agitate with the powered brush, then lift the stain with the powerful suction. With the SWIFTClean, you'll have confidence to handle any mess that life throws your way. The included 6oz RYOBI OXY Cleaning Solution is a ready to use formula which means there's no diluting, no mixing and no hassle involved. All clear components of your SWIFTClean are top rack dishwasher safe for easy tool maintenance and cleaning .  This 18V SWIFTClean Spot Cleaner is backed by the RYOBI 3-Year Manufacturer's Warranty and includes a 6oz bottle of RYOBI OXY Cleaning Solution. Additional OXY Solution can be found on homdepot.com by searching model number A32S056. Battery and charger sold separately.</t>
  </si>
  <si>
    <t>18V ONE+ AIRSTRIKE 15GA ANGLED FINISH NAILER</t>
  </si>
  <si>
    <t>P330</t>
  </si>
  <si>
    <t>18V ONE+ AirStrike™ 18GA  Narrow Crown Stapler</t>
  </si>
  <si>
    <t>P360</t>
  </si>
  <si>
    <t>18V</t>
  </si>
  <si>
    <t>P118B</t>
  </si>
  <si>
    <t>componentSKU</t>
  </si>
  <si>
    <t>Grand Total</t>
  </si>
  <si>
    <t>P102</t>
  </si>
  <si>
    <t>P108</t>
  </si>
  <si>
    <t>P1108</t>
  </si>
  <si>
    <t>P1109</t>
  </si>
  <si>
    <t>P117</t>
  </si>
  <si>
    <t>P118</t>
  </si>
  <si>
    <t>P119</t>
  </si>
  <si>
    <t>P189</t>
  </si>
  <si>
    <t>P190</t>
  </si>
  <si>
    <t>P20016</t>
  </si>
  <si>
    <t>P20018</t>
  </si>
  <si>
    <t>P20019</t>
  </si>
  <si>
    <t>P20023</t>
  </si>
  <si>
    <t>P2008A</t>
  </si>
  <si>
    <t>P21011</t>
  </si>
  <si>
    <t>P21014</t>
  </si>
  <si>
    <t>P2300</t>
  </si>
  <si>
    <t>P2302</t>
  </si>
  <si>
    <t>P2504</t>
  </si>
  <si>
    <t>P26011</t>
  </si>
  <si>
    <t>P2607</t>
  </si>
  <si>
    <t>P2609</t>
  </si>
  <si>
    <t>P2706</t>
  </si>
  <si>
    <t>P2808</t>
  </si>
  <si>
    <t>P29013</t>
  </si>
  <si>
    <t>P3002</t>
  </si>
  <si>
    <t>P3105</t>
  </si>
  <si>
    <t>P4003</t>
  </si>
  <si>
    <t>P546A</t>
  </si>
  <si>
    <t>P7101</t>
  </si>
  <si>
    <t>P796</t>
  </si>
  <si>
    <t>PAD02</t>
  </si>
  <si>
    <t>PBF102</t>
  </si>
  <si>
    <t>PBL324</t>
  </si>
  <si>
    <t>PBL345</t>
  </si>
  <si>
    <t>PBL350</t>
  </si>
  <si>
    <t>PBL370</t>
  </si>
  <si>
    <t>PBLAG01</t>
  </si>
  <si>
    <t>PBLAG02</t>
  </si>
  <si>
    <t>PBLBC01</t>
  </si>
  <si>
    <t>PBLCS300</t>
  </si>
  <si>
    <t>PBLCS302</t>
  </si>
  <si>
    <t>PBLDD01</t>
  </si>
  <si>
    <t>PBLDD02</t>
  </si>
  <si>
    <t>PBLHG01</t>
  </si>
  <si>
    <t>PBLHM102</t>
  </si>
  <si>
    <t>PBLHTS01</t>
  </si>
  <si>
    <t>PBLHV701</t>
  </si>
  <si>
    <t>PBLHV704</t>
  </si>
  <si>
    <t>PBLID01</t>
  </si>
  <si>
    <t>PBLID02</t>
  </si>
  <si>
    <t>PBLID04</t>
  </si>
  <si>
    <t>PBLIW01</t>
  </si>
  <si>
    <t>PBLLB01</t>
  </si>
  <si>
    <t>PBLLM05</t>
  </si>
  <si>
    <t>PBLMM01</t>
  </si>
  <si>
    <t>PBLMS01</t>
  </si>
  <si>
    <t>PBLMT50</t>
  </si>
  <si>
    <t>PBLMT51</t>
  </si>
  <si>
    <t>PBLRC01</t>
  </si>
  <si>
    <t>PBLRC25</t>
  </si>
  <si>
    <t>PBLRR01</t>
  </si>
  <si>
    <t>PBLRS02</t>
  </si>
  <si>
    <t>PBLSN01</t>
  </si>
  <si>
    <t>PBLSV716</t>
  </si>
  <si>
    <t>PBLSV718</t>
  </si>
  <si>
    <t>PBLSV719</t>
  </si>
  <si>
    <t>PBLSV747</t>
  </si>
  <si>
    <t>PBLTS01</t>
  </si>
  <si>
    <t>PBLUV750</t>
  </si>
  <si>
    <t>PBPBP005</t>
  </si>
  <si>
    <t>PCF02</t>
  </si>
  <si>
    <t>PCG719</t>
  </si>
  <si>
    <t>PCL001</t>
  </si>
  <si>
    <t>PCL016</t>
  </si>
  <si>
    <t>PCL031</t>
  </si>
  <si>
    <t>PCL1701</t>
  </si>
  <si>
    <t>PCL201</t>
  </si>
  <si>
    <t>PCL206</t>
  </si>
  <si>
    <t>PCL212</t>
  </si>
  <si>
    <t>PCL220</t>
  </si>
  <si>
    <t>PCL235</t>
  </si>
  <si>
    <t>PCL250</t>
  </si>
  <si>
    <t>PCL265</t>
  </si>
  <si>
    <t>PCL280</t>
  </si>
  <si>
    <t>PCL310</t>
  </si>
  <si>
    <t>PCL401</t>
  </si>
  <si>
    <t>PCL406</t>
  </si>
  <si>
    <t>PCL416</t>
  </si>
  <si>
    <t>PCL424</t>
  </si>
  <si>
    <t>PCL430</t>
  </si>
  <si>
    <t>PCL445</t>
  </si>
  <si>
    <t>PCL456</t>
  </si>
  <si>
    <t>PCL457</t>
  </si>
  <si>
    <t>PCL460</t>
  </si>
  <si>
    <t>PCL465</t>
  </si>
  <si>
    <t>PCL500</t>
  </si>
  <si>
    <t>PCL515</t>
  </si>
  <si>
    <t>PCL525</t>
  </si>
  <si>
    <t>PCL540</t>
  </si>
  <si>
    <t>PCL600</t>
  </si>
  <si>
    <t>PCL601</t>
  </si>
  <si>
    <t>PCL615</t>
  </si>
  <si>
    <t>PCL631</t>
  </si>
  <si>
    <t>PCL632</t>
  </si>
  <si>
    <t>PCL633</t>
  </si>
  <si>
    <t>PCL635</t>
  </si>
  <si>
    <t>PCL660</t>
  </si>
  <si>
    <t>PCL663</t>
  </si>
  <si>
    <t>PCL665</t>
  </si>
  <si>
    <t>PCL667</t>
  </si>
  <si>
    <t>PCL668</t>
  </si>
  <si>
    <t>PCL690</t>
  </si>
  <si>
    <t>PCL692</t>
  </si>
  <si>
    <t>PCL700</t>
  </si>
  <si>
    <t>PCL705</t>
  </si>
  <si>
    <t>PCL720</t>
  </si>
  <si>
    <t>PCL732</t>
  </si>
  <si>
    <t>PCL733</t>
  </si>
  <si>
    <t>PCL734</t>
  </si>
  <si>
    <t>PCL735</t>
  </si>
  <si>
    <t>PCL756</t>
  </si>
  <si>
    <t>PCL780</t>
  </si>
  <si>
    <t>PCL801</t>
  </si>
  <si>
    <t>PCL811</t>
  </si>
  <si>
    <t>PCL813</t>
  </si>
  <si>
    <t>PCL851</t>
  </si>
  <si>
    <t>PCL901</t>
  </si>
  <si>
    <t>PCL916</t>
  </si>
  <si>
    <t>PCL921</t>
  </si>
  <si>
    <t>PCL946</t>
  </si>
  <si>
    <t>PCLCW01</t>
  </si>
  <si>
    <t>PCLLB01</t>
  </si>
  <si>
    <t>PCLST01</t>
  </si>
  <si>
    <t>PRC01CN</t>
  </si>
  <si>
    <t>PSBCS01</t>
  </si>
  <si>
    <t>PSBCS02</t>
  </si>
  <si>
    <t>PSBCW01</t>
  </si>
  <si>
    <t>PSBDD01</t>
  </si>
  <si>
    <t>PSBDD02</t>
  </si>
  <si>
    <t>PSBDG01</t>
  </si>
  <si>
    <t>PSBHM02</t>
  </si>
  <si>
    <t>PSBID01</t>
  </si>
  <si>
    <t>PSBID02</t>
  </si>
  <si>
    <t>PSBIW02</t>
  </si>
  <si>
    <t>PSBIW25</t>
  </si>
  <si>
    <t>PSBJS01</t>
  </si>
  <si>
    <t>PSBLB01</t>
  </si>
  <si>
    <t>PSBRC02</t>
  </si>
  <si>
    <t>PSBRC26</t>
  </si>
  <si>
    <t>PSBRS01</t>
  </si>
  <si>
    <t>PSBRS02</t>
  </si>
  <si>
    <t>PTS01</t>
  </si>
  <si>
    <t>RYi12VBGVNM</t>
  </si>
  <si>
    <t>RYI150BG</t>
  </si>
  <si>
    <t>(1) 18V</t>
  </si>
  <si>
    <t>PBP017</t>
  </si>
  <si>
    <t>3-3/8"</t>
  </si>
  <si>
    <t>45W</t>
  </si>
  <si>
    <t>P29016</t>
  </si>
  <si>
    <t>PBLSD01</t>
  </si>
  <si>
    <t>PRT100</t>
  </si>
  <si>
    <t>QTY</t>
  </si>
  <si>
    <t>18V ONE+ 2.0AH LITHIUM BATTERY</t>
  </si>
  <si>
    <t xml:space="preserve"> 18V ONE+ 13" String Trimmer/Edger</t>
  </si>
  <si>
    <t xml:space="preserve"> 18V ONE+ 3</t>
  </si>
  <si>
    <t xml:space="preserve"> 18 ONE+ HP Brushless 15” String Trimmer</t>
  </si>
  <si>
    <t xml:space="preserve"> 18V ONE+ 13" String Trimmer</t>
  </si>
  <si>
    <t xml:space="preserve"> 18V ONE+ 250 CFM BLOWER</t>
  </si>
  <si>
    <t xml:space="preserve"> 18V ONE+ HP Brushless 450 CFM Whisper Series Blower</t>
  </si>
  <si>
    <t xml:space="preserve"> 18V ONE+ Edger</t>
  </si>
  <si>
    <t xml:space="preserve"> 118V ONE+ HP Brushless Edger</t>
  </si>
  <si>
    <t xml:space="preserve"> 18V ONE+ Pruning Shear</t>
  </si>
  <si>
    <t xml:space="preserve"> 18V ONE+ HP Brushless Pruning Shear</t>
  </si>
  <si>
    <t xml:space="preserve"> 18V ONE+ Lopper</t>
  </si>
  <si>
    <t xml:space="preserve"> 18V ONE+ 18" Pole Hedge Trimmer</t>
  </si>
  <si>
    <t xml:space="preserve"> 18V ONE+ HP Brushless WHISPER SERIES 24" Hedge Trimmer</t>
  </si>
  <si>
    <t xml:space="preserve"> 18V ONE+ 18" Cordless Hedge Trimmer</t>
  </si>
  <si>
    <t xml:space="preserve"> 18V ONE+ 22" Hedge Trimmer</t>
  </si>
  <si>
    <t xml:space="preserve"> 18V ONE+ 14" Dethatcher/Aerator</t>
  </si>
  <si>
    <t xml:space="preserve"> 18V ONE+ 8" Cultivator</t>
  </si>
  <si>
    <t xml:space="preserve"> 18V ONE+ 10" SNOW SHOVEL</t>
  </si>
  <si>
    <t xml:space="preserve"> 18V ONE+ Compact Sprayer</t>
  </si>
  <si>
    <t xml:space="preserve"> 18V 3 Gallon Backpack Blower/Sprayer</t>
  </si>
  <si>
    <t xml:space="preserve"> 18V ONE+ Shear/Shrubber Trimmer</t>
  </si>
  <si>
    <t xml:space="preserve"> 18V ONE+ Garden Hoe</t>
  </si>
  <si>
    <t xml:space="preserve"> 18V ONE+ Bug Zapper</t>
  </si>
  <si>
    <t xml:space="preserve"> 18V ONE+ Compact Cultivator</t>
  </si>
  <si>
    <t xml:space="preserve"> 18V ONE+ Submersible Water Transfer Pump</t>
  </si>
  <si>
    <t xml:space="preserve"> 18V ONE+ 40</t>
  </si>
  <si>
    <t xml:space="preserve"> 18V ONE+ HYBRID 50' DRAIN AUGER</t>
  </si>
  <si>
    <t xml:space="preserve"> 18V ONE+ 8" Pole Saw</t>
  </si>
  <si>
    <t xml:space="preserve"> 18V ONE+ 10" Chainsaw</t>
  </si>
  <si>
    <t xml:space="preserve"> 18V ONE+ Jump Starter</t>
  </si>
  <si>
    <t xml:space="preserve"> 18V ONE+ LED Compact Area Light</t>
  </si>
  <si>
    <t xml:space="preserve"> 18V ONE+ Cordless Compact Speaker</t>
  </si>
  <si>
    <t xml:space="preserve"> 18V ONE+ 3" Variable Speed Detail Polisher/Sander with Auxiliary Handle</t>
  </si>
  <si>
    <t xml:space="preserve"> 18V ONE+ HP Brushless 18</t>
  </si>
  <si>
    <t xml:space="preserve"> 18V ONE+ HP Brushless AirStrike 21° Framing Nailer</t>
  </si>
  <si>
    <t xml:space="preserve"> 18V ONE+ HP Brushless AirStrike 30° Framing Nailer</t>
  </si>
  <si>
    <t xml:space="preserve"> 18V ONE+ HP Brushless 16</t>
  </si>
  <si>
    <t xml:space="preserve"> 18V ONE+ HP Brushless 4</t>
  </si>
  <si>
    <t xml:space="preserve">  18V ONE+ HP BRUSHLESS 4</t>
  </si>
  <si>
    <t xml:space="preserve"> 18V ONE+ HP Brushless Brush Cutter/String Trimmer</t>
  </si>
  <si>
    <t>1/4" Circular Saw (1) 24T 7</t>
  </si>
  <si>
    <t xml:space="preserve"> 18V ONE+ HP Brushless 7</t>
  </si>
  <si>
    <t xml:space="preserve"> 18V ONE+ HP BRUSHLESS 1/2" DRILL/DRIVER</t>
  </si>
  <si>
    <t xml:space="preserve"> 18V Brushless 1/2" Drill/Driver</t>
  </si>
  <si>
    <t xml:space="preserve"> 18V ONE+ HP BRUSHLESS 24" HEDGE TRIMMER</t>
  </si>
  <si>
    <t xml:space="preserve"> 18V ONE+ HP Brushless 1/2" Hammer Drill</t>
  </si>
  <si>
    <t xml:space="preserve"> 18V ONE+ BRUSHLESS 5" HANDHELD TILE/MASONRY SAW</t>
  </si>
  <si>
    <t xml:space="preserve"> 18V ONE+ HP BRUSHLESS JOBSITE HAND VACUUM</t>
  </si>
  <si>
    <t xml:space="preserve"> 18V ONE+ HP SWIFTCLEAN MID</t>
  </si>
  <si>
    <t xml:space="preserve"> 18V Brushless 1/4" Hex Impact Driver</t>
  </si>
  <si>
    <t xml:space="preserve"> 18V Brushless 4</t>
  </si>
  <si>
    <t xml:space="preserve"> 18V ONE+ HP BRUSHLESS 4</t>
  </si>
  <si>
    <t xml:space="preserve"> 18V HP Brushless 510 CFM Blower</t>
  </si>
  <si>
    <t xml:space="preserve"> 18V ONE+ HP BRUSHLESS 20" SELF</t>
  </si>
  <si>
    <t xml:space="preserve"> 18V ONE+ HP BRUSHLESS 1/2" MUD MIXER</t>
  </si>
  <si>
    <t xml:space="preserve"> 18V ONE+ HP BRUSHLESS 10" SLIDING COMPOUND MITER SAW, (1) 40</t>
  </si>
  <si>
    <t>Tool (2) CUTTING BLADES (3) SANDING PAPER (1)  SANDING PAD</t>
  </si>
  <si>
    <t xml:space="preserve"> 18V ONE+ HP BRUSHLESS MULTI</t>
  </si>
  <si>
    <t xml:space="preserve"> 18V ONE+ 1/4" EXTENDED REACH RATCHET</t>
  </si>
  <si>
    <t xml:space="preserve"> 18V ONE+ HP BRUSHLESS 3/8" EXTENDED RATCHET</t>
  </si>
  <si>
    <t xml:space="preserve"> 18V ONE+ HP BRUSHLESS COMPACT ROUTER</t>
  </si>
  <si>
    <t xml:space="preserve">  18V ONE+ HP Brushless Reciprocating Saw</t>
  </si>
  <si>
    <t xml:space="preserve"> 18V ONE+ HP Brushless 18" Single</t>
  </si>
  <si>
    <t xml:space="preserve"> 18V ONE+ HP STICK VACUUM</t>
  </si>
  <si>
    <t xml:space="preserve"> 18V ONE+ HP HIGH</t>
  </si>
  <si>
    <t xml:space="preserve"> 18V ONE+ HP ADVANCED STICK VACUUM</t>
  </si>
  <si>
    <t xml:space="preserve"> 18V ONE+ HP SWIFTCLEAN WET/DRY STICK VACUUM</t>
  </si>
  <si>
    <t xml:space="preserve"> 18V ONE+ HP BRUSHLESS 8</t>
  </si>
  <si>
    <t xml:space="preserve"> 18V SWIFTClean Carpet Washer</t>
  </si>
  <si>
    <t xml:space="preserve"> 18V ONE+ 4Ah Battery</t>
  </si>
  <si>
    <t xml:space="preserve"> 18V ONE+ 4 in. Clamp Fan</t>
  </si>
  <si>
    <t xml:space="preserve"> ADVANCED STICK VACUUM 4AH CHARGING DOCKING STATION</t>
  </si>
  <si>
    <t xml:space="preserve"> 18V ONE+ HIGH PRESSURE DIGITAL INFLATOR</t>
  </si>
  <si>
    <t xml:space="preserve"> 18V ONE+ WHISPER SERIES HIGH VOLUME INFLATOR</t>
  </si>
  <si>
    <t xml:space="preserve"> 18V ONE+ DUAL FUNCTION DIGITAL INFLATOR/DEFLATOR</t>
  </si>
  <si>
    <t xml:space="preserve"> 18V ONE+ SOAP DISPENSING TELESCOPING SCRUBBER</t>
  </si>
  <si>
    <t xml:space="preserve"> 18V ONE+ 3/8" DRILL</t>
  </si>
  <si>
    <t xml:space="preserve"> 18V ONE+ 1/2" Drill/Driver</t>
  </si>
  <si>
    <t xml:space="preserve"> 18V ONE+ 1/4" HEX SCREWDRIVER</t>
  </si>
  <si>
    <t xml:space="preserve"> 18V ONE+ 1/2" Hammer Drill</t>
  </si>
  <si>
    <t xml:space="preserve"> 18V ONE+ 1/4" Impact Driver</t>
  </si>
  <si>
    <t xml:space="preserve"> 18V ONE+ 3/8" Impact Wrench</t>
  </si>
  <si>
    <t xml:space="preserve"> 1/2” Impact Wrench</t>
  </si>
  <si>
    <t xml:space="preserve"> 18V ONE+ MULTI</t>
  </si>
  <si>
    <t xml:space="preserve"> 18V ONE+ AIRSTRIKE 23GA PIN NAILER</t>
  </si>
  <si>
    <t xml:space="preserve"> 18V ONE+ 1/4 SHEET SANDER</t>
  </si>
  <si>
    <t xml:space="preserve"> 18V ONE+ 5" Random Orbit Sander</t>
  </si>
  <si>
    <t xml:space="preserve"> CORNER CAT  FINISH SANDER</t>
  </si>
  <si>
    <t xml:space="preserve"> 18V ONE+ COMPACT ROUTER</t>
  </si>
  <si>
    <t xml:space="preserve"> 18V ONE+ Multi Tool</t>
  </si>
  <si>
    <t xml:space="preserve"> 18V ONE+ 4</t>
  </si>
  <si>
    <t xml:space="preserve"> 18V ONE+ 25' Drain Auger</t>
  </si>
  <si>
    <t xml:space="preserve"> 18V ONE+ 35' Drain Auger</t>
  </si>
  <si>
    <t xml:space="preserve"> 18V ONE+ "6" Two Speed Random Orbit Buffer</t>
  </si>
  <si>
    <t xml:space="preserve"> 18V ONE+ 10” Variable Speed Random Orbit Buffer</t>
  </si>
  <si>
    <t xml:space="preserve"> 18V ONE+ 5</t>
  </si>
  <si>
    <t xml:space="preserve"> 18V ONE+ Reciprocating Saw</t>
  </si>
  <si>
    <t xml:space="preserve"> 18V ONE+ JIG SAW (1) T</t>
  </si>
  <si>
    <t xml:space="preserve"> 18V CUT</t>
  </si>
  <si>
    <t xml:space="preserve"> 18V ONE+ Compact Bluetooth Radio/Speaker</t>
  </si>
  <si>
    <t xml:space="preserve"> 18V ONE+ HYBRID VERSE™ LINK™ BLUETOOTH® STEREO</t>
  </si>
  <si>
    <t xml:space="preserve"> 18V ONE+ VERSE™ Clamp Speaker</t>
  </si>
  <si>
    <t xml:space="preserve"> 18V ONE+ HYBRID LED PANEL LIGHT</t>
  </si>
  <si>
    <t xml:space="preserve"> 18V ONE+ 360º LED LIGHT</t>
  </si>
  <si>
    <t xml:space="preserve"> 18V ONE+ HYBRID LED WORKLIGHT</t>
  </si>
  <si>
    <t xml:space="preserve"> 18V ONE+ HYBRID MAGNETIC LED TASK LIGHT</t>
  </si>
  <si>
    <t xml:space="preserve"> 18V ONE+ LED Light</t>
  </si>
  <si>
    <t xml:space="preserve"> 18V ONE+ LED CLAMP LIGHT</t>
  </si>
  <si>
    <t xml:space="preserve"> 18V ONE+ FLEXIBLE LED CLAMP LIGHT</t>
  </si>
  <si>
    <t xml:space="preserve"> 18V ONE+ LED WORKBENCH LIGHT</t>
  </si>
  <si>
    <t xml:space="preserve"> 18V ONE+ LED STICK LIGHT</t>
  </si>
  <si>
    <t xml:space="preserve"> TRIPOWER TRIPOD</t>
  </si>
  <si>
    <t xml:space="preserve"> 18V ONE+ Dual Function Lighted Creeper/Seat</t>
  </si>
  <si>
    <t xml:space="preserve"> 18V ONE+ POWERED BRUSH HAND VACUUM</t>
  </si>
  <si>
    <t xml:space="preserve"> 18V ONE+ Hand Vacuum, (1) Vacuum Filter</t>
  </si>
  <si>
    <t xml:space="preserve"> 18V ONE+ CORDLESS STICK VAC KIT</t>
  </si>
  <si>
    <t xml:space="preserve"> 18V ONE+ BUCKET TOP WET/DRY VACUUM</t>
  </si>
  <si>
    <t xml:space="preserve"> 18V ONE+ 1 GALLON WET/DRY VAC</t>
  </si>
  <si>
    <t xml:space="preserve"> 18V ONE+ LINK™ 3 GALLON WET/DRY VACUUM</t>
  </si>
  <si>
    <t xml:space="preserve"> 18V ONE+ 6 GALLON WET/DRY VACUUM</t>
  </si>
  <si>
    <t xml:space="preserve"> 18V ONE+ SWIFTCLEAN SPOT CLEANER</t>
  </si>
  <si>
    <t xml:space="preserve"> 18V ONE+ Pool Vacuum</t>
  </si>
  <si>
    <t xml:space="preserve"> 18V ONE+ Hybrid Forced Air Propane Heater (1) Propane Hose (1) Regulator</t>
  </si>
  <si>
    <t xml:space="preserve"> 18V ONE+ Hybrid WHISPER SERIES 7.5" FAN</t>
  </si>
  <si>
    <t xml:space="preserve"> 18V ONE+ HYBRID WHISPER SERIES 14" AIR CANNON ' FAN</t>
  </si>
  <si>
    <t xml:space="preserve"> 18V ONE+ WHISPER SERIES 7.5" BUCKET TOP MISTING FAN</t>
  </si>
  <si>
    <t xml:space="preserve"> 18V ONE+ 10 oz. Caulk and Adhesive Gun</t>
  </si>
  <si>
    <t xml:space="preserve"> 18V ONE+ HEAT PEN</t>
  </si>
  <si>
    <t xml:space="preserve"> 18V ONE+ GLUE GUN</t>
  </si>
  <si>
    <t xml:space="preserve"> 18V ONE+ 120W SOLDERING IRON</t>
  </si>
  <si>
    <t xml:space="preserve"> 18V ONE+ 6" PRUNING CHAINSAW</t>
  </si>
  <si>
    <t xml:space="preserve"> 18V ONE+ 350 CFM BLOWER</t>
  </si>
  <si>
    <t xml:space="preserve"> 18V ONE+ 10" STRING TRIMMER/EDGER</t>
  </si>
  <si>
    <t xml:space="preserve"> 18V ONE+ 1/4" Ratchet</t>
  </si>
  <si>
    <t xml:space="preserve"> 18V ONE+ HP Compact Brushless 6</t>
  </si>
  <si>
    <t>Off Tool (1) Metal Cutting Blade (1) Tile Cutting Blade (1) Carbide Abrasive Blade (1) Bottom Flange</t>
  </si>
  <si>
    <t xml:space="preserve"> 18V ONE+ HP COMPACT BRUSHLESS 8" PRUNING CHAINSAW</t>
  </si>
  <si>
    <t xml:space="preserve"> 18V ONE+ HP COMPACT BRUSHLESS 1/2" DRILL/DRIVER</t>
  </si>
  <si>
    <t xml:space="preserve"> 18V ONE+ HP COMPACT BRUSHLESS 1/4" RIGHT ANGLE DIE GRINDER</t>
  </si>
  <si>
    <t xml:space="preserve"> 18V ONE+ HP COMPACT BRUSHLESS 1/2" HAMMER DRILL</t>
  </si>
  <si>
    <t xml:space="preserve"> 18V ONE+ HP COMPACT BRUSHLESS 1/4" HEX IMPACT DRIVER</t>
  </si>
  <si>
    <t xml:space="preserve"> 18V ONE+ HP Compact Brushless 4</t>
  </si>
  <si>
    <t xml:space="preserve"> 18V ONE+ HP COMPACT BRUSHLESS BARREL GRIP JIG SAW</t>
  </si>
  <si>
    <t xml:space="preserve"> 18V ONE+ HP COMPACT BRUSHLESS BLOWER</t>
  </si>
  <si>
    <t xml:space="preserve"> 18V ONE+™ HP COMPACT BRUSHLESS 1/4" High Speed Ratchet</t>
  </si>
  <si>
    <t>Handed Recip Saw (1) Reciprocating Saw Blade</t>
  </si>
  <si>
    <t xml:space="preserve"> 18V ONE+ HP COMPACT BRUSHLESS ONE</t>
  </si>
  <si>
    <t xml:space="preserve"> 18V ONE+ HP BRUSHLESS 6</t>
  </si>
  <si>
    <t xml:space="preserve"> 18V ONE+ HP Transfer Pump</t>
  </si>
  <si>
    <t xml:space="preserve"> 18V ONE+ 120W POWER SOURCE WITH 12V OUTPUT</t>
  </si>
  <si>
    <t xml:space="preserve"> 18V ONE+™ Powersource 150 Watt Battery Invertor</t>
  </si>
  <si>
    <t xml:space="preserve"> 18V ONE+ 6Ah Lithium Batteries</t>
  </si>
  <si>
    <t>18V ONE+ 13" String Trimmer/Edger</t>
  </si>
  <si>
    <t>18 ONE+ HP Brushless 15” String Trimmer</t>
  </si>
  <si>
    <t>18V ONE+ 13" String Trimmer</t>
  </si>
  <si>
    <t>18V ONE+ HP Brushless 450 CFM Whisper Series Blower</t>
  </si>
  <si>
    <t>18V ONE+ Edger</t>
  </si>
  <si>
    <t>18V ONE+ Pruning Shear</t>
  </si>
  <si>
    <t>18V ONE+ HP Brushless Pruning Shear</t>
  </si>
  <si>
    <t>18V ONE+ Lopper</t>
  </si>
  <si>
    <t>18V ONE+ 18" Pole Hedge Trimmer</t>
  </si>
  <si>
    <t>18V ONE+ HP Brushless WHISPER SERIES 24" Hedge Trimmer</t>
  </si>
  <si>
    <t>18V ONE+ 18" Cordless Hedge Trimmer</t>
  </si>
  <si>
    <t>18V ONE+ 22" Hedge Trimmer</t>
  </si>
  <si>
    <t>18V ONE+ 14" Dethatcher/Aerator</t>
  </si>
  <si>
    <t>18V 3 Gallon Backpack Blower/Sprayer</t>
  </si>
  <si>
    <t>18V ONE+ Shear/Shrubber Trimmer</t>
  </si>
  <si>
    <t>18V ONE+ Compact Cultivator</t>
  </si>
  <si>
    <t>18V ONE+ Submersible Water Transfer Pump</t>
  </si>
  <si>
    <t>18V ONE+ HYBRID 50' DRAIN AUGER</t>
  </si>
  <si>
    <t>18V ONE+ 8" Pole Saw</t>
  </si>
  <si>
    <t>18V ONE+ 10" Chainsaw</t>
  </si>
  <si>
    <t>18V ONE+ Jump Starter</t>
  </si>
  <si>
    <t>18V ONE+ Cordless Compact Speaker</t>
  </si>
  <si>
    <t>18V ONE+ HP Brushless AirStrike 30° Framing Nailer</t>
  </si>
  <si>
    <t>18V ONE+ HP Brushless Brush Cutter/String Trimmer</t>
  </si>
  <si>
    <t>18V ONE+ HP BRUSHLESS 1/2" DRILL/DRIVER</t>
  </si>
  <si>
    <t>18V ONE+ HP Brushless 1/2" Hammer Drill</t>
  </si>
  <si>
    <t>18V SWIFTClean Carpet Washer</t>
  </si>
  <si>
    <t>18V ONE+ 4 in. Clamp Fan</t>
  </si>
  <si>
    <t>18V ONE+ SOAP DISPENSING TELESCOPING SCRUBBER</t>
  </si>
  <si>
    <t>18V ONE+ 3/8" DRILL</t>
  </si>
  <si>
    <t>18V ONE+ 1/2" Drill/Driver</t>
  </si>
  <si>
    <t>18V ONE+ 1/4" HEX SCREWDRIVER</t>
  </si>
  <si>
    <t>18V ONE+ 1/2" Hammer Drill</t>
  </si>
  <si>
    <t>18V ONE+ 1/4" Impact Driver</t>
  </si>
  <si>
    <t>18V ONE+ 3/8" Impact Wrench</t>
  </si>
  <si>
    <t>18V ONE+ 5" Random Orbit Sander</t>
  </si>
  <si>
    <t>18V ONE+ Multi Tool</t>
  </si>
  <si>
    <t>18V ONE+ 25' Drain Auger</t>
  </si>
  <si>
    <t>18V ONE+ 35' Drain Auger</t>
  </si>
  <si>
    <t>18V ONE+ "6" Two Speed Random Orbit Buffer</t>
  </si>
  <si>
    <t>18V ONE+ 10” Variable Speed Random Orbit Buffer</t>
  </si>
  <si>
    <t>18V ONE+ Reciprocating Saw</t>
  </si>
  <si>
    <t>18V ONE+ Compact Bluetooth Radio/Speaker</t>
  </si>
  <si>
    <t>18V ONE+ HYBRID LED WORKLIGHT</t>
  </si>
  <si>
    <t>18V ONE+ LED Light</t>
  </si>
  <si>
    <t>TRIPOWER TRIPOD</t>
  </si>
  <si>
    <t>18V ONE+ Dual Function Lighted Creeper/Seat</t>
  </si>
  <si>
    <t>18V ONE+ Hand Vacuum, (1) Vacuum Filter</t>
  </si>
  <si>
    <t>18V ONE+ CORDLESS STICK VAC KIT</t>
  </si>
  <si>
    <t>18V ONE+ 1 GALLON WET/DRY VAC</t>
  </si>
  <si>
    <t>18V ONE+ Pool Vacuum</t>
  </si>
  <si>
    <t>18V ONE+ Hybrid WHISPER SERIES 7.5" FAN</t>
  </si>
  <si>
    <t>18V ONE+ 10 oz. Caulk and Adhesive Gun</t>
  </si>
  <si>
    <t>18V ONE+ 10" STRING TRIMMER/EDGER</t>
  </si>
  <si>
    <t>18V ONE+ 1/4" Ratchet</t>
  </si>
  <si>
    <t>18V ONE+ HP COMPACT BRUSHLESS BLOWER</t>
  </si>
  <si>
    <t>18V ONE+ HP Transfer Pump</t>
  </si>
  <si>
    <t>18V ONE+ 120W POWER SOURCE WITH 12V OUTPUT</t>
  </si>
  <si>
    <t>18V ONE+ 6Ah Lithium Batteries</t>
  </si>
  <si>
    <t>18V ONE+ 1.3Ah Battery</t>
  </si>
  <si>
    <t>18V ONE+ 3-in-1 Mower, String Trimmer, and Edger</t>
  </si>
  <si>
    <t xml:space="preserve"> 18V ONE+ 3-in-1 Mower, String Trimmer, and Edger</t>
  </si>
  <si>
    <t>18V ONE+ 40-Watt Soldering Iron</t>
  </si>
  <si>
    <t>18V ONE+ HP Brushless 18-Gauge Narrow Crown Stapler</t>
  </si>
  <si>
    <t>18V ONE+ HP Brushless 16-Gauge Straight Finish Nailer</t>
  </si>
  <si>
    <t>18V ONE+ HP Brushless 4-1/2" Angle Grinder/Cut-Off Tool</t>
  </si>
  <si>
    <t>18V ONE+ HP Brushless 7-1/4" Circular Saw</t>
  </si>
  <si>
    <t>18V ONE+ HP BRUSHLESS 20" SELF-PROPELLED MOWER</t>
  </si>
  <si>
    <t>(1) PBLCS300 - 18V ONE+ HP Brushless 7-1/4" Circular Saw (1) 24T 7-1/4" Circular Saw Blade</t>
  </si>
  <si>
    <t>(1) PBLAG02 - 18V ONE+ HP BRUSHLESS 4-1/2" ANGLE GRINDER/CUT-OFF TOOL</t>
  </si>
  <si>
    <t>(1) PBLMT50 - 18V ONE+ HP Brushless Multi-Tool (2) CUTTING BLADES (3) SANDING PAPER (1)  SANDING PAD</t>
  </si>
  <si>
    <t>18V ONE+ HP Brushless Multi-Tool</t>
  </si>
  <si>
    <t>18V Brushless 4-Mode 1/4" Hex Impact Driver</t>
  </si>
  <si>
    <t>(1) PSBCS02 - 18V ONE+ HP Compact Brushless Cut-Off Tool (1) Metal Cutting Blade (1) Tile Cutting Blade (1) Carbide Abrasive Blade (1) Bottom Flange</t>
  </si>
  <si>
    <t>(1) PSBDD01 - 18V ONE+ HP Compact Brushless 1/2" Drill/Driver</t>
  </si>
  <si>
    <t>(1) PSBID01 - 18V ONE+ HP Compact Brushless 1/4" Impact Driver</t>
  </si>
  <si>
    <t>(1) PSBRS01 - 18V ONE+ HP Compact Brushless One-Handed Recip Saw (1) Reciprocating Saw Blade</t>
  </si>
  <si>
    <t>18V ONE+ 4-1/2" Angle Grinder, (1) Side Handle, (1) Type 27 Grinding Guard, (1) Grinding Wheel, (1) Spanner Wrench</t>
  </si>
  <si>
    <t>18V ONE+ 5-1/2" Circular Saw</t>
  </si>
  <si>
    <t>18V ONE+ JIG SAW (1) T-Shank Wood Cutting Blade (1) Hex Wrench</t>
  </si>
  <si>
    <t>18V CUT-OUT TOOL</t>
  </si>
  <si>
    <t>18V ONE+ HP Compact Brushless 1/2" Drill/Driver</t>
  </si>
  <si>
    <t>18V ONE+ HP Compact Brushless 1/4" Impact Driver</t>
  </si>
  <si>
    <t>18V ONE+ HP Compact Brushless 4-Mode 3/8" Impact Wrench</t>
  </si>
  <si>
    <t>18V ONE+ HP Compact Brushless 4-Mode 1/2" Impact Wrench</t>
  </si>
  <si>
    <t>18V ONE+ 1/2” Impact Wrench</t>
  </si>
  <si>
    <t>18V ONE+ Hybrid Forced Air Propane Heater</t>
  </si>
  <si>
    <t>18V ONE+ HYBRID VERSE LINK BLUETOOTH® STEREO</t>
  </si>
  <si>
    <t>18V ONE+ VERSE Clamp Speaker</t>
  </si>
  <si>
    <t>18V ONE+ LINK 3 GALLON WET/DRY VACUUM</t>
  </si>
  <si>
    <t>18V ONE+ HP COMPACT BRUSHLESS 1/4" High Speed Ratchet</t>
  </si>
  <si>
    <t>18V ONE+ Powersource 150 Watt Battery Invertor</t>
  </si>
  <si>
    <t>18V ONE+ HP Compact Brushless 6-1/2" Circular Saw</t>
  </si>
  <si>
    <t>18V ONE+ HP Compact Brushless Cut-Off Tool</t>
  </si>
  <si>
    <t>18V ONE+ HP Compact Brushless One-Handed Recip Saw</t>
  </si>
  <si>
    <t>PBLRT01</t>
  </si>
  <si>
    <t>PCL480</t>
  </si>
  <si>
    <t>PBLRS01</t>
  </si>
  <si>
    <t>PCL662</t>
  </si>
  <si>
    <t>PCL664</t>
  </si>
  <si>
    <t>PCL704</t>
  </si>
  <si>
    <t>PCL702</t>
  </si>
  <si>
    <t>PCL850</t>
  </si>
  <si>
    <t>P2505</t>
  </si>
  <si>
    <t>P2506</t>
  </si>
  <si>
    <t>P26010</t>
  </si>
  <si>
    <t>P2704</t>
  </si>
  <si>
    <t>P2705</t>
  </si>
  <si>
    <t>P20015</t>
  </si>
  <si>
    <t>P28014</t>
  </si>
  <si>
    <t>P29014</t>
  </si>
  <si>
    <t>P2909</t>
  </si>
  <si>
    <t>RY20WP18</t>
  </si>
  <si>
    <t>P2900</t>
  </si>
  <si>
    <t>P4360</t>
  </si>
  <si>
    <t>P2402</t>
  </si>
  <si>
    <t>P2501</t>
  </si>
  <si>
    <t>P2503</t>
  </si>
  <si>
    <t>P2507</t>
  </si>
  <si>
    <t>P2508</t>
  </si>
  <si>
    <t>P2904</t>
  </si>
  <si>
    <t>P2905</t>
  </si>
  <si>
    <t>P2908</t>
  </si>
  <si>
    <t>P2008</t>
  </si>
  <si>
    <t>P2502</t>
  </si>
  <si>
    <t>P2608</t>
  </si>
  <si>
    <t>P2800</t>
  </si>
  <si>
    <t>P2803</t>
  </si>
  <si>
    <t>P2805</t>
  </si>
  <si>
    <t>P2806</t>
  </si>
  <si>
    <t>P28302</t>
  </si>
  <si>
    <t>P4362</t>
  </si>
  <si>
    <t>P546</t>
  </si>
  <si>
    <t>PAD01</t>
  </si>
  <si>
    <t>PBF100</t>
  </si>
  <si>
    <t>PBL375</t>
  </si>
  <si>
    <t>P235A</t>
  </si>
  <si>
    <t>PBLHM101</t>
  </si>
  <si>
    <t>PCL630</t>
  </si>
  <si>
    <t>PCL661</t>
  </si>
  <si>
    <t>PCL691</t>
  </si>
  <si>
    <t>PBLJS01</t>
  </si>
  <si>
    <t>PBLST01</t>
  </si>
  <si>
    <t>PBLTH01</t>
  </si>
  <si>
    <t>PBT01</t>
  </si>
  <si>
    <t>PCL1308</t>
  </si>
  <si>
    <t>PGC21</t>
  </si>
  <si>
    <t>PRC01</t>
  </si>
  <si>
    <t>PSBIW01</t>
  </si>
  <si>
    <t>PSBRA02</t>
  </si>
  <si>
    <t>PSBRH01</t>
  </si>
  <si>
    <t>PSD101</t>
  </si>
  <si>
    <t>PSP01</t>
  </si>
  <si>
    <t>PWV201</t>
  </si>
  <si>
    <t>18V ONE+ HP Brushless 18" Single-Stage Snow Blower</t>
  </si>
  <si>
    <t>18V ONE+ 3" Variable Speed Detail Polisher/Sander</t>
  </si>
  <si>
    <t>18V ONE+ HP Brushless Edger</t>
  </si>
  <si>
    <t>18V ONE+ DRAIN AUGER</t>
  </si>
  <si>
    <t>18V ONE+ HYBRID LED FLOOD LIGHT</t>
  </si>
  <si>
    <t>18V ONE+ 4.75 GALLON WET/DRY VACUUM</t>
  </si>
  <si>
    <t>18V ONE+ 1/2 GALLON ELECTROSTATIC SPRAYER</t>
  </si>
  <si>
    <t>A90FP01A</t>
  </si>
  <si>
    <t>Variable Speed Rotary Foot Pedal</t>
  </si>
  <si>
    <t>A73TS01</t>
  </si>
  <si>
    <t>55" (2 X 27.5") ACCESSORY TRACK</t>
  </si>
  <si>
    <t>componentName</t>
  </si>
  <si>
    <t>productDescription</t>
  </si>
  <si>
    <t>productName</t>
  </si>
  <si>
    <t>productPrice</t>
  </si>
  <si>
    <t>itemcategory_name</t>
  </si>
  <si>
    <t>component_sku</t>
  </si>
  <si>
    <t>component_name</t>
  </si>
  <si>
    <t>product_sku</t>
  </si>
  <si>
    <t>productcomponent_quantity</t>
  </si>
  <si>
    <t>product_name</t>
  </si>
  <si>
    <t>product_description</t>
  </si>
  <si>
    <t>Chain Saws</t>
  </si>
  <si>
    <t>Pole Saws</t>
  </si>
  <si>
    <t>Pruning Saws</t>
  </si>
  <si>
    <t>All Outdoor Power Equipment Combo Kits</t>
  </si>
  <si>
    <t>Lawn Mowers</t>
  </si>
  <si>
    <t>Sprayer Accessories</t>
  </si>
  <si>
    <t>Chemical Sprayers</t>
  </si>
  <si>
    <t>Attachments</t>
  </si>
  <si>
    <t>Leaf Blowers</t>
  </si>
  <si>
    <t>Brush Cutters</t>
  </si>
  <si>
    <t>Edgers</t>
  </si>
  <si>
    <t>Hedge Trimmers</t>
  </si>
  <si>
    <t>Pruning Shears</t>
  </si>
  <si>
    <t>String Trimmers</t>
  </si>
  <si>
    <t>Trimmer Accessories</t>
  </si>
  <si>
    <t>Caulk Guns</t>
  </si>
  <si>
    <t>Grease Guns</t>
  </si>
  <si>
    <t>Batteries</t>
  </si>
  <si>
    <t>Chargers</t>
  </si>
  <si>
    <t>All Power Tool Combo Kits</t>
  </si>
  <si>
    <t>Concrete Vibrators</t>
  </si>
  <si>
    <t>Concrete Cutting</t>
  </si>
  <si>
    <t>Rotary Hammers</t>
  </si>
  <si>
    <t>Drain Cleaning Accessories</t>
  </si>
  <si>
    <t>Drum Machines</t>
  </si>
  <si>
    <t>Sectional Machines</t>
  </si>
  <si>
    <t>Sink Machines</t>
  </si>
  <si>
    <t>Drill Drivers</t>
  </si>
  <si>
    <t>Hammer Drills</t>
  </si>
  <si>
    <t>Magnetic Drills</t>
  </si>
  <si>
    <t>Right Angle Drills</t>
  </si>
  <si>
    <t>Cable Strippers</t>
  </si>
  <si>
    <t>Conduit Benders</t>
  </si>
  <si>
    <t>Crimpers</t>
  </si>
  <si>
    <t>Cutters</t>
  </si>
  <si>
    <t>Electrical Cutting Tools</t>
  </si>
  <si>
    <t>Fish Tapes</t>
  </si>
  <si>
    <t>Knockout</t>
  </si>
  <si>
    <t>Pumps</t>
  </si>
  <si>
    <t>Threading</t>
  </si>
  <si>
    <t>Impact Drivers</t>
  </si>
  <si>
    <t>Impact Wrenches</t>
  </si>
  <si>
    <t>Ratchets</t>
  </si>
  <si>
    <t>Screwdrivers</t>
  </si>
  <si>
    <t>Inspection Equipment</t>
  </si>
  <si>
    <t>Lasers</t>
  </si>
  <si>
    <t>Band Saw Accessories</t>
  </si>
  <si>
    <t>Band Saws</t>
  </si>
  <si>
    <t>Cutting</t>
  </si>
  <si>
    <t>Grinders</t>
  </si>
  <si>
    <t>Metal Cutting</t>
  </si>
  <si>
    <t>Sander and Polisher Accessories</t>
  </si>
  <si>
    <t>Sanders and Polishers</t>
  </si>
  <si>
    <t>Shears and Nibblers</t>
  </si>
  <si>
    <t>Multi-Tool Accessories</t>
  </si>
  <si>
    <t>Oscillating Multi-Tools</t>
  </si>
  <si>
    <t>Compressors</t>
  </si>
  <si>
    <t>Brad Nailers</t>
  </si>
  <si>
    <t>Finish Nailers</t>
  </si>
  <si>
    <t>Framing Nailers</t>
  </si>
  <si>
    <t>Roofing Nailers</t>
  </si>
  <si>
    <t>Staplers</t>
  </si>
  <si>
    <t>Expansion Tools</t>
  </si>
  <si>
    <t>Press Tools</t>
  </si>
  <si>
    <t>Transfer Pumps</t>
  </si>
  <si>
    <t>Belt Sanders</t>
  </si>
  <si>
    <t>Random Orbit Sanders</t>
  </si>
  <si>
    <t>Sheet Sanders</t>
  </si>
  <si>
    <t>Circular Saw Blades</t>
  </si>
  <si>
    <t>Circular Saws</t>
  </si>
  <si>
    <t>Jig Saws</t>
  </si>
  <si>
    <t>Miter Saws</t>
  </si>
  <si>
    <t>Plunge Cut Saws</t>
  </si>
  <si>
    <t>Reciprocating Saws</t>
  </si>
  <si>
    <t>Table Saws</t>
  </si>
  <si>
    <t>Mixers</t>
  </si>
  <si>
    <t>Rivet Tools</t>
  </si>
  <si>
    <t>Planers</t>
  </si>
  <si>
    <t>Routers</t>
  </si>
  <si>
    <t>Compact Blowers</t>
  </si>
  <si>
    <t>Heating Tools</t>
  </si>
  <si>
    <t>Fans</t>
  </si>
  <si>
    <t>Heaters</t>
  </si>
  <si>
    <t>Flood Lights</t>
  </si>
  <si>
    <t>Handheld Lights</t>
  </si>
  <si>
    <t>Lighting Accessories</t>
  </si>
  <si>
    <t>Site Lights</t>
  </si>
  <si>
    <t>Specialty Lights</t>
  </si>
  <si>
    <t>Task Lighting</t>
  </si>
  <si>
    <t>Tower Lights</t>
  </si>
  <si>
    <t>Power Supplies</t>
  </si>
  <si>
    <t>Radios</t>
  </si>
  <si>
    <t>Speakers</t>
  </si>
  <si>
    <t>Tool Boxes and Bags</t>
  </si>
  <si>
    <t>Modular Storage Systems</t>
  </si>
  <si>
    <t>Compact Vacuums</t>
  </si>
  <si>
    <t>Vacuum Accessories</t>
  </si>
  <si>
    <t>Wet Dry Vacuums</t>
  </si>
  <si>
    <t>itemcategory_outdoor-power-equipment_chain-saws-and-pruning-saws</t>
  </si>
  <si>
    <t>itemcategory_outdoor-power-equipment_combo-kits</t>
  </si>
  <si>
    <t>itemcategory_outdoor-power-equipment_mowers</t>
  </si>
  <si>
    <t>itemcategory_outdoor-power-equipment_sprayers</t>
  </si>
  <si>
    <t>itemcategory_outdoor-power-equipment_trimmers-shears-and-blowers</t>
  </si>
  <si>
    <t>itemcategory_power-tools_applicators</t>
  </si>
  <si>
    <t>itemcategory_power-tools_batteries-and-chargers</t>
  </si>
  <si>
    <t>itemcategory_power-tools_combo-kits</t>
  </si>
  <si>
    <t>itemcategory_power-tools_concrete</t>
  </si>
  <si>
    <t>itemcategory_power-tools_drain-cleaning</t>
  </si>
  <si>
    <t>itemcategory_power-tools_drilling</t>
  </si>
  <si>
    <t>itemcategory_power-tools_electrical-installation</t>
  </si>
  <si>
    <t>itemcategory_power-tools_fastening</t>
  </si>
  <si>
    <t>itemcategory_power-tools_instruments</t>
  </si>
  <si>
    <t>itemcategory_power-tools_metalworking</t>
  </si>
  <si>
    <t>itemcategory_power-tools_multi-tools</t>
  </si>
  <si>
    <t>itemcategory_power-tools_nailers-staplers-and-compressors</t>
  </si>
  <si>
    <t>itemcategory_power-tools_plumbing-installation</t>
  </si>
  <si>
    <t>itemcategory_power-tools_sanders</t>
  </si>
  <si>
    <t>itemcategory_power-tools_saws</t>
  </si>
  <si>
    <t>itemcategory_power-tools_specialty-tools</t>
  </si>
  <si>
    <t>itemcategory_power-tools_woodworking</t>
  </si>
  <si>
    <t>itemcategory_shop-cleaning-and-lifestyle_cleaning</t>
  </si>
  <si>
    <t>itemcategory_shop-cleaning-and-lifestyle_crafting</t>
  </si>
  <si>
    <t>itemcategory_shop-cleaning-and-lifestyle_heating-and-cooling</t>
  </si>
  <si>
    <t>itemcategory_shop-cleaning-and-lifestyle_lighting</t>
  </si>
  <si>
    <t>itemcategory_shop-cleaning-and-lifestyle_power-generation</t>
  </si>
  <si>
    <t>itemcategory_shop-cleaning-and-lifestyle_radios-and-speakers</t>
  </si>
  <si>
    <t>itemcategory_shop-cleaning-and-lifestyle_storage</t>
  </si>
  <si>
    <t>itemcategory_shop-cleaning-and-lifestyle_vacuums-and-vacuum-accessories</t>
  </si>
  <si>
    <t>Rotary Tool Accessories</t>
  </si>
  <si>
    <t>Rotary Tools</t>
  </si>
  <si>
    <t>18V ONE+ 6Ah LITHIUM BATTERY</t>
  </si>
  <si>
    <t>Snow Blowers</t>
  </si>
  <si>
    <t>Spreaders</t>
  </si>
  <si>
    <t>Aerators</t>
  </si>
  <si>
    <t>Cultivators</t>
  </si>
  <si>
    <t>Snow Shovels</t>
  </si>
  <si>
    <t>Garden Hoes</t>
  </si>
  <si>
    <t>Bug Zappers</t>
  </si>
  <si>
    <t>Augers</t>
  </si>
  <si>
    <t>Power Cleaners</t>
  </si>
  <si>
    <t>Glue Guns</t>
  </si>
  <si>
    <t>Soldering Irons</t>
  </si>
  <si>
    <t>Drain Augers</t>
  </si>
  <si>
    <t>Pipe Cutters</t>
  </si>
  <si>
    <t>Carpet and Spot Cleaners</t>
  </si>
  <si>
    <t>Stick Vacuums</t>
  </si>
  <si>
    <t>High Pressure Inflators</t>
  </si>
  <si>
    <t>High Volume Inflators</t>
  </si>
  <si>
    <t>Dual-Function Inflators</t>
  </si>
  <si>
    <t>Pin Nailers</t>
  </si>
  <si>
    <t>Finish Sanders</t>
  </si>
  <si>
    <t>Creepers</t>
  </si>
  <si>
    <t>Coolers</t>
  </si>
  <si>
    <t>Inverter Generators</t>
  </si>
  <si>
    <t>Cut-Out Tools</t>
  </si>
  <si>
    <t>brand_name</t>
  </si>
  <si>
    <t>Ryobi</t>
  </si>
  <si>
    <t>component_image</t>
  </si>
  <si>
    <t>https://www.ryobitools.com/products/204646227</t>
  </si>
  <si>
    <t>https://cdn.shopify.com/s/files/1/0651/3668/9323/files/daeddacf474e4ccb8d0275877e3698b4_600x600.jpg?v=1734043090&amp;width=100&amp;crop=center</t>
  </si>
  <si>
    <t>https://www.ryobitools.com/products/33287160587</t>
  </si>
  <si>
    <t>https://www.ryobitools.com/products/205792768</t>
  </si>
  <si>
    <t>https://cdn.shopify.com/s/files/1/0651/3668/9323/files/1e50bf0b12a445e18a79f0974a2a0c25_600x600.jpg?v=1734040809&amp;width=100&amp;crop=center</t>
  </si>
  <si>
    <t>https://www.ryobitools.com/products/33287165605</t>
  </si>
  <si>
    <t>Add to Cart</t>
  </si>
  <si>
    <t>More Options</t>
  </si>
  <si>
    <t>https://www.ryobitools.com/products/319962906</t>
  </si>
  <si>
    <t>https://cdn.shopify.com/s/files/1/0651/3668/9323/files/753a83c4306044f0be4350ae339d8ab9_600x600.jpg?v=1734041985&amp;width=100&amp;crop=center</t>
  </si>
  <si>
    <t>https://www.ryobitools.com/products/33287201907</t>
  </si>
  <si>
    <t>https://www.ryobitools.com/products/319127159</t>
  </si>
  <si>
    <t>https://cdn.shopify.com/s/files/1/0651/3668/9323/files/4567b66ab23549a2954eccd4fae29f72_600x600.jpg?v=1734042121&amp;width=100&amp;crop=center</t>
  </si>
  <si>
    <t>https://www.ryobitools.com/products/33287200306</t>
  </si>
  <si>
    <t>https://www.ryobitools.com/products/316628530</t>
  </si>
  <si>
    <t>https://cdn.shopify.com/s/files/1/0651/3668/9323/files/100cb65b7db84055a64550619448e81a_600x600.jpg?v=1734041805&amp;width=100&amp;crop=center</t>
  </si>
  <si>
    <t>https://www.ryobitools.com/products/46396038500</t>
  </si>
  <si>
    <t>$74.00</t>
  </si>
  <si>
    <t>https://www.ryobitools.com/products/319962861</t>
  </si>
  <si>
    <t>https://cdn.shopify.com/s/files/1/0651/3668/9323/files/147f888157bc4de1816caaf4a97fae8f_600x600.jpg?v=1734041820&amp;width=100&amp;crop=center</t>
  </si>
  <si>
    <t>https://www.ryobitools.com/products/33287201877</t>
  </si>
  <si>
    <t>https://www.ryobitools.com/products/318200757</t>
  </si>
  <si>
    <t>https://cdn.shopify.com/s/files/1/0651/3668/9323/files/7b8b8845bac74e539f10e346208ffccc_600x600.jpg?v=1737647326&amp;width=100&amp;crop=center</t>
  </si>
  <si>
    <t>https://www.ryobitools.com/products/46396038012</t>
  </si>
  <si>
    <t>https://www.ryobitools.com/products/317987594</t>
  </si>
  <si>
    <t>https://cdn.shopify.com/s/files/1/0651/3668/9323/files/68d448566aac435f902b7ae6a4ae4dd0_600x600.jpg?v=1734041645&amp;width=100&amp;crop=center</t>
  </si>
  <si>
    <t>https://www.ryobitools.com/products/33287195084</t>
  </si>
  <si>
    <t>https://www.ryobitools.com/products/315039434</t>
  </si>
  <si>
    <t>https://cdn.shopify.com/s/files/1/0651/3668/9323/files/b50afc67efed433aa308c86e8f2feaa1_600x600.jpg?v=1734042671&amp;width=100&amp;crop=center</t>
  </si>
  <si>
    <t>https://www.ryobitools.com/products/33287195107</t>
  </si>
  <si>
    <t>https://www.ryobitools.com/products/315112821</t>
  </si>
  <si>
    <t>https://cdn.shopify.com/s/files/1/0651/3668/9323/files/2e950598749340278a18922140972b0e_600x600.jpg?v=1737055548&amp;width=100&amp;crop=center</t>
  </si>
  <si>
    <t>https://www.ryobitools.com/products/33287195497</t>
  </si>
  <si>
    <t>https://www.ryobitools.com/products/315039435</t>
  </si>
  <si>
    <t>https://cdn.shopify.com/s/files/1/0651/3668/9323/files/1566a1da0dc140458ce25e7f0c19e08b_600x600.jpg?v=1734042067&amp;width=100&amp;crop=center</t>
  </si>
  <si>
    <t>https://www.ryobitools.com/products/33287195114</t>
  </si>
  <si>
    <t>$84.97</t>
  </si>
  <si>
    <t>https://www.ryobitools.com/products/319127257</t>
  </si>
  <si>
    <t>https://cdn.shopify.com/s/files/1/0651/3668/9323/files/abcd62323cee4e67b743f99276da6cf7_600x600.jpg?v=1734042577&amp;width=100&amp;crop=center</t>
  </si>
  <si>
    <t>https://www.ryobitools.com/products/33287203000</t>
  </si>
  <si>
    <t>https://www.ryobitools.com/products/315112817</t>
  </si>
  <si>
    <t>https://cdn.shopify.com/s/files/1/0651/3668/9323/files/8874fe7a4f2a463eac145c394f45dabe_600x600.jpg?v=1734042200&amp;width=100&amp;crop=center</t>
  </si>
  <si>
    <t>https://www.ryobitools.com/products/33287195480</t>
  </si>
  <si>
    <t>https://www.ryobitools.com/products/311937301</t>
  </si>
  <si>
    <t>https://cdn.shopify.com/s/files/1/0651/3668/9323/files/d860e74c1d7549089272023ebc242831_600x600.jpg?v=1734043046&amp;width=100&amp;crop=center</t>
  </si>
  <si>
    <t>https://www.ryobitools.com/products/33287181995</t>
  </si>
  <si>
    <t>https://www.ryobitools.com/products/315039438</t>
  </si>
  <si>
    <t>https://cdn.shopify.com/s/files/1/0651/3668/9323/files/92027ce58045422c8db708ddaa9d1541_600x600.jpg?v=1734042305&amp;width=100&amp;crop=center</t>
  </si>
  <si>
    <t>https://www.ryobitools.com/products/33287195121</t>
  </si>
  <si>
    <t>https://www.ryobitools.com/products/315039439</t>
  </si>
  <si>
    <t>https://cdn.shopify.com/s/files/1/0651/3668/9323/files/28b6948e4e6343b5af269add70a7c5da_600x600.jpg?v=1734041468&amp;width=100&amp;crop=center</t>
  </si>
  <si>
    <t>https://www.ryobitools.com/products/33287195138</t>
  </si>
  <si>
    <t>https://www.ryobitools.com/products/315112822</t>
  </si>
  <si>
    <t>https://cdn.shopify.com/s/files/1/0651/3668/9323/files/50dd15f7c4564609915bc7dfd3c56f45_600x600.jpg?v=1734041559&amp;width=100&amp;crop=center</t>
  </si>
  <si>
    <t>https://www.ryobitools.com/products/33287195473</t>
  </si>
  <si>
    <t>https://www.ryobitools.com/products/316767033</t>
  </si>
  <si>
    <t>https://cdn.shopify.com/s/files/1/0651/3668/9323/files/93bfda04fd76450b8fd12fdcd4507dc6_600x600.jpg?v=1734041769&amp;width=100&amp;crop=center</t>
  </si>
  <si>
    <t>https://www.ryobitools.com/products/33287199150</t>
  </si>
  <si>
    <t>https://www.ryobitools.com/products/314550744</t>
  </si>
  <si>
    <t>https://cdn.shopify.com/s/files/1/0651/3668/9323/files/5df102dcbec3497f9316412cf03023be_600x600.jpg?v=1734041088&amp;width=100&amp;crop=center</t>
  </si>
  <si>
    <t>https://www.ryobitools.com/products/33287192984</t>
  </si>
  <si>
    <t>https://www.ryobitools.com/products/315112825</t>
  </si>
  <si>
    <t>https://cdn.shopify.com/s/files/1/0651/3668/9323/files/de91c05b26e14fbbb57dd413659e7ed8_600x600.jpg?v=1732648240&amp;width=100&amp;crop=center</t>
  </si>
  <si>
    <t>https://www.ryobitools.com/products/33287195510</t>
  </si>
  <si>
    <t>https://www.ryobitools.com/products/319962864</t>
  </si>
  <si>
    <t>https://cdn.shopify.com/s/files/1/0651/3668/9323/files/dac94ed32fda476d848951212c3bf673_600x600.jpg?v=1734043087&amp;width=100&amp;crop=center</t>
  </si>
  <si>
    <t>https://www.ryobitools.com/products/33287200283</t>
  </si>
  <si>
    <t>https://www.ryobitools.com/products/318580742</t>
  </si>
  <si>
    <t>https://cdn.shopify.com/s/files/1/0651/3668/9323/files/77d3fe94510a42c6a5089df5bbf2f920_600x600.jpg?v=1734041693&amp;width=100&amp;crop=center</t>
  </si>
  <si>
    <t>https://www.ryobitools.com/products/33287205288</t>
  </si>
  <si>
    <t>https://www.ryobitools.com/products/318531839</t>
  </si>
  <si>
    <t>https://cdn.shopify.com/s/files/1/0651/3668/9323/files/5a498728e0e648fc907c7ec5b222bc76_600x600.jpg?v=1734041042&amp;width=100&amp;crop=center</t>
  </si>
  <si>
    <t>https://www.ryobitools.com/products/33287204366</t>
  </si>
  <si>
    <t>https://www.ryobitools.com/products/318531836</t>
  </si>
  <si>
    <t>https://cdn.shopify.com/s/files/1/0651/3668/9323/files/5bd9143a965e486b8ef4dd325addfd15_600x600.jpg?v=1737055132&amp;width=100&amp;crop=center</t>
  </si>
  <si>
    <t>https://www.ryobitools.com/products/33287204373</t>
  </si>
  <si>
    <t>https://www.ryobitools.com/products/320095952</t>
  </si>
  <si>
    <t>https://cdn.shopify.com/s/files/1/0651/3668/9323/files/12a141b08470414494653e3873467924_600x600.jpg?v=1734041390&amp;width=100&amp;crop=center</t>
  </si>
  <si>
    <t>https://www.ryobitools.com/products/33287201075</t>
  </si>
  <si>
    <t>https://www.ryobitools.com/products/318531843</t>
  </si>
  <si>
    <t>https://cdn.shopify.com/s/files/1/0651/3668/9323/files/d92ec5d3f0b74d3b86cce0e130f7ddae_600x600.jpg?v=1737055077&amp;width=100&amp;crop=center</t>
  </si>
  <si>
    <t>https://www.ryobitools.com/products/33287204359</t>
  </si>
  <si>
    <t>https://www.ryobitools.com/products/319654472</t>
  </si>
  <si>
    <t>https://cdn.shopify.com/s/files/1/0651/3668/9323/files/5558e2aeb3014cbc892b772b54ee8111_600x600.jpg?v=1734042142&amp;width=100&amp;crop=center</t>
  </si>
  <si>
    <t>https://www.ryobitools.com/products/33287211562</t>
  </si>
  <si>
    <t>https://www.ryobitools.com/products/319654475</t>
  </si>
  <si>
    <t>https://cdn.shopify.com/s/files/1/0651/3668/9323/files/212c20f2ff2d4a70b5492a781c4f4fb2_600x600.jpg?v=1734041831&amp;width=100&amp;crop=center</t>
  </si>
  <si>
    <t>https://www.ryobitools.com/products/33287211678</t>
  </si>
  <si>
    <t>https://www.ryobitools.com/products/320096073</t>
  </si>
  <si>
    <t>https://cdn.shopify.com/s/files/1/0651/3668/9323/files/368208e798d3455e8308343bba80f3e3_600x600.jpg?v=1737054259&amp;width=100&amp;crop=center</t>
  </si>
  <si>
    <t>https://www.ryobitools.com/products/33287207831</t>
  </si>
  <si>
    <t>https://www.ryobitools.com/products/317225006</t>
  </si>
  <si>
    <t>https://cdn.shopify.com/s/files/1/0651/3668/9323/files/3f13b95e91804c22931a05b9920570d3_600x600.jpg?v=1734040946&amp;width=100&amp;crop=center</t>
  </si>
  <si>
    <t>https://www.ryobitools.com/products/33287205264</t>
  </si>
  <si>
    <t>https://www.ryobitools.com/products/317325256</t>
  </si>
  <si>
    <t>https://cdn.shopify.com/s/files/1/0651/3668/9323/files/d7da764b369442ef845e92624ea51024_600x600.jpg?v=1734042986&amp;width=100&amp;crop=center</t>
  </si>
  <si>
    <t>https://www.ryobitools.com/products/33287204687</t>
  </si>
  <si>
    <t>https://www.ryobitools.com/products/319229610</t>
  </si>
  <si>
    <t>https://cdn.shopify.com/s/files/1/0651/3668/9323/files/44c3700705634942b1e95faa9c96e005_600x600.jpg?v=1734041530&amp;width=100&amp;crop=center</t>
  </si>
  <si>
    <t>https://www.ryobitools.com/products/33287206674</t>
  </si>
  <si>
    <t>https://www.ryobitools.com/products/320639500</t>
  </si>
  <si>
    <t>https://cdn.shopify.com/s/files/1/0651/3668/9323/files/56d5ccdf3727454abfb55cc02a1a450a_600x600.jpg?v=1734041592&amp;width=100&amp;crop=center</t>
  </si>
  <si>
    <t>https://www.ryobitools.com/products/33287206070</t>
  </si>
  <si>
    <t>https://www.ryobitools.com/products/320511079</t>
  </si>
  <si>
    <t>https://cdn.shopify.com/s/files/1/0651/3668/9323/files/55597f7c560e4e449a20b7b1b798c495_600x600.jpg?v=1734042264&amp;width=100&amp;crop=center</t>
  </si>
  <si>
    <t>https://www.ryobitools.com/products/33287209941</t>
  </si>
  <si>
    <t>https://www.ryobitools.com/products/320511074</t>
  </si>
  <si>
    <t>https://cdn.shopify.com/s/files/1/0651/3668/9323/files/213d6ee0c2844e1cbb4577d4be83f2cf_600x600.jpg?v=1734041834&amp;width=100&amp;crop=center</t>
  </si>
  <si>
    <t>https://www.ryobitools.com/products/33287209958</t>
  </si>
  <si>
    <t>https://www.ryobitools.com/products/321520790</t>
  </si>
  <si>
    <t>https://cdn.shopify.com/s/files/1/0651/3668/9323/files/d6cc5919efd743c8807c205250f8ac30_600x600.jpg?v=1734042981&amp;width=100&amp;crop=center</t>
  </si>
  <si>
    <t>https://www.ryobitools.com/products/33287209965</t>
  </si>
  <si>
    <t>https://www.ryobitools.com/products/320511072</t>
  </si>
  <si>
    <t>https://cdn.shopify.com/s/files/1/0651/3668/9323/files/85c7a967e3724fa1afb9bf22e12eb175_600x600.jpg?v=1734041731&amp;width=100&amp;crop=center</t>
  </si>
  <si>
    <t>https://www.ryobitools.com/products/33287209934</t>
  </si>
  <si>
    <t>https://www.ryobitools.com/products/319310886</t>
  </si>
  <si>
    <t>https://cdn.shopify.com/s/files/1/0651/3668/9323/files/34daa521948d4664ad601020ea034bf8_600x600.jpg?v=1734041490&amp;width=100&amp;crop=center</t>
  </si>
  <si>
    <t>https://www.ryobitools.com/products/33287205271</t>
  </si>
  <si>
    <t>https://www.ryobitools.com/products/320222340</t>
  </si>
  <si>
    <t>https://cdn.shopify.com/s/files/1/0651/3668/9323/files/d7bcf10367ab48a9ba6e1000c4cc259b_600x600.jpg?v=1734042986&amp;width=100&amp;crop=center</t>
  </si>
  <si>
    <t>https://www.ryobitools.com/products/33287212026</t>
  </si>
  <si>
    <t>https://www.ryobitools.com/products/320033043</t>
  </si>
  <si>
    <t>https://cdn.shopify.com/s/files/1/0651/3668/9323/files/5203eb028adf408eb458b6ead8c9fa00_600x600.jpg?v=1734042134&amp;width=100&amp;crop=center</t>
  </si>
  <si>
    <t>https://www.ryobitools.com/products/33287201426</t>
  </si>
  <si>
    <t>https://www.ryobitools.com/products/329267167</t>
  </si>
  <si>
    <t>https://cdn.shopify.com/s/files/1/0651/3668/9323/files/d71ad0b5a76245d492f44a2fe0e9a719_600x600.jpg?v=1734043018&amp;width=100&amp;crop=center</t>
  </si>
  <si>
    <t>https://www.ryobitools.com/products/33287220465</t>
  </si>
  <si>
    <t>https://www.ryobitools.com/products/322627164</t>
  </si>
  <si>
    <t>https://cdn.shopify.com/s/files/1/0651/3668/9323/files/36255fb97bb84a97b1e152b73514b791_600x600.jpg?v=1734042250&amp;width=100&amp;crop=center</t>
  </si>
  <si>
    <t>https://www.ryobitools.com/products/33287213665</t>
  </si>
  <si>
    <t>https://www.ryobitools.com/products/325353586</t>
  </si>
  <si>
    <t>https://cdn.shopify.com/s/files/1/0651/3668/9323/files/52bb1ef2579c4995a308ffae84558fc6_600x600.jpg?v=1734041568&amp;width=100&amp;crop=center</t>
  </si>
  <si>
    <t>https://www.ryobitools.com/products/33287212491</t>
  </si>
  <si>
    <t>https://www.ryobitools.com/products/325353518</t>
  </si>
  <si>
    <t>https://cdn.shopify.com/s/files/1/0651/3668/9323/files/924c87dc892142eeaae3500234fc5af1_600x600.jpg?v=1734042036&amp;width=100&amp;crop=center</t>
  </si>
  <si>
    <t>https://www.ryobitools.com/products/33287204595</t>
  </si>
  <si>
    <t>https://www.ryobitools.com/products/325353496</t>
  </si>
  <si>
    <t>https://cdn.shopify.com/s/files/1/0651/3668/9323/files/e327aca5169246db952183a71c712aa5_600x600.jpg?v=1734043207&amp;width=100&amp;crop=center</t>
  </si>
  <si>
    <t>https://www.ryobitools.com/products/33287204588</t>
  </si>
  <si>
    <t>https://www.ryobitools.com/products/325557950</t>
  </si>
  <si>
    <t>https://cdn.shopify.com/s/files/1/0651/3668/9323/files/b8e112f139a1495a91c35e31b04e0aed_600x600.jpg?v=1734042645&amp;width=100&amp;crop=center</t>
  </si>
  <si>
    <t>https://www.ryobitools.com/products/33287224685</t>
  </si>
  <si>
    <t>https://www.ryobitools.com/products/326243416</t>
  </si>
  <si>
    <t>https://cdn.shopify.com/s/files/1/0651/3668/9323/files/c2db361f6ef64fed879721583497b82c_600x600.jpg?v=1734042794&amp;width=100&amp;crop=center</t>
  </si>
  <si>
    <t>https://www.ryobitools.com/products/33287224661</t>
  </si>
  <si>
    <t>https://www.ryobitools.com/products/325557976</t>
  </si>
  <si>
    <t>https://cdn.shopify.com/s/files/1/0651/3668/9323/files/34e43d90ff0546f6900a6d8d3b708e98_600x600.jpg?v=1734041491&amp;width=100&amp;crop=center</t>
  </si>
  <si>
    <t>https://www.ryobitools.com/products/33287224876</t>
  </si>
  <si>
    <t>https://www.ryobitools.com/products/325558277</t>
  </si>
  <si>
    <t>https://cdn.shopify.com/s/files/1/0651/3668/9323/files/298a7aceed1d429aabf4f8101f240c22_600x600.jpg?v=1734041858&amp;width=100&amp;crop=center</t>
  </si>
  <si>
    <t>https://www.ryobitools.com/products/33287224883</t>
  </si>
  <si>
    <t>https://www.ryobitools.com/products/327848851</t>
  </si>
  <si>
    <t>https://cdn.shopify.com/s/files/1/0651/3668/9323/files/aa7447f0a2b44b2594e8a9d823e2236e_600x600.jpg?v=1747682989&amp;width=100&amp;crop=center</t>
  </si>
  <si>
    <t>https://www.ryobitools.com/products/33287229772</t>
  </si>
  <si>
    <t>https://www.ryobitools.com/products/325145713</t>
  </si>
  <si>
    <t>https://cdn.shopify.com/s/files/1/0651/3668/9323/files/c1be7f3859664dde9405dfe809c970ca_600x600.jpg?v=1734042786&amp;width=100&amp;crop=center</t>
  </si>
  <si>
    <t>https://www.ryobitools.com/products/33287224890</t>
  </si>
  <si>
    <t>https://www.ryobitools.com/products/327353564</t>
  </si>
  <si>
    <t>https://cdn.shopify.com/s/files/1/0651/3668/9323/files/617eb17a4f5946c4b406ae24ab5bc0e0_600x600.jpg?v=1734041953&amp;width=100&amp;crop=center</t>
  </si>
  <si>
    <t>https://www.ryobitools.com/products/46396053053</t>
  </si>
  <si>
    <t>https://www.ryobitools.com/products/325557964</t>
  </si>
  <si>
    <t>https://cdn.shopify.com/s/files/1/0651/3668/9323/files/149663f900864fa09705bde595425a88_600x600.jpg?v=1734042320&amp;width=100&amp;crop=center</t>
  </si>
  <si>
    <t>https://www.ryobitools.com/products/33287224654</t>
  </si>
  <si>
    <t>$439.00</t>
  </si>
  <si>
    <t>https://www.ryobitools.com/products/326680444</t>
  </si>
  <si>
    <t>https://cdn.shopify.com/s/files/1/0651/3668/9323/files/d586ef9772b647a58f2c96cfe4ef2bf2_600x600.jpg?v=1734043045&amp;width=100&amp;crop=center</t>
  </si>
  <si>
    <t>https://www.ryobitools.com/products/33287225408</t>
  </si>
  <si>
    <t>https://www.ryobitools.com/products/309391701</t>
  </si>
  <si>
    <t>https://cdn.shopify.com/s/files/1/0651/3668/9323/files/269e67c955c74bfc881aec33167749b6_600x600.jpg?v=1736951201&amp;width=100&amp;crop=center</t>
  </si>
  <si>
    <t>https://www.ryobitools.com/products/46396019905</t>
  </si>
  <si>
    <t>https://www.ryobitools.com/products/325145623</t>
  </si>
  <si>
    <t>https://cdn.shopify.com/s/files/1/0651/3668/9323/files/PBP4210_THD14_600x600.jpg?v=1739804624&amp;width=100&amp;crop=center</t>
  </si>
  <si>
    <t>https://www.ryobitools.com/products/33287224944</t>
  </si>
  <si>
    <t>https://www.ryobitools.com/products/312860144</t>
  </si>
  <si>
    <t>https://cdn.shopify.com/s/files/1/0651/3668/9323/files/44697609eca64a46917109badde25d21_600x600.jpg?v=1734042419&amp;width=100&amp;crop=center</t>
  </si>
  <si>
    <t>https://www.ryobitools.com/products/33287186129</t>
  </si>
  <si>
    <t>https://www.ryobitools.com/products/314109279</t>
  </si>
  <si>
    <t>https://cdn.shopify.com/s/files/1/0651/3668/9323/files/b3c5d7e8fb5e43eaa2bb5cd49e3d50a5_600x600.jpg?v=1734042631&amp;width=100&amp;crop=center</t>
  </si>
  <si>
    <t>https://www.ryobitools.com/products/33287188048</t>
  </si>
  <si>
    <t>https://www.ryobitools.com/products/314109552</t>
  </si>
  <si>
    <t>https://cdn.shopify.com/s/files/1/0651/3668/9323/files/93735be04c1e4002a356b9296e7044c1_600x600.jpg?v=1734042308&amp;width=100&amp;crop=center</t>
  </si>
  <si>
    <t>https://www.ryobitools.com/products/33287190171</t>
  </si>
  <si>
    <t>https://www.ryobitools.com/products/313438685</t>
  </si>
  <si>
    <t>https://cdn.shopify.com/s/files/1/0651/3668/9323/files/d113eb47a39144e6b2e1e1e2d2f42170_600x600.jpg?v=1734043034&amp;width=100&amp;crop=center</t>
  </si>
  <si>
    <t>https://www.ryobitools.com/products/33287190218</t>
  </si>
  <si>
    <t>https://www.ryobitools.com/products/313700864</t>
  </si>
  <si>
    <t>https://cdn.shopify.com/s/files/1/0651/3668/9323/files/7804f289857d40b7b136acce48394380_600x600.jpg?v=1734042183&amp;width=100&amp;crop=center</t>
  </si>
  <si>
    <t>https://www.ryobitools.com/products/33287190225</t>
  </si>
  <si>
    <t>https://www.ryobitools.com/products/318531838</t>
  </si>
  <si>
    <t>https://cdn.shopify.com/s/files/1/0651/3668/9323/files/785f5577d2814a358f04989dd21fdb60_600x600.jpg?v=1734041992&amp;width=100&amp;crop=center</t>
  </si>
  <si>
    <t>https://www.ryobitools.com/products/33287197224</t>
  </si>
  <si>
    <t>https://www.ryobitools.com/products/318531842</t>
  </si>
  <si>
    <t>https://cdn.shopify.com/s/files/1/0651/3668/9323/files/9a3dbce43b3b456abb5cb1f7483d5a40_600x600.jpg?v=1734041325&amp;width=100&amp;crop=center</t>
  </si>
  <si>
    <t>https://www.ryobitools.com/products/33287197231</t>
  </si>
  <si>
    <t>https://www.ryobitools.com/products/318531835</t>
  </si>
  <si>
    <t>https://cdn.shopify.com/s/files/1/0651/3668/9323/files/473b038aec434e1b9b61509fbfc3066f_600x600.jpg?v=1734041905&amp;width=100&amp;crop=center</t>
  </si>
  <si>
    <t>https://www.ryobitools.com/products/33287197248</t>
  </si>
  <si>
    <t>https://www.ryobitools.com/products/318888257</t>
  </si>
  <si>
    <t>https://cdn.shopify.com/s/files/1/0651/3668/9323/files/472b5b8634984c9e8358028e297b7b2a_600x600.jpg?v=1734041903&amp;width=100&amp;crop=center</t>
  </si>
  <si>
    <t>https://www.ryobitools.com/products/33287197514</t>
  </si>
  <si>
    <t>https://www.ryobitools.com/products/320061541</t>
  </si>
  <si>
    <t>https://cdn.shopify.com/s/files/1/0651/3668/9323/files/cc30f8be013349b0959d51f55685b1c1_600x600.jpg?v=1734042917&amp;width=100&amp;crop=center</t>
  </si>
  <si>
    <t>https://www.ryobitools.com/products/33287199259</t>
  </si>
  <si>
    <t>https://www.ryobitools.com/products/319064831</t>
  </si>
  <si>
    <t>https://cdn.shopify.com/s/files/1/0651/3668/9323/files/1aca97a400d8453181eed381e33603aa_600x600.jpg?v=1734040773&amp;width=100&amp;crop=center</t>
  </si>
  <si>
    <t>https://www.ryobitools.com/products/33287201228</t>
  </si>
  <si>
    <t>https://www.ryobitools.com/products/313438681</t>
  </si>
  <si>
    <t>https://cdn.shopify.com/s/files/1/0651/3668/9323/files/18c93a2ae9034d8d879c98c27bb10b88_600x600.jpg?v=1734041428&amp;width=100&amp;crop=center</t>
  </si>
  <si>
    <t>https://www.ryobitools.com/products/33287190508</t>
  </si>
  <si>
    <t>https://www.ryobitools.com/products/313438689</t>
  </si>
  <si>
    <t>https://cdn.shopify.com/s/files/1/0651/3668/9323/files/6f6ecddc081049ff9eee3fc82d8898b5_600x600.jpg?v=1734041179&amp;width=100&amp;crop=center</t>
  </si>
  <si>
    <t>https://www.ryobitools.com/products/33287190515</t>
  </si>
  <si>
    <t>https://www.ryobitools.com/products/314109535</t>
  </si>
  <si>
    <t>https://cdn.shopify.com/s/files/1/0651/3668/9323/files/6b72ca3240f240798400f4bee5482ab8_600x600.jpg?v=1734041134&amp;width=100&amp;crop=center</t>
  </si>
  <si>
    <t>https://www.ryobitools.com/products/33287191703</t>
  </si>
  <si>
    <t>https://www.ryobitools.com/products/316615952</t>
  </si>
  <si>
    <t>https://cdn.shopify.com/s/files/1/0651/3668/9323/files/5715eecc8e06409397648b8868425322_600x600.jpg?v=1734042145&amp;width=100&amp;crop=center</t>
  </si>
  <si>
    <t>https://www.ryobitools.com/products/33287192960</t>
  </si>
  <si>
    <t>https://www.ryobitools.com/products/316631066</t>
  </si>
  <si>
    <t>https://cdn.shopify.com/s/files/1/0651/3668/9323/files/1a842f48f51f4204a1d8046bf02e0e44_600x600.jpg?v=1734040769&amp;width=100&amp;crop=center</t>
  </si>
  <si>
    <t>https://www.ryobitools.com/products/33287193714</t>
  </si>
  <si>
    <t>https://www.ryobitools.com/products/206481858</t>
  </si>
  <si>
    <t>https://cdn.shopify.com/s/files/1/0651/3668/9323/files/160ef34c79c144da948e466439b38bed_600x600.jpg?v=1736950499&amp;width=100&amp;crop=center</t>
  </si>
  <si>
    <t>https://www.ryobitools.com/products/46396014313</t>
  </si>
  <si>
    <t>https://www.ryobitools.com/products/316879165</t>
  </si>
  <si>
    <t>https://cdn.shopify.com/s/files/1/0651/3668/9323/files/d553070b9c0a48f983c755d42b709071_600x600.jpg?v=1734043069&amp;width=100&amp;crop=center</t>
  </si>
  <si>
    <t>https://www.ryobitools.com/products/33287199952</t>
  </si>
  <si>
    <t>https://www.ryobitools.com/products/320222321</t>
  </si>
  <si>
    <t>https://cdn.shopify.com/s/files/1/0651/3668/9323/files/54b426c563224640bf4bf3efdb1e6abb_600x600.jpg?v=1737054119&amp;width=100&amp;crop=center</t>
  </si>
  <si>
    <t>https://www.ryobitools.com/products/33287199976</t>
  </si>
  <si>
    <t>https://www.ryobitools.com/products/317984876</t>
  </si>
  <si>
    <t>https://cdn.shopify.com/s/files/1/0651/3668/9323/files/1d0320127a984c34a31d73b703a4ad63_600x600.jpg?v=1734040804&amp;width=100&amp;crop=center</t>
  </si>
  <si>
    <t>https://www.ryobitools.com/products/33287200160</t>
  </si>
  <si>
    <t>https://www.ryobitools.com/products/323114191</t>
  </si>
  <si>
    <t>https://cdn.shopify.com/s/files/1/0651/3668/9323/files/a10d0e10170045f7b1f0e12eb2a50544_600x600.jpg?v=1734042506&amp;width=100&amp;crop=center</t>
  </si>
  <si>
    <t>https://www.ryobitools.com/products/33287201853</t>
  </si>
  <si>
    <t>https://www.ryobitools.com/products/314883554</t>
  </si>
  <si>
    <t>https://cdn.shopify.com/s/files/1/0651/3668/9323/files/P2608BTL_600x600.png?v=1737571886&amp;width=100&amp;crop=center</t>
  </si>
  <si>
    <t>https://www.ryobitools.com/products/46396036056</t>
  </si>
  <si>
    <t>https://www.ryobitools.com/products/312453233</t>
  </si>
  <si>
    <t>https://cdn.shopify.com/s/files/1/0651/3668/9323/files/d486dca949b84f3c92df05febb2a6659_600x600.jpg?v=1734043040&amp;width=100&amp;crop=center</t>
  </si>
  <si>
    <t>https://www.ryobitools.com/products/46396028839</t>
  </si>
  <si>
    <t>https://www.ryobitools.com/products/315114449</t>
  </si>
  <si>
    <t>https://cdn.shopify.com/s/files/1/0651/3668/9323/files/ffdd32049f1744b3942a5a0e6167a486_600x600.jpg?v=1734043474&amp;width=100&amp;crop=center</t>
  </si>
  <si>
    <t>https://www.ryobitools.com/products/46396034984</t>
  </si>
  <si>
    <t>https://www.ryobitools.com/products/314883500</t>
  </si>
  <si>
    <t>https://cdn.shopify.com/s/files/1/0651/3668/9323/files/123ed9bad71b430ba41cdb0aa67a928f_600x600.jpg?v=1734041810&amp;width=100&amp;crop=center</t>
  </si>
  <si>
    <t>https://www.ryobitools.com/products/46396035813</t>
  </si>
  <si>
    <t>https://www.ryobitools.com/products/318681412</t>
  </si>
  <si>
    <t>https://cdn.shopify.com/s/files/1/0651/3668/9323/files/f913ba6804144865b4bf90fc45ee03ce_600x600.jpg?v=1736815625&amp;width=100&amp;crop=center</t>
  </si>
  <si>
    <t>https://www.ryobitools.com/products/46396039842</t>
  </si>
  <si>
    <t>https://www.ryobitools.com/products/317531019</t>
  </si>
  <si>
    <t>https://cdn.shopify.com/s/files/1/0651/3668/9323/files/a69f293f3202499485e8e5fd73ec7aa3_600x600.jpg?v=1734042521&amp;width=100&amp;crop=center</t>
  </si>
  <si>
    <t>https://www.ryobitools.com/products/46396036766</t>
  </si>
  <si>
    <t>https://www.ryobitools.com/products/316627698</t>
  </si>
  <si>
    <t>https://cdn.shopify.com/s/files/1/0651/3668/9323/files/P2980_2v1_Final_600x600.jpg?v=1737402084&amp;width=100&amp;crop=center</t>
  </si>
  <si>
    <t>https://www.ryobitools.com/products/46396038708</t>
  </si>
  <si>
    <t>https://www.ryobitools.com/products/319690647</t>
  </si>
  <si>
    <t>https://cdn.shopify.com/s/files/1/0651/3668/9323/files/3f9b5b76efca40ff9b4365ba06e9ca9f_600x600.jpg?v=1736819429&amp;width=100&amp;crop=center</t>
  </si>
  <si>
    <t>https://www.ryobitools.com/products/46396039866</t>
  </si>
  <si>
    <t>https://www.ryobitools.com/products/314109411</t>
  </si>
  <si>
    <t>https://cdn.shopify.com/s/files/1/0651/3668/9323/files/b2bf754937b34353be973b980cd9a6ba_600x600.jpg?v=1734042626&amp;width=100&amp;crop=center</t>
  </si>
  <si>
    <t>https://www.ryobitools.com/products/33287186136</t>
  </si>
  <si>
    <t>https://www.ryobitools.com/products/320033032</t>
  </si>
  <si>
    <t>https://cdn.shopify.com/s/files/1/0651/3668/9323/files/1ea5f999221040248d9c297b33582dca_600x600.jpg?v=1734040819&amp;width=100&amp;crop=center</t>
  </si>
  <si>
    <t>https://www.ryobitools.com/products/33287197286</t>
  </si>
  <si>
    <t>https://www.ryobitools.com/products/319830427</t>
  </si>
  <si>
    <t>https://cdn.shopify.com/s/files/1/0651/3668/9323/files/23ecab1446f94f1e96be854ef0013731_600x600.jpg?v=1734041447&amp;width=100&amp;crop=center</t>
  </si>
  <si>
    <t>https://www.ryobitools.com/products/33287198153</t>
  </si>
  <si>
    <t>https://www.ryobitools.com/products/315771443</t>
  </si>
  <si>
    <t>https://cdn.shopify.com/s/files/1/0651/3668/9323/files/9783e4a2dcc9470dbf49a7ff839e49f5_600x600.jpg?v=1734042214&amp;width=100&amp;crop=center</t>
  </si>
  <si>
    <t>https://www.ryobitools.com/products/33287177165</t>
  </si>
  <si>
    <t>https://www.ryobitools.com/products/314109271</t>
  </si>
  <si>
    <t>https://cdn.shopify.com/s/files/1/0651/3668/9323/files/b5f2ae0249ec4d3c8b1d10aa82518409_600x600.jpg?v=1734042634&amp;width=100&amp;crop=center</t>
  </si>
  <si>
    <t>https://www.ryobitools.com/products/33287178230</t>
  </si>
  <si>
    <t>https://www.ryobitools.com/products/311738437</t>
  </si>
  <si>
    <t>https://cdn.shopify.com/s/files/1/0651/3668/9323/files/P4500_2_Final_600x600.jpg?v=1758813027&amp;width=100&amp;crop=center</t>
  </si>
  <si>
    <t>https://www.ryobitools.com/products/33287178704</t>
  </si>
  <si>
    <t>https://www.ryobitools.com/products/311738438</t>
  </si>
  <si>
    <t>https://cdn.shopify.com/s/files/1/0651/3668/9323/files/P4510_2v1_Final_600x600.jpg?v=1758813774&amp;width=100&amp;crop=center</t>
  </si>
  <si>
    <t>https://www.ryobitools.com/products/33287179671</t>
  </si>
  <si>
    <t>$116.64</t>
  </si>
  <si>
    <t>https://www.ryobitools.com/products/314109589</t>
  </si>
  <si>
    <t>https://cdn.shopify.com/s/files/1/0651/3668/9323/files/794657be4d924f68aaab2574bba66f9e_600x600.jpg?v=1734042364&amp;width=100&amp;crop=center</t>
  </si>
  <si>
    <t>https://www.ryobitools.com/products/33287187836</t>
  </si>
  <si>
    <t>https://www.ryobitools.com/products/313948579</t>
  </si>
  <si>
    <t>https://cdn.shopify.com/s/files/1/0651/3668/9323/files/29c87bf81c3f4c71b8625087f2c7329e_600x600.jpg?v=1734041472&amp;width=100&amp;crop=center</t>
  </si>
  <si>
    <t>https://www.ryobitools.com/products/33287189380</t>
  </si>
  <si>
    <t>https://www.ryobitools.com/products/318754250</t>
  </si>
  <si>
    <t>https://cdn.shopify.com/s/files/1/0651/3668/9323/files/ea63d60baa27423d963b4705d477efda_600x600.jpg?v=1734043248&amp;width=100&amp;crop=center</t>
  </si>
  <si>
    <t>https://www.ryobitools.com/products/33287192748</t>
  </si>
  <si>
    <t>https://www.ryobitools.com/products/316631068</t>
  </si>
  <si>
    <t>https://cdn.shopify.com/s/files/1/0651/3668/9323/files/575db398f40341a485246827426c85ab_600x600.jpg?v=1734041930&amp;width=100&amp;crop=center</t>
  </si>
  <si>
    <t>https://www.ryobitools.com/products/33287193721</t>
  </si>
  <si>
    <t>https://www.ryobitools.com/products/318621812</t>
  </si>
  <si>
    <t>https://cdn.shopify.com/s/files/1/0651/3668/9323/files/ec31f668a25b4da88b5d5550a03079b8_600x600.jpg?v=1734043267&amp;width=100&amp;crop=center</t>
  </si>
  <si>
    <t>https://www.ryobitools.com/products/33287199938</t>
  </si>
  <si>
    <t>https://www.ryobitools.com/products/317987588</t>
  </si>
  <si>
    <t>https://cdn.shopify.com/s/files/1/0651/3668/9323/files/4987d9ef7b3444f585b66b31c9a2ec2b_600x600.jpg?v=1734042133&amp;width=100&amp;crop=center</t>
  </si>
  <si>
    <t>https://www.ryobitools.com/products/33287200061</t>
  </si>
  <si>
    <t>https://www.ryobitools.com/products/317438520</t>
  </si>
  <si>
    <t>https://cdn.shopify.com/s/files/1/0651/3668/9323/files/4f165da4a7b0420a880787c6988ac6cd_600x600.jpg?v=1734041025&amp;width=100&amp;crop=center</t>
  </si>
  <si>
    <t>https://www.ryobitools.com/products/33287202898</t>
  </si>
  <si>
    <t>https://www.ryobitools.com/products/317310232</t>
  </si>
  <si>
    <t>https://cdn.shopify.com/s/files/1/0651/3668/9323/files/b24dacc3f62f42f2bf2dc87a6bc6c104_600x600.jpg?v=1737053739&amp;width=100&amp;crop=center</t>
  </si>
  <si>
    <t>https://www.ryobitools.com/products/33287190577</t>
  </si>
  <si>
    <t>https://www.ryobitools.com/products/313438684</t>
  </si>
  <si>
    <t>https://cdn.shopify.com/s/files/1/0651/3668/9323/files/93c57e8c2b904163b53db12f7b958095_600x600.jpg?v=1734041772&amp;width=100&amp;crop=center</t>
  </si>
  <si>
    <t>https://www.ryobitools.com/products/33287190614</t>
  </si>
  <si>
    <t>https://www.ryobitools.com/products/206481859</t>
  </si>
  <si>
    <t>https://cdn.shopify.com/s/files/1/0651/3668/9323/files/8e33218ba56d4e02b37764eaa88d8c24_600x600.jpg?v=1734041304&amp;width=100&amp;crop=center</t>
  </si>
  <si>
    <t>https://www.ryobitools.com/products/46396014870</t>
  </si>
  <si>
    <t>https://www.ryobitools.com/products/206485323</t>
  </si>
  <si>
    <t>https://cdn.shopify.com/s/files/1/0651/3668/9323/files/e96d6972af2040f58dc98f60fc70ab68_600x600.jpg?v=1734043199&amp;width=100&amp;crop=center</t>
  </si>
  <si>
    <t>https://www.ryobitools.com/products/46396014894</t>
  </si>
  <si>
    <t>https://www.ryobitools.com/products/206485338</t>
  </si>
  <si>
    <t>https://cdn.shopify.com/s/files/1/0651/3668/9323/files/cabc95a490414d1487a503a3df326602_600x600.jpg?v=1734042905&amp;width=100&amp;crop=center</t>
  </si>
  <si>
    <t>https://www.ryobitools.com/products/46396014887</t>
  </si>
  <si>
    <t>https://www.ryobitools.com/products/314109445</t>
  </si>
  <si>
    <t>https://cdn.shopify.com/s/files/1/0651/3668/9323/files/3ae66cf263ba4ca8950f3dbba2a4939e_600x600.jpg?v=1734040905&amp;width=100&amp;crop=center</t>
  </si>
  <si>
    <t>https://www.ryobitools.com/products/33287192618</t>
  </si>
  <si>
    <t>https://www.ryobitools.com/products/316754150</t>
  </si>
  <si>
    <t>https://cdn.shopify.com/s/files/1/0651/3668/9323/files/3a33f1382ba54c61a33c3d9a090b8878_600x600.jpg?v=1734040900&amp;width=100&amp;crop=center</t>
  </si>
  <si>
    <t>https://www.ryobitools.com/products/46396037121</t>
  </si>
  <si>
    <t>https://www.ryobitools.com/products/318467673</t>
  </si>
  <si>
    <t>https://cdn.shopify.com/s/files/1/0651/3668/9323/files/b81d854d19924088ae38d30611afe18a_600x600.jpg?v=1734042687&amp;width=100&amp;crop=center</t>
  </si>
  <si>
    <t>https://www.ryobitools.com/products/46396038272</t>
  </si>
  <si>
    <t>https://www.ryobitools.com/products/319049589</t>
  </si>
  <si>
    <t>https://cdn.shopify.com/s/files/1/0651/3668/9323/files/84e1f83253304f0cbcf9b031adc753b1_600x600.jpg?v=1736816060&amp;width=100&amp;crop=center</t>
  </si>
  <si>
    <t>https://www.ryobitools.com/products/46396039323</t>
  </si>
  <si>
    <t>https://www.ryobitools.com/products/317984935</t>
  </si>
  <si>
    <t>https://cdn.shopify.com/s/files/1/0651/3668/9323/files/97389ae20a794745b7837632258b9a3a_600x600.jpg?v=1734042315&amp;width=100&amp;crop=center</t>
  </si>
  <si>
    <t>https://www.ryobitools.com/products/33287200191</t>
  </si>
  <si>
    <t>https://www.ryobitools.com/products/315847506</t>
  </si>
  <si>
    <t>https://cdn.shopify.com/s/files/1/0651/3668/9323/files/ecf0788c07a8452bba1e50d77fa7272c_600x600.jpg?v=1737399172&amp;width=100&amp;crop=center</t>
  </si>
  <si>
    <t>https://www.ryobitools.com/products/46396036186</t>
  </si>
  <si>
    <t>$339.00</t>
  </si>
  <si>
    <t>https://www.ryobitools.com/products/319830446</t>
  </si>
  <si>
    <t>https://cdn.shopify.com/s/files/1/0651/3668/9323/files/ce8fb905722540c09c44228757aa7050_600x600.jpg?v=1734042943&amp;width=100&amp;crop=center</t>
  </si>
  <si>
    <t>https://www.ryobitools.com/products/33287197590</t>
  </si>
  <si>
    <t>https://www.ryobitools.com/products/313045799</t>
  </si>
  <si>
    <t>https://cdn.shopify.com/s/files/1/0651/3668/9323/files/c271026e364a4c558c560032bef9c01c_600x600.jpg?v=1734042889&amp;width=100&amp;crop=center</t>
  </si>
  <si>
    <t>https://www.ryobitools.com/products/46396031143</t>
  </si>
  <si>
    <t>https://www.ryobitools.com/products/314968231</t>
  </si>
  <si>
    <t>https://cdn.shopify.com/s/files/1/0651/3668/9323/files/eaa2880b5d4642b6a3fbc8deb78cbfe4_600x600.jpg?v=1746735447&amp;width=100&amp;crop=center</t>
  </si>
  <si>
    <t>https://www.ryobitools.com/products/46396036506</t>
  </si>
  <si>
    <t>https://www.ryobitools.com/products/318200739</t>
  </si>
  <si>
    <t>https://cdn.shopify.com/s/files/1/0651/3668/9323/files/97d9c2f570374dde87e58d979a8f8211_600x600.jpg?v=1736814884&amp;width=100&amp;crop=center</t>
  </si>
  <si>
    <t>https://www.ryobitools.com/products/46396037992</t>
  </si>
  <si>
    <t>https://www.ryobitools.com/products/320459124</t>
  </si>
  <si>
    <t>https://cdn.shopify.com/s/files/1/0651/3668/9323/files/7413c9014b024d94a844e55930405d24_600x600.jpg?v=1737494376&amp;width=100&amp;crop=center</t>
  </si>
  <si>
    <t>https://www.ryobitools.com/products/46396038142</t>
  </si>
  <si>
    <t>https://www.ryobitools.com/products/316628199</t>
  </si>
  <si>
    <t>https://cdn.shopify.com/s/files/1/0651/3668/9323/files/b9f42f3aed6240aa950116ed24c2bf75_600x600.jpg?v=1734042652&amp;width=100&amp;crop=center</t>
  </si>
  <si>
    <t>https://www.ryobitools.com/products/46396038586</t>
  </si>
  <si>
    <t>https://www.ryobitools.com/products/316630078</t>
  </si>
  <si>
    <t>https://cdn.shopify.com/s/files/1/0651/3668/9323/files/a7a7e55de2d448d78dab7559aedf156e_600x600.jpg?v=1736808876&amp;width=100&amp;crop=center</t>
  </si>
  <si>
    <t>https://www.ryobitools.com/products/46396039033</t>
  </si>
  <si>
    <t>https://www.ryobitools.com/products/315854773</t>
  </si>
  <si>
    <t>https://cdn.shopify.com/s/files/1/0651/3668/9323/files/d37f6ae3db1f49bd8ae63f4ec324c53a_600x600.jpg?v=1734043009&amp;width=100&amp;crop=center</t>
  </si>
  <si>
    <t>https://www.ryobitools.com/products/33287176731</t>
  </si>
  <si>
    <t>https://www.ryobitools.com/products/315855110</t>
  </si>
  <si>
    <t>https://cdn.shopify.com/s/files/1/0651/3668/9323/files/658bf63f3453499c84c0efac9dbdc500_600x600.jpg?v=1734041965&amp;width=100&amp;crop=center</t>
  </si>
  <si>
    <t>https://www.ryobitools.com/products/33287177158</t>
  </si>
  <si>
    <t>https://www.ryobitools.com/products/318730711</t>
  </si>
  <si>
    <t>https://cdn.shopify.com/s/files/1/0651/3668/9323/files/e8b93cbdcb3940c38a39951dcd19c41c_600x600.jpg?v=1734043175&amp;width=100&amp;crop=center</t>
  </si>
  <si>
    <t>https://www.ryobitools.com/products/33287188598</t>
  </si>
  <si>
    <t>https://www.ryobitools.com/products/308848395</t>
  </si>
  <si>
    <t>https://cdn.shopify.com/s/files/1/0651/3668/9323/files/027a342ba24642dc828ab127c170f634_600x600.jpg?v=1734041459&amp;width=100&amp;crop=center</t>
  </si>
  <si>
    <t>https://www.ryobitools.com/products/33287177301</t>
  </si>
  <si>
    <t>https://www.ryobitools.com/products/317925441</t>
  </si>
  <si>
    <t>https://cdn.shopify.com/s/files/1/0651/3668/9323/files/4df413e934414bc9abe2f3d644905c06_600x600.jpg?v=1734041002&amp;width=100&amp;crop=center</t>
  </si>
  <si>
    <t>https://www.ryobitools.com/products/46396039392</t>
  </si>
  <si>
    <t>https://www.ryobitools.com/products/319370604</t>
  </si>
  <si>
    <t>https://cdn.shopify.com/s/files/1/0651/3668/9323/files/89d32cbb35264b66b5719c13e6c262f3_600x600.jpg?v=1734041748&amp;width=100&amp;crop=center</t>
  </si>
  <si>
    <t>https://www.ryobitools.com/products/46396039507</t>
  </si>
  <si>
    <t>https://www.ryobitools.com/products/319368074</t>
  </si>
  <si>
    <t>https://cdn.shopify.com/s/files/1/0651/3668/9323/files/df8b792eacf24e4ebc541ba2e36b1079_600x600.jpg?v=1734043138&amp;width=100&amp;crop=center</t>
  </si>
  <si>
    <t>https://www.ryobitools.com/products/46396039521</t>
  </si>
  <si>
    <t>https://www.ryobitools.com/products/319713507</t>
  </si>
  <si>
    <t>https://cdn.shopify.com/s/files/1/0651/3668/9323/files/4a09bc4aa78440c69510198eaf444675_600x600.jpg?v=1734040958&amp;width=100&amp;crop=center</t>
  </si>
  <si>
    <t>https://www.ryobitools.com/products/33287200290</t>
  </si>
  <si>
    <t>https://www.ryobitools.com/products/321546266</t>
  </si>
  <si>
    <t>https://cdn.shopify.com/s/files/1/0651/3668/9323/files/24fc11f45a964a7699f63b9a7d2f7d4e_600x600.jpg?v=1734041451&amp;width=100&amp;crop=center</t>
  </si>
  <si>
    <t>https://www.ryobitools.com/products/33287212439</t>
  </si>
  <si>
    <t>https://www.ryobitools.com/products/323830662</t>
  </si>
  <si>
    <t>https://cdn.shopify.com/s/files/1/0651/3668/9323/files/1be9bdaaf0d443edba7a71f908360964_600x600.jpg?v=1734040785&amp;width=100&amp;crop=center</t>
  </si>
  <si>
    <t>https://www.ryobitools.com/products/33287212446</t>
  </si>
  <si>
    <t>https://www.ryobitools.com/products/316880160</t>
  </si>
  <si>
    <t>https://cdn.shopify.com/s/files/1/0651/3668/9323/files/ec097817320b46b8a003ee0cd7530eb4_600x600.jpg?v=1736816534&amp;width=100&amp;crop=center</t>
  </si>
  <si>
    <t>https://www.ryobitools.com/products/46396039279</t>
  </si>
  <si>
    <t>https://www.ryobitools.com/products/319698531</t>
  </si>
  <si>
    <t>https://cdn.shopify.com/s/files/1/0651/3668/9323/files/97744205849443cea068d097e1a39d45_600x600.jpg?v=1734042463&amp;width=100&amp;crop=center</t>
  </si>
  <si>
    <t>https://www.ryobitools.com/products/46396039309</t>
  </si>
  <si>
    <t>https://www.ryobitools.com/products/319830383</t>
  </si>
  <si>
    <t>https://cdn.shopify.com/s/files/1/0651/3668/9323/files/bcf68a3bc5cb41a0bffb881e07529069_600x600.jpg?v=1737053605&amp;width=100&amp;crop=center</t>
  </si>
  <si>
    <t>https://www.ryobitools.com/products/33287211418</t>
  </si>
  <si>
    <t>https://www.ryobitools.com/products/318696913</t>
  </si>
  <si>
    <t>https://cdn.shopify.com/s/files/1/0651/3668/9323/files/41c2c61117614b70b4bc8f8226338c8b_600x600.jpg?v=1734041517&amp;width=100&amp;crop=center</t>
  </si>
  <si>
    <t>https://www.ryobitools.com/products/33287191611</t>
  </si>
  <si>
    <t>https://www.ryobitools.com/products/320169118</t>
  </si>
  <si>
    <t>https://cdn.shopify.com/s/files/1/0651/3668/9323/files/db559b08791b4b94a60fd8425f779b90_600x600.jpg?v=1734043097&amp;width=100&amp;crop=center</t>
  </si>
  <si>
    <t>https://www.ryobitools.com/products/33287201822</t>
  </si>
  <si>
    <t>https://www.ryobitools.com/products/319962740</t>
  </si>
  <si>
    <t>https://cdn.shopify.com/s/files/1/0651/3668/9323/files/916d973665f941d787ad13a8e233aff6_600x600.jpg?v=1734042034&amp;width=100&amp;crop=center</t>
  </si>
  <si>
    <t>https://www.ryobitools.com/products/33287201815</t>
  </si>
  <si>
    <t>https://www.ryobitools.com/products/319962924</t>
  </si>
  <si>
    <t>https://cdn.shopify.com/s/files/1/0651/3668/9323/files/4f60f0e34c354769a532a4653fbe6dd4_600x600.jpg?v=1734041023&amp;width=100&amp;crop=center</t>
  </si>
  <si>
    <t>https://www.ryobitools.com/products/33287202874</t>
  </si>
  <si>
    <t>https://www.ryobitools.com/products/320011852</t>
  </si>
  <si>
    <t>https://cdn.shopify.com/s/files/1/0651/3668/9323/files/e34ae4e9bf3c40b9901550a054a67a31_600x600.jpg?v=1734043186&amp;width=100&amp;crop=center</t>
  </si>
  <si>
    <t>https://www.ryobitools.com/products/46396039163</t>
  </si>
  <si>
    <t>https://www.ryobitools.com/products/319962849</t>
  </si>
  <si>
    <t>https://cdn.shopify.com/s/files/1/0651/3668/9323/files/d32f574d515c49b2bc5433701df6875c_600x600.jpg?v=1734043006&amp;width=100&amp;crop=center</t>
  </si>
  <si>
    <t>https://www.ryobitools.com/products/33287201884</t>
  </si>
  <si>
    <t>https://www.ryobitools.com/products/320033040</t>
  </si>
  <si>
    <t>https://cdn.shopify.com/s/files/1/0651/3668/9323/files/1e90310c8f8640298b9cde86b52a1f20_600x600.jpg?v=1734040818&amp;width=100&amp;crop=center</t>
  </si>
  <si>
    <t>https://www.ryobitools.com/products/33287198467</t>
  </si>
  <si>
    <t>https://www.ryobitools.com/products/319888309</t>
  </si>
  <si>
    <t>https://cdn.shopify.com/s/files/1/0651/3668/9323/files/8d6d32cce8a44c5b8978a542c00284c2_600x600.jpg?v=1736823640&amp;width=100&amp;crop=center</t>
  </si>
  <si>
    <t>https://www.ryobitools.com/products/46396035790</t>
  </si>
  <si>
    <t>https://www.ryobitools.com/products/320454549</t>
  </si>
  <si>
    <t>https://cdn.shopify.com/s/files/1/0651/3668/9323/files/66c5356f014a45dba69583de4bf2540a_600x600.jpg?v=1737039989&amp;width=100&amp;crop=center</t>
  </si>
  <si>
    <t>https://www.ryobitools.com/products/46396039125</t>
  </si>
  <si>
    <t>https://www.ryobitools.com/products/319736371</t>
  </si>
  <si>
    <t>https://cdn.shopify.com/s/files/1/0651/3668/9323/files/b4b6aacc7975467b960a6d91a9657a7a_600x600.jpg?v=1736816184&amp;width=100&amp;crop=center</t>
  </si>
  <si>
    <t>https://www.ryobitools.com/products/46396039286</t>
  </si>
  <si>
    <t>https://www.ryobitools.com/products/318870486</t>
  </si>
  <si>
    <t>https://cdn.shopify.com/s/files/1/0651/3668/9323/files/dd8afab6e3954b12816f4ef35e0c605d_600x600.jpg?v=1734043123&amp;width=100&amp;crop=center</t>
  </si>
  <si>
    <t>https://www.ryobitools.com/products/33287195169</t>
  </si>
  <si>
    <t>https://www.ryobitools.com/products/320871077</t>
  </si>
  <si>
    <t>https://cdn.shopify.com/s/files/1/0651/3668/9323/files/bef721885e7e443d891b7ce2a0465398_600x600.jpg?v=1737055759&amp;width=100&amp;crop=center</t>
  </si>
  <si>
    <t>https://www.ryobitools.com/products/33287195152</t>
  </si>
  <si>
    <t>https://www.ryobitools.com/products/320562056</t>
  </si>
  <si>
    <t>https://cdn.shopify.com/s/files/1/0651/3668/9323/files/1471ca00f0244765bcc84de218a71117_600x600.jpg?v=1734042063&amp;width=100&amp;crop=center</t>
  </si>
  <si>
    <t>https://www.ryobitools.com/products/33287199228</t>
  </si>
  <si>
    <t>https://www.ryobitools.com/products/321542325</t>
  </si>
  <si>
    <t>https://cdn.shopify.com/s/files/1/0651/3668/9323/files/7c7f6b5d678c4d55844529abc593c1e4_600x600.jpg?v=1737127597&amp;width=100&amp;crop=center</t>
  </si>
  <si>
    <t>https://www.ryobitools.com/products/46396045393</t>
  </si>
  <si>
    <t>https://www.ryobitools.com/products/320562058</t>
  </si>
  <si>
    <t>https://cdn.shopify.com/s/files/1/0651/3668/9323/files/0d5769ec5dba4c6695508f054149c8cf_600x600.jpg?v=1734040736&amp;width=100&amp;crop=center</t>
  </si>
  <si>
    <t>https://www.ryobitools.com/products/33287209033</t>
  </si>
  <si>
    <t>https://www.ryobitools.com/products/323458076</t>
  </si>
  <si>
    <t>https://cdn.shopify.com/s/files/1/0651/3668/9323/files/bc11610f49a5400bb824b994362e4dc4_600x600.jpg?v=1734042754&amp;width=100&amp;crop=center</t>
  </si>
  <si>
    <t>https://www.ryobitools.com/products/46396045508</t>
  </si>
  <si>
    <t>https://www.ryobitools.com/products/321954650</t>
  </si>
  <si>
    <t>https://cdn.shopify.com/s/files/1/0651/3668/9323/files/PCL1701_2_Final_600x600.jpg?v=1758814621&amp;width=100&amp;crop=center</t>
  </si>
  <si>
    <t>https://www.ryobitools.com/products/33287204977</t>
  </si>
  <si>
    <t>https://www.ryobitools.com/products/322339780</t>
  </si>
  <si>
    <t>https://cdn.shopify.com/s/files/1/0651/3668/9323/files/df7ea959aed94d7b8b3594c91adb263a_600x600.jpg?v=1734043138&amp;width=100&amp;crop=center</t>
  </si>
  <si>
    <t>https://www.ryobitools.com/products/33287204731</t>
  </si>
  <si>
    <t>https://www.ryobitools.com/products/322339205</t>
  </si>
  <si>
    <t>https://cdn.shopify.com/s/files/1/0651/3668/9323/files/75bc3daf7d544dc38eb8cccf2574d90d_600x600.jpg?v=1734041684&amp;width=100&amp;crop=center</t>
  </si>
  <si>
    <t>https://www.ryobitools.com/products/33287204717</t>
  </si>
  <si>
    <t>https://www.ryobitools.com/products/320222353</t>
  </si>
  <si>
    <t>https://cdn.shopify.com/s/files/1/0651/3668/9323/files/fe4d9881f2f846138e6f83e5ca816487_600x600.jpg?v=1734043455&amp;width=100&amp;crop=center</t>
  </si>
  <si>
    <t>https://www.ryobitools.com/products/33287193035</t>
  </si>
  <si>
    <t>https://www.ryobitools.com/products/324722568</t>
  </si>
  <si>
    <t>https://cdn.shopify.com/s/files/1/0651/3668/9323/files/652d8ab2a50c4816ac0af4a1a35ce84f_600x600.jpg?v=1734041965&amp;width=100&amp;crop=center</t>
  </si>
  <si>
    <t>https://www.ryobitools.com/products/46396045546</t>
  </si>
  <si>
    <t>https://www.ryobitools.com/products/324535639</t>
  </si>
  <si>
    <t>https://cdn.shopify.com/s/files/1/0651/3668/9323/files/56d485033f1f4dbb83cef28584b3c1a3_600x600.jpg?v=1734041595&amp;width=100&amp;crop=center</t>
  </si>
  <si>
    <t>https://www.ryobitools.com/products/46396039149</t>
  </si>
  <si>
    <t>https://www.ryobitools.com/products/321429810</t>
  </si>
  <si>
    <t>https://cdn.shopify.com/s/files/1/0651/3668/9323/files/c6f0eb71d91b424e85855e47fbf1728e_600x600.jpg?v=1734042809&amp;width=100&amp;crop=center</t>
  </si>
  <si>
    <t>https://www.ryobitools.com/products/33287199211</t>
  </si>
  <si>
    <t>https://www.ryobitools.com/products/321851611</t>
  </si>
  <si>
    <t>https://cdn.shopify.com/s/files/1/0651/3668/9323/files/bca1e399bf814eb29af7d29de4c7ad3b_600x600.jpg?v=1734042757&amp;width=100&amp;crop=center</t>
  </si>
  <si>
    <t>https://www.ryobitools.com/products/33287208708</t>
  </si>
  <si>
    <t>https://www.ryobitools.com/products/327714740</t>
  </si>
  <si>
    <t>https://cdn.shopify.com/s/files/1/0651/3668/9323/files/6fbf7284654441919c6a8e9db0b7681d_600x600.jpg?v=1734041189&amp;width=100&amp;crop=center</t>
  </si>
  <si>
    <t>https://www.ryobitools.com/products/33287220823</t>
  </si>
  <si>
    <t>https://www.ryobitools.com/products/329237586</t>
  </si>
  <si>
    <t>https://cdn.shopify.com/s/files/1/0651/3668/9323/files/11c7d36d2f1d4036b87ca8fbb0385b0f_600x600.jpg?v=1734041388&amp;width=100&amp;crop=center</t>
  </si>
  <si>
    <t>https://www.ryobitools.com/products/33287220847</t>
  </si>
  <si>
    <t>https://www.ryobitools.com/products/327697084</t>
  </si>
  <si>
    <t>https://cdn.shopify.com/s/files/1/0651/3668/9323/files/5b068bffc21544df8f06f4aa6edeae7f_600x600.jpg?v=1734041052&amp;width=100&amp;crop=center</t>
  </si>
  <si>
    <t>https://www.ryobitools.com/products/33287219599</t>
  </si>
  <si>
    <t>https://www.ryobitools.com/products/328758345</t>
  </si>
  <si>
    <t>https://cdn.shopify.com/s/files/1/0651/3668/9323/files/d1ee9593118e4e759a8bb95cb7650465_600x600.jpg?v=1734042963&amp;width=100&amp;crop=center</t>
  </si>
  <si>
    <t>https://www.ryobitools.com/products/33287219636</t>
  </si>
  <si>
    <t>https://www.ryobitools.com/products/328758612</t>
  </si>
  <si>
    <t>https://cdn.shopify.com/s/files/1/0651/3668/9323/files/47e8bf6ed0304729857ca8d66061fa8d_600x600.jpg?v=1734041547&amp;width=100&amp;crop=center</t>
  </si>
  <si>
    <t>https://www.ryobitools.com/products/33287219612</t>
  </si>
  <si>
    <t>https://www.ryobitools.com/products/327599172</t>
  </si>
  <si>
    <t>https://cdn.shopify.com/s/files/1/0651/3668/9323/files/33c70dc2679343ffa1d5bd370bbbc839_600x600.jpg?v=1734041485&amp;width=100&amp;crop=center</t>
  </si>
  <si>
    <t>https://www.ryobitools.com/products/33287218523</t>
  </si>
  <si>
    <t>https://www.ryobitools.com/products/327901715</t>
  </si>
  <si>
    <t>https://cdn.shopify.com/s/files/1/0651/3668/9323/files/612601cff4684b1db55c445116d08088_600x600.jpg?v=1734042346&amp;width=100&amp;crop=center</t>
  </si>
  <si>
    <t>https://www.ryobitools.com/products/33287218509</t>
  </si>
  <si>
    <t>https://www.ryobitools.com/products/324536943</t>
  </si>
  <si>
    <t>https://cdn.shopify.com/s/files/1/0651/3668/9323/files/6f53aa1e42d2458b81e7a98d209b32e3_600x600.jpg?v=1734041183&amp;width=100&amp;crop=center</t>
  </si>
  <si>
    <t>https://www.ryobitools.com/products/33287213726</t>
  </si>
  <si>
    <t>https://www.ryobitools.com/products/325311747</t>
  </si>
  <si>
    <t>https://cdn.shopify.com/s/files/1/0651/3668/9323/files/a98472ed93f94927829518e61d171c81_600x600.jpg?v=1734042549&amp;width=100&amp;crop=center</t>
  </si>
  <si>
    <t>https://www.ryobitools.com/products/33287217205</t>
  </si>
  <si>
    <t>https://www.ryobitools.com/products/325154099</t>
  </si>
  <si>
    <t>https://cdn.shopify.com/s/files/1/0651/3668/9323/files/P29160_1v1_Final_600x600.jpg?v=1737395592&amp;width=100&amp;crop=center</t>
  </si>
  <si>
    <t>https://www.ryobitools.com/products/46396045089</t>
  </si>
  <si>
    <t>https://www.ryobitools.com/products/324764220</t>
  </si>
  <si>
    <t>https://cdn.shopify.com/s/files/1/0651/3668/9323/files/P2302BTL_600x600.png?v=1737570145&amp;width=100&amp;crop=center</t>
  </si>
  <si>
    <t>https://www.ryobitools.com/products/46396045065</t>
  </si>
  <si>
    <t>https://www.ryobitools.com/products/327055449</t>
  </si>
  <si>
    <t>https://cdn.shopify.com/s/files/1/0651/3668/9323/files/81315f413bb2492c937c5a98f42111c3_600x600.jpg?v=1734042298&amp;width=100&amp;crop=center</t>
  </si>
  <si>
    <t>https://www.ryobitools.com/products/33287212613</t>
  </si>
  <si>
    <t>https://www.ryobitools.com/products/327405616</t>
  </si>
  <si>
    <t>https://cdn.shopify.com/s/files/1/0651/3668/9323/files/014e562e84084642884aeb6b63f351df_600x600.jpg?v=1734041411&amp;width=100&amp;crop=center</t>
  </si>
  <si>
    <t>https://www.ryobitools.com/products/33287215522</t>
  </si>
  <si>
    <t>https://www.ryobitools.com/products/325311551</t>
  </si>
  <si>
    <t>https://cdn.shopify.com/s/files/1/0651/3668/9323/files/b67a020b54324e79b3726c70590ac50c_600x600.jpg?v=1734042680&amp;width=100&amp;crop=center</t>
  </si>
  <si>
    <t>https://www.ryobitools.com/products/33287215492</t>
  </si>
  <si>
    <t>https://www.ryobitools.com/products/326666980</t>
  </si>
  <si>
    <t>https://cdn.shopify.com/s/files/1/0651/3668/9323/files/73f853db4d4b423dbfa6cd7b7eb5131f_600x600.jpg?v=1737468925&amp;width=100&amp;crop=center</t>
  </si>
  <si>
    <t>https://www.ryobitools.com/products/33287215430</t>
  </si>
  <si>
    <t>https://www.ryobitools.com/products/324885429</t>
  </si>
  <si>
    <t>https://cdn.shopify.com/s/files/1/0651/3668/9323/files/371b7f72472345f6a92191ad83698008_600x600.jpg?v=1734041877&amp;width=100&amp;crop=center</t>
  </si>
  <si>
    <t>https://www.ryobitools.com/products/33287215362</t>
  </si>
  <si>
    <t>https://www.ryobitools.com/products/323337327</t>
  </si>
  <si>
    <t>https://cdn.shopify.com/s/files/1/0651/3668/9323/files/6f1264e709f64ca0bbb2896afa1a0142_600x600.jpg?v=1734041184&amp;width=100&amp;crop=center</t>
  </si>
  <si>
    <t>https://www.ryobitools.com/products/33287204755</t>
  </si>
  <si>
    <t>https://www.ryobitools.com/products/325910587</t>
  </si>
  <si>
    <t>https://cdn.shopify.com/s/files/1/0651/3668/9323/files/7e0942a8583b48ce8d0ddc69898e63ad_600x600.jpg?v=1734041236&amp;width=100&amp;crop=center</t>
  </si>
  <si>
    <t>https://www.ryobitools.com/products/33287213177</t>
  </si>
  <si>
    <t>https://www.ryobitools.com/products/327406129</t>
  </si>
  <si>
    <t>https://cdn.shopify.com/s/files/1/0651/3668/9323/files/7bbc6d027a824898946e603141a4194f_600x600.jpg?v=1737468795&amp;width=100&amp;crop=center</t>
  </si>
  <si>
    <t>https://www.ryobitools.com/products/33287212606</t>
  </si>
  <si>
    <t>https://www.ryobitools.com/products/329062475</t>
  </si>
  <si>
    <t>https://cdn.shopify.com/s/files/1/0651/3668/9323/files/f1a1deb0707b4b1a9c4f5a52d457b567_600x600.jpg?v=1734043312&amp;width=100&amp;crop=center</t>
  </si>
  <si>
    <t>https://www.ryobitools.com/products/33287211685</t>
  </si>
  <si>
    <t>https://www.ryobitools.com/products/321560207</t>
  </si>
  <si>
    <t>RYI150CBT</t>
  </si>
  <si>
    <t>https://cdn.shopify.com/s/files/1/0651/3668/9323/files/b4e9a9faa0214bfd91c724ec7b071a8a_600x600.jpg?v=1736823042&amp;width=100&amp;crop=center</t>
  </si>
  <si>
    <t>https://www.ryobitools.com/products/46396041494</t>
  </si>
  <si>
    <t>https://www.ryobitools.com/products/327901588</t>
  </si>
  <si>
    <t>https://cdn.shopify.com/s/files/1/0651/3668/9323/files/69099bcac7554416b96c6fcaa9b99a51_600x600.jpg?v=1734042284&amp;width=100&amp;crop=center</t>
  </si>
  <si>
    <t>https://www.ryobitools.com/products/33287208173</t>
  </si>
  <si>
    <t>https://www.ryobitools.com/products/324889660</t>
  </si>
  <si>
    <t>https://cdn.shopify.com/s/files/1/0651/3668/9323/files/a39b48ccbff9487bb88688b5c18e6d5a_600x600.jpg?v=1734042511&amp;width=100&amp;crop=center</t>
  </si>
  <si>
    <t>https://www.ryobitools.com/products/33287216437</t>
  </si>
  <si>
    <t>https://www.ryobitools.com/products/327475238</t>
  </si>
  <si>
    <t>https://cdn.shopify.com/s/files/1/0651/3668/9323/files/f141917b2e1e4738ba7edd5e636212e7_600x600.jpg?v=1734043400&amp;width=100&amp;crop=center</t>
  </si>
  <si>
    <t>https://www.ryobitools.com/products/33287205080</t>
  </si>
  <si>
    <t>https://www.ryobitools.com/products/319944348</t>
  </si>
  <si>
    <t>https://cdn.shopify.com/s/files/1/0651/3668/9323/files/6132e095c8cc447c86a40c586bcecd6f_600x600.jpg?v=1734042151&amp;width=100&amp;crop=center</t>
  </si>
  <si>
    <t>https://www.ryobitools.com/products/33287204632</t>
  </si>
  <si>
    <t>https://www.ryobitools.com/products/326468633</t>
  </si>
  <si>
    <t>RYI818BT</t>
  </si>
  <si>
    <t>https://cdn.shopify.com/s/files/1/0651/3668/9323/files/279db15c408c4c2b8bf0e7abdec80af9_600x600.jpg?v=1734041851&amp;width=100&amp;crop=center</t>
  </si>
  <si>
    <t>https://www.ryobitools.com/products/46396039798</t>
  </si>
  <si>
    <t>https://www.ryobitools.com/products/320032946</t>
  </si>
  <si>
    <t>https://cdn.shopify.com/s/files/1/0651/3668/9323/files/e4efbe6d2b7a41fb856da4f49bd3f30c_600x600.jpg?v=1734043163&amp;width=100&amp;crop=center</t>
  </si>
  <si>
    <t>https://www.ryobitools.com/products/33287199839</t>
  </si>
  <si>
    <t>https://www.ryobitools.com/products/322603585</t>
  </si>
  <si>
    <t>https://cdn.shopify.com/s/files/1/0651/3668/9323/files/4db43141017a42d6a84e011d4dc2b068_600x600.jpg?v=1734040997&amp;width=100&amp;crop=center</t>
  </si>
  <si>
    <t>https://www.ryobitools.com/products/33287199853</t>
  </si>
  <si>
    <t>https://www.ryobitools.com/products/320511080</t>
  </si>
  <si>
    <t>https://cdn.shopify.com/s/files/1/0651/3668/9323/files/2b6a5f3f87c147ad910f70715445e1b0_600x600.jpg?v=1734040858&amp;width=100&amp;crop=center</t>
  </si>
  <si>
    <t>https://www.ryobitools.com/products/33287199846</t>
  </si>
  <si>
    <t>https://www.ryobitools.com/products/323682267</t>
  </si>
  <si>
    <t>https://cdn.shopify.com/s/files/1/0651/3668/9323/files/e773e52bfeea418d94107e0b0cb6c795_600x600.jpg?v=1734043220&amp;width=100&amp;crop=center</t>
  </si>
  <si>
    <t>https://www.ryobitools.com/products/33287211715</t>
  </si>
  <si>
    <t>https://www.ryobitools.com/products/320222332</t>
  </si>
  <si>
    <t>https://cdn.shopify.com/s/files/1/0651/3668/9323/files/5cae05a0cdcf4f1193870b09af4fb6d7_600x600.jpg?v=1734041069&amp;width=100&amp;crop=center</t>
  </si>
  <si>
    <t>https://www.ryobitools.com/products/33287191826</t>
  </si>
  <si>
    <t>https://www.ryobitools.com/products/327353620</t>
  </si>
  <si>
    <t>https://cdn.shopify.com/s/files/1/0651/3668/9323/files/69899e6c1e6d449f9418cb738ca93da9_600x600.jpg?v=1736448282&amp;width=100&amp;crop=center</t>
  </si>
  <si>
    <t>https://www.ryobitools.com/products/46396047137</t>
  </si>
  <si>
    <t>https://www.ryobitools.com/products/327353593</t>
  </si>
  <si>
    <t>https://cdn.shopify.com/s/files/1/0651/3668/9323/files/52f63dfd15d64a408fefaf40bf7379b3_600x600.jpg?v=1734041575&amp;width=100&amp;crop=center</t>
  </si>
  <si>
    <t>https://www.ryobitools.com/products/46396045188</t>
  </si>
  <si>
    <t>https://www.ryobitools.com/products/327717798</t>
  </si>
  <si>
    <t>https://cdn.shopify.com/s/files/1/0651/3668/9323/files/02f6cbcb3f7e47ddb7c44f54a2f13c95_600x600.jpg?v=1734040896&amp;width=100&amp;crop=center</t>
  </si>
  <si>
    <t>https://www.ryobitools.com/products/46396052810</t>
  </si>
  <si>
    <t>https://www.ryobitools.com/products/329429373</t>
  </si>
  <si>
    <t>https://cdn.shopify.com/s/files/1/0651/3668/9323/files/14b50ba4d9ee444c9f66d52993e3eec8_600x600.jpg?v=1734041405&amp;width=100&amp;crop=center</t>
  </si>
  <si>
    <t>https://www.ryobitools.com/products/33287220861</t>
  </si>
  <si>
    <t>https://www.ryobitools.com/products/327395491</t>
  </si>
  <si>
    <t>https://cdn.shopify.com/s/files/1/0651/3668/9323/files/b9568462896a4e53a308ed578306e110_600x600.jpg?v=1734042727&amp;width=100&amp;crop=center</t>
  </si>
  <si>
    <t>https://www.ryobitools.com/products/46396051103</t>
  </si>
  <si>
    <t>https://www.ryobitools.com/products/328174926</t>
  </si>
  <si>
    <t>https://cdn.shopify.com/s/files/1/0651/3668/9323/files/93b6189b68a94c8b94a4fce7a581a0cd_600x600.jpg?v=1734041766&amp;width=100&amp;crop=center</t>
  </si>
  <si>
    <t>https://www.ryobitools.com/products/46396039484</t>
  </si>
  <si>
    <t>https://www.ryobitools.com/products/329236767</t>
  </si>
  <si>
    <t>https://cdn.shopify.com/s/files/1/0651/3668/9323/files/5cf95d3ff7da43119525dd007cd7cea5_600x600.jpg?v=1747170627&amp;width=100&amp;crop=center</t>
  </si>
  <si>
    <t>https://www.ryobitools.com/products/33287225200</t>
  </si>
  <si>
    <t>https://www.ryobitools.com/products/327353611</t>
  </si>
  <si>
    <t>https://cdn.shopify.com/s/files/1/0651/3668/9323/files/338d029b81f645018b8b931502e8fa6d_600x600.jpg?v=1734041867&amp;width=100&amp;crop=center</t>
  </si>
  <si>
    <t>https://www.ryobitools.com/products/46396053145</t>
  </si>
  <si>
    <t>https://www.ryobitools.com/products/317987585</t>
  </si>
  <si>
    <t>https://cdn.shopify.com/s/files/1/0651/3668/9323/files/c61f5bd66d3549e5a1e79ab0096dbcd9_cef03b77-303c-4243-a073-41d1b87d295b_600x600.jpg?v=1734042849&amp;width=100&amp;crop=center</t>
  </si>
  <si>
    <t>https://www.ryobitools.com/products/33287194872</t>
  </si>
  <si>
    <t>https://www.ryobitools.com/products/318767658</t>
  </si>
  <si>
    <t>https://cdn.shopify.com/s/files/1/0651/3668/9323/files/97b92a7cd13e40d4b6b1dc83b0537781_b049e196-ee3b-4299-b206-38956ec1b4ce_600x600.png?v=1737123952&amp;width=100&amp;crop=center</t>
  </si>
  <si>
    <t>https://www.ryobitools.com/products/33287201235</t>
  </si>
  <si>
    <t>https://www.ryobitools.com/products/333000566</t>
  </si>
  <si>
    <t>https://cdn.shopify.com/s/files/1/0651/3668/9323/files/PCL780_2_Final_600x600.jpg?v=1738680978&amp;width=100&amp;crop=center</t>
  </si>
  <si>
    <t>https://www.ryobitools.com/products/33287228690</t>
  </si>
  <si>
    <t>https://www.ryobitools.com/products/329566019</t>
  </si>
  <si>
    <t>https://cdn.shopify.com/s/files/1/0651/3668/9323/files/PSBIW02B_2v1_Final_7cb6b7f7-903b-48a8-9727-f5840bf18e59_600x600.jpg?v=1744640779&amp;width=100&amp;crop=center</t>
  </si>
  <si>
    <t>https://www.ryobitools.com/products/33287213689</t>
  </si>
  <si>
    <t>https://www.ryobitools.com/products/328177284</t>
  </si>
  <si>
    <t>https://cdn.shopify.com/s/files/1/0651/3668/9323/files/6004d137640b43f58199228059405603_600x600.jpg?v=1734042151&amp;width=100&amp;crop=center</t>
  </si>
  <si>
    <t>https://www.ryobitools.com/products/46396044990</t>
  </si>
  <si>
    <t>https://www.ryobitools.com/products/314004011</t>
  </si>
  <si>
    <t>https://cdn.shopify.com/s/files/1/0651/3668/9323/files/c635fdfced23430594f7c38104d2c4ae_600x600.jpg?v=1734042866&amp;width=100&amp;crop=center</t>
  </si>
  <si>
    <t>https://www.ryobitools.com/products/33287192489</t>
  </si>
  <si>
    <t>https://www.ryobitools.com/products/314003910</t>
  </si>
  <si>
    <t>https://cdn.shopify.com/s/files/1/0651/3668/9323/files/c8da8ef28da74305a398943d1dab011a_600x600.jpg?v=1734042817&amp;width=100&amp;crop=center</t>
  </si>
  <si>
    <t>https://www.ryobitools.com/products/33287192465</t>
  </si>
  <si>
    <t>https://www.ryobitools.com/products/316329335</t>
  </si>
  <si>
    <t>https://cdn.shopify.com/s/files/1/0651/3668/9323/files/P4500-PSK005_600x600.jpg?v=1758813314&amp;width=100&amp;crop=center</t>
  </si>
  <si>
    <t>https://www.ryobitools.com/products/33287197453</t>
  </si>
  <si>
    <t>https://www.ryobitools.com/products/312491503</t>
  </si>
  <si>
    <t>https://cdn.shopify.com/s/files/1/0651/3668/9323/files/749820938b2348ca8047a8bcc9ae5518_600x600.jpg?v=1734042434&amp;width=100&amp;crop=center</t>
  </si>
  <si>
    <t>https://www.ryobitools.com/products/33287188819</t>
  </si>
  <si>
    <t>https://www.ryobitools.com/products/317804033</t>
  </si>
  <si>
    <t>https://cdn.shopify.com/s/files/1/0651/3668/9323/files/5322c382a59443a5b5f8bc9b3d8fc416_600x600.jpg?v=1734042137&amp;width=100&amp;crop=center</t>
  </si>
  <si>
    <t>https://www.ryobitools.com/products/33287200078</t>
  </si>
  <si>
    <t>https://www.ryobitools.com/products/317987584</t>
  </si>
  <si>
    <t>https://cdn.shopify.com/s/files/1/0651/3668/9323/files/fcc2fd4c0b5c46179b673a151f1d3f87_600x600.jpg?v=1734043444&amp;width=100&amp;crop=center</t>
  </si>
  <si>
    <t>https://www.ryobitools.com/products/33287200139</t>
  </si>
  <si>
    <t>https://www.ryobitools.com/products/317987600</t>
  </si>
  <si>
    <t>https://cdn.shopify.com/s/files/1/0651/3668/9323/files/3e67459cfb374be081e614587e97e566_600x600.jpg?v=1737054304&amp;width=100&amp;crop=center</t>
  </si>
  <si>
    <t>https://www.ryobitools.com/products/33287200146</t>
  </si>
  <si>
    <t>https://www.ryobitools.com/products/317987591</t>
  </si>
  <si>
    <t>https://cdn.shopify.com/s/files/1/0651/3668/9323/files/3eee70febfeb41d9a3f74c9a674e9d68_600x600.jpg?v=1734040944&amp;width=100&amp;crop=center</t>
  </si>
  <si>
    <t>https://www.ryobitools.com/products/33287200153</t>
  </si>
  <si>
    <t>https://www.ryobitools.com/products/317987598</t>
  </si>
  <si>
    <t>https://cdn.shopify.com/s/files/1/0651/3668/9323/files/f0bd1f765d694dbaa5d69d4a4fad7dc5_600x600.jpg?v=1734043308&amp;width=100&amp;crop=center</t>
  </si>
  <si>
    <t>https://www.ryobitools.com/products/33287200177</t>
  </si>
  <si>
    <t>https://www.ryobitools.com/products/315308427</t>
  </si>
  <si>
    <t>https://cdn.shopify.com/s/files/1/0651/3668/9323/files/3fb01b9c720f4ebcb8b9393a72eadd13_600x600.jpg?v=1734040950&amp;width=100&amp;crop=center</t>
  </si>
  <si>
    <t>https://www.ryobitools.com/products/33287195435</t>
  </si>
  <si>
    <t>https://www.ryobitools.com/products/319962730</t>
  </si>
  <si>
    <t>https://cdn.shopify.com/s/files/1/0651/3668/9323/files/579a5200c47a4b309a71507cbeed6f50_600x600.jpg?v=1734041932&amp;width=100&amp;crop=center</t>
  </si>
  <si>
    <t>https://www.ryobitools.com/products/33287201013</t>
  </si>
  <si>
    <t>https://www.ryobitools.com/products/315595912</t>
  </si>
  <si>
    <t>https://cdn.shopify.com/s/files/1/0651/3668/9323/files/1fdf6dcd3203426d8709c792a08ddb6a_600x600.jpg?v=1737051958&amp;width=100&amp;crop=center</t>
  </si>
  <si>
    <t>https://www.ryobitools.com/products/33287189540</t>
  </si>
  <si>
    <t>https://www.ryobitools.com/products/316548991</t>
  </si>
  <si>
    <t>https://cdn.shopify.com/s/files/1/0651/3668/9323/files/fc6f052219c4497ca5657d8b57baef47_600x600.jpg?v=1734043437&amp;width=100&amp;crop=center</t>
  </si>
  <si>
    <t>https://www.ryobitools.com/products/33287196777</t>
  </si>
  <si>
    <t>$225.45</t>
  </si>
  <si>
    <t>https://www.ryobitools.com/products/317793516</t>
  </si>
  <si>
    <t>https://cdn.shopify.com/s/files/1/0651/3668/9323/files/78cbcd9278ea4f4eabb10f364fe60551_600x600.jpg?v=1734041697&amp;width=100&amp;crop=center</t>
  </si>
  <si>
    <t>https://www.ryobitools.com/products/33287198177</t>
  </si>
  <si>
    <t>https://www.ryobitools.com/products/317327006</t>
  </si>
  <si>
    <t>https://cdn.shopify.com/s/files/1/0651/3668/9323/files/086bb99ec5a84c65b72905ffd12305b6_600x600.jpg?v=1734041735&amp;width=100&amp;crop=center</t>
  </si>
  <si>
    <t>https://www.ryobitools.com/products/33287192809</t>
  </si>
  <si>
    <t>https://www.ryobitools.com/products/318899366</t>
  </si>
  <si>
    <t>https://cdn.shopify.com/s/files/1/0651/3668/9323/files/8721c9ed834e4e7298b3d693294abc6a_600x600.jpg?v=1737053653&amp;width=100&amp;crop=center</t>
  </si>
  <si>
    <t>https://www.ryobitools.com/products/33287198474</t>
  </si>
  <si>
    <t>https://www.ryobitools.com/products/314109529</t>
  </si>
  <si>
    <t>https://cdn.shopify.com/s/files/1/0651/3668/9323/files/eb73ce9babb84af08d30ccf0d33e6ceb_600x600.jpg?v=1734043253&amp;width=100&amp;crop=center</t>
  </si>
  <si>
    <t>https://www.ryobitools.com/products/33287191598</t>
  </si>
  <si>
    <t>https://www.ryobitools.com/products/313933395</t>
  </si>
  <si>
    <t>https://cdn.shopify.com/s/files/1/0651/3668/9323/files/f7888cc3424b41f8a2b9ff414c93a918_600x600.jpg?v=1734043394&amp;width=100&amp;crop=center</t>
  </si>
  <si>
    <t>https://www.ryobitools.com/products/33287191604</t>
  </si>
  <si>
    <t>https://www.ryobitools.com/products/315038556</t>
  </si>
  <si>
    <t>https://cdn.shopify.com/s/files/1/0651/3668/9323/files/cc2cb8e85a58428aa9c033786b77fc20_600x600.jpg?v=1734042913&amp;width=100&amp;crop=center</t>
  </si>
  <si>
    <t>https://www.ryobitools.com/products/33287191697</t>
  </si>
  <si>
    <t>https://www.ryobitools.com/products/318635532</t>
  </si>
  <si>
    <t>https://cdn.shopify.com/s/files/1/0651/3668/9323/files/f69ba78d76234137a750cf92caaddbc9_600x600.jpg?v=1734043360&amp;width=100&amp;crop=center</t>
  </si>
  <si>
    <t>https://www.ryobitools.com/products/33287199969</t>
  </si>
  <si>
    <t>https://www.ryobitools.com/products/320511066</t>
  </si>
  <si>
    <t>https://cdn.shopify.com/s/files/1/0651/3668/9323/files/c9e5db00e8b349ba964e6006a9864277_600x600.jpg?v=1734042827&amp;width=100&amp;crop=center</t>
  </si>
  <si>
    <t>https://www.ryobitools.com/products/33287200023</t>
  </si>
  <si>
    <t>https://www.ryobitools.com/products/317804041</t>
  </si>
  <si>
    <t>https://cdn.shopify.com/s/files/1/0651/3668/9323/files/d047c91e80b848f5aef26de2b5d026c7_600x600.jpg?v=1734043010&amp;width=100&amp;crop=center</t>
  </si>
  <si>
    <t>https://www.ryobitools.com/products/33287200092</t>
  </si>
  <si>
    <t>https://www.ryobitools.com/products/317804054</t>
  </si>
  <si>
    <t>https://cdn.shopify.com/s/files/1/0651/3668/9323/files/8ee2b748f71e405683967656b8113db0_600x600.jpg?v=1734041308&amp;width=100&amp;crop=center</t>
  </si>
  <si>
    <t>https://www.ryobitools.com/products/33287201037</t>
  </si>
  <si>
    <t>https://www.ryobitools.com/products/317469331</t>
  </si>
  <si>
    <t>https://cdn.shopify.com/s/files/1/0651/3668/9323/files/7d767a02ab6f453b9402a978370c37db_600x600.jpg?v=1734041226&amp;width=100&amp;crop=center</t>
  </si>
  <si>
    <t>https://www.ryobitools.com/products/33287202980</t>
  </si>
  <si>
    <t>https://www.ryobitools.com/products/315493213</t>
  </si>
  <si>
    <t>https://cdn.shopify.com/s/files/1/0651/3668/9323/files/1068669a2327485eb4d13f1095a48f15_600x600.jpg?v=1737054120&amp;width=100&amp;crop=center</t>
  </si>
  <si>
    <t>https://www.ryobitools.com/products/33287192731</t>
  </si>
  <si>
    <t>https://www.ryobitools.com/products/316630706</t>
  </si>
  <si>
    <t>https://cdn.shopify.com/s/files/1/0651/3668/9323/files/PCL662B_600x600.png?v=1737563592&amp;width=100&amp;crop=center</t>
  </si>
  <si>
    <t>https://www.ryobitools.com/products/33287192793</t>
  </si>
  <si>
    <t>https://www.ryobitools.com/products/316584127</t>
  </si>
  <si>
    <t>https://cdn.shopify.com/s/files/1/0651/3668/9323/files/aabf033282bf4e38bb2cf2df4bff1aac_600x600.jpg?v=1734042566&amp;width=100&amp;crop=center</t>
  </si>
  <si>
    <t>https://www.ryobitools.com/products/33287192816</t>
  </si>
  <si>
    <t>$95.20</t>
  </si>
  <si>
    <t>https://www.ryobitools.com/products/206542633</t>
  </si>
  <si>
    <t>https://cdn.shopify.com/s/files/1/0651/3668/9323/files/91e78d294d9e42969716792245d56b91_600x600.jpg?v=1734041757&amp;width=100&amp;crop=center</t>
  </si>
  <si>
    <t>https://www.ryobitools.com/products/46396015488</t>
  </si>
  <si>
    <t>https://www.ryobitools.com/products/308848492</t>
  </si>
  <si>
    <t>https://cdn.shopify.com/s/files/1/0651/3668/9323/files/3381f3939a1540ce94161b121fbc310c_600x600.jpg?v=1734042097&amp;width=100&amp;crop=center</t>
  </si>
  <si>
    <t>https://www.ryobitools.com/products/46396020994</t>
  </si>
  <si>
    <t>https://www.ryobitools.com/products/314259313</t>
  </si>
  <si>
    <t>https://cdn.shopify.com/s/files/1/0651/3668/9323/files/9b555dd512cc4a95ade314e2e4e11357_600x600.jpg?v=1734041336&amp;width=100&amp;crop=center</t>
  </si>
  <si>
    <t>https://www.ryobitools.com/products/46396026774</t>
  </si>
  <si>
    <t>https://www.ryobitools.com/products/316615962</t>
  </si>
  <si>
    <t>https://cdn.shopify.com/s/files/1/0651/3668/9323/files/3235e5e9460a40bfaaf24bc97a9aad45_600x600.jpg?v=1734042093&amp;width=100&amp;crop=center</t>
  </si>
  <si>
    <t>https://www.ryobitools.com/products/33287202997</t>
  </si>
  <si>
    <t>https://www.ryobitools.com/products/317374464</t>
  </si>
  <si>
    <t>https://cdn.shopify.com/s/files/1/0651/3668/9323/files/999f143078ec4557949721e307b5c557_600x600.jpg?v=1736815423&amp;width=100&amp;crop=center</t>
  </si>
  <si>
    <t>https://www.ryobitools.com/products/46396039859</t>
  </si>
  <si>
    <t>https://www.ryobitools.com/products/316453021</t>
  </si>
  <si>
    <t>RYI8030A</t>
  </si>
  <si>
    <t>https://cdn.shopify.com/s/files/1/0651/3668/9323/files/309ea1e477024b10b1f7a2b8f8b04040_600x600.jpg?v=1734041862&amp;width=100&amp;crop=center</t>
  </si>
  <si>
    <t>https://www.ryobitools.com/products/46396032423</t>
  </si>
  <si>
    <t>https://www.ryobitools.com/products/203444119</t>
  </si>
  <si>
    <t>https://cdn.shopify.com/s/files/1/0651/3668/9323/files/d131860eea0b4088a09997cf042ed685_600x600.jpg?v=1734043068&amp;width=100&amp;crop=center</t>
  </si>
  <si>
    <t>https://www.ryobitools.com/products/46396005335</t>
  </si>
  <si>
    <t>https://www.ryobitools.com/products/315205052</t>
  </si>
  <si>
    <t>https://cdn.shopify.com/s/files/1/0651/3668/9323/files/80e6a8a18c124167b24b4f152767d16b_600x600.jpg?v=1734041711&amp;width=100&amp;crop=center</t>
  </si>
  <si>
    <t>https://www.ryobitools.com/products/46396034861</t>
  </si>
  <si>
    <t>https://www.ryobitools.com/products/319723808</t>
  </si>
  <si>
    <t>https://cdn.shopify.com/s/files/1/0651/3668/9323/files/99e6b213a554456e9ccf4e5f07b6c740_600x600.jpg?v=1734041800&amp;width=100&amp;crop=center</t>
  </si>
  <si>
    <t>https://www.ryobitools.com/products/46396035806</t>
  </si>
  <si>
    <t>https://www.ryobitools.com/products/314600188</t>
  </si>
  <si>
    <t>https://cdn.shopify.com/s/files/1/0651/3668/9323/files/35b4e9498a934c98bb5a7237becd4377_600x600.jpg?v=1734041496&amp;width=100&amp;crop=center</t>
  </si>
  <si>
    <t>https://www.ryobitools.com/products/46396035820</t>
  </si>
  <si>
    <t>https://www.ryobitools.com/products/314154445</t>
  </si>
  <si>
    <t>https://cdn.shopify.com/s/files/1/0651/3668/9323/files/ed09384c75214646bb2800ffe58a52e2_600x600.jpg?v=1734043278&amp;width=100&amp;crop=center</t>
  </si>
  <si>
    <t>https://www.ryobitools.com/products/46396035974</t>
  </si>
  <si>
    <t>https://www.ryobitools.com/products/314375482</t>
  </si>
  <si>
    <t>https://cdn.shopify.com/s/files/1/0651/3668/9323/files/a1ea9ac4bf6f47d8b5e2c40c464ab20b_600x600.jpg?v=1734042473&amp;width=100&amp;crop=center</t>
  </si>
  <si>
    <t>https://www.ryobitools.com/products/46396035998</t>
  </si>
  <si>
    <t>https://www.ryobitools.com/products/308847675</t>
  </si>
  <si>
    <t>https://cdn.shopify.com/s/files/1/0651/3668/9323/files/59bfc2c838fb4cb6b7a5f152fdb6c74a_600x600.jpg?v=1734041609&amp;width=100&amp;crop=center</t>
  </si>
  <si>
    <t>https://www.ryobitools.com/products/46396024268</t>
  </si>
  <si>
    <t>https://www.ryobitools.com/products/312275367</t>
  </si>
  <si>
    <t>https://cdn.shopify.com/s/files/1/0651/3668/9323/files/097b6d8ad60f499ea7a5a02e9e00e293_600x600.jpg?v=1736911614&amp;width=100&amp;crop=center</t>
  </si>
  <si>
    <t>https://www.ryobitools.com/products/46396031150</t>
  </si>
  <si>
    <t>https://www.ryobitools.com/products/319022762</t>
  </si>
  <si>
    <t>https://cdn.shopify.com/s/files/1/0651/3668/9323/files/5ad2da9c2fb345e6aa0865b5322aff08_600x600.jpg?v=1734041043&amp;width=100&amp;crop=center</t>
  </si>
  <si>
    <t>https://www.ryobitools.com/products/46396039491</t>
  </si>
  <si>
    <t>https://www.ryobitools.com/products/312792646</t>
  </si>
  <si>
    <t>https://cdn.shopify.com/s/files/1/0651/3668/9323/files/86899023f4d3419db66da9b2c6dbf9e0_600x600.jpg?v=1734042423&amp;width=100&amp;crop=center</t>
  </si>
  <si>
    <t>https://www.ryobitools.com/products/46396033260</t>
  </si>
  <si>
    <t>https://www.ryobitools.com/products/321921221</t>
  </si>
  <si>
    <t>RYI150C</t>
  </si>
  <si>
    <t>https://cdn.shopify.com/s/files/1/0651/3668/9323/files/4c12a0b8ffb142d2a2c598b9faeb79f0_600x600.jpg?v=1734040987&amp;width=100&amp;crop=center</t>
  </si>
  <si>
    <t>https://www.ryobitools.com/products/46396035356</t>
  </si>
  <si>
    <t>https://www.ryobitools.com/products/323299281</t>
  </si>
  <si>
    <t>https://cdn.shopify.com/s/files/1/0651/3668/9323/files/72fb7f27a17743fbaf6656b1349b79e9_600x600.jpg?v=1734041663&amp;width=100&amp;crop=center</t>
  </si>
  <si>
    <t>https://www.ryobitools.com/products/46396035370</t>
  </si>
  <si>
    <t>https://www.ryobitools.com/products/314719324</t>
  </si>
  <si>
    <t>https://cdn.shopify.com/s/files/1/0651/3668/9323/files/8a54787b6b60409a90204f0d75b0feb7_600x600.jpg?v=1722287889&amp;width=100&amp;crop=center</t>
  </si>
  <si>
    <t>https://www.ryobitools.com/products/46396036254</t>
  </si>
  <si>
    <t>https://www.ryobitools.com/products/315497440</t>
  </si>
  <si>
    <t>https://cdn.shopify.com/s/files/1/0651/3668/9323/files/P2750_2V2_Final_600x600.jpg?v=1737396193&amp;width=100&amp;crop=center</t>
  </si>
  <si>
    <t>https://www.ryobitools.com/products/46396038203</t>
  </si>
  <si>
    <t>https://www.ryobitools.com/products/316345738</t>
  </si>
  <si>
    <t>https://cdn.shopify.com/s/files/1/0651/3668/9323/files/b68abf88135346fdacb0281d7c138fad_600x600.jpg?v=1734042680&amp;width=100&amp;crop=center</t>
  </si>
  <si>
    <t>https://www.ryobitools.com/products/46396038364</t>
  </si>
  <si>
    <t>https://www.ryobitools.com/products/316628500</t>
  </si>
  <si>
    <t>https://cdn.shopify.com/s/files/1/0651/3668/9323/files/d50316bbd2c54b9badea402bf3731c24_600x600.jpg?v=1734043060&amp;width=100&amp;crop=center</t>
  </si>
  <si>
    <t>https://www.ryobitools.com/products/46396038470</t>
  </si>
  <si>
    <t>https://www.ryobitools.com/products/316628182</t>
  </si>
  <si>
    <t>https://cdn.shopify.com/s/files/1/0651/3668/9323/files/a83e5123c2c74688a0c74f01a706c299_600x600.jpg?v=1734042525&amp;width=100&amp;crop=center</t>
  </si>
  <si>
    <t>https://www.ryobitools.com/products/46396038579</t>
  </si>
  <si>
    <t>https://www.ryobitools.com/products/319021659</t>
  </si>
  <si>
    <t>https://cdn.shopify.com/s/files/1/0651/3668/9323/files/237d67078ff4401a94de43a22f998a92_600x600.jpg?v=1734041838&amp;width=100&amp;crop=center</t>
  </si>
  <si>
    <t>https://www.ryobitools.com/products/46396039330</t>
  </si>
  <si>
    <t>https://www.ryobitools.com/products/303325964</t>
  </si>
  <si>
    <t>https://cdn.shopify.com/s/files/1/0651/3668/9323/files/74f2261097374eccbd0ae7e034f974ef_600x600.jpg?v=1734041679&amp;width=100&amp;crop=center</t>
  </si>
  <si>
    <t>https://www.ryobitools.com/products/33287175802</t>
  </si>
  <si>
    <t>https://www.ryobitools.com/products/315039437</t>
  </si>
  <si>
    <t>https://cdn.shopify.com/s/files/1/0651/3668/9323/files/3eb44a6184594c9ebdac74f4c7978312_600x600.jpg?v=1734040943&amp;width=100&amp;crop=center</t>
  </si>
  <si>
    <t>https://www.ryobitools.com/products/33287201129</t>
  </si>
  <si>
    <t>https://www.ryobitools.com/products/329442553</t>
  </si>
  <si>
    <t>https://cdn.shopify.com/s/files/1/0651/3668/9323/files/8d7a083878bc449f9af2e909517af092_600x600.jpg?v=1734041283&amp;width=100&amp;crop=center</t>
  </si>
  <si>
    <t>https://www.ryobitools.com/products/33287197330</t>
  </si>
  <si>
    <t>https://www.ryobitools.com/products/316329341</t>
  </si>
  <si>
    <t>https://cdn.shopify.com/s/files/1/0651/3668/9323/files/Screenshot2025-09-25at11.29.16AM_600x600.png?v=1758814183&amp;width=100&amp;crop=center</t>
  </si>
  <si>
    <t>https://www.ryobitools.com/products/33287197460</t>
  </si>
  <si>
    <t>https://www.ryobitools.com/products/317701837</t>
  </si>
  <si>
    <t>https://cdn.shopify.com/s/files/1/0651/3668/9323/files/a71d706d917e4bc68c15d2aa5038b577_600x600.jpg?v=1734042521&amp;width=100&amp;crop=center</t>
  </si>
  <si>
    <t>https://www.ryobitools.com/products/33287198184</t>
  </si>
  <si>
    <t>https://www.ryobitools.com/products/315424286</t>
  </si>
  <si>
    <t>https://cdn.shopify.com/s/files/1/0651/3668/9323/files/84e531c05808493eaa050dbc227d6e51_600x600.jpg?v=1737053525&amp;width=100&amp;crop=center</t>
  </si>
  <si>
    <t>https://www.ryobitools.com/products/33287198191</t>
  </si>
  <si>
    <t>$85.93</t>
  </si>
  <si>
    <t>https://www.ryobitools.com/products/320639506</t>
  </si>
  <si>
    <t>https://cdn.shopify.com/s/files/1/0651/3668/9323/files/00435183b2794c128c4c4f88b96ab955_600x600.jpg?v=1734042334&amp;width=100&amp;crop=center</t>
  </si>
  <si>
    <t>https://www.ryobitools.com/products/33287200016</t>
  </si>
  <si>
    <t>https://www.ryobitools.com/products/317804025</t>
  </si>
  <si>
    <t>https://cdn.shopify.com/s/files/1/0651/3668/9323/files/2a03202153244361bb8167b0d79a635e_600x600.jpg?v=1734040853&amp;width=100&amp;crop=center</t>
  </si>
  <si>
    <t>https://www.ryobitools.com/products/33287200085</t>
  </si>
  <si>
    <t>https://www.ryobitools.com/products/317987592</t>
  </si>
  <si>
    <t>https://cdn.shopify.com/s/files/1/0651/3668/9323/files/d31535eb963a4214885359f8c316e003_600x600.jpg?v=1734043056&amp;width=100&amp;crop=center</t>
  </si>
  <si>
    <t>https://www.ryobitools.com/products/33287200184</t>
  </si>
  <si>
    <t>https://www.ryobitools.com/products/316631069</t>
  </si>
  <si>
    <t>https://cdn.shopify.com/s/files/1/0651/3668/9323/files/152ea295d0eb4c14820c6e2da4e8e4ee_600x600.jpg?v=1734041820&amp;width=100&amp;crop=center</t>
  </si>
  <si>
    <t>https://www.ryobitools.com/products/33287201198</t>
  </si>
  <si>
    <t>https://www.ryobitools.com/products/320033027</t>
  </si>
  <si>
    <t>https://cdn.shopify.com/s/files/1/0651/3668/9323/files/cc40340607be4317ab31c5840a823dbf_600x600.jpg?v=1734042926&amp;width=100&amp;crop=center</t>
  </si>
  <si>
    <t>https://www.ryobitools.com/products/33287199983</t>
  </si>
  <si>
    <t>https://www.ryobitools.com/products/206110127</t>
  </si>
  <si>
    <t>https://cdn.shopify.com/s/files/1/0651/3668/9323/files/07bdb51a6ff548cfafb80c4e095fc28b_600x600.jpg?v=1736950384&amp;width=100&amp;crop=center</t>
  </si>
  <si>
    <t>https://www.ryobitools.com/products/46396014306</t>
  </si>
  <si>
    <t>https://www.ryobitools.com/products/206339957</t>
  </si>
  <si>
    <t>https://cdn.shopify.com/s/files/1/0651/3668/9323/files/535178362b224258b2ba34feb7fb4bac_600x600.jpg?v=1734042432&amp;width=100&amp;crop=center</t>
  </si>
  <si>
    <t>https://www.ryobitools.com/products/46396014948</t>
  </si>
  <si>
    <t>https://www.ryobitools.com/products/307244559</t>
  </si>
  <si>
    <t>https://cdn.shopify.com/s/files/1/0651/3668/9323/files/7f8edb0a25cd42aba775202b2eed7f38_600x600.jpg?v=1734041240&amp;width=100&amp;crop=center</t>
  </si>
  <si>
    <t>https://www.ryobitools.com/products/46396024275</t>
  </si>
  <si>
    <t>https://www.ryobitools.com/products/308460871</t>
  </si>
  <si>
    <t>RYI150BGA</t>
  </si>
  <si>
    <t>https://cdn.shopify.com/s/files/1/0651/3668/9323/files/e8c7bbc2eb5242b1a38e7e5ba49acf00_600x600.jpg?v=1734043177&amp;width=100&amp;crop=center</t>
  </si>
  <si>
    <t>https://www.ryobitools.com/products/46396026750</t>
  </si>
  <si>
    <t>https://www.ryobitools.com/products/315497503</t>
  </si>
  <si>
    <t>https://cdn.shopify.com/s/files/1/0651/3668/9323/files/9fa62678b440435cb657b438d08def6c_600x600.jpg?v=1734041375&amp;width=100&amp;crop=center</t>
  </si>
  <si>
    <t>https://www.ryobitools.com/products/46396026767</t>
  </si>
  <si>
    <t>https://www.ryobitools.com/products/312910331</t>
  </si>
  <si>
    <t>https://cdn.shopify.com/s/files/1/0651/3668/9323/files/15b4b93fa4d34ff090fcb9152321d240_600x600.jpg?v=1734041415&amp;width=100&amp;crop=center</t>
  </si>
  <si>
    <t>https://www.ryobitools.com/products/46396033420</t>
  </si>
  <si>
    <t>https://www.ryobitools.com/products/314468508</t>
  </si>
  <si>
    <t>https://cdn.shopify.com/s/files/1/0651/3668/9323/files/82f12ce52f774d2dabba0ed659daa98f_600x600.jpg?v=1734041720&amp;width=100&amp;crop=center</t>
  </si>
  <si>
    <t>https://www.ryobitools.com/products/46396034571</t>
  </si>
  <si>
    <t>https://www.ryobitools.com/products/315114456</t>
  </si>
  <si>
    <t>https://cdn.shopify.com/s/files/1/0651/3668/9323/files/51f806f1b79d4d518d210a8369b7d419_600x600.jpg?v=1734041568&amp;width=100&amp;crop=center</t>
  </si>
  <si>
    <t>https://www.ryobitools.com/products/46396034977</t>
  </si>
  <si>
    <t>https://www.ryobitools.com/products/314755624</t>
  </si>
  <si>
    <t>https://cdn.shopify.com/s/files/1/0651/3668/9323/files/4204054dc2c646ce83d520a5b24141b9_600x600.jpg?v=1737563917&amp;width=100&amp;crop=center</t>
  </si>
  <si>
    <t>https://www.ryobitools.com/products/46396036513</t>
  </si>
  <si>
    <t>https://www.ryobitools.com/products/205509661</t>
  </si>
  <si>
    <t>https://cdn.shopify.com/s/files/1/0651/3668/9323/files/d81091e5673d40c69170bf935f915404_600x600.jpg?v=1734043065&amp;width=100&amp;crop=center</t>
  </si>
  <si>
    <t>https://www.ryobitools.com/products/33287166022</t>
  </si>
  <si>
    <t>https://www.ryobitools.com/products/316630061</t>
  </si>
  <si>
    <t>https://cdn.shopify.com/s/files/1/0651/3668/9323/files/b4ed699ce3f3402fa678b3e2c1ecf2af_600x600.jpg?v=1736809426&amp;width=100&amp;crop=center</t>
  </si>
  <si>
    <t>https://www.ryobitools.com/products/46396039026</t>
  </si>
  <si>
    <t>https://www.ryobitools.com/products/318559303</t>
  </si>
  <si>
    <t>https://cdn.shopify.com/s/files/1/0651/3668/9323/files/fca2d86ea57947d68d292ec325b0e019_600x600.jpg?v=1736809747&amp;width=100&amp;crop=center</t>
  </si>
  <si>
    <t>https://www.ryobitools.com/products/46396038982</t>
  </si>
  <si>
    <t>https://www.ryobitools.com/products/319843779</t>
  </si>
  <si>
    <t>https://cdn.shopify.com/s/files/1/0651/3668/9323/files/e836ea84af71468a869b6d5c23f68e58_600x600.jpg?v=1736809989&amp;width=100&amp;crop=center</t>
  </si>
  <si>
    <t>https://www.ryobitools.com/products/46396038555</t>
  </si>
  <si>
    <t>https://www.ryobitools.com/products/205975768</t>
  </si>
  <si>
    <t>https://cdn.shopify.com/s/files/1/0651/3668/9323/files/36f6e6a949c2434bbd2861aad712fb68_600x600.jpg?v=1734041500&amp;width=100&amp;crop=center</t>
  </si>
  <si>
    <t>https://www.ryobitools.com/products/33287167029</t>
  </si>
  <si>
    <t>https://www.ryobitools.com/products/319291586</t>
  </si>
  <si>
    <t>https://cdn.shopify.com/s/files/1/0651/3668/9323/files/44b1da0ceac54c6b96d8c9e3d8709b7b_600x600.jpg?v=1736819314&amp;width=100&amp;crop=center</t>
  </si>
  <si>
    <t>https://www.ryobitools.com/products/46396039873</t>
  </si>
  <si>
    <t>https://www.ryobitools.com/products/301289964</t>
  </si>
  <si>
    <t>https://cdn.shopify.com/s/files/1/0651/3668/9323/files/48c9ebce4eb242afbe45be07d5696aa4_600x600.jpg?v=1747663774&amp;width=100&amp;crop=center</t>
  </si>
  <si>
    <t>https://www.ryobitools.com/products/33287171347</t>
  </si>
  <si>
    <t>https://www.ryobitools.com/products/206955207</t>
  </si>
  <si>
    <t>https://cdn.shopify.com/s/files/1/0651/3668/9323/files/c78abd7d40404d8eb250d851342f33ba_600x600.jpg?v=1734042849&amp;width=100&amp;crop=center</t>
  </si>
  <si>
    <t>https://www.ryobitools.com/products/33287171354</t>
  </si>
  <si>
    <t>https://www.ryobitools.com/products/301289973</t>
  </si>
  <si>
    <t>https://cdn.shopify.com/s/files/1/0651/3668/9323/files/145f754d03f4407e8be93651e55a1896_600x600.jpg?v=1734041815&amp;width=100&amp;crop=center</t>
  </si>
  <si>
    <t>https://www.ryobitools.com/products/33287174447</t>
  </si>
  <si>
    <t>https://www.ryobitools.com/products/305269932</t>
  </si>
  <si>
    <t>https://cdn.shopify.com/s/files/1/0651/3668/9323/files/78a56a4894894e4ea818b569607ef29a_600x600.jpg?v=1734041694&amp;width=100&amp;crop=center</t>
  </si>
  <si>
    <t>https://www.ryobitools.com/products/33287175796</t>
  </si>
  <si>
    <t>https://www.ryobitools.com/products/305124211</t>
  </si>
  <si>
    <t>https://cdn.shopify.com/s/files/1/0651/3668/9323/files/c7ab46ca14e24607be59122fe3f106ef_600x600.jpg?v=1734042812&amp;width=100&amp;crop=center</t>
  </si>
  <si>
    <t>https://www.ryobitools.com/products/33287176977</t>
  </si>
  <si>
    <t>https://www.ryobitools.com/products/313948121</t>
  </si>
  <si>
    <t>https://cdn.shopify.com/s/files/1/0651/3668/9323/files/db5e22efcc78475e865b8e6b0fa25669_600x600.jpg?v=1734043095&amp;width=100&amp;crop=center</t>
  </si>
  <si>
    <t>https://www.ryobitools.com/products/33287177172</t>
  </si>
  <si>
    <t>https://www.ryobitools.com/products/311937362</t>
  </si>
  <si>
    <t>https://cdn.shopify.com/s/files/1/0651/3668/9323/files/91662004caf74d4e9f2a5d789d04aeee_600x600.jpg?v=1734042423&amp;width=100&amp;crop=center</t>
  </si>
  <si>
    <t>https://www.ryobitools.com/products/33287177264</t>
  </si>
  <si>
    <t>https://www.ryobitools.com/products/305261211</t>
  </si>
  <si>
    <t>https://cdn.shopify.com/s/files/1/0651/3668/9323/files/0db7a6e9390448b3ade194d252d10360_600x600.jpg?v=1734040736&amp;width=100&amp;crop=center</t>
  </si>
  <si>
    <t>https://www.ryobitools.com/products/33287177592</t>
  </si>
  <si>
    <t>https://www.ryobitools.com/products/307298546</t>
  </si>
  <si>
    <t>https://cdn.shopify.com/s/files/1/0651/3668/9323/files/4b05a5a3ad634afb8eaddd64e735045b_600x600.jpg?v=1734040973&amp;width=100&amp;crop=center</t>
  </si>
  <si>
    <t>https://www.ryobitools.com/products/33287177998</t>
  </si>
  <si>
    <t>https://www.ryobitools.com/products/308551917</t>
  </si>
  <si>
    <t>https://cdn.shopify.com/s/files/1/0651/3668/9323/files/edf7b77b2b4944e893810f12f9d7938f_600x600.jpg?v=1734043284&amp;width=100&amp;crop=center</t>
  </si>
  <si>
    <t>https://www.ryobitools.com/products/33287179466</t>
  </si>
  <si>
    <t>https://www.ryobitools.com/products/307627868</t>
  </si>
  <si>
    <t>https://cdn.shopify.com/s/files/1/0651/3668/9323/files/b8177f61794e4ba48651f24251f51630_600x600.jpg?v=1734042711&amp;width=100&amp;crop=center</t>
  </si>
  <si>
    <t>https://www.ryobitools.com/products/33287177899</t>
  </si>
  <si>
    <t>https://www.ryobitools.com/products/312860164</t>
  </si>
  <si>
    <t>https://cdn.shopify.com/s/files/1/0651/3668/9323/files/a1c02834ac3b498192c5dba96e5ce5e3_600x600.jpg?v=1737127906&amp;width=100&amp;crop=center</t>
  </si>
  <si>
    <t>https://www.ryobitools.com/products/33287179206</t>
  </si>
  <si>
    <t>https://www.ryobitools.com/products/312127045</t>
  </si>
  <si>
    <t>https://cdn.shopify.com/s/files/1/0651/3668/9323/files/b7ff108e9bac49bd91db6b6a6fd65f22_600x600.jpg?v=1734042642&amp;width=100&amp;crop=center</t>
  </si>
  <si>
    <t>https://www.ryobitools.com/products/33287182237</t>
  </si>
  <si>
    <t>https://www.ryobitools.com/products/312493832</t>
  </si>
  <si>
    <t>https://cdn.shopify.com/s/files/1/0651/3668/9323/files/c402f354eeab47379dd567732719f3a0_600x600.jpg?v=1734042859&amp;width=100&amp;crop=center</t>
  </si>
  <si>
    <t>https://www.ryobitools.com/products/33287188826</t>
  </si>
  <si>
    <t>https://www.ryobitools.com/products/315309751</t>
  </si>
  <si>
    <t>https://cdn.shopify.com/s/files/1/0651/3668/9323/files/17827ba69d3946f293d394dfe579388a_600x600.jpg?v=1737053293&amp;width=100&amp;crop=center</t>
  </si>
  <si>
    <t>https://www.ryobitools.com/products/33287189687</t>
  </si>
  <si>
    <t>https://www.ryobitools.com/products/314109383</t>
  </si>
  <si>
    <t>https://cdn.shopify.com/s/files/1/0651/3668/9323/files/843f0fcc37d34f6c88d991c86dbdc91f_600x600.jpg?v=1734042011&amp;width=100&amp;crop=center</t>
  </si>
  <si>
    <t>https://www.ryobitools.com/products/33287190553</t>
  </si>
  <si>
    <t>https://www.ryobitools.com/products/314109290</t>
  </si>
  <si>
    <t>https://cdn.shopify.com/s/files/1/0651/3668/9323/files/dd74d81b2a4f438584bfa255c341990e_600x600.jpg?v=1734043125&amp;width=100&amp;crop=center</t>
  </si>
  <si>
    <t>https://www.ryobitools.com/products/33287190560</t>
  </si>
  <si>
    <t>https://www.ryobitools.com/products/314109439</t>
  </si>
  <si>
    <t>https://cdn.shopify.com/s/files/1/0651/3668/9323/files/a669bd6cbfe449e696a661facdeded2b_600x600.jpg?v=1734042540&amp;width=100&amp;crop=center</t>
  </si>
  <si>
    <t>https://www.ryobitools.com/products/33287191581</t>
  </si>
  <si>
    <t>https://www.ryobitools.com/products/317987589</t>
  </si>
  <si>
    <t>https://cdn.shopify.com/s/files/1/0651/3668/9323/files/cd26c64a9a4f41f4a144e76caa897143_600x600.jpg?v=1734042927&amp;width=100&amp;crop=center</t>
  </si>
  <si>
    <t>https://www.ryobitools.com/products/33287199945</t>
  </si>
  <si>
    <t>https://www.ryobitools.com/products/317987595</t>
  </si>
  <si>
    <t>https://cdn.shopify.com/s/files/1/0651/3668/9323/files/1f9f23b4776742128686689079ffad45_600x600.jpg?v=1734040828&amp;width=100&amp;crop=center</t>
  </si>
  <si>
    <t>https://www.ryobitools.com/products/33287200122</t>
  </si>
  <si>
    <t>https://www.ryobitools.com/products/316879149</t>
  </si>
  <si>
    <t>https://cdn.shopify.com/s/files/1/0651/3668/9323/files/9eef4af8b1a54a63b6434a0dd7e03ce7_600x600.jpg?v=1734041373&amp;width=100&amp;crop=center</t>
  </si>
  <si>
    <t>https://www.ryobitools.com/products/33287200214</t>
  </si>
  <si>
    <t>https://www.ryobitools.com/products/323114192</t>
  </si>
  <si>
    <t>https://cdn.shopify.com/s/files/1/0651/3668/9323/files/56da278edc0b4425ae1ed7d20218c85d_600x600.jpg?v=1734041597&amp;width=100&amp;crop=center</t>
  </si>
  <si>
    <t>https://www.ryobitools.com/products/33287200320</t>
  </si>
  <si>
    <t>https://www.ryobitools.com/products/315111309</t>
  </si>
  <si>
    <t>https://cdn.shopify.com/s/files/1/0651/3668/9323/files/93c12d8633424068adb2609dd69d3f66_600x600.jpg?v=1737051663&amp;width=100&amp;crop=center</t>
  </si>
  <si>
    <t>https://www.ryobitools.com/products/33287189502</t>
  </si>
  <si>
    <t>https://www.ryobitools.com/products/316631067</t>
  </si>
  <si>
    <t>https://cdn.shopify.com/s/files/1/0651/3668/9323/files/58e0d5cf84594e18b2090f1d6eac1776_600x600.jpg?v=1734041607&amp;width=100&amp;crop=center</t>
  </si>
  <si>
    <t>https://www.ryobitools.com/products/33287201204</t>
  </si>
  <si>
    <t>https://www.ryobitools.com/products/314319226</t>
  </si>
  <si>
    <t>https://cdn.shopify.com/s/files/1/0651/3668/9323/files/6fea06c64ddb46218778ffed7688b95c_600x600.jpg?v=1734041193&amp;width=100&amp;crop=center</t>
  </si>
  <si>
    <t>https://www.ryobitools.com/products/33287192823</t>
  </si>
  <si>
    <t>https://www.ryobitools.com/products/312791084</t>
  </si>
  <si>
    <t>https://cdn.shopify.com/s/files/1/0651/3668/9323/files/47377576920643a08951740855a8315b_600x600.jpg?v=1734042459&amp;width=100&amp;crop=center</t>
  </si>
  <si>
    <t>https://www.ryobitools.com/products/46396033277</t>
  </si>
  <si>
    <t>https://www.ryobitools.com/products/314110758</t>
  </si>
  <si>
    <t>https://cdn.shopify.com/s/files/1/0651/3668/9323/files/26227a803db14d75b14bc6b3a2813429_600x600.jpg?v=1737055969&amp;width=100&amp;crop=center</t>
  </si>
  <si>
    <t>https://www.ryobitools.com/products/33287193677</t>
  </si>
  <si>
    <t>https://www.ryobitools.com/products/314600700</t>
  </si>
  <si>
    <t>https://cdn.shopify.com/s/files/1/0651/3668/9323/files/1e2bd6d7d55541d8b7b6177dec82947a_600x600.jpg?v=1736912743&amp;width=100&amp;crop=center</t>
  </si>
  <si>
    <t>https://www.ryobitools.com/products/46396034588</t>
  </si>
  <si>
    <t>https://www.ryobitools.com/products/314600248</t>
  </si>
  <si>
    <t>https://cdn.shopify.com/s/files/1/0651/3668/9323/files/982d129fe4b2470e9cad198f744bd124_600x600.jpg?v=1734042051&amp;width=100&amp;crop=center</t>
  </si>
  <si>
    <t>https://www.ryobitools.com/products/46396036049</t>
  </si>
  <si>
    <t>https://www.ryobitools.com/products/315685813</t>
  </si>
  <si>
    <t>https://cdn.shopify.com/s/files/1/0651/3668/9323/files/7b68f0782df44f44be335a391008a4c2_600x600.jpg?v=1734041207&amp;width=100&amp;crop=center</t>
  </si>
  <si>
    <t>https://www.ryobitools.com/products/46396036261</t>
  </si>
  <si>
    <t>https://www.ryobitools.com/products/314154372</t>
  </si>
  <si>
    <t>https://cdn.shopify.com/s/files/1/0651/3668/9323/files/71b66635de7d41f3a80c7775283d8f40_600x600.jpg?v=1734041654&amp;width=100&amp;crop=center</t>
  </si>
  <si>
    <t>https://www.ryobitools.com/products/46396036384</t>
  </si>
  <si>
    <t>https://www.ryobitools.com/products/318200724</t>
  </si>
  <si>
    <t>https://cdn.shopify.com/s/files/1/0651/3668/9323/files/d4b61163a69446be888a519c367c1ae4_600x600.png?v=1737123635&amp;width=100&amp;crop=center</t>
  </si>
  <si>
    <t>https://www.ryobitools.com/products/46396038029</t>
  </si>
  <si>
    <t>https://www.ryobitools.com/products/316491576</t>
  </si>
  <si>
    <t>https://cdn.shopify.com/s/files/1/0651/3668/9323/files/6b02e09f30e84635829da24c66dd329f_600x600.jpg?v=1737125220&amp;width=100&amp;crop=center</t>
  </si>
  <si>
    <t>https://www.ryobitools.com/products/46396038692</t>
  </si>
  <si>
    <t>https://www.ryobitools.com/products/317311675</t>
  </si>
  <si>
    <t>https://cdn.shopify.com/s/files/1/0651/3668/9323/files/8c08cfdea3c14385b8c6edab5b993574_600x600.jpg?v=1734041271&amp;width=100&amp;crop=center</t>
  </si>
  <si>
    <t>https://www.ryobitools.com/products/46396038784</t>
  </si>
  <si>
    <t>https://www.ryobitools.com/products/319022710</t>
  </si>
  <si>
    <t>https://cdn.shopify.com/s/files/1/0651/3668/9323/files/06f2a9fb0c804b53a88344d531acb5d0_600x600.jpg?v=1734041176&amp;width=100&amp;crop=center</t>
  </si>
  <si>
    <t>https://www.ryobitools.com/products/46396039477</t>
  </si>
  <si>
    <t>https://www.ryobitools.com/products/319381034</t>
  </si>
  <si>
    <t>https://cdn.shopify.com/s/files/1/0651/3668/9323/files/b275e16427a84d419cf0ec579dfe41d6_600x600.jpg?v=1734042698&amp;width=100&amp;crop=center</t>
  </si>
  <si>
    <t>https://www.ryobitools.com/products/33287196968</t>
  </si>
  <si>
    <t>https://www.ryobitools.com/products/317984990</t>
  </si>
  <si>
    <t>https://cdn.shopify.com/s/files/1/0651/3668/9323/files/54b052dee41a472abefa60ee8addaf6a_600x600.jpg?v=1722295439&amp;width=100&amp;crop=center</t>
  </si>
  <si>
    <t>https://www.ryobitools.com/products/33287200207</t>
  </si>
  <si>
    <t>https://www.ryobitools.com/products/316879118</t>
  </si>
  <si>
    <t>https://cdn.shopify.com/s/files/1/0651/3668/9323/files/8616d24bee8d4125a0c143a6ffccdb89_600x600.jpg?v=1737054409&amp;width=100&amp;crop=center</t>
  </si>
  <si>
    <t>https://www.ryobitools.com/products/33287200221</t>
  </si>
  <si>
    <t>https://www.ryobitools.com/products/317596939</t>
  </si>
  <si>
    <t>https://cdn.shopify.com/s/files/1/0651/3668/9323/files/8023a83f6bc240f4b17758572538c126_600x600.jpg?v=1734042183&amp;width=100&amp;crop=center</t>
  </si>
  <si>
    <t>https://www.ryobitools.com/products/33287200375</t>
  </si>
  <si>
    <t>https://www.ryobitools.com/products/316879157</t>
  </si>
  <si>
    <t>https://cdn.shopify.com/s/files/1/0651/3668/9323/files/a56bab6f11784fffa613bc36a3fa4aaa_600x600.jpg?v=1734042513&amp;width=100&amp;crop=center</t>
  </si>
  <si>
    <t>https://www.ryobitools.com/products/33287201181</t>
  </si>
  <si>
    <t>https://www.ryobitools.com/products/321298714</t>
  </si>
  <si>
    <t>https://cdn.shopify.com/s/files/1/0651/3668/9323/files/751640181f344be5935718197e9d851b_600x600.jpg?v=1734042436&amp;width=100&amp;crop=center</t>
  </si>
  <si>
    <t>https://www.ryobitools.com/products/33287201273</t>
  </si>
  <si>
    <t>https://www.ryobitools.com/products/316630704</t>
  </si>
  <si>
    <t>https://cdn.shopify.com/s/files/1/0651/3668/9323/files/1750fd832a394a2eae260b3fcd7e41e5_600x600.jpg?v=1734042069&amp;width=100&amp;crop=center</t>
  </si>
  <si>
    <t>https://www.ryobitools.com/products/33287192762</t>
  </si>
  <si>
    <t>https://www.ryobitools.com/products/206339956</t>
  </si>
  <si>
    <t>https://cdn.shopify.com/s/files/1/0651/3668/9323/files/7e96efea23f14be197e3cb0778de4834_600x600.jpg?v=1734041234&amp;width=100&amp;crop=center</t>
  </si>
  <si>
    <t>https://www.ryobitools.com/products/46396014962</t>
  </si>
  <si>
    <t>https://www.ryobitools.com/products/303365816</t>
  </si>
  <si>
    <t>https://cdn.shopify.com/s/files/1/0651/3668/9323/files/77f21bb771784eac91932ada430fc9ae_600x600.jpg?v=1734041692&amp;width=100&amp;crop=center</t>
  </si>
  <si>
    <t>https://www.ryobitools.com/products/46396019448</t>
  </si>
  <si>
    <t>https://www.ryobitools.com/products/316452902</t>
  </si>
  <si>
    <t>RYI120A</t>
  </si>
  <si>
    <t>https://cdn.shopify.com/s/files/1/0651/3668/9323/files/21ad43aa7b8749be8eb7df9d184fb9c7_600x600.jpg?v=1736823306&amp;width=100&amp;crop=center</t>
  </si>
  <si>
    <t>https://www.ryobitools.com/products/46396035363</t>
  </si>
  <si>
    <t>https://www.ryobitools.com/products/317623890</t>
  </si>
  <si>
    <t>https://cdn.shopify.com/s/files/1/0651/3668/9323/files/af2b571d19774055ac20ff81e70df88d_600x600.jpg?v=1736808539&amp;width=100&amp;crop=center</t>
  </si>
  <si>
    <t>https://www.ryobitools.com/products/46396036896</t>
  </si>
  <si>
    <t>https://www.ryobitools.com/products/318832131</t>
  </si>
  <si>
    <t>https://cdn.shopify.com/s/files/1/0651/3668/9323/files/9133b488aefd4db79b5f86788e1a11f0_600x600.jpg?v=1736818825&amp;width=100&amp;crop=center</t>
  </si>
  <si>
    <t>https://www.ryobitools.com/products/46396040305</t>
  </si>
  <si>
    <t>https://www.ryobitools.com/products/319022468</t>
  </si>
  <si>
    <t>https://cdn.shopify.com/s/files/1/0651/3668/9323/files/74110bf2fa0543d8bc7d78f02a5db4ab_600x600.jpg?v=1734042291&amp;width=100&amp;crop=center</t>
  </si>
  <si>
    <t>https://www.ryobitools.com/products/46396039514</t>
  </si>
  <si>
    <t>https://www.ryobitools.com/products/206405601</t>
  </si>
  <si>
    <t>https://cdn.shopify.com/s/files/1/0651/3668/9323/files/9c013d71a47a46fb81349ea9c6306a0e_600x600.jpg?v=1734041350&amp;width=100&amp;crop=center</t>
  </si>
  <si>
    <t>https://www.ryobitools.com/products/33287168927</t>
  </si>
  <si>
    <t>https://www.ryobitools.com/products/205806375</t>
  </si>
  <si>
    <t>https://cdn.shopify.com/s/files/1/0651/3668/9323/files/6928a55d2e194d388bd05c5499e95233_600x600.jpg?v=1734042165&amp;width=100&amp;crop=center</t>
  </si>
  <si>
    <t>https://www.ryobitools.com/products/33287163267</t>
  </si>
  <si>
    <t>https://www.ryobitools.com/products/309389020</t>
  </si>
  <si>
    <t>https://cdn.shopify.com/s/files/1/0651/3668/9323/files/dceeec89c6164b76b5279ce139dd2a24_600x600.jpg?v=1734043117&amp;width=100&amp;crop=center</t>
  </si>
  <si>
    <t>https://www.ryobitools.com/products/33287176892</t>
  </si>
  <si>
    <t>https://www.ryobitools.com/products/301913871</t>
  </si>
  <si>
    <t>https://cdn.shopify.com/s/files/1/0651/3668/9323/files/d51d4f97411b4fdc92d31077069184d9_600x600.jpg?v=1734043014&amp;width=100&amp;crop=center</t>
  </si>
  <si>
    <t>https://www.ryobitools.com/products/33287173280</t>
  </si>
  <si>
    <t>https://www.ryobitools.com/products/100342144</t>
  </si>
  <si>
    <t>https://cdn.shopify.com/s/files/1/0651/3668/9323/files/284f020c69c342d5a2e7f788604bfca1_600x600.jpg?v=1734041853&amp;width=100&amp;crop=center</t>
  </si>
  <si>
    <t>https://www.ryobitools.com/products/33287135264</t>
  </si>
  <si>
    <t>https://www.ryobitools.com/products/302014623</t>
  </si>
  <si>
    <t>https://cdn.shopify.com/s/files/1/0651/3668/9323/files/2d08b4e12f77412dab8716e3a899ab76_600x600.jpg?v=1734040875&amp;width=100&amp;crop=center</t>
  </si>
  <si>
    <t>https://www.ryobitools.com/products/33287175420</t>
  </si>
  <si>
    <t>https://www.ryobitools.com/products/304129286</t>
  </si>
  <si>
    <t>https://cdn.shopify.com/s/files/1/0651/3668/9323/files/P790_2v1_Final_600x600.jpg?v=1737049833&amp;width=100&amp;crop=center</t>
  </si>
  <si>
    <t>https://www.ryobitools.com/products/33287176397</t>
  </si>
  <si>
    <t>https://www.ryobitools.com/products/313961877</t>
  </si>
  <si>
    <t>https://cdn.shopify.com/s/files/1/0651/3668/9323/files/PAD01B_600x600.png?v=1737564217&amp;width=100&amp;crop=center</t>
  </si>
  <si>
    <t>https://www.ryobitools.com/products/33287187102</t>
  </si>
  <si>
    <t>https://www.ryobitools.com/products/312462409</t>
  </si>
  <si>
    <t>https://cdn.shopify.com/s/files/1/0651/3668/9323/files/266aea2ae00a4a4db227bbdd2993bae4_600x600.jpg?v=1734041843&amp;width=100&amp;crop=center</t>
  </si>
  <si>
    <t>https://www.ryobitools.com/products/33287189106</t>
  </si>
  <si>
    <t>https://www.ryobitools.com/products/306925921</t>
  </si>
  <si>
    <t>https://cdn.shopify.com/s/files/1/0651/3668/9323/files/e1624aa7d06e4f758545fa9ad7071c1d_600x600.jpg?v=1734043221&amp;width=100&amp;crop=center</t>
  </si>
  <si>
    <t>https://www.ryobitools.com/products/33287177318</t>
  </si>
  <si>
    <t>https://www.ryobitools.com/products/307332514</t>
  </si>
  <si>
    <t>https://cdn.shopify.com/s/files/1/0651/3668/9323/files/209dd72a27474badbda752b4bed9ffc2_600x600.jpg?v=1734041830&amp;width=100&amp;crop=center</t>
  </si>
  <si>
    <t>https://www.ryobitools.com/products/33287177608</t>
  </si>
  <si>
    <t>https://www.ryobitools.com/products/314117828</t>
  </si>
  <si>
    <t>https://cdn.shopify.com/s/files/1/0651/3668/9323/files/2f8f16b478c64186b9059f1956db2d9c_600x600.jpg?v=1737052914&amp;width=100&amp;crop=center</t>
  </si>
  <si>
    <t>https://www.ryobitools.com/products/33287189557</t>
  </si>
  <si>
    <t>https://www.ryobitools.com/products/308182766</t>
  </si>
  <si>
    <t>https://cdn.shopify.com/s/files/1/0651/3668/9323/files/6744dfe399254cd29dad3c3718d0229a_600x600.jpg?v=1734042161&amp;width=100&amp;crop=center</t>
  </si>
  <si>
    <t>https://www.ryobitools.com/products/33287178247</t>
  </si>
  <si>
    <t>https://www.ryobitools.com/products/318584785</t>
  </si>
  <si>
    <t>https://cdn.shopify.com/s/files/1/0651/3668/9323/files/473e844c046a488d9c6a892e026c9356_2df45095-1691-4304-a1c9-bcf533694186_600x600.jpg?v=1734041908&amp;width=100&amp;crop=center</t>
  </si>
  <si>
    <t>https://www.ryobitools.com/products/33287205301</t>
  </si>
  <si>
    <t>https://www.ryobitools.com/products/319098444</t>
  </si>
  <si>
    <t>https://cdn.shopify.com/s/files/1/0651/3668/9323/files/e36b7b2884f74575afed3e5734ea60d4_600x600.jpg?v=1734043188&amp;width=100&amp;crop=center</t>
  </si>
  <si>
    <t>https://www.ryobitools.com/products/46396039835</t>
  </si>
  <si>
    <t>https://www.ryobitools.com/products/319713490</t>
  </si>
  <si>
    <t>https://cdn.shopify.com/s/files/1/0651/3668/9323/files/e79248faf2234251a347a9466fb944f6_600x600.jpg?v=1734043234&amp;width=100&amp;crop=center</t>
  </si>
  <si>
    <t>https://www.ryobitools.com/products/33287206537</t>
  </si>
  <si>
    <t>https://www.ryobitools.com/products/319713508</t>
  </si>
  <si>
    <t>https://cdn.shopify.com/s/files/1/0651/3668/9323/files/c93480bfe08d48528fdebfcaf6e577be_600x600.jpg?v=1734042887&amp;width=100&amp;crop=center</t>
  </si>
  <si>
    <t>https://www.ryobitools.com/products/33287208951</t>
  </si>
  <si>
    <t>https://www.ryobitools.com/products/319713476</t>
  </si>
  <si>
    <t>https://cdn.shopify.com/s/files/1/0651/3668/9323/files/41cdf18ec17947d2a2336e95a1cb1d76_600x600.jpg?v=1734041518&amp;width=100&amp;crop=center</t>
  </si>
  <si>
    <t>https://www.ryobitools.com/products/33287206513</t>
  </si>
  <si>
    <t>https://www.ryobitools.com/products/318697418</t>
  </si>
  <si>
    <t>https://cdn.shopify.com/s/files/1/0651/3668/9323/files/3e837c3cc2304b50ad5e9399d0a4f3b4_600x600.jpg?v=1734040939&amp;width=100&amp;crop=center</t>
  </si>
  <si>
    <t>https://www.ryobitools.com/products/33287205295</t>
  </si>
  <si>
    <t>https://www.ryobitools.com/products/318832989</t>
  </si>
  <si>
    <t>https://cdn.shopify.com/s/files/1/0651/3668/9323/files/895f3f34400b423996a826bcaf31da97_600x600.jpg?v=1734042027&amp;width=100&amp;crop=center</t>
  </si>
  <si>
    <t>https://www.ryobitools.com/products/46396039354</t>
  </si>
  <si>
    <t>https://www.ryobitools.com/products/318388928</t>
  </si>
  <si>
    <t>https://cdn.shopify.com/s/files/1/0651/3668/9323/files/283e4905e74549d380070b5af855fe93_600x600.jpg?v=1734041853&amp;width=100&amp;crop=center</t>
  </si>
  <si>
    <t>https://www.ryobitools.com/products/46396039347</t>
  </si>
  <si>
    <t>https://www.ryobitools.com/products/318200689</t>
  </si>
  <si>
    <t>https://cdn.shopify.com/s/files/1/0651/3668/9323/files/2f58f6d2949a44549fb022bebfbf0f0a_600x600.jpg?v=1737040244&amp;width=100&amp;crop=center</t>
  </si>
  <si>
    <t>https://www.ryobitools.com/products/46396038005</t>
  </si>
  <si>
    <t>https://www.ryobitools.com/products/319698507</t>
  </si>
  <si>
    <t>https://cdn.shopify.com/s/files/1/0651/3668/9323/files/b9e85abfffbb40cabf4ca6f9b8812e79_600x600.jpg?v=1734042650&amp;width=100&amp;crop=center</t>
  </si>
  <si>
    <t>https://www.ryobitools.com/products/46396039316</t>
  </si>
  <si>
    <t>https://www.ryobitools.com/products/319050473</t>
  </si>
  <si>
    <t>https://cdn.shopify.com/s/files/1/0651/3668/9323/files/ebc774237dd74e838e341bb22d8f76d6_600x600.jpg?v=1734043264&amp;width=100&amp;crop=center</t>
  </si>
  <si>
    <t>https://www.ryobitools.com/products/46396039293</t>
  </si>
  <si>
    <t>https://www.ryobitools.com/products/320454525</t>
  </si>
  <si>
    <t>https://cdn.shopify.com/s/files/1/0651/3668/9323/files/032795a501ba41ef969e204ea9e516b6_600x600.jpg?v=1734042246&amp;width=100&amp;crop=center</t>
  </si>
  <si>
    <t>https://www.ryobitools.com/products/46396039132</t>
  </si>
  <si>
    <t>https://www.ryobitools.com/products/320459389</t>
  </si>
  <si>
    <t>https://cdn.shopify.com/s/files/1/0651/3668/9323/files/aab13e115cdd422fa7ed66eb10a51f9a_600x600.jpg?v=1737586546&amp;width=100&amp;crop=center</t>
  </si>
  <si>
    <t>https://www.ryobitools.com/products/46396041715</t>
  </si>
  <si>
    <t>https://www.ryobitools.com/products/316630705</t>
  </si>
  <si>
    <t>https://cdn.shopify.com/s/files/1/0651/3668/9323/files/eed1714daf934be88c123ef6d01537a5_600x600.jpg?v=1734043293&amp;width=100&amp;crop=center</t>
  </si>
  <si>
    <t>https://www.ryobitools.com/products/33287192786</t>
  </si>
  <si>
    <t>https://www.ryobitools.com/products/319830447</t>
  </si>
  <si>
    <t>https://cdn.shopify.com/s/files/1/0651/3668/9323/files/54405e4e69bc4cbeab08672d1695d978_600x600.jpg?v=1734042261&amp;width=100&amp;crop=center</t>
  </si>
  <si>
    <t>https://www.ryobitools.com/products/33287209422</t>
  </si>
  <si>
    <t>$419.00</t>
  </si>
  <si>
    <t>https://www.ryobitools.com/products/319830384</t>
  </si>
  <si>
    <t>https://cdn.shopify.com/s/files/1/0651/3668/9323/files/cdd1d641ae154f5ebb9e3832af6ef9b3_600x600.jpg?v=1734042938&amp;width=100&amp;crop=center</t>
  </si>
  <si>
    <t>https://www.ryobitools.com/products/33287209781</t>
  </si>
  <si>
    <t>https://www.ryobitools.com/products/319830428</t>
  </si>
  <si>
    <t>https://cdn.shopify.com/s/files/1/0651/3668/9323/files/83f8f0ba148347f5b4f9057e8f75b949_600x600.jpg?v=1734041726&amp;width=100&amp;crop=center</t>
  </si>
  <si>
    <t>https://www.ryobitools.com/products/33287209774</t>
  </si>
  <si>
    <t>https://www.ryobitools.com/products/320549386</t>
  </si>
  <si>
    <t>https://cdn.shopify.com/s/files/1/0651/3668/9323/files/45b6cc9c91af4226b2ee7f7e8d90a088_600x600.jpg?v=1737053823&amp;width=100&amp;crop=center</t>
  </si>
  <si>
    <t>https://www.ryobitools.com/products/33287199266</t>
  </si>
  <si>
    <t>https://www.ryobitools.com/products/319381040</t>
  </si>
  <si>
    <t>https://cdn.shopify.com/s/files/1/0651/3668/9323/files/af8ddacdc5ab4938b6432592a0d845e5_600x600.jpg?v=1734042604&amp;width=100&amp;crop=center</t>
  </si>
  <si>
    <t>https://www.ryobitools.com/products/33287099726</t>
  </si>
  <si>
    <t>https://www.ryobitools.com/products/320639502</t>
  </si>
  <si>
    <t>https://cdn.shopify.com/s/files/1/0651/3668/9323/files/ac065361106a40a8b39ce4dd065d4af3_600x600.jpg?v=1736998749&amp;width=100&amp;crop=center</t>
  </si>
  <si>
    <t>https://www.ryobitools.com/products/33287210978</t>
  </si>
  <si>
    <t>https://www.ryobitools.com/products/318071775</t>
  </si>
  <si>
    <t>https://cdn.shopify.com/s/files/1/0651/3668/9323/files/6d4a68102fa346c59357b86221540535_600x600.jpg?v=1734041152&amp;width=100&amp;crop=center</t>
  </si>
  <si>
    <t>https://www.ryobitools.com/products/33287201167</t>
  </si>
  <si>
    <t>https://www.ryobitools.com/products/320511073</t>
  </si>
  <si>
    <t>https://cdn.shopify.com/s/files/1/0651/3668/9323/files/0840b54fcaec4046822a9c06a30bd49f_600x600.jpg?v=1737054965&amp;width=100&amp;crop=center</t>
  </si>
  <si>
    <t>https://www.ryobitools.com/products/33287202881</t>
  </si>
  <si>
    <t>$57.99</t>
  </si>
  <si>
    <t>https://www.ryobitools.com/products/319962742</t>
  </si>
  <si>
    <t>https://cdn.shopify.com/s/files/1/0651/3668/9323/files/f844ca559293442e8feebc199fc04288_600x600.jpg?v=1734043387&amp;width=100&amp;crop=center</t>
  </si>
  <si>
    <t>https://www.ryobitools.com/products/33287210190</t>
  </si>
  <si>
    <t>$83.40</t>
  </si>
  <si>
    <t>https://www.ryobitools.com/products/320287254</t>
  </si>
  <si>
    <t>https://cdn.shopify.com/s/files/1/0651/3668/9323/files/208d9a0de43c4daa9058f5ae28add4d1_600x600.jpg?v=1734041826&amp;width=100&amp;crop=center</t>
  </si>
  <si>
    <t>https://www.ryobitools.com/products/33287210183</t>
  </si>
  <si>
    <t>https://www.ryobitools.com/products/320812474</t>
  </si>
  <si>
    <t>https://cdn.shopify.com/s/files/1/0651/3668/9323/files/1db0701b9deb4c41a074c65fdfbf2510_600x600.jpg?v=1734040805&amp;width=100&amp;crop=center</t>
  </si>
  <si>
    <t>https://www.ryobitools.com/products/33287213498</t>
  </si>
  <si>
    <t>https://www.ryobitools.com/products/320095883</t>
  </si>
  <si>
    <t>https://cdn.shopify.com/s/files/1/0651/3668/9323/files/f377815f63f8492e8e7d503d90dadaaf_600x600.jpg?v=1734043403&amp;width=100&amp;crop=center</t>
  </si>
  <si>
    <t>https://www.ryobitools.com/products/33287205981</t>
  </si>
  <si>
    <t>https://www.ryobitools.com/products/317795675</t>
  </si>
  <si>
    <t>https://cdn.shopify.com/s/files/1/0651/3668/9323/files/c7fa8a77c6d84043b073df0a24b5c7d5_600x600.jpg?v=1734042815&amp;width=100&amp;crop=center</t>
  </si>
  <si>
    <t>https://www.ryobitools.com/products/33287206667</t>
  </si>
  <si>
    <t>https://www.ryobitools.com/products/319925747</t>
  </si>
  <si>
    <t>https://cdn.shopify.com/s/files/1/0651/3668/9323/files/951341557f1c4fc8b51783ddcff5b0c9_600x600.jpg?v=1734042441&amp;width=100&amp;crop=center</t>
  </si>
  <si>
    <t>https://www.ryobitools.com/products/33287205998</t>
  </si>
  <si>
    <t>https://www.ryobitools.com/products/319034053</t>
  </si>
  <si>
    <t>https://cdn.shopify.com/s/files/1/0651/3668/9323/files/ryobi-power-tool-combo-kits-pcl1_600x600.jpg?v=1751548544&amp;width=100&amp;crop=center</t>
  </si>
  <si>
    <t>https://www.ryobitools.com/products/33287206131</t>
  </si>
  <si>
    <t>https://www.ryobitools.com/products/318872091</t>
  </si>
  <si>
    <t>https://cdn.shopify.com/s/files/1/0651/3668/9323/files/5bdd7aaf3ab34d9690edba385420bd6d_600x600.jpg?v=1734041057&amp;width=100&amp;crop=center</t>
  </si>
  <si>
    <t>https://www.ryobitools.com/products/33287197620</t>
  </si>
  <si>
    <t>https://www.ryobitools.com/products/322588253</t>
  </si>
  <si>
    <t>https://cdn.shopify.com/s/files/1/0651/3668/9323/files/468e9bb7bff04d55a23b8fbb477879b4_600x600.png?v=1737123106&amp;width=100&amp;crop=center</t>
  </si>
  <si>
    <t>https://www.ryobitools.com/products/46396040138</t>
  </si>
  <si>
    <t>https://www.ryobitools.com/products/318898528</t>
  </si>
  <si>
    <t>https://cdn.shopify.com/s/files/1/0651/3668/9323/files/389068c9760a43588ae8fc3819c3b7ef_600x600.jpg?v=1734042334&amp;width=100&amp;crop=center</t>
  </si>
  <si>
    <t>https://www.ryobitools.com/products/33287193134</t>
  </si>
  <si>
    <t>https://www.ryobitools.com/products/321298741</t>
  </si>
  <si>
    <t>https://cdn.shopify.com/s/files/1/0651/3668/9323/files/cf799be4057644109cc7d3c0d2868291_600x600.jpg?v=1734042952&amp;width=100&amp;crop=center</t>
  </si>
  <si>
    <t>https://www.ryobitools.com/products/33287200276</t>
  </si>
  <si>
    <t>https://www.ryobitools.com/products/321001098</t>
  </si>
  <si>
    <t>RYI1030A</t>
  </si>
  <si>
    <t>https://cdn.shopify.com/s/files/1/0651/3668/9323/files/b8616e53e75a4065a5134ed049e0f4dd_600x600.jpg?v=1734042712&amp;width=100&amp;crop=center</t>
  </si>
  <si>
    <t>https://www.ryobitools.com/products/46396035394</t>
  </si>
  <si>
    <t>https://www.ryobitools.com/products/320639503</t>
  </si>
  <si>
    <t>https://cdn.shopify.com/s/files/1/0651/3668/9323/files/b72823ef05984052882233353f9a36fc_600x600.jpg?v=1734042716&amp;width=100&amp;crop=center</t>
  </si>
  <si>
    <t>https://www.ryobitools.com/products/33287207756</t>
  </si>
  <si>
    <t>https://www.ryobitools.com/products/320570732</t>
  </si>
  <si>
    <t>https://cdn.shopify.com/s/files/1/0651/3668/9323/files/8b855e99bdb14c3482bb026fb65855ec_600x600.jpg?v=1737054619&amp;width=100&amp;crop=center</t>
  </si>
  <si>
    <t>https://www.ryobitools.com/products/33287208715</t>
  </si>
  <si>
    <t>https://www.ryobitools.com/products/321304392</t>
  </si>
  <si>
    <t>https://cdn.shopify.com/s/files/1/0651/3668/9323/files/7ba00c1a2aac4a29981858e05e4cb74d_600x600.jpg?v=1747325195&amp;width=100&amp;crop=center</t>
  </si>
  <si>
    <t>https://www.ryobitools.com/products/33287213702</t>
  </si>
  <si>
    <t>https://www.ryobitools.com/products/320639499</t>
  </si>
  <si>
    <t>https://cdn.shopify.com/s/files/1/0651/3668/9323/files/4325f96e578149f5bba4d50eefc1f50b_600x600.jpg?v=1734042116&amp;width=100&amp;crop=center</t>
  </si>
  <si>
    <t>https://www.ryobitools.com/products/33287204663</t>
  </si>
  <si>
    <t>https://www.ryobitools.com/products/320526004</t>
  </si>
  <si>
    <t>https://cdn.shopify.com/s/files/1/0651/3668/9323/files/6800e196685247739c0175bbd2e8a119_600x600.jpg?v=1734042165&amp;width=100&amp;crop=center</t>
  </si>
  <si>
    <t>https://www.ryobitools.com/products/33287204960</t>
  </si>
  <si>
    <t>https://www.ryobitools.com/products/326480109</t>
  </si>
  <si>
    <t>https://cdn.shopify.com/s/files/1/0651/3668/9323/files/48933328101e495abb64543b48c39524_600x600.jpg?v=1734042454&amp;width=100&amp;crop=center</t>
  </si>
  <si>
    <t>https://www.ryobitools.com/products/33287223060</t>
  </si>
  <si>
    <t>https://www.ryobitools.com/products/321202465</t>
  </si>
  <si>
    <t>https://cdn.shopify.com/s/files/1/0651/3668/9323/files/5ecb1d00d47c41ac85cbad31c0948d1e_600x600.jpg?v=1734041097&amp;width=100&amp;crop=center</t>
  </si>
  <si>
    <t>https://www.ryobitools.com/products/33287211012</t>
  </si>
  <si>
    <t>https://www.ryobitools.com/products/323302367</t>
  </si>
  <si>
    <t>https://cdn.shopify.com/s/files/1/0651/3668/9323/files/7d1e44deafee447a800f4df711fd6a11_600x600.jpg?v=1737127526&amp;width=100&amp;crop=center</t>
  </si>
  <si>
    <t>https://www.ryobitools.com/products/46396045409</t>
  </si>
  <si>
    <t>https://www.ryobitools.com/products/320562061</t>
  </si>
  <si>
    <t>https://cdn.shopify.com/s/files/1/0651/3668/9323/files/55ff8f0bb36a44739b5f001236f0adca_600x600.jpg?v=1734041590&amp;width=100&amp;crop=center</t>
  </si>
  <si>
    <t>https://www.ryobitools.com/products/33287211487</t>
  </si>
  <si>
    <t>https://www.ryobitools.com/products/326737668</t>
  </si>
  <si>
    <t>https://cdn.shopify.com/s/files/1/0651/3668/9323/files/64bd52a628b5421596d67c59d47a659b_600x600.jpg?v=1734041626&amp;width=100&amp;crop=center</t>
  </si>
  <si>
    <t>https://www.ryobitools.com/products/33287223114</t>
  </si>
  <si>
    <t>https://www.ryobitools.com/products/321073813</t>
  </si>
  <si>
    <t>https://cdn.shopify.com/s/files/1/0651/3668/9323/files/a5fefeba575f4f8384d56c947b8a4be3_600x600.jpg?v=1734042489&amp;width=100&amp;crop=center</t>
  </si>
  <si>
    <t>https://www.ryobitools.com/products/46396043436</t>
  </si>
  <si>
    <t>https://www.ryobitools.com/products/325192843</t>
  </si>
  <si>
    <t>PI1824QBT</t>
  </si>
  <si>
    <t>https://cdn.shopify.com/s/files/1/0651/3668/9323/files/13db117036574257b79641b2e8ce8a30_600x600.jpg?v=1734041399&amp;width=100&amp;crop=center</t>
  </si>
  <si>
    <t>https://www.ryobitools.com/products/46396043542</t>
  </si>
  <si>
    <t>https://www.ryobitools.com/products/321954651</t>
  </si>
  <si>
    <t>https://cdn.shopify.com/s/files/1/0651/3668/9323/files/Screenshot2025-09-25at11.40.05AM_600x600.png?v=1758814864&amp;width=100&amp;crop=center</t>
  </si>
  <si>
    <t>https://www.ryobitools.com/products/33287204984</t>
  </si>
  <si>
    <t>https://www.ryobitools.com/products/324722546</t>
  </si>
  <si>
    <t>https://cdn.shopify.com/s/files/1/0651/3668/9323/files/0dc150dec2a14aeea19345e0f02fabab_600x600.jpg?v=1734040741&amp;width=100&amp;crop=center</t>
  </si>
  <si>
    <t>https://www.ryobitools.com/products/46396045553</t>
  </si>
  <si>
    <t>https://www.ryobitools.com/products/322339817</t>
  </si>
  <si>
    <t>https://cdn.shopify.com/s/files/1/0651/3668/9323/files/4de707a6e7e84e138165a68d05378a07_600x600.jpg?v=1734041000&amp;width=100&amp;crop=center</t>
  </si>
  <si>
    <t>https://www.ryobitools.com/products/33287204748</t>
  </si>
  <si>
    <t>https://www.ryobitools.com/products/322339642</t>
  </si>
  <si>
    <t>https://cdn.shopify.com/s/files/1/0651/3668/9323/files/21cb2d7d91f149e19ec08c86cf50948a_600x600.jpg?v=1734041440&amp;width=100&amp;crop=center</t>
  </si>
  <si>
    <t>https://www.ryobitools.com/products/33287204724</t>
  </si>
  <si>
    <t>https://www.ryobitools.com/products/317325250</t>
  </si>
  <si>
    <t>https://cdn.shopify.com/s/files/1/0651/3668/9323/files/c01c31c1e9054bb88bf2bd1e4f4a70e0_600x600.jpg?v=1734042789&amp;width=100&amp;crop=center</t>
  </si>
  <si>
    <t>https://www.ryobitools.com/products/33287204793</t>
  </si>
  <si>
    <t>https://www.ryobitools.com/products/324508287</t>
  </si>
  <si>
    <t>https://cdn.shopify.com/s/files/1/0651/3668/9323/files/f0aa50c7e92e47298756bd3fd32b9760_600x600.jpg?v=1734043307&amp;width=100&amp;crop=center</t>
  </si>
  <si>
    <t>https://www.ryobitools.com/products/46396039156</t>
  </si>
  <si>
    <t>https://www.ryobitools.com/products/324034068</t>
  </si>
  <si>
    <t>https://cdn.shopify.com/s/files/1/0651/3668/9323/files/900798bb54b647e6b1ecc109f0b93fa0_600x600.jpg?v=1734042373&amp;width=100&amp;crop=center</t>
  </si>
  <si>
    <t>https://www.ryobitools.com/products/33287215584</t>
  </si>
  <si>
    <t>https://www.ryobitools.com/products/322814181</t>
  </si>
  <si>
    <t>https://cdn.shopify.com/s/files/1/0651/3668/9323/files/eeb9665a3ce3411581fc1a28ddbdb492_600x600.jpg?v=1734043290&amp;width=100&amp;crop=center</t>
  </si>
  <si>
    <t>https://www.ryobitools.com/products/33287218400</t>
  </si>
  <si>
    <t>https://www.ryobitools.com/products/322496663</t>
  </si>
  <si>
    <t>https://cdn.shopify.com/s/files/1/0651/3668/9323/files/7f0ab29ac171463e85bf28365c320d6e_600x600.jpg?v=1734041238&amp;width=100&amp;crop=center</t>
  </si>
  <si>
    <t>https://www.ryobitools.com/products/33287210176</t>
  </si>
  <si>
    <t>https://www.ryobitools.com/products/321850940</t>
  </si>
  <si>
    <t>https://cdn.shopify.com/s/files/1/0651/3668/9323/files/6aa16266083a4f1fb2ca207ed565ee0c_600x600.jpg?v=1734041121&amp;width=100&amp;crop=center</t>
  </si>
  <si>
    <t>https://www.ryobitools.com/products/33287209927</t>
  </si>
  <si>
    <t>https://www.ryobitools.com/products/329565657</t>
  </si>
  <si>
    <t>https://cdn.shopify.com/s/files/1/0651/3668/9323/files/c09e6cd315334dac96b40ba061676b2a_600x600.jpg?v=1734042827&amp;width=100&amp;crop=center</t>
  </si>
  <si>
    <t>https://www.ryobitools.com/products/33287220830</t>
  </si>
  <si>
    <t>https://www.ryobitools.com/products/324889693</t>
  </si>
  <si>
    <t>https://cdn.shopify.com/s/files/1/0651/3668/9323/files/ed39444be1184c83844ca7993c5f4b10_600x600.jpg?v=1734043279&amp;width=100&amp;crop=center</t>
  </si>
  <si>
    <t>https://www.ryobitools.com/products/33287216444</t>
  </si>
  <si>
    <t>https://www.ryobitools.com/products/327714572</t>
  </si>
  <si>
    <t>https://cdn.shopify.com/s/files/1/0651/3668/9323/files/9eabba6426ac4843b97bffa845500a4a_600x600.jpg?v=1734041368&amp;width=100&amp;crop=center</t>
  </si>
  <si>
    <t>https://www.ryobitools.com/products/33287220496</t>
  </si>
  <si>
    <t>https://www.ryobitools.com/products/329236696</t>
  </si>
  <si>
    <t>https://cdn.shopify.com/s/files/1/0651/3668/9323/files/bf11fd9e44e44abeb9e4e5082a330588_600x600.jpg?v=1734042776&amp;width=100&amp;crop=center</t>
  </si>
  <si>
    <t>https://www.ryobitools.com/products/33287220854</t>
  </si>
  <si>
    <t>https://www.ryobitools.com/products/325311650</t>
  </si>
  <si>
    <t>https://cdn.shopify.com/s/files/1/0651/3668/9323/files/9919a66c894645949838bf6d7314c9a6_600x600.jpg?v=1734042214&amp;width=100&amp;crop=center</t>
  </si>
  <si>
    <t>https://www.ryobitools.com/products/33287221530</t>
  </si>
  <si>
    <t>https://www.ryobitools.com/products/322606753</t>
  </si>
  <si>
    <t>https://cdn.shopify.com/s/files/1/0651/3668/9323/files/014b7976abde4e31b3bfd4ce7d24abde_600x600.jpg?v=1734041406&amp;width=100&amp;crop=center</t>
  </si>
  <si>
    <t>https://www.ryobitools.com/products/33287220472</t>
  </si>
  <si>
    <t>https://www.ryobitools.com/products/329429297</t>
  </si>
  <si>
    <t>https://cdn.shopify.com/s/files/1/0651/3668/9323/files/5cfd645b740d446b9c0ced0331b17ec7_600x600.jpg?v=1734041075&amp;width=100&amp;crop=center</t>
  </si>
  <si>
    <t>https://www.ryobitools.com/products/33287216598</t>
  </si>
  <si>
    <t>https://www.ryobitools.com/products/326415387</t>
  </si>
  <si>
    <t>https://cdn.shopify.com/s/files/1/0651/3668/9323/files/1a73711a6f2849c7aefd4b21cd3b51bb_600x600.jpg?v=1734040772&amp;width=100&amp;crop=center</t>
  </si>
  <si>
    <t>https://www.ryobitools.com/products/33287219643</t>
  </si>
  <si>
    <t>https://www.ryobitools.com/products/329062650</t>
  </si>
  <si>
    <t>https://cdn.shopify.com/s/files/1/0651/3668/9323/files/4c971e1011b74595b6870877068cbd70_600x600.jpg?v=1734040987&amp;width=100&amp;crop=center</t>
  </si>
  <si>
    <t>https://www.ryobitools.com/products/33287219605</t>
  </si>
  <si>
    <t>https://www.ryobitools.com/products/328759677</t>
  </si>
  <si>
    <t>https://cdn.shopify.com/s/files/1/0651/3668/9323/files/341be7891698438f9281721025a9db45_600x600.jpg?v=1734041867&amp;width=100&amp;crop=center</t>
  </si>
  <si>
    <t>https://www.ryobitools.com/products/33287219629</t>
  </si>
  <si>
    <t>https://www.ryobitools.com/products/327697338</t>
  </si>
  <si>
    <t>https://cdn.shopify.com/s/files/1/0651/3668/9323/files/bd3baa1382294bde961cf9b11929f517_600x600.jpg?v=1734042758&amp;width=100&amp;crop=center</t>
  </si>
  <si>
    <t>https://www.ryobitools.com/products/33287219582</t>
  </si>
  <si>
    <t>https://www.ryobitools.com/products/323682292</t>
  </si>
  <si>
    <t>https://cdn.shopify.com/s/files/1/0651/3668/9323/files/a8f99ce21a1943b698edc0aa4347d9ed_600x600.jpg?v=1734042501&amp;width=100&amp;crop=center</t>
  </si>
  <si>
    <t>https://www.ryobitools.com/products/33287218431</t>
  </si>
  <si>
    <t>https://www.ryobitools.com/products/323682089</t>
  </si>
  <si>
    <t>https://cdn.shopify.com/s/files/1/0651/3668/9323/files/babf55070e834fb89701157b23f0e7a6_600x600.jpg?v=1734042734&amp;width=100&amp;crop=center</t>
  </si>
  <si>
    <t>https://www.ryobitools.com/products/33287218448</t>
  </si>
  <si>
    <t>https://www.ryobitools.com/products/327657350</t>
  </si>
  <si>
    <t>https://cdn.shopify.com/s/files/1/0651/3668/9323/files/298d8693f3c240aea2992c9fe6408163_600x600.jpg?v=1734041858&amp;width=100&amp;crop=center</t>
  </si>
  <si>
    <t>https://www.ryobitools.com/products/33287218516</t>
  </si>
  <si>
    <t>https://www.ryobitools.com/products/327699233</t>
  </si>
  <si>
    <t>https://cdn.shopify.com/s/files/1/0651/3668/9323/files/d9f7e5790d7d42de956442aedf8a15d7_600x600.jpg?v=1734042999&amp;width=100&amp;crop=center</t>
  </si>
  <si>
    <t>https://www.ryobitools.com/products/33287218493</t>
  </si>
  <si>
    <t>https://www.ryobitools.com/products/325310816</t>
  </si>
  <si>
    <t>https://cdn.shopify.com/s/files/1/0651/3668/9323/files/c64801a95a284e5e852af1a06cbb6fd3_600x600.jpg?v=1734042883&amp;width=100&amp;crop=center</t>
  </si>
  <si>
    <t>https://www.ryobitools.com/products/33287218394</t>
  </si>
  <si>
    <t>https://www.ryobitools.com/products/325154034</t>
  </si>
  <si>
    <t>https://cdn.shopify.com/s/files/1/0651/3668/9323/files/P29160_1v2_Final_600x600.jpg?v=1737395808&amp;width=100&amp;crop=center</t>
  </si>
  <si>
    <t>https://www.ryobitools.com/products/46396045096</t>
  </si>
  <si>
    <t>https://www.ryobitools.com/products/324764218</t>
  </si>
  <si>
    <t>https://cdn.shopify.com/s/files/1/0651/3668/9323/files/dcf9160870664d0daddbbc86c99de654_600x600.jpg?v=1734043118&amp;width=100&amp;crop=center</t>
  </si>
  <si>
    <t>https://www.ryobitools.com/products/46396045072</t>
  </si>
  <si>
    <t>https://www.ryobitools.com/products/327055801</t>
  </si>
  <si>
    <t>https://cdn.shopify.com/s/files/1/0651/3668/9323/files/15def236aea94c66aefb6a7cbe54b529_600x600.jpg?v=1734041418&amp;width=100&amp;crop=center</t>
  </si>
  <si>
    <t>https://www.ryobitools.com/products/33287216154</t>
  </si>
  <si>
    <t>https://www.ryobitools.com/products/323026898</t>
  </si>
  <si>
    <t>https://cdn.shopify.com/s/files/1/0651/3668/9323/files/c25dd332843b4b138e846a0230b794cc_600x600.jpg?v=1734042837&amp;width=100&amp;crop=center</t>
  </si>
  <si>
    <t>https://www.ryobitools.com/products/33287211524</t>
  </si>
  <si>
    <t>https://www.ryobitools.com/products/323046923</t>
  </si>
  <si>
    <t>https://cdn.shopify.com/s/files/1/0651/3668/9323/files/2a08aeec470c4108a36b845fa173cdc2_600x600.jpg?v=1734040844&amp;width=100&amp;crop=center</t>
  </si>
  <si>
    <t>https://www.ryobitools.com/products/33287211531</t>
  </si>
  <si>
    <t>https://www.ryobitools.com/products/323046924</t>
  </si>
  <si>
    <t>https://cdn.shopify.com/s/files/1/0651/3668/9323/files/075a4f3b5ec94019801b06e2861a6558_600x600.jpg?v=1734041681&amp;width=100&amp;crop=center</t>
  </si>
  <si>
    <t>https://www.ryobitools.com/products/33287211548</t>
  </si>
  <si>
    <t>https://www.ryobitools.com/products/327405871</t>
  </si>
  <si>
    <t>https://cdn.shopify.com/s/files/1/0651/3668/9323/files/e83bb166afad4b509ea0fb24da3cbfd8_600x600.jpg?v=1734043197&amp;width=100&amp;crop=center</t>
  </si>
  <si>
    <t>https://www.ryobitools.com/products/33287215539</t>
  </si>
  <si>
    <t>https://www.ryobitools.com/products/324885787</t>
  </si>
  <si>
    <t>https://cdn.shopify.com/s/files/1/0651/3668/9323/files/c9768e556b0e4b588ea9073d39b3dc95_600x600.jpg?v=1734042880&amp;width=100&amp;crop=center</t>
  </si>
  <si>
    <t>https://www.ryobitools.com/products/33287215379</t>
  </si>
  <si>
    <t>https://www.ryobitools.com/products/326278316</t>
  </si>
  <si>
    <t>https://cdn.shopify.com/s/files/1/0651/3668/9323/files/a9070375bc2440cc8c5801e61967e961_600x600.jpg?v=1734042558&amp;width=100&amp;crop=center</t>
  </si>
  <si>
    <t>https://www.ryobitools.com/products/33287212552</t>
  </si>
  <si>
    <t>https://www.ryobitools.com/products/329549161</t>
  </si>
  <si>
    <t>https://cdn.shopify.com/s/files/1/0651/3668/9323/files/787be3d5b95b443f9026dd952418be29_600x600.jpg?v=1734041993&amp;width=100&amp;crop=center</t>
  </si>
  <si>
    <t>https://www.ryobitools.com/products/33287211692</t>
  </si>
  <si>
    <t>https://www.ryobitools.com/products/327900796</t>
  </si>
  <si>
    <t>https://cdn.shopify.com/s/files/1/0651/3668/9323/files/fa42a2b4962a4a16b70e5c0e1736f77c_600x600.jpg?v=1734043416&amp;width=100&amp;crop=center</t>
  </si>
  <si>
    <t>https://www.ryobitools.com/products/33287208180</t>
  </si>
  <si>
    <t>https://www.ryobitools.com/products/324701924</t>
  </si>
  <si>
    <t>https://cdn.shopify.com/s/files/1/0651/3668/9323/files/ec28f07c067243b9b0b34446ae9b1c5d_600x600.jpg?v=1734043266&amp;width=100&amp;crop=center</t>
  </si>
  <si>
    <t>https://www.ryobitools.com/products/33287208685</t>
  </si>
  <si>
    <t>https://www.ryobitools.com/products/329699545</t>
  </si>
  <si>
    <t>https://cdn.shopify.com/s/files/1/0651/3668/9323/files/d317bd19d1794886933d3b104adc4289_600x600.jpg?v=1734043035&amp;width=100&amp;crop=center</t>
  </si>
  <si>
    <t>https://www.ryobitools.com/products/33287205073</t>
  </si>
  <si>
    <t>https://www.ryobitools.com/products/320639505</t>
  </si>
  <si>
    <t>https://cdn.shopify.com/s/files/1/0651/3668/9323/files/e3f98345dd724399bd847d20e7fc4ee9_600x600.jpg?v=1734043162&amp;width=100&amp;crop=center</t>
  </si>
  <si>
    <t>https://www.ryobitools.com/products/33287206063</t>
  </si>
  <si>
    <t>https://www.ryobitools.com/products/326468515</t>
  </si>
  <si>
    <t>RYI818BG</t>
  </si>
  <si>
    <t>https://cdn.shopify.com/s/files/1/0651/3668/9323/files/e653adc52d4241928883204c4db8decc_600x600.jpg?v=1734043217&amp;width=100&amp;crop=center</t>
  </si>
  <si>
    <t>https://www.ryobitools.com/products/46396039804</t>
  </si>
  <si>
    <t>https://www.ryobitools.com/products/329062265</t>
  </si>
  <si>
    <t>https://cdn.shopify.com/s/files/1/0651/3668/9323/files/1be294ce3bee497d832624669794f3a3_600x600.jpg?v=1734040786&amp;width=100&amp;crop=center</t>
  </si>
  <si>
    <t>https://www.ryobitools.com/products/33287199990</t>
  </si>
  <si>
    <t>https://www.ryobitools.com/products/316524855</t>
  </si>
  <si>
    <t>https://cdn.shopify.com/s/files/1/0651/3668/9323/files/964b3069db724d408ffaa5ee329209f2_600x600.jpg?v=1734042045&amp;width=100&amp;crop=center</t>
  </si>
  <si>
    <t>https://www.ryobitools.com/products/46396034175</t>
  </si>
  <si>
    <t>https://www.ryobitools.com/products/323337329</t>
  </si>
  <si>
    <t>https://cdn.shopify.com/s/files/1/0651/3668/9323/files/5bd5c6de10724261945530c1b64bb736_600x600.jpg?v=1734041056&amp;width=100&amp;crop=center</t>
  </si>
  <si>
    <t>https://www.ryobitools.com/products/33287212286</t>
  </si>
  <si>
    <t>https://www.ryobitools.com/products/327962781</t>
  </si>
  <si>
    <t>https://cdn.shopify.com/s/files/1/0651/3668/9323/files/895aadce2d924d979c84efd16d3e7964_600x600.jpg?v=1736448200&amp;width=100&amp;crop=center</t>
  </si>
  <si>
    <t>https://www.ryobitools.com/products/46396047120</t>
  </si>
  <si>
    <t>https://www.ryobitools.com/products/328358137</t>
  </si>
  <si>
    <t>https://cdn.shopify.com/s/files/1/0651/3668/9323/files/268a3bc28f704861a4cf989f03bdbaf7_600x600.jpg?v=1734041847&amp;width=100&amp;crop=center</t>
  </si>
  <si>
    <t>https://www.ryobitools.com/products/46396045195</t>
  </si>
  <si>
    <t>https://www.ryobitools.com/products/327354733</t>
  </si>
  <si>
    <t>https://cdn.shopify.com/s/files/1/0651/3668/9323/files/1_PCLCK201K_600x600.jpg?v=1737495950&amp;width=100&amp;crop=center</t>
  </si>
  <si>
    <t>https://www.ryobitools.com/products/46396052674</t>
  </si>
  <si>
    <t>https://www.ryobitools.com/products/326680222</t>
  </si>
  <si>
    <t>https://cdn.shopify.com/s/files/1/0651/3668/9323/files/5e5a8b7f31124c909b5d5ac2034e58c8_600x600.jpg?v=1734041093&amp;width=100&amp;crop=center</t>
  </si>
  <si>
    <t>https://www.ryobitools.com/products/33287225422</t>
  </si>
  <si>
    <t>https://www.ryobitools.com/products/327395158</t>
  </si>
  <si>
    <t>https://cdn.shopify.com/s/files/1/0651/3668/9323/files/1_PCLCK202K_600x600.jpg?v=1737552411&amp;width=100&amp;crop=center</t>
  </si>
  <si>
    <t>https://www.ryobitools.com/products/46396052681</t>
  </si>
  <si>
    <t>https://www.ryobitools.com/products/326781673</t>
  </si>
  <si>
    <t>https://cdn.shopify.com/s/files/1/0651/3668/9323/files/98af523389d04d89b152bd5c18597181_600x600.jpg?v=1734041796&amp;width=100&amp;crop=center</t>
  </si>
  <si>
    <t>https://www.ryobitools.com/products/33287222322</t>
  </si>
  <si>
    <t>https://www.ryobitools.com/products/328174062</t>
  </si>
  <si>
    <t>https://cdn.shopify.com/s/files/1/0651/3668/9323/files/f52cb9ce10214e29ac7cf4f7dbec925b_600x600.jpg?v=1734043354&amp;width=100&amp;crop=center</t>
  </si>
  <si>
    <t>https://www.ryobitools.com/products/46396051110</t>
  </si>
  <si>
    <t>https://www.ryobitools.com/products/329236944</t>
  </si>
  <si>
    <t>https://cdn.shopify.com/s/files/1/0651/3668/9323/files/4d5518e8816548af81dedec97f93c74c_600x600.jpg?v=1734040994&amp;width=100&amp;crop=center</t>
  </si>
  <si>
    <t>https://www.ryobitools.com/products/33287225217</t>
  </si>
  <si>
    <t>https://www.ryobitools.com/products/325012085</t>
  </si>
  <si>
    <t>https://cdn.shopify.com/s/files/1/0651/3668/9323/files/82d73d70eed24715bde1d1fd7f612885_600x600.png?v=1737492540&amp;width=100&amp;crop=center</t>
  </si>
  <si>
    <t>https://www.ryobitools.com/products/33287223138</t>
  </si>
  <si>
    <t>https://www.ryobitools.com/products/326781669</t>
  </si>
  <si>
    <t>https://cdn.shopify.com/s/files/1/0651/3668/9323/files/ddd2eb35ed6c4a6e97fdca37dd7e8c45_600x600.jpg?v=1734043128&amp;width=100&amp;crop=center</t>
  </si>
  <si>
    <t>https://www.ryobitools.com/products/33287222339</t>
  </si>
  <si>
    <t>https://www.ryobitools.com/products/328174135</t>
  </si>
  <si>
    <t>https://cdn.shopify.com/s/files/1/0651/3668/9323/files/6cafa4b60fd14668b4220af4d78089e7_600x600.jpg?v=1734041149&amp;width=100&amp;crop=center</t>
  </si>
  <si>
    <t>https://www.ryobitools.com/products/46396052827</t>
  </si>
  <si>
    <t>https://www.ryobitools.com/products/325355628</t>
  </si>
  <si>
    <t>https://cdn.shopify.com/s/files/1/0651/3668/9323/files/1ae9d27fd58a47069a285302d9ed107e_600x600.jpg?v=1734040776&amp;width=100&amp;crop=center</t>
  </si>
  <si>
    <t>https://www.ryobitools.com/products/33287224920</t>
  </si>
  <si>
    <t>https://www.ryobitools.com/products/326781803</t>
  </si>
  <si>
    <t>https://cdn.shopify.com/s/files/1/0651/3668/9323/files/f11a6cb2d0ca48bab4231afef431f8bd_600x600.jpg?v=1734043349&amp;width=100&amp;crop=center</t>
  </si>
  <si>
    <t>https://www.ryobitools.com/products/33287223121</t>
  </si>
  <si>
    <t>https://www.ryobitools.com/products/327717737</t>
  </si>
  <si>
    <t>https://cdn.shopify.com/s/files/1/0651/3668/9323/files/9a98ef3ed0ba405d9b97836c4b066370_600x600.jpg?v=1734041330&amp;width=100&amp;crop=center</t>
  </si>
  <si>
    <t>https://www.ryobitools.com/products/46396053152</t>
  </si>
  <si>
    <t>https://www.ryobitools.com/products/329567417</t>
  </si>
  <si>
    <t>https://cdn.shopify.com/s/files/1/0651/3668/9323/files/dc3104dea1e84663ac21b605f4ab0604_600x600.jpg?v=1734043109&amp;width=100&amp;crop=center</t>
  </si>
  <si>
    <t>https://www.ryobitools.com/products/33287228669</t>
  </si>
  <si>
    <t>https://www.ryobitools.com/products/327852010</t>
  </si>
  <si>
    <t>https://cdn.shopify.com/s/files/1/0651/3668/9323/files/a766b6f5ef2c4fc9b1da927560e49411_600x600.jpg?v=1734042544&amp;width=100&amp;crop=center</t>
  </si>
  <si>
    <t>https://www.ryobitools.com/products/33287225439</t>
  </si>
  <si>
    <t>https://www.ryobitools.com/products/329429450</t>
  </si>
  <si>
    <t>https://cdn.shopify.com/s/files/1/0651/3668/9323/files/47e79eb98738493592e1327c9a6f0990_600x600.jpg?v=1734041547&amp;width=100&amp;crop=center</t>
  </si>
  <si>
    <t>https://www.ryobitools.com/products/33287230358</t>
  </si>
  <si>
    <t>https://www.ryobitools.com/products/326781687</t>
  </si>
  <si>
    <t>https://cdn.shopify.com/s/files/1/0651/3668/9323/files/5763a85321de465a8600bb803d046331_600x600.jpg?v=1737468838&amp;width=100&amp;crop=center</t>
  </si>
  <si>
    <t>https://www.ryobitools.com/products/33287222315</t>
  </si>
  <si>
    <t>https://www.ryobitools.com/products/329692489</t>
  </si>
  <si>
    <t>https://cdn.shopify.com/s/files/1/0651/3668/9323/files/f6c69acb468a43338f69868fe1fb248e_600x600.jpg?v=1734043336&amp;width=100&amp;crop=center</t>
  </si>
  <si>
    <t>https://www.ryobitools.com/products/33287225019</t>
  </si>
  <si>
    <t>https://www.ryobitools.com/products/301913879</t>
  </si>
  <si>
    <t>https://cdn.shopify.com/s/files/1/0651/3668/9323/files/fde2f2dfe3bc430190c37d62fd4ee89e_600x600.jpg?v=1734043454&amp;width=100&amp;crop=center</t>
  </si>
  <si>
    <t>https://www.ryobitools.com/products/33287173297</t>
  </si>
  <si>
    <t>https://www.ryobitools.com/products/328692838</t>
  </si>
  <si>
    <t>https://cdn.shopify.com/s/files/1/0651/3668/9323/files/PBLCK201K_2_Final_600x600.png?v=1737573919&amp;width=100&amp;crop=center</t>
  </si>
  <si>
    <t>https://www.ryobitools.com/products/46396052698</t>
  </si>
  <si>
    <t>https://www.ryobitools.com/products/330106061</t>
  </si>
  <si>
    <t>https://cdn.shopify.com/s/files/1/0651/3668/9323/files/PBLHM102_2v2_Final_8430bd32-a383-4c30-8413-b324e7e23d10_600x600.jpg?v=1737756029&amp;width=100&amp;crop=center</t>
  </si>
  <si>
    <t>https://www.ryobitools.com/products/33287226726</t>
  </si>
  <si>
    <t>https://www.ryobitools.com/products/330106137</t>
  </si>
  <si>
    <t>https://cdn.shopify.com/s/files/1/0651/3668/9323/files/image_15_600x600.jpg?v=1738763956&amp;width=100&amp;crop=center</t>
  </si>
  <si>
    <t>https://www.ryobitools.com/products/33287226696</t>
  </si>
  <si>
    <t>https://www.ryobitools.com/products/331324356</t>
  </si>
  <si>
    <t>https://cdn.shopify.com/s/files/1/0651/3668/9323/files/PCL635B_600x600.jpg?v=1738013683&amp;width=100&amp;crop=center</t>
  </si>
  <si>
    <t>https://www.ryobitools.com/products/33287227266</t>
  </si>
  <si>
    <t>https://www.ryobitools.com/products/333000591</t>
  </si>
  <si>
    <t>https://cdn.shopify.com/s/files/1/0651/3668/9323/files/PCL780_600x600.jpg?v=1738960514&amp;width=100&amp;crop=center</t>
  </si>
  <si>
    <t>https://www.ryobitools.com/products/33287228706</t>
  </si>
  <si>
    <t>https://www.ryobitools.com/products/334899622</t>
  </si>
  <si>
    <t>https://cdn.shopify.com/s/files/1/0651/3668/9323/files/ryobi-impact-wrenches-psbiw25k1_600x600.jpg?v=1750252652&amp;width=100&amp;crop=center</t>
  </si>
  <si>
    <t>https://www.ryobitools.com/products/33287213719</t>
  </si>
  <si>
    <t>https://www.ryobitools.com/products/331977257</t>
  </si>
  <si>
    <t>https://cdn.shopify.com/s/files/1/0651/3668/9323/files/PBLHG01B_THD14_600x600.jpg?v=1737405260&amp;width=100&amp;crop=center</t>
  </si>
  <si>
    <t>https://www.ryobitools.com/products/46396053350</t>
  </si>
  <si>
    <t>https://www.ryobitools.com/products/331594975</t>
  </si>
  <si>
    <t>https://cdn.shopify.com/s/files/1/0651/3668/9323/files/PBLLM05K2_THD14_600x600.jpg?v=1737401906&amp;width=100&amp;crop=center</t>
  </si>
  <si>
    <t>https://www.ryobitools.com/products/46396054623</t>
  </si>
  <si>
    <t>https://www.ryobitools.com/products/332712742</t>
  </si>
  <si>
    <t>https://cdn.shopify.com/s/files/1/0651/3668/9323/files/PBLHG01K_THD14_600x600.jpg?v=1737405018&amp;width=100&amp;crop=center</t>
  </si>
  <si>
    <t>https://www.ryobitools.com/products/46396053343</t>
  </si>
  <si>
    <t>https://www.ryobitools.com/products/331725327</t>
  </si>
  <si>
    <t>https://cdn.shopify.com/s/files/1/0651/3668/9323/files/PBLCS302_2v2_Final_600x600.jpg?v=1737757515&amp;width=100&amp;crop=center</t>
  </si>
  <si>
    <t>https://www.ryobitools.com/products/33287227709</t>
  </si>
  <si>
    <t>https://www.ryobitools.com/products/330105758</t>
  </si>
  <si>
    <t>https://cdn.shopify.com/s/files/1/0651/3668/9323/files/PBLCK112K2_2_Final_600x600.jpg?v=1744212794&amp;width=100&amp;crop=center</t>
  </si>
  <si>
    <t>https://www.ryobitools.com/products/33287226740</t>
  </si>
  <si>
    <t>https://www.ryobitools.com/products/331725317</t>
  </si>
  <si>
    <t>https://cdn.shopify.com/s/files/1/0651/3668/9323/files/PBLRS02B_RT_600x600.jpg?v=1757430532&amp;width=100&amp;crop=center</t>
  </si>
  <si>
    <t>https://www.ryobitools.com/products/33287227693</t>
  </si>
  <si>
    <t>https://www.ryobitools.com/products/330106253</t>
  </si>
  <si>
    <t>https://cdn.shopify.com/s/files/1/0651/3668/9323/files/PBLID04_2v1_Final_600x600.jpg?v=1737756282&amp;width=100&amp;crop=center</t>
  </si>
  <si>
    <t>https://www.ryobitools.com/products/33287226733</t>
  </si>
  <si>
    <t>https://www.ryobitools.com/products/330106256</t>
  </si>
  <si>
    <t>https://cdn.shopify.com/s/files/1/0651/3668/9323/files/PBLHM102_2v1_Final_920cd4a2-6de9-42fd-8a6c-4d2f379fc2b6_600x600.jpg?v=1737985396&amp;width=100&amp;crop=center</t>
  </si>
  <si>
    <t>https://www.ryobitools.com/products/33287226719</t>
  </si>
  <si>
    <t>https://www.ryobitools.com/products/330902977</t>
  </si>
  <si>
    <t>https://cdn.shopify.com/s/files/1/0651/3668/9323/files/PBL370_2v1_Final_600x600.jpg?v=1738790844&amp;width=100&amp;crop=center</t>
  </si>
  <si>
    <t>https://www.ryobitools.com/products/33287216680</t>
  </si>
  <si>
    <t>https://www.ryobitools.com/products/331612377</t>
  </si>
  <si>
    <t>https://cdn.shopify.com/s/files/1/0651/3668/9323/files/PBL324_2v1_Final_600x600.jpg?v=1738790313&amp;width=100&amp;crop=center</t>
  </si>
  <si>
    <t>https://www.ryobitools.com/products/33287232659</t>
  </si>
  <si>
    <t>https://www.ryobitools.com/products/333916233</t>
  </si>
  <si>
    <t>https://cdn.shopify.com/s/files/1/0651/3668/9323/files/PBLUV750_2v1_Final_600x600.jpg?v=1740682869&amp;width=100&amp;crop=center</t>
  </si>
  <si>
    <t>https://www.ryobitools.com/products/33287236206</t>
  </si>
  <si>
    <t>https://www.ryobitools.com/products/333916335</t>
  </si>
  <si>
    <t>https://cdn.shopify.com/s/files/1/0651/3668/9323/files/Untitleddesign_2_copy_600x600.jpg?v=1741011115&amp;width=100&amp;crop=center</t>
  </si>
  <si>
    <t>https://www.ryobitools.com/products/33287236213</t>
  </si>
  <si>
    <t>https://www.ryobitools.com/products/333239454</t>
  </si>
  <si>
    <t>https://cdn.shopify.com/s/files/1/0651/3668/9323/files/PCL692B_RT_600x600.jpg?v=1757430561&amp;width=100&amp;crop=center</t>
  </si>
  <si>
    <t>https://www.ryobitools.com/products/33287229352</t>
  </si>
  <si>
    <t>https://www.ryobitools.com/products/333812445</t>
  </si>
  <si>
    <t>https://cdn.shopify.com/s/files/1/0651/3668/9323/files/PCL456_2v1_Final_600x600.jpg?v=1753285112&amp;width=100&amp;crop=center</t>
  </si>
  <si>
    <t>https://www.ryobitools.com/products/33287222469</t>
  </si>
  <si>
    <t>https://www.ryobitools.com/products/333812438</t>
  </si>
  <si>
    <t>https://cdn.shopify.com/s/files/1/0651/3668/9323/files/PCL457_2v1_Final_600x600.jpg?v=1753281450&amp;width=100&amp;crop=center</t>
  </si>
  <si>
    <t>https://www.ryobitools.com/products/33287222476</t>
  </si>
  <si>
    <t>https://www.ryobitools.com/products/335145059</t>
  </si>
  <si>
    <t>https://cdn.shopify.com/s/files/1/0651/3668/9323/files/PBLSN01_f3abeb4c-c6ca-4141-bb98-3c2c6f96d52d_600x600.jpg?v=1755097460&amp;width=100&amp;crop=center</t>
  </si>
  <si>
    <t>https://www.ryobitools.com/products/46396055118</t>
  </si>
  <si>
    <t>https://cdn.shopify.com/s/files/1/0651/3668/9323/files/PBLTH01B_2v1_Final_600x600.jpg?v=1758125118&amp;width=100&amp;crop=center</t>
  </si>
  <si>
    <t>https://www.ryobitools.com/products/33287228867</t>
  </si>
  <si>
    <t>https://cdn.shopify.com/s/files/1/0651/3668/9323/files/PBLST01_2v2_Final_600x600.jpg?v=1759847281&amp;width=100&amp;crop=center</t>
  </si>
  <si>
    <t>https://www.ryobitools.com/products/46396055545</t>
  </si>
  <si>
    <t>https://cdn.shopify.com/s/files/1/0651/3668/9323/files/PBLST01_2v1_Final_600x600.jpg?v=1759846873&amp;width=100&amp;crop=center</t>
  </si>
  <si>
    <t>https://www.ryobitools.com/products/46396055538</t>
  </si>
  <si>
    <t>https://www.ryobitools.com/products/330106128</t>
  </si>
  <si>
    <t>https://cdn.shopify.com/s/files/1/0651/3668/9323/files/ryobi-power-tool-combo-kits-pblc_1_600x600.jpg?v=1759346197&amp;width=100&amp;crop=center</t>
  </si>
  <si>
    <t>https://www.ryobitools.com/products/33287226757</t>
  </si>
  <si>
    <t>Like2</t>
  </si>
  <si>
    <t>fontmedium</t>
  </si>
  <si>
    <t>Like</t>
  </si>
  <si>
    <t>bv_main_container_URL</t>
  </si>
  <si>
    <t>Title1</t>
  </si>
  <si>
    <t>Image</t>
  </si>
  <si>
    <t>Title_URL</t>
  </si>
  <si>
    <t>Title</t>
  </si>
  <si>
    <t>product_image</t>
  </si>
  <si>
    <t>product_listingtype</t>
  </si>
  <si>
    <t>Manufacturer</t>
  </si>
  <si>
    <t>18V ONE+ HP BRUSHLESS 20" SELF-PROPELLED MULTI-BLADE MOWER</t>
  </si>
  <si>
    <t>P11010</t>
  </si>
  <si>
    <t>https://cdn.shopify.com/s/files/1/0651/3668/9323/files/e836ea84af71468a869b6d5c23f68e58_1824x874.jpg?v=1736809989&amp;width=50&amp;height=50&amp;crop=center</t>
  </si>
  <si>
    <t>P2807BTL</t>
  </si>
  <si>
    <t>18V ONE+ 1 GALLON ELECTROSTATIC SPRAYER</t>
  </si>
  <si>
    <t>P2903BTL</t>
  </si>
  <si>
    <t>18V ONE+ HP BRUSHLESS 6" AUGER</t>
  </si>
  <si>
    <t>https://cdn.shopify.com/s/files/1/0651/3668/9323/files/80e6a8a18c124167b24b4f152767d16b_1824x874.jpg?v=1734041711&amp;width=50&amp;height=50&amp;crop=center</t>
  </si>
  <si>
    <t>https://cdn.shopify.com/s/files/1/0651/3668/9323/files/12462a9ea5b94c608cb4475d0da4559b_1824x874.png?v=1734041093&amp;width=50&amp;height=50&amp;crop=center</t>
  </si>
  <si>
    <t>https://cdn.shopify.com/s/files/1/0651/3668/9323/files/PBLDD02_2v1_Final_1824x874.jpg?v=1742907017&amp;width=50&amp;height=50&amp;crop=center</t>
  </si>
  <si>
    <t>https://cdn.shopify.com/s/files/1/0651/3668/9323/files/0b6aed47bddf455ba5b97033e038c3ca_1824x874.jpg?v=1737053140&amp;width=50&amp;height=50&amp;crop=center</t>
  </si>
  <si>
    <t>https://cdn.shopify.com/s/files/1/0651/3668/9323/files/e3432650abfb4b4b9eefc13fdc8a0f8b_1824x874.jpg?v=1734043241&amp;width=50&amp;height=50&amp;crop=center</t>
  </si>
  <si>
    <t>https://cdn.shopify.com/s/files/1/0651/3668/9323/files/d8c1d2c6ffc74a12a2023dbab61bf04d_1824x874.jpg?v=1734042994&amp;width=50&amp;height=50&amp;crop=center</t>
  </si>
  <si>
    <t>https://cdn.shopify.com/s/files/1/0651/3668/9323/files/93c12d8633424068adb2609dd69d3f66_1824x874.jpg?v=1737051663&amp;width=50&amp;height=50&amp;crop=center</t>
  </si>
  <si>
    <t>batteryplatform_name</t>
  </si>
  <si>
    <t>18V ONE+</t>
  </si>
  <si>
    <t>productline_name</t>
  </si>
  <si>
    <t>ONE+</t>
  </si>
  <si>
    <t>ONE+ HP</t>
  </si>
  <si>
    <t>voltage_value</t>
  </si>
  <si>
    <t>id</t>
  </si>
  <si>
    <t>name</t>
  </si>
  <si>
    <t>level</t>
  </si>
  <si>
    <t>sortorder</t>
  </si>
  <si>
    <t>parent_id</t>
  </si>
  <si>
    <t>01bd832a-d5a1-4000-82a0-7cdc462c23d0</t>
  </si>
  <si>
    <t>51dabe59-d417-4871-939e-e6c6eae24173</t>
  </si>
  <si>
    <t>0374c54d-d36a-4e95-8784-a0561ba151ec</t>
  </si>
  <si>
    <t>63758b8d-df49-4088-b311-c4287b00b7dd</t>
  </si>
  <si>
    <t>046ff064-1b82-4dac-ac16-20f0b333a6c4</t>
  </si>
  <si>
    <t>fe39cfd0-f314-4661-ac8a-2af3f51cfda6</t>
  </si>
  <si>
    <t>04bde4d2-a79a-42ce-b590-835e0ff9fa14</t>
  </si>
  <si>
    <t>4c490329-e7c9-41f9-8f13-80ccf9937a4b</t>
  </si>
  <si>
    <t>073cc58d-b6b2-4d0a-98c1-5588bf85e7ee</t>
  </si>
  <si>
    <t>450ef3f9-9408-499c-b645-1c877419e184</t>
  </si>
  <si>
    <t>07f5305e-4630-4914-9cee-e0f84c8e2a42</t>
  </si>
  <si>
    <t>Concrete</t>
  </si>
  <si>
    <t>3084ca58-53ff-480e-a8c6-6347ed499f96</t>
  </si>
  <si>
    <t>08a05a52-c9ad-43a1-9fd7-d7d658a887e8</t>
  </si>
  <si>
    <t>Woodworking</t>
  </si>
  <si>
    <t>0c8404c9-9604-45b3-9ec7-3a46ec125f83</t>
  </si>
  <si>
    <t>1dc34432-b0ba-40be-a1a5-fdd393f4a740</t>
  </si>
  <si>
    <t>0fbb8e4a-7ebd-4595-a278-ec312e6a5834</t>
  </si>
  <si>
    <t>0fc6eb57-7d44-4259-ae3c-9dcc4acc66b0</t>
  </si>
  <si>
    <t>Sprayers</t>
  </si>
  <si>
    <t>1673fdd3-526e-4c2c-8330-2f6b7ea8f0d1</t>
  </si>
  <si>
    <t>106cb0db-5d55-4653-aac4-ca2b48c7875e</t>
  </si>
  <si>
    <t>3c11fd62-122d-4f68-9fb3-7addf8ff3c4e</t>
  </si>
  <si>
    <t>122b0f8a-8842-467f-89e4-3eadcb77e5d5</t>
  </si>
  <si>
    <t>Vacuums and Vacuum Accessories</t>
  </si>
  <si>
    <t>445d1093-bf77-4776-b82b-7dd10e5f5c71</t>
  </si>
  <si>
    <t>126e8b25-1d0a-40b2-b98c-2b10e8be96d2</t>
  </si>
  <si>
    <t>12d9b7c0-4636-464f-8714-103aebfa9daf</t>
  </si>
  <si>
    <t>1962337a-034c-47a2-a88c-38ac760bda58</t>
  </si>
  <si>
    <t>13a192eb-f27e-4c66-9488-1b45a0bc2a06</t>
  </si>
  <si>
    <t>efc7e7f9-40e2-4e6f-ac59-2078981fa343</t>
  </si>
  <si>
    <t>Outdoor Power Equipment</t>
  </si>
  <si>
    <t>16a290db-97e1-404c-9db9-454b9f2780e7</t>
  </si>
  <si>
    <t>1779efb3-0143-4f4d-a8fb-56a1fcf445fe</t>
  </si>
  <si>
    <t>Sanders</t>
  </si>
  <si>
    <t>1b139f7f-febd-4217-94d2-b85106e59924</t>
  </si>
  <si>
    <t>Heating and Cooling</t>
  </si>
  <si>
    <t>1df250e8-beef-42bf-8d39-f1e847cc64e7</t>
  </si>
  <si>
    <t>632e60ed-00ca-4c20-88cf-18aed7e0e20e</t>
  </si>
  <si>
    <t>218b8717-9dd8-4c4f-8332-33222f59472a</t>
  </si>
  <si>
    <t>93fd03ee-75a2-48b5-afd7-aa6e657ec7e4</t>
  </si>
  <si>
    <t>21ae466e-5455-44d2-a0dd-1a43550976a1</t>
  </si>
  <si>
    <t>Shop Blowers</t>
  </si>
  <si>
    <t>22a9130f-7712-498f-a6df-9dd8ee959f56</t>
  </si>
  <si>
    <t>5c4e407f-f2cb-4e0e-894e-e0bd1cde7a26</t>
  </si>
  <si>
    <t>2363ffb9-482b-4fc3-af88-71e7940b7167</t>
  </si>
  <si>
    <t>665a2382-0b2c-441e-a2bd-532816e75e46</t>
  </si>
  <si>
    <t>23b3517b-b42c-4e37-a2df-3f0ce1a13684</t>
  </si>
  <si>
    <t>41deab57-1a49-47c3-97ab-8e0ebe5af9c8</t>
  </si>
  <si>
    <t>23c07676-3c3c-47d9-9060-a29f3dc3570c</t>
  </si>
  <si>
    <t>Chain Saws and Pruning Saws</t>
  </si>
  <si>
    <t>244bf0d1-9e68-4e1f-978d-9716345aacb4</t>
  </si>
  <si>
    <t>25220037-5852-4880-a363-c152a40f2392</t>
  </si>
  <si>
    <t>Instruments</t>
  </si>
  <si>
    <t>27076653-6b6c-480f-b50b-9fefed7faa07</t>
  </si>
  <si>
    <t>27421649-49aa-4bda-b247-518d3729b7aa</t>
  </si>
  <si>
    <t>923bb8ad-a720-4426-b0df-ba110d03a760</t>
  </si>
  <si>
    <t>2a329a1e-598f-4e28-9a81-ccb88c98b629</t>
  </si>
  <si>
    <t>Radios and Speakers</t>
  </si>
  <si>
    <t>2aa335b1-b305-4a48-be03-2d42d9648cfd</t>
  </si>
  <si>
    <t>2c12e5e9-943b-4175-bd09-8368adff02cc</t>
  </si>
  <si>
    <t>3af4b493-7b95-486e-9091-faeca5b8bbc1</t>
  </si>
  <si>
    <t>2f1c7d20-5427-4bb9-98e1-ded178299228</t>
  </si>
  <si>
    <t>Power Tools</t>
  </si>
  <si>
    <t>33430652-ec49-4889-8655-ee8deecaecb8</t>
  </si>
  <si>
    <t>dfc01ab6-3eab-4b6b-b3db-06371b7c01c7</t>
  </si>
  <si>
    <t>335c79ca-abd1-45f7-abf7-daac269cc2c4</t>
  </si>
  <si>
    <t>c4779eb2-4909-4eeb-8b01-3ff33145dfb4</t>
  </si>
  <si>
    <t>3a148f8f-93d0-4a78-89fe-4f2b8704fc9f</t>
  </si>
  <si>
    <t>60275a84-feed-4263-ba1d-dda17f688737</t>
  </si>
  <si>
    <t>Power Tool Combo Kits</t>
  </si>
  <si>
    <t>Batteries and Chargers</t>
  </si>
  <si>
    <t>3cce1560-6f7c-4cc9-9705-9ebf46e494e0</t>
  </si>
  <si>
    <t>3d374d5e-b961-4c0e-ab62-3cae0009326e</t>
  </si>
  <si>
    <t>3e6431f8-bfd7-4499-9d41-6baa4020ff71</t>
  </si>
  <si>
    <t>40aafd34-4677-4dc5-9808-22c6404bf5a7</t>
  </si>
  <si>
    <t>Lighting</t>
  </si>
  <si>
    <t>42ed6746-1324-47d7-b0a9-4859a5ccf6d9</t>
  </si>
  <si>
    <t>43c07724-2d63-4641-82c8-e4bfc8b437ea</t>
  </si>
  <si>
    <t>Outdoor Power Equipment Combo Kits</t>
  </si>
  <si>
    <t>Shop, Cleaning and Lifestyle</t>
  </si>
  <si>
    <t>Nailers, Staplers and Compressors</t>
  </si>
  <si>
    <t>471dc61d-361a-48d0-b3ac-bd1575692164</t>
  </si>
  <si>
    <t>496cc760-511e-4be4-8278-16a09ee5808a</t>
  </si>
  <si>
    <t>ffb0cced-aef3-4be0-a75f-490a61010337</t>
  </si>
  <si>
    <t>4a882edb-f774-4176-9be4-f652dcdb9b6c</t>
  </si>
  <si>
    <t>Crafting</t>
  </si>
  <si>
    <t>4d172739-0158-4ec1-a4fb-7dc551e02353</t>
  </si>
  <si>
    <t>Snow Removal</t>
  </si>
  <si>
    <t>4eb0f74e-2ca3-4f91-a47b-190ba31f3e5e</t>
  </si>
  <si>
    <t>51c12dca-0fc9-4cc4-870f-10dadf42bec6</t>
  </si>
  <si>
    <t>Multi-Tools</t>
  </si>
  <si>
    <t>Metalworking</t>
  </si>
  <si>
    <t>55154e02-5d58-4502-b359-419ef3159594</t>
  </si>
  <si>
    <t>Specialty Tools</t>
  </si>
  <si>
    <t>55df1b84-6d82-4d69-898e-29691627a4f6</t>
  </si>
  <si>
    <t>5790fecb-38ec-4ff0-9e01-12cd43dfaf96</t>
  </si>
  <si>
    <t>59cc9dac-171b-4aeb-a02a-13630f8c60b8</t>
  </si>
  <si>
    <t>5a3086d2-2656-47aa-9e5e-b5fd932442d0</t>
  </si>
  <si>
    <t>Power Generation</t>
  </si>
  <si>
    <t>5cc10ea7-6b1b-44cd-aecf-ecbdfbc46ce1</t>
  </si>
  <si>
    <t>5db6bd2b-68dc-4cff-bfbe-2d5a238b48a3</t>
  </si>
  <si>
    <t>Portable Inflators</t>
  </si>
  <si>
    <t>61a9b11a-193b-42a7-b179-d023ff8d4fc1</t>
  </si>
  <si>
    <t>62da73bf-8a16-4e54-b016-f34f9459403e</t>
  </si>
  <si>
    <t>Cleaning</t>
  </si>
  <si>
    <t>Gardening Equipment</t>
  </si>
  <si>
    <t>Fastening</t>
  </si>
  <si>
    <t>68638d61-1af0-4a46-b33b-73d3ba61ff84</t>
  </si>
  <si>
    <t>68c3f6f4-be0b-43f9-a385-975b8a42a290</t>
  </si>
  <si>
    <t>6b0ff4c4-cdcc-463a-873a-44ab5eb4505b</t>
  </si>
  <si>
    <t>6ccfe7dc-3756-4797-a940-3dd7601decd6</t>
  </si>
  <si>
    <t>bf244a82-41cb-4d8b-a3c5-1dbb07457a3d</t>
  </si>
  <si>
    <t>6d3c5463-5762-4a42-a037-5ebcb10940fa</t>
  </si>
  <si>
    <t>6dbe4b42-af50-4d6b-8ebc-ce4e166cbc0a</t>
  </si>
  <si>
    <t>712d87e0-a3dc-40ff-9c2f-3ccc1b21dfcb</t>
  </si>
  <si>
    <t>76cc9215-7e95-4fde-ac1a-93684054810b</t>
  </si>
  <si>
    <t>79165497-977e-4cd6-8fc2-ec0ab87bc01e</t>
  </si>
  <si>
    <t>89396c33-0e28-4842-a09b-fd29616b5ffe</t>
  </si>
  <si>
    <t>79a8885f-fe81-46e8-8c32-7813af023df5</t>
  </si>
  <si>
    <t>7caf0430-6e24-4ec9-a62c-d0df653bd273</t>
  </si>
  <si>
    <t>7ecf7df3-38d3-449e-934b-68b6a544c1e2</t>
  </si>
  <si>
    <t>8033bb7c-0e19-4ca5-b0f2-d2a28c4b114f</t>
  </si>
  <si>
    <t>80dbb701-3332-475f-b09d-6747dfaa7654</t>
  </si>
  <si>
    <t>81ddf571-9227-42d9-8e23-4c5507f4e998</t>
  </si>
  <si>
    <t>Plumbing Installation</t>
  </si>
  <si>
    <t>86afbc9e-8284-41d8-a00e-c779e5e4cc3a</t>
  </si>
  <si>
    <t>88b4486d-0b23-43f6-bac4-9f4a5e4cbb24</t>
  </si>
  <si>
    <t>Lifestyle Misc</t>
  </si>
  <si>
    <t>8ba05d74-7509-4ce7-a3f4-b1ffd0e39f4d</t>
  </si>
  <si>
    <t>8ebe4ac7-ed8c-4c83-8628-86af13368ad1</t>
  </si>
  <si>
    <t>906fc231-ae99-4cdd-ab1c-a45db1bb966e</t>
  </si>
  <si>
    <t>90ead8fc-2dee-474e-a359-cd0a2147651e</t>
  </si>
  <si>
    <t>Electrical Installation</t>
  </si>
  <si>
    <t>92824e46-9a11-454b-a76c-bac836a57f9e</t>
  </si>
  <si>
    <t>935a9017-2edb-4f91-a6ce-4f97b4eb9c2b</t>
  </si>
  <si>
    <t>Trimmers, Shears and Blowers</t>
  </si>
  <si>
    <t>95049513-3eef-45f3-b590-cd28ef5e5d6f</t>
  </si>
  <si>
    <t>957d9a65-ac5b-4039-8d91-4ad85604c8de</t>
  </si>
  <si>
    <t>96cdd1e9-5700-48ae-9f3a-9539548af593</t>
  </si>
  <si>
    <t>96f1fad4-a196-45f4-9e2f-c2b81b1aeb03</t>
  </si>
  <si>
    <t>977c9243-7016-44c8-80f7-1d64dfd79895</t>
  </si>
  <si>
    <t>c80978be-090b-4d96-ae61-61f8ff498f94</t>
  </si>
  <si>
    <t>9cde58d0-ca11-47ac-9c1b-8a5e2e865a90</t>
  </si>
  <si>
    <t>9d1f7edd-cced-486d-adda-67adc3712604</t>
  </si>
  <si>
    <t>9e2069f5-95e7-4900-a28f-e17e1ee4c171</t>
  </si>
  <si>
    <t>9f7a1bb7-df05-4b82-8c67-263e49a06b94</t>
  </si>
  <si>
    <t>a12bf135-a553-4456-ac08-ab881d01c7ac</t>
  </si>
  <si>
    <t>a2f5f1bf-4f86-4539-9af9-8d68c6d2d448</t>
  </si>
  <si>
    <t>a6ca785e-b898-4575-94db-d04eb18f2b1a</t>
  </si>
  <si>
    <t>aca86846-efa4-4235-a0f0-39864ce7aee0</t>
  </si>
  <si>
    <t>b039c2d3-e87c-49db-a6e3-d0fa2df9de79</t>
  </si>
  <si>
    <t>Pest Control</t>
  </si>
  <si>
    <t>b141fe51-8cae-43dc-b5cf-d599ab059f73</t>
  </si>
  <si>
    <t>b705ae4d-bd87-49e5-a119-a66a728c13ce</t>
  </si>
  <si>
    <t>b968d22c-4626-428d-b9ac-017b89a96952</t>
  </si>
  <si>
    <t>bc9a44b3-838a-442f-a836-3b1cdccb065a</t>
  </si>
  <si>
    <t>Shop Furniture</t>
  </si>
  <si>
    <t>c2ceed05-a537-4a1b-b174-6dca3902bb0f</t>
  </si>
  <si>
    <t>Drilling</t>
  </si>
  <si>
    <t>c5748740-8857-47de-95a0-2d9c10d69af2</t>
  </si>
  <si>
    <t>c62b7750-7e27-4d78-b5cf-10f220bedf4d</t>
  </si>
  <si>
    <t>c7dbb474-5890-420b-950d-9f55e7c293d7</t>
  </si>
  <si>
    <t>Applicators</t>
  </si>
  <si>
    <t>c8b24d64-eb26-4f91-8d2d-d8e4b63a265c</t>
  </si>
  <si>
    <t>ca7015b0-2d2f-48b1-bbf6-dc0a658f9551</t>
  </si>
  <si>
    <t>cbefd2c8-e5dc-41b3-9949-92cebe1a7f75</t>
  </si>
  <si>
    <t>cc6591bd-f22d-473e-874d-152680add1ab</t>
  </si>
  <si>
    <t>Combo Kits</t>
  </si>
  <si>
    <t>ce210c2e-e132-4cbc-9439-8b0f429176d0</t>
  </si>
  <si>
    <t>cf40df66-1547-4f4f-a02d-17b872090eee</t>
  </si>
  <si>
    <t>cf607f4c-20f8-4f44-bb74-7e0e209174ca</t>
  </si>
  <si>
    <t>d05ff33d-e40c-4252-8927-7e57ddfa46f7</t>
  </si>
  <si>
    <t>d273bb18-ad20-4c55-a64d-6faceeed98f1</t>
  </si>
  <si>
    <t>d5ad93db-2966-4da3-ba69-7e6be4bc9bab</t>
  </si>
  <si>
    <t>d7bc3eaa-71f9-452e-b73d-d55952e37300</t>
  </si>
  <si>
    <t>d8055cb1-9799-4e4e-8a20-8a59abd8c03a</t>
  </si>
  <si>
    <t>d85f97e5-ba68-421e-b277-0ae589b219e2</t>
  </si>
  <si>
    <t>d9d99943-886d-409f-a747-20e74b53fb7d</t>
  </si>
  <si>
    <t>dcbe4bca-8846-4ec3-ba5d-f7a8e8f768cf</t>
  </si>
  <si>
    <t>dcf94f41-da8f-4d03-a2b0-76513eaa8b76</t>
  </si>
  <si>
    <t>de067743-4a03-4bfa-9bfb-32e99d5bd8fd</t>
  </si>
  <si>
    <t>Mowers</t>
  </si>
  <si>
    <t>dff54ede-76c9-4449-a4dc-b6a95c0f221e</t>
  </si>
  <si>
    <t>Portable Air Compressors</t>
  </si>
  <si>
    <t>e1090d58-edcc-400c-b588-35672eeacea6</t>
  </si>
  <si>
    <t>e38a004b-efe5-43df-babb-6bce9d0868d1</t>
  </si>
  <si>
    <t>e4470b68-6f40-47f9-b397-d1c598f193e0</t>
  </si>
  <si>
    <t>e58e910b-dbdc-4ae5-bd0a-f89d51804674</t>
  </si>
  <si>
    <t>e65f9e95-cb92-420c-81a8-1ceaafcb247c</t>
  </si>
  <si>
    <t>e7f6715e-19e2-464e-b6cd-ad06b6a4e1ad</t>
  </si>
  <si>
    <t>e8d173ae-5a3e-4297-8b21-22c6bc52837c</t>
  </si>
  <si>
    <t>e9fc35aa-4d73-4dd9-82c2-8915b3c340f2</t>
  </si>
  <si>
    <t>ea17ea0b-2277-419e-90e0-54fc82731c49</t>
  </si>
  <si>
    <t>eb2c54c1-462a-48b8-9ec9-47f754bcf48e</t>
  </si>
  <si>
    <t>ec66ef2e-cdd0-4851-b2d3-c78f4bd576a5</t>
  </si>
  <si>
    <t>ecebbf45-e5a9-44ac-baab-35064a9e6487</t>
  </si>
  <si>
    <t>ed0f744c-aea9-4d92-bc0f-cb9af0d0f208</t>
  </si>
  <si>
    <t>edd4aa44-4438-4226-8a93-ca58fae53c05</t>
  </si>
  <si>
    <t>Saws</t>
  </si>
  <si>
    <t>f0c1ae5e-7b1c-48e9-ae32-b03f49fec4fd</t>
  </si>
  <si>
    <t>f318c73d-b5f1-4c35-9a08-6f467f3c4e29</t>
  </si>
  <si>
    <t>f39ade2c-fb57-4117-96d1-fe63ef362adf</t>
  </si>
  <si>
    <t>f768f2f5-0ac7-4987-96d1-dfdc1c103cfb</t>
  </si>
  <si>
    <t>f952a8ef-1a9a-4d6d-bc35-0af2772fc3ba</t>
  </si>
  <si>
    <t>fcf4ed4d-0fe6-4ecd-a91c-6bb7b76a79f2</t>
  </si>
  <si>
    <t>Drain Cleaning</t>
  </si>
  <si>
    <t>Storage</t>
  </si>
  <si>
    <t>itemtype_name</t>
  </si>
  <si>
    <t>category_name</t>
  </si>
  <si>
    <t>subcategory_name</t>
  </si>
  <si>
    <t>itemtypename</t>
  </si>
  <si>
    <t>subcategoryname</t>
  </si>
  <si>
    <t>itemtypefullname</t>
  </si>
  <si>
    <t>categoryfullname</t>
  </si>
  <si>
    <t>fullname</t>
  </si>
  <si>
    <t>subcategoryfullname</t>
  </si>
  <si>
    <t>Power Tools/Metalworking</t>
  </si>
  <si>
    <t>Outdoor Power Equipment/Gardening Equipment</t>
  </si>
  <si>
    <t>Power Tools/Drain Cleaning</t>
  </si>
  <si>
    <t>Shop, Cleaning and Lifestyle/Crafting</t>
  </si>
  <si>
    <t>Power Tools/Nailers, Staplers and Compressors</t>
  </si>
  <si>
    <t>Shop, Cleaning and Lifestyle/Heating and Cooling</t>
  </si>
  <si>
    <t>Power Tools/Batteries and Chargers</t>
  </si>
  <si>
    <t>Power Tools/Sanders</t>
  </si>
  <si>
    <t>Power Tools/Saws</t>
  </si>
  <si>
    <t>Outdoor Power Equipment/Snow Removal</t>
  </si>
  <si>
    <t>Shop, Cleaning and Lifestyle/Cleaning</t>
  </si>
  <si>
    <t>Outdoor Power Equipment/Trimmers, Shears and Blowers</t>
  </si>
  <si>
    <t>Shop, Cleaning and Lifestyle/Power Generation</t>
  </si>
  <si>
    <t>Power Tools/Fastening</t>
  </si>
  <si>
    <t>Shop, Cleaning and Lifestyle/Lighting</t>
  </si>
  <si>
    <t>Power Tools/Electrical Installation</t>
  </si>
  <si>
    <t>Power Tools/Power Tool Combo Kits</t>
  </si>
  <si>
    <t>Outdoor Power Equipment/Mowers</t>
  </si>
  <si>
    <t>Power Tools/Drilling</t>
  </si>
  <si>
    <t>Shop, Cleaning and Lifestyle/Portable Inflators</t>
  </si>
  <si>
    <t>Shop, Cleaning and Lifestyle/Vacuums and Vacuum Accessories</t>
  </si>
  <si>
    <t>Shop, Cleaning and Lifestyle/Radios and Speakers</t>
  </si>
  <si>
    <t>Power Tools/Woodworking</t>
  </si>
  <si>
    <t>Shop, Cleaning and Lifestyle/Storage</t>
  </si>
  <si>
    <t>Power Tools/Instruments</t>
  </si>
  <si>
    <t>Outdoor Power Equipment/Sprayers</t>
  </si>
  <si>
    <t>Shop, Cleaning and Lifestyle/Shop Furniture</t>
  </si>
  <si>
    <t>Shop, Cleaning and Lifestyle/Lifestyle Misc</t>
  </si>
  <si>
    <t>Power Tools/Specialty Tools</t>
  </si>
  <si>
    <t>Power Tools/Concrete</t>
  </si>
  <si>
    <t>Power Tools/Plumbing Installation</t>
  </si>
  <si>
    <t>Power Tools/Applicators</t>
  </si>
  <si>
    <t>Power Tools/Multi-Tools</t>
  </si>
  <si>
    <t>Outdoor Power Equipment/Chain Saws and Pruning Saws</t>
  </si>
  <si>
    <t>Shop, Cleaning and Lifestyle/Pest Control</t>
  </si>
  <si>
    <t>Outdoor Power Equipment/Outdoor Power Equipment Combo Kits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</si>
</sst>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6" x14ac:knownFonts="1">
    <font>
      <sz val="12"/>
      <color theme="1"/>
      <name val="Calibri"/>
      <family val="2"/>
      <scheme val="minor"/>
    </font>
    <font>
      <b/>
      <sz val="12"/>
      <color theme="1"/>
      <name val="Calibri"/>
      <family val="2"/>
      <scheme val="minor"/>
    </font>
    <font>
      <b/>
      <sz val="12"/>
      <color theme="1" tint="0.499984740745262"/>
      <name val="Calibri"/>
      <family val="2"/>
      <scheme val="minor"/>
    </font>
    <font>
      <sz val="12"/>
      <color rgb="FFFF0000"/>
      <name val="Calibri"/>
      <family val="2"/>
      <scheme val="minor"/>
    </font>
    <font>
      <sz val="12"/>
      <name val="Calibri"/>
      <family val="2"/>
      <scheme val="minor"/>
    </font>
    <font>
      <sz val="12"/>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style="thin">
        <color theme="0" tint="-0.14999847407452621"/>
      </top>
      <bottom style="thin">
        <color theme="0" tint="-0.14999847407452621"/>
      </bottom>
      <diagonal/>
    </border>
  </borders>
  <cellStyleXfs count="2">
    <xf numFmtId="0" fontId="0" fillId="0" borderId="0"/>
    <xf numFmtId="43" fontId="5" fillId="0" borderId="0" applyFont="0" applyFill="0" applyBorder="0" applyAlignment="0" applyProtection="0"/>
  </cellStyleXfs>
  <cellXfs count="11">
    <xf numFmtId="0" fontId="0" fillId="0" borderId="0" xfId="0"/>
    <xf numFmtId="0" fontId="0" fillId="0" borderId="0" xfId="0" pivotButton="1"/>
    <xf numFmtId="0" fontId="2" fillId="0" borderId="1" xfId="0" applyFont="1" applyBorder="1"/>
    <xf numFmtId="16" fontId="0" fillId="0" borderId="0" xfId="0" applyNumberFormat="1"/>
    <xf numFmtId="0" fontId="3" fillId="0" borderId="0" xfId="0" applyFont="1"/>
    <xf numFmtId="0" fontId="4" fillId="0" borderId="0" xfId="0" applyFont="1"/>
    <xf numFmtId="0" fontId="1" fillId="0" borderId="0" xfId="0" applyFont="1"/>
    <xf numFmtId="43" fontId="0" fillId="0" borderId="0" xfId="1" applyFont="1"/>
    <xf numFmtId="0" fontId="1" fillId="0" borderId="0" xfId="1" applyNumberFormat="1" applyFont="1"/>
    <xf numFmtId="0" fontId="0" fillId="2" borderId="0" xfId="0" applyFill="1"/>
    <xf numFmtId="11" fontId="0" fillId="0" borderId="0" xfId="0" applyNumberFormat="1"/>
  </cellXfs>
  <cellStyles count="2">
    <cellStyle name="Comma" xfId="1" builtinId="3"/>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 refreshedDate="45945.764640162037" createdVersion="8" refreshedVersion="8" minRefreshableVersion="3" recordCount="1275" xr:uid="{BDCBB42D-893C-4504-9A2B-5B587E959811}">
  <cacheSource type="worksheet">
    <worksheetSource ref="B1:H903" sheet="ProductComponent"/>
  </cacheSource>
  <cacheFields count="7">
    <cacheField name="Text" numFmtId="0">
      <sharedItems count="449">
        <s v="18V ONE+ HP BRUSHLESS 2-TOOL COMBO KIT"/>
        <s v="18V ONE+ HP BRUSHLESS 15&quot; ATTACHMENT CAPABLE STRING TRIMMER"/>
        <s v="18V ONE+ HP BRUSHLESS 15&quot; ATTACHMENT CAPABLE STRING TRIMMER KIT"/>
        <s v="18V ONE+ HP BRUSHLESS HYBRID FORCED AIR PROPANE HEATER"/>
        <s v="18V ONE+ HP BRUSHLESS 18&quot; SINGLE-STAGE SNOW BLOWER KIT"/>
        <s v="18V ONE+ 35' DRAIN AUGER"/>
        <s v="18V ONE+ 25' DRAIN AUGER"/>
        <s v="18V ONE+ DUAL FUNCTION LIGHTED CREEPER/SEAT"/>
        <s v="18V ONE+ HP SWIFTCLEAN CARPET WASHER KIT"/>
        <s v="18V ONE+ HP SWIFTCLEAN CARPET WASHER"/>
        <s v="18V ONE+ HP BRUSHLESS 18-GAUGE NARROW CROWN STAPLER"/>
        <s v="18V ONE+ HP BRUSHLESS 16-GAUGE STRAIGHT FINISH NAILER"/>
        <s v="18V ONE+ HP BRUSHLESS 1/2&quot; HAMMER DRILL"/>
        <s v="18V ONE+ HP BRUSHLESS 4-MODE 1/4&quot; HEX IMPACT DRIVER"/>
        <s v="18V ONE+ HP BRUSHLESS RECIPROCATING SAW"/>
        <s v="18V ONE+ HP BRUSHLESS 7-1/4&quot; CIRCULAR SAW"/>
        <s v="18V ONE+ HP BRUSHLESS 24&quot; HEDGE TRIMMER KIT"/>
        <s v="18V ONE+ HP BRUSHLESS 20&quot; SELF-PROPELLED MOWER KIT"/>
        <s v="18V ONE+ HP BRUSHLESS 24&quot; HEDGE TRIMMER"/>
        <s v="18V ONE+ HP COMPACT BRUSHLESS 4-MODE 1/2&quot; IMPACT WRENCH KIT"/>
        <s v="18V ONE+ POOL VACUUM KIT"/>
        <s v="18V ONE+ HYBRID MAGNETIC LED TASK LIGHT"/>
        <s v="18V ONE+ HP BRUSHLESS 1/2&quot; DRILL/DRIVER KIT"/>
        <s v="18V ONE+ HP BRUSHLESS 1/2&quot; HAMMER DRILL KIT"/>
        <s v="18V ONE+™ BOLT CUTTER"/>
        <s v="18V ONE+ HP BRUSHLESS 15GA ANGLED FINISH NAILER"/>
        <s v="18V ONE+ HIGH PRESSURE DIGITAL INFLATOR KIT"/>
        <s v="18V ONE+ HP COMPACT BRUSHLESS BARREL GRIP JIG SAW KIT"/>
        <s v="18V ONE+ 1/4&quot; HEX SCREWDRIVER KIT"/>
        <s v="18V ONE+ LED STICK LIGHT"/>
        <s v="18V ONE+ 350 CFM BLOWER KIT"/>
        <s v="18V ONE+ AIRSTRIKE 23GA PIN NAILER KIT"/>
        <s v="18V ONE+ 3-TOOL LIGHT COMBO"/>
        <s v="18V ONE+ HP COMPACT BRUSHLESS 8&quot; PRUNING CHAINSAW KIT"/>
        <s v="18V ONE+ DUAL FUNCTION DIGITAL INFLATOR/DEFLATOR KIT"/>
        <s v="18V ONE+ HP BRUSHLESS 4-MODE 1/2&quot; HIGH TORQUE IMPACT WRENCH KIT"/>
        <s v="18V ONE+ HP BRUSHLESS 4-1/2&quot; ANGLE GRINDER/CUT-OFF TOOL KIT"/>
        <s v="18V ONE+ 6&quot; PRUNING CHAINSAW KIT"/>
        <s v="18V ONE+ WHISPER SERIES HIGH VOLUME INFLATOR KIT"/>
        <s v="18V ONE+ 2-TOOL COMBO KIT"/>
        <s v="18V ONE+ 3/8&quot; DRILL KIT"/>
        <s v="18V ONE+ HP BRUSHLESS 510 CFM WHISPER SERIES BLOWER KIT"/>
        <s v="18V ONE+ HP COMPACT BRUSHLESS 220 CFM BLOWER KIT"/>
        <s v="18V ONE+ MULTI-SIZE RATCHET KIT"/>
        <s v="18V ONE+ 2 GALLON CHEMICAL SPRAYER"/>
        <s v="18V ONE+ HYBRID VERSE™ LINK™ BLUETOOTH® STEREO"/>
        <s v="18V ONE+ 1800-WATT POWER STATION KIT"/>
        <s v="18V ONE+ 10” VARIABLE SPEED RANDOM ORBIT BUFFER KIT"/>
        <s v="TRIPOWER TRIPOD LED LIGHT"/>
        <s v="18V ONE+ HYBRID LED WORK LIGHT"/>
        <s v="18V ONE+ HP SWIFTCLEAN WET/DRY STICK VACUUM KIT"/>
        <s v="18V ONE+ HP COMPACT BRUSHLESS ONE-HANDED RECIPROCATING SAW KIT"/>
        <s v="18V ONE+ GLUE GUN KIT"/>
        <s v="18V ONE+ JUMP STARTER KIT"/>
        <s v="18V ONE+ BUCKET TOP WET/DRY VACUUM KIT"/>
        <s v="18V ONE+ 6 GALLON WET/DRY VACUUM KIT"/>
        <s v="18V ONE+ LINK™ 3 GALLON WET/DRY VACUUM KIT"/>
        <s v="18V ONE+ 1 GALLON WET/DRY VACUUM KIT"/>
        <s v="18V ONE+ LED WORKBENCH LIGHT"/>
        <s v="18V ONE+ HP BRUSHLESS EDGER KIT"/>
        <s v="18V ONE+ 3&quot; HANDHELD AUGER KIT"/>
        <s v="18V ONE+ HEAT PEN KIT"/>
        <s v="18V ONE+ HP HIGH-CAPACITY STICK VACUUM KIT"/>
        <s v="18V ONE+ HP ADVANCED STICK VACUUM KIT"/>
        <s v="18V ONE+ VERSE™ CLAMP SPEAKERS (2-PACK)"/>
        <s v="18V ONE+ VERSE™ CLAMP SPEAKER KIT"/>
        <s v="18V ONE+ HP COMPACT BRUSHLESS 1/2&quot; DRILL/DRIVER KIT"/>
        <s v="18V ONE+ HP COMPACT BRUSHLESS 1/2&quot; HAMMER DRILL KIT"/>
        <s v="18V ONE+ HP COMPACT BRUSHLESS 1/4&quot; HEX IMPACT DRIVER KIT"/>
        <s v="18V ONE+ HP COMPACT BRUSHLESS 2-TOOL COMBO KIT"/>
        <s v="18V ONE+ 4AH LITHIUM HIGH PERFORMANCE EDGE BATTERY"/>
        <s v="18V ONE+ HP BRUSHLESS 1/2&quot; MUD MIXER KIT"/>
        <s v="18V ONE+ BRUSHLESS 5&quot; HANDHELD TILE/MASONRY SAW KIT"/>
        <s v="18V ONE+ HP BRUSHLESS COMPACT ROUTER KIT"/>
        <s v="18V ONE+ HP BRUSHLESS MULTI-TOOL KIT"/>
        <s v="18V ONE+ HP SWIFTCLEAN MID-SIZE SPOT &amp; CARPET CLEANER KIT"/>
        <s v="18V ONE+ HP BRUSHLESS 5&quot; RANDOM ORBIT SANDER KIT"/>
        <s v="18V ONE+ WHISPER SERIES 7.5&quot; BUCKET TOP MISTING FAN KIT"/>
        <s v="ONE+ 18V MAGNIFYING CLAMP LIGHT KIT"/>
        <s v="18V ONE+ STORM KIT"/>
        <s v="18V ONE+ HYBRID WHISPER SERIES 14&quot; AIR CANNON FAN KIT"/>
        <s v="18V ONE+ GARDEN HOE KIT"/>
        <s v="18V ONE+ COMPACT CAMPER'S KIT"/>
        <s v="18V ONE+™ HP COMPACT BRUSHLESS 3/8&quot; HIGH SPEED RATCHET KIT"/>
        <s v="18V ONE+™ HP COMPACT BRUSHLESS 1/4&quot; HIGH SPEED RATCHET KIT"/>
        <s v="18V ONE+ 20 GPM SUBMERSIBLE WATER TRANSFER PUMP KIT"/>
        <s v="18V ONE+ VORTEX SOAP DISPENSING TELESCOPING SCRUBBER KIT"/>
        <s v="18V ONE+ 24Q HYBRID POWER COOLER"/>
        <s v="18V ONE+ HP TRANSFER PUMP KIT"/>
        <s v="18V ONE+ HP BRUSHLESS 30° AIRSTRIKE FRAMING NAILER KIT"/>
        <s v="18V ONE+ HP BRUSHLESS AIRSTRIKE 21° FRAMING NAILER KIT"/>
        <s v="18V ONE+ 10&quot; SNOW SHOVEL KIT"/>
        <s v="18V ONE+ 5-TOOL COMBO KIT"/>
        <s v="18V ONE+ AIRSTRIKE 18GA BRAD NAILER KIT"/>
        <s v="18V ONE+ 4-1/2&quot; ANGLE GRINDER KIT"/>
        <s v="18V ONE+ COMPACT ROUTER KIT"/>
        <s v="18V ONE+ HP COMPACT BRUSHLESS 4-MODE 1/2&quot; IMPACT WRENCH"/>
        <s v="18V ONE+ HYBRID FORCED AIR PROPANE HEATER"/>
        <s v="18V ONE+ 10 OZ. CAULK AND ADHESIVE GUN KIT"/>
        <s v="18V ONE+ 1000-WATT AUTOMOTIVE POWER SOURCE"/>
        <s v="18V ONE+ POWERED BRUSH HAND VACUUM KIT"/>
        <s v="18V ONE+ JIG SAW"/>
        <s v="18V ONE+ BUG ZAPPER KIT"/>
        <s v="18V ONE+ 4&quot; CLAMP FAN KIT"/>
        <s v="18V ONE+ 2-TOOL COMBO"/>
        <s v="18V ONE+ DUAL TEMPERATURE GLUE GUN KIT"/>
        <s v="18V ONE+ AIRSTRIKE 16GA FINISH NAILER KIT"/>
        <s v="18V ONE+ COMPACT GLUE GUN KIT"/>
        <s v="18V ONE+ HP BRUSHLESS AIRSTRIKE 18GA BRAD NAILER KIT"/>
        <s v="18V ONE+ LED CLAMP LIGHT KIT"/>
        <s v="18V ONE+ FLEXIBLE LED CLAMP LIGHT KIT"/>
        <s v="18V ONE+ HP COMPACT BRUSHLESS 5/8&quot; SDS-PLUS ROTARY HAMMER KIT"/>
        <s v="18V ONE+ 5-1/2&quot; FLOORING SAW KIT"/>
        <s v="18V ONE+ HYBRID WHISPER SERIES 7.5&quot; FAN KIT"/>
        <s v="ONE+ 18V CORDLESS HYBRID 12&quot; MISTING CANNON KIT WITH (1) 4.0 AH BATTERY AND CHARGER"/>
        <s v="18V ONE+ 120W SOLDERING IRON KIT"/>
        <s v="18V ONE+ HP BRUSHLESS 10&quot; SLIDING COMPOUND MITER SAW KIT"/>
        <s v="18V ONE+ HP BRUSHLESS 6-1/2&quot; TRACK SAW KIT"/>
        <s v="18V ONE+ HP BRUSHLESS 8-1/4&quot; TABLE SAW KIT"/>
        <s v="18V ONE+ LED SPOTLIGHT"/>
        <s v="18V ONE+ 1/6 TELESCOPING POLE PUMP KIT"/>
        <s v="18V ONE+ COMPACT CULTIVATOR KIT"/>
        <s v="18V ONE+ PRUNING SHEAR KIT"/>
        <s v="18V ONE+ HP PRUNING SHEAR KIT"/>
        <s v="18V ONE+ OUTDOOR PATIO CLEANER KIT"/>
        <s v="18V ONE+ COMPACT SPRAYER"/>
        <s v="18V ONE+ COMPACT SPRAYER KIT"/>
        <s v="18V ONE+ ROTARY TOOL STATION KIT"/>
        <s v="18V ONE+ STICK VACUUM KIT"/>
        <s v="18V ONE+ PERFORMANCE HAND VACUUM KIT"/>
        <s v="18V ONE+ HP STICK VACUUM KIT"/>
        <s v="18V ONE+ HP 15” ATTACHMENT CAPABLE STRING TRIMMER KIT"/>
        <s v="18V ONE+ HP BRUSHLESS CORDLESS ROTARY TOOL KIT"/>
        <s v="18V ONE+ 3/8&quot; IMPACT WRENCH"/>
        <s v="18V ONE+ CORDLESS COMPACT BLUETOOTH® SPEAKER"/>
        <s v="18V ONE+ PEX CRIMP RING PRESS TOOL"/>
        <s v="18V ONE+ HEAT GUN"/>
        <s v="18V ONE+ RECIPROCATING SAW"/>
        <s v="18V ONE+ SPEAKER WITH BLUETOOTH® WIRELESS TECHNOLOGY"/>
        <s v="18V ONE+ HYBRID LED PROJECT LIGHT"/>
        <s v="18V ONE+ HYBRID DRAIN AUGER"/>
        <s v="18V ONE+ RIGHT ANGLE DRILL"/>
        <s v="18V ONE+ 18-GAUGE OFFSET SHEAR"/>
        <s v="18V ONE+ 2-1/2&quot; COMPACT BAND SAW"/>
        <s v="18V ONE+ 6 1/2&quot; CIRCULAR SAW"/>
        <s v="18V ONE+ DRAIN AUGER (TOOL ONLY)"/>
        <s v="18V ONE+ HP BRUSHLESS 15” STRING TRIMMER KIT"/>
        <s v="18V ONE+ ONE-HANDED PRUNING RECIPROCATING SAW KIT"/>
        <s v="18V ONE+ HP BRUSHLESS DETHATCHER/AERATOR KIT"/>
        <s v="18V ONE+ 120-WATT AUTOMOTIVE POWER SOURCE"/>
        <s v="18V ONE+ 2 GALLON CHEMICAL SPRAYER KIT"/>
        <s v="18V ONE+ 1 GALLON CHEMICAL SPRAYER KIT"/>
        <s v="18V ONE+ LED LIGHT"/>
        <s v="18V ONE+ SWIFTCLEAN SPOT CLEANER KIT"/>
        <s v="18V ONE+ 4.75 GALLON WET/DRY VACUUM (TOOL ONLY)"/>
        <s v="ONE+ 18V CORDLESS 5-1/2 IN. CIRCULAR SAW KIT WITH 4.0 AH BATTERY AND CHARGER"/>
        <s v="ONE+ 18V CORDLESS 1/2&quot; HAMMER DRILL KIT"/>
        <s v="18V ONE+ 12&quot; HYBRID MISTING AIR CANNON FAN"/>
        <s v="18V ONE+ 10” STRING TRIMMER/EDGER KIT"/>
        <s v="18V ONE+ HP BRUSHLESS WHISPER SERIES 450 CFM BLOWER"/>
        <s v="18V ONE+ 2-IN-1 SHEAR SHRUBBER KIT"/>
        <s v="18V ONE+ OUTDOOR PATIO CLEANER - WIRE BRUSH KIT"/>
        <s v="18V ONE+ 1/2 GALLON ELECTROSTATIC SPRAYER KIT"/>
        <s v="18V ONE+ 13&quot; STRING TRIMMER/EDGER"/>
        <s v="18V ONE+ HP BRUSHLESS 22&quot; HEDGE TRIMMER KIT"/>
        <s v="18V ONE+ HP BRUSHLESS 16&quot; PUSH MOWER KIT"/>
        <s v="18V ONE+ 5&quot; VARIABLE SPEED DUAL ACTION POLISHER"/>
        <s v="18V ONE+ 2 GAL. CHEMICAL SPRAYER AND HOLSTER KIT"/>
        <s v="18V ONE+ HANDHELD SPRAYER"/>
        <s v="18V ONE+ HP BRUSHLESS 1/4&quot; EXTENDED REACH RATCHET KIT"/>
        <s v="18V ONE+ 7-1/4&quot; SLIDING COMPOUND MITER SAW"/>
        <s v="18V ONE+ HP BRUSHLESS JOBSITE HAND VACUUM KIT"/>
        <s v="ONE+ 18V RECIPROCATING SAW KIT"/>
        <s v="18V ONE+ 1/4&quot; IMPACT DRIVER KIT"/>
        <s v="18V ONE+ HP BRUSHLESS HAMMER DRILL AND IMPACT DRIVER 2-TOOL KIT"/>
        <s v="18V ONE+ DUAL TEMPERATURE GLUE GUN"/>
        <s v="18V ONE+ 1/4&quot; RATCHET"/>
        <s v="18V ONE+ 2&quot; PVC &amp; PEX CUTTER"/>
        <s v="18V ONE+ HYBRID LED TRIPOD STAND LIGHT"/>
        <s v="18V ONE+ 3/8&quot; CROWN STAPLER"/>
        <s v="18V ONE+ HYBRID 50' DRAIN AUGER KIT"/>
        <s v="18V ONE+ 7-1/4&quot; MITER SAW"/>
        <s v="18V ONE+ PEX PINCH CLAMP TOOL"/>
        <s v="18V ONE+ PORTABLE POWER SOURCE"/>
        <s v="18V ONE+ COMPACT GLUE GUN"/>
        <s v="18V ONE+ 45W HYBRID SOLDERING STATION"/>
        <s v="18V ONE+™ 1 GALLON AIR COMPRESSOR"/>
        <s v="18V ONE+ CORDLESS COMPACT WORKSHOP BLOWER"/>
        <s v="18V ONE+ BRUSHLESS BELT SANDER"/>
        <s v="18V ONE+ 3 1/4&quot; PLANER"/>
        <s v="18V ONE+ HP BRUSHLESS WHISPER SERIES 8&quot; POLE SAW KIT"/>
        <s v="18V ONE+ 10&quot; ORBITAL BUFFER"/>
        <s v="18V ONE+ HP BRUSHLESS 20&quot; SELF-PROPELLED MULTI-BLADE MOWER KIT"/>
        <s v="18V ONE+ HP EZ CLEAN POWER CLEANER KIT"/>
        <s v="18V ONE+ HP BRUSHLESS WHISPER SERIES 24&quot; HEDGE TRIMMER KIT"/>
        <s v="18V ONE+ 6&quot; BUFFER"/>
        <s v="18V ONE+ LOPPER KIT"/>
        <s v="18V ONE+ HP BRUSHLESS 16&quot; PUSH MOWER"/>
        <s v="18V ONE+ 13&quot; PUSH MOWER KIT"/>
        <s v="18V ONE+ EZ CLEAN POWER CLEANER KIT"/>
        <s v="18V ONE+ 4 GALLON BACKPACK CHEMICAL SPRAYER"/>
        <s v="18V ONE+ 150-WATT POWER SOURCE"/>
        <s v="18V ONE+ 1/2 GALLON CHEMICAL FOGGER/MISTER KIT"/>
        <s v="18V ONE+ EDGER KIT"/>
        <s v="18V ONE+ 10&quot; CHAINSAW KIT"/>
        <s v="18V ONE+ 1/2&quot; IMPACT WRENCH KIT"/>
        <s v="18V ONE+ HP BRUSHLESS 3/8&quot; EXTENDED REACH RATCHET KIT"/>
        <s v="18V ONE+ 1/2&quot; DRILL/DRIVER KIT"/>
        <s v="18V ONE+ HP RECIPROCATING SAW KIT"/>
        <s v="18V ONE+ CUT-OUT TOOL KIT"/>
        <s v="18V ONE+ CORDLESS 1/4&quot; IMPACT DRIVER"/>
        <s v="18V ONE+ HP BRUSHLESS 4-MODE 1/2&quot; IMPACT WRENCH KIT"/>
        <s v="18V ONE+ VORTEX POWER SCRUBBER KIT"/>
        <s v="18V ONE+ 360º LED LIGHT"/>
        <s v="18V ONE+ 6AH LITHIUM-ION HIGH PERFORMANCE BATTERY"/>
        <s v="18V ONE+ BRUSHLESS DRYWALL SCREW GUN"/>
        <s v="18V ONE+ POLE LOPPER KIT"/>
        <s v="18V ONE+ 22&quot; HEDGE TRIMMER KIT"/>
        <s v="18V ONE+ 18&quot; POLE HEDGE TRIMMER KIT"/>
        <s v="18V ONE+ 3-IN-1 MOWER, STRING TRIMMER, AND EDGER KIT"/>
        <s v="18V ONE+ 8&quot; CULTIVATOR KIT"/>
        <s v="18V ONE+ 13&quot; STRING TRIMMER/EDGER KIT"/>
        <s v="18V ONE+ 120-WATT POWER SOURCE WITH 12V OUTPUT"/>
        <s v="18V ONE+ 150-WATT BATTERY POWER SOURCE AND CHARGER KIT"/>
        <s v="18V ONE+ 2 GAL BACKPACK SPRAYER WITH EXTRA TANK"/>
        <s v="18V ONE+ 13” STRING TRIMMER/EDGER KIT"/>
        <s v="18V ONE+ 18&quot; HEDGE TRIMMER KIT"/>
        <s v="18V ONE+ FOGGER"/>
        <s v="18V ONE+ HP BACKPACK BLOWER/SPRAYER KIT"/>
        <s v="18V ONE+ 1 GALLON ELECTROSTATIC SPRAYER KIT"/>
        <s v="18V ONE+ HP BRUSHLESS 10&quot; CHAINSAW WITH 4AH KIT"/>
        <s v="18V ONE+ 8&quot; POLE SAW KIT"/>
        <s v="18V ONE+ HP BRUSHLESS 6&quot; AUGER KIT"/>
        <s v="18V ONE+ 800-WATT AUTOMOTIVE POWER INVERTER"/>
        <s v="18V ONE+ HP BRUSHLESS WHISPER SERIES 12&quot; CHAINSAW KIT"/>
        <s v="18V ONE+ HP COMPACT BRUSHLESS 1/4&quot; RIGHT ANGLE DIE GRINDER KIT"/>
        <s v="18V ONE+ 4 GALLON BACKPACK CHEMICAL SPRAYER KIT"/>
        <s v="18V ONE+ 1 GALLON POWER SPREADER"/>
        <s v="18V ONE+ HYBRID LED FLOOD LIGHT (TOOL ONLY)"/>
        <s v="18V ONE+ LED AREA LIGHT"/>
        <s v="18V ONE+ 4&quot; CLAMP FAN"/>
        <s v="18V ONE+ AIRSTRIKE 18GA NARROW CROWN STAPLER KIT"/>
        <s v="18V ONE+ HP BRUSHLESS JIG SAW KIT"/>
        <s v="18V ONE+ JIG SAW KIT"/>
        <s v="18V ONE+ 3/8&quot; IMPACT WRENCH KIT"/>
        <s v="18V ONE+ HP BRUSHLESS 1/4&quot; IMPACT DRIVER"/>
        <s v="18V ONE+ 1/2&quot; X 18&quot; BELT SANDER"/>
        <s v="18V ONE+ COMPACT BLUETOOTH RADIO/SPEAKER"/>
        <s v="18V ONE+ LED COMPACT AREA LIGHT (TOOL ONLY)"/>
        <s v="18V ONE+ HP 1&quot; SDS ROTARY HAMMER KIT"/>
        <s v="18V ONE+ HYBRID LED PANEL LIGHT"/>
        <s v="18V ONE+ 3&quot; VARIABLE SPEED DETAIL POLISHER/SANDER"/>
        <s v="18V ONE+ MULTI-TOOL KIT"/>
        <s v="18V ONE+ HP BRUSHLESS 4-MODE 1/4&quot; IMPACT DRIVER KIT"/>
        <s v="18V ONE+ 6-TOOL COMBO KIT"/>
        <s v="18V ONE+ 4-TOOL COMBO KIT"/>
        <s v="18V ONE+ HP 7-1/4&quot; CIRCULAR SAW KIT"/>
        <s v="18V ONE+ 3/8&quot; RATCHET"/>
        <s v="18V ONE+ VORTEX TELESCOPING POWER SCRUBBER KIT"/>
        <s v="18V ONE+ HP BRUSHLESS COMPACT CUT-OFF TOOL KIT"/>
        <s v="18V ONE+ HP BRUSHLESS COMPACT 3/8&quot; RIGHT ANGLE DRILL KIT"/>
        <s v="18V ONE+ HP BRUSHLESS BRUSH CUTTER/STRING TRIMMER"/>
        <s v="18V ONE+ HP COMPACT BRUSHLESS 4-MODE 3/8&quot; IMPACT WRENCH"/>
        <s v="18V ONE+ POOL VACUUM"/>
        <s v="18V ONE+ MAGNIFYING LED CLAMP LIGHT"/>
        <s v="18V ONE+ 350 CFM BLOWER"/>
        <s v="18V ONE+ HP BRUSHLESS 4-1/2&quot; ANGLE GRINDER/CUT-OFF TOOL"/>
        <s v="18V ONE+ 10” STRING TRIMMER/EDGER"/>
        <s v="18V ONE+ 6&quot; PRUNING CHAINSAW"/>
        <s v="18V ONE+ HP COMPACT BRUSHLESS BARREL GRIP JIG SAW"/>
        <s v="18V ONE+ HP COMPACT BRUSHLESS 8&quot; PRUNING CHAINSAW"/>
        <s v="18V ONE+ HP BRUSHLESS 510 CFM WHISPER SERIES BLOWER"/>
        <s v="18V ONE+ HP COMPACT BRUSHLESS 220 CFM BLOWER"/>
        <s v="18V ONE+ CUT-OUT TOOL"/>
        <s v="18V ONE+ VERSE™ CLAMP SPEAKER"/>
        <s v="18V ONE+ LINK™ 3 GALLON WET/DRY VACUUM"/>
        <s v="18V ONE+ 6 GALLON WET/DRY VACUUM"/>
        <s v="18V ONE+ 1 GALLON WET/DRY VACUUM"/>
        <s v="18V ONE+ 1800-WATT POWER STATION"/>
        <s v="18V ONE+ GLUE GUN"/>
        <s v="18V ONE+ AIRSTRIKE 23GA PIN NAILER"/>
        <s v="18V ONE+ HP SWIFTCLEAN MID-SIZE SPOT &amp; CARPET CLEANER"/>
        <s v="18V ONE+ HP SWIFTCLEAN WET/DRY STICK VACUUM"/>
        <s v="18V ONE+ 150-WATT BATTERY POWER SOURCE AND CHARGER"/>
        <s v="18V ONE+ HP COMPACT BRUSHLESS ONE-HANDED RECIPROCATING SAW"/>
        <s v="18V ONE+ HIGH PRESSURE DIGITAL INFLATOR"/>
        <s v="18V ONE+ WHISPER SERIES HIGH VOLUME INFLATOR"/>
        <s v="18V ONE+ MULTI-SIZE RATCHET"/>
        <s v="18V ONE+ JUMP STARTER"/>
        <s v="18V ONE+ DUAL FUNCTION DIGITAL INFLATOR/DEFLATOR"/>
        <s v="18V ONE+ BRUSHLESS 5&quot; HANDHELD TILE/MASONRY SAW"/>
        <s v="18V ONE+ BUCKET TOP WET/DRY VACUUM"/>
        <s v="18V ONE+ HP BRUSHLESS MULTI-TOOL"/>
        <s v="18V ONE+ HP BRUSHLESS EDGER"/>
        <s v="18V ONE+ 3&quot; HANDHELD AUGER"/>
        <s v="18V ONE+ HEAT PEN"/>
        <s v="18V ONE+ HP BRUSHLESS 1/2&quot; MUD MIXER"/>
        <s v="18V ONE+ HP HIGH-CAPACITY STICK VACUUM"/>
        <s v="18V ONE+ HP ADVANCED STICK VACUUM"/>
        <s v="18V ONE+ HP COMPACT BRUSHLESS 1/4&quot; HEX IMPACT DRIVER"/>
        <s v="18V ONE+ HP COMPACT BRUSHLESS 1/2&quot; HAMMER DRILL"/>
        <s v="18V ONE+ HP COMPACT BRUSHLESS 1/2&quot; DRILL/DRIVER"/>
        <s v="18V ONE+ HP BRUSHLESS COMPACT ROUTER"/>
        <s v="18V ONE+ HP BRUSHLESS 5&quot; RANDOM ORBIT SANDER"/>
        <s v="18V ONE+ WHISPER SERIES 7.5&quot; BUCKET TOP MISTING FAN"/>
        <s v="18V ONE+ HYBRID WHISPER SERIES 14&quot; AIR CANNON FAN"/>
        <s v="18V ONE+ GARDEN HOE"/>
        <s v="18V ONE+ 20 GPM SUBMERSIBLE WATER TRANSFER PUMP"/>
        <s v="18V ONE+ 10” VARIABLE SPEED RANDOM ORBIT BUFFER"/>
        <s v="18V ONE+™ HP COMPACT BRUSHLESS 3/8&quot; HIGH SPEED RATCHET"/>
        <s v="18V ONE+™ HP COMPACT BRUSHLESS 1/4&quot; HIGH SPEED RATCHET"/>
        <s v="18V ONE+ VORTEX SOAP DISPENSING TELESCOPING SCRUBBER"/>
        <s v="18V ONE+ HP TRANSFER PUMP"/>
        <s v="18V ONE+ HP BRUSHLESS AIRSTRIKE 30° FRAMING NAILER"/>
        <s v="18V ONE+ 10&quot; SNOW SHOVEL"/>
        <s v="18V ONE+ HP BRUSHLESS AIRSTRIKE 21° FRAMING NAILER"/>
        <s v="18V ONE+ 6&quot; TWO SPEED RANDOM ORBIT BUFFER"/>
        <s v="18V ONE+ 10 OZ. CAULK AND ADHESIVE GUN"/>
        <s v="18V ONE+ PRUNING SHEAR"/>
        <s v="18V ONE+ HANDHELD CULTIVATOR"/>
        <s v="18V ONE+ 8&quot; POLE SAW"/>
        <s v="18V ONE+ HP COMPACT BRUSHLESS 6-1/2&quot; CIRCULAR SAW"/>
        <s v="18V ONE+ POWERED BRUSH HAND VACUUM"/>
        <s v="18V ONE+ BUG ZAPPER"/>
        <s v="18V ONE+ HP COMPACT BRUSHLESS 5/8&quot; SDS-PLUS ROTARY HAMMER"/>
        <s v="18V ONE+ FLEXIBLE LED CLAMP LIGHT"/>
        <s v="18V ONE+ LED CLAMP LIGHT"/>
        <s v="18V ONE+ 4-1/2&quot; ANGLE GRINDER"/>
        <s v="18V ONE+ HP BRUSHLESS 6-1/2&quot; TRACK SAW"/>
        <s v="18V ONE+ HP PRUNING SHEAR"/>
        <s v="18V ONE+ ONE-HANDED PRUNING RECIPROCATING SAW"/>
        <s v="18V ONE+ HP STICK VACUUM"/>
        <s v="18V ONE+ STICK VACUUM"/>
        <s v="18V ONE+ PERFORMANCE HAND VACUUM"/>
        <s v="18V ONE+ HP BRUSHLESS 15” STRING TRIMMER"/>
        <s v="18V ONE+ 13” STRING TRIMMER/EDGER"/>
        <s v="18V ONE+ 3-IN-1 MOWER, STRING TRIMMER, AND EDGER"/>
        <s v="18V ONE+™ GREASE GUN"/>
        <s v="18V ONE+ HP BRUSHLESS AIRSTRIKE 18GA BRAD NAILER"/>
        <s v="18V ONE+ AIRSTRIKE 18GA BRAD NAILER"/>
        <s v="18V ONE+ AIRSTRIKE 16GA FINISH NAILER"/>
        <s v="18V ONE+ HP BRUSHLESS WHISPER SERIES 24&quot; HEDGE TRIMMER"/>
        <s v="18V ONE+ 22&quot; HEDGE TRIMMER"/>
        <s v="18V ONE+ 1/6 TELESCOPING POLE PUMP"/>
        <s v="18V ONE+ OUTDOOR PATIO CLEANER"/>
        <s v="18V ONE+ LOPPER"/>
        <s v="18V ONE+ 18&quot; HEDGE TRIMMER"/>
        <s v="18V ONE+ HP BRUSHLESS 8-1/4&quot; TABLE SAW"/>
        <s v="18V ONE+ 250 CFM BLOWER"/>
        <s v="18V ONE+ 1/2&quot; HAMMER DRILL"/>
        <s v="18V ONE+ POLE LOPPER"/>
        <s v="18V ONE+ 8&quot; CULTIVATOR"/>
        <s v="18V ONE+ HP BACKPACK BLOWER/SPRAYER"/>
        <s v="18V ONE+ SHEAR/SHRUBBER"/>
        <s v="18V ONE+ 1 GALLON CHEMICAL SPRAYER"/>
        <s v="18V ONE+ EDGER"/>
        <s v="18V ONE+ 5-1/2&quot; FLOORING SAW"/>
        <s v="18V ONE+ HP BRUSHLESS 4-MODE 1/2&quot; HIGH TORQUE IMPACT WRENCH"/>
        <s v="18V ONE+ 5-1/2&quot; CIRCULAR SAW"/>
        <s v="18V ONE+ 1/4&quot; IMPACT DRIVER"/>
        <s v="18V ONE+ HP BRUSHLESS 3/8&quot; EXTENDED REACH RATCHET"/>
        <s v="18V ONE+ HYBRID WHISPER SERIES 7.5&quot; FAN"/>
        <s v="18V ONE+ PRECISION CRAFT ROTARY TOOL"/>
        <s v="18V ONE+ VORTEX POWER SCRUBBER"/>
        <s v="18V ONE+ VORTEX TELESCOPING POWER SCRUBBER"/>
        <s v="18V ONE+ HP BRUSHLESS 4-MODE 1/2&quot; IMPACT WRENCH"/>
        <s v="18V ONE+ AIRSTRIKE 18GA NARROW CROWN STAPLER"/>
        <s v="18V ONE+ HP BRUSHLESS 10&quot; SLIDING COMPOUND MITER SAW"/>
        <s v="18V ONE+ COMPACT ROUTER"/>
        <s v="18V ONE+ HP BRUSHLESS WHISPER SERIES 8&quot; POLE SAW"/>
        <s v="18V ONE+ 2-IN-1 SHEAR SHRUBBER"/>
        <s v="18V ONE+ HP BRUSHLESS EZCLEAN POWER CLEANER"/>
        <s v="18V ONE+ HP BRUSHLESS WHISPER SERIES 12&quot; CHAINSAW"/>
        <s v="18V ONE+ HP BRUSHLESS 10&quot; CHAINSAW"/>
        <s v="18V ONE+ 13&quot; PUSH MOWER"/>
        <s v="18V ONE+ EZCLEAN POWER CLEANER"/>
        <s v="18V ONE+ HP BRUSHLESS 22&quot; HEDGE TRIMMER"/>
        <s v="18V ONE+ HP BRUSHLESS JOBSITE HAND VACUUM"/>
        <s v="18V ONE+ 1/2&quot; DRILL/DRIVER"/>
        <s v="18V ONE+ 1/2&quot; IMPACT WRENCH"/>
        <s v="18V ONE+ 10&quot; CHAINSAW"/>
        <s v="18V ONE+ HP BRUSHLESS 1/4&quot; EXTENDED REACH RATCHET"/>
        <s v="18V ONE+ HP COMPACT BRUSHLESS 1/4&quot; RIGHT ANGLE DIE GRINDER"/>
        <s v="18V ONE+ HP BRUSHLESS 4-MODE 1/4&quot; IMPACT DRIVER"/>
        <s v="18V ONE+ HP COMPACT BRUSHLESS 4-MODE 3/8” IMPACT WRENCH"/>
        <s v="18V ONE+ HP COMPACT BRUSHLESS 3/8” RIGHT ANGLE DRILL"/>
        <s v="18V ONE+ HP BRUSHLESS CORDLESS ROTARY TOOL"/>
        <s v="18V ONE+ 120W SOLDERING IRON"/>
        <s v="18V ONE+ ROTARY TOOL STATION"/>
        <s v="18V ONE+ CORNER CAT FINISH SANDER"/>
        <s v="18V ONE+ 1/4 SHEET SANDER"/>
        <s v="18V ONE+ 5&quot; RANDOM ORBIT SANDER"/>
        <s v="18V ONE+ HP BRUSHLESS 1&quot; SDS-PLUS ROTARY HAMMER"/>
        <s v="18V ONE+ HP COMPACT BRUSHLESS CUT-OFF TOOL"/>
        <s v="18V ONE+ HP BRUSHLESS JIG SAW"/>
        <s v="18V ONE+ 3-3/8&quot; MULTI-MATERIAL PLUNGE SAW"/>
        <s v="18V ONE+ 4AH &amp; 6AH LITHIUM HIGH PERFORMANCE BATTERY 2-PACK"/>
        <s v="2300-WATT BLUETOOTH INVERTER GENERATOR WITH 18V ONE+ ELECTRIC START"/>
        <s v="18V ONE+ 12AH LITHIUM HIGH PERFORMANCE BATTERY (2-PACK)"/>
        <s v="18V ONE+ 8AH LITHIUM HIGH PERFORMANCE STARTER KIT"/>
        <s v="18V ONE+ 250 CFM BLOWER KIT"/>
        <s v="18V ONE+ 1.5AH LITHIUM STARTER KIT"/>
        <s v="18V ONE+ LITHIUM STARTER KIT"/>
        <s v="18V ONE+ 4AH LITHIUM HIGH PERFORMANCE STARTER KIT"/>
        <s v="18V ONE+ LITHIUM HIGH PERFORMANCE STARTER KIT"/>
        <s v="18V ONE+ 12AH LITHIUM HIGH PERFORMANCE STARTER KIT"/>
        <s v="18V ONE+ 6AH LITHIUM HIGH PERFORMANCE STARTER KIT"/>
        <s v="18V ONE+ 8AH LITHIUM HIGH PERFORMANCE BATTERY"/>
        <s v="18V ONE+ 12AH LITHIUM HIGH PERFORMANCE BATTERY"/>
        <s v="18V ONE+ 8A RAPID CHARGER"/>
        <s v="ADVANCED STICK VACUUM 4AH CHARGING DOCKING STATION"/>
        <s v="18V ONE+ 6-PORT FAST CHARGER"/>
        <s v="18V ONE+ DUAL-PORT SIMULTANEOUS CHARGER"/>
        <s v="18V ONE+ FAST CHARGER"/>
        <s v="18V ONE+ HP COMPACT BRUSHLESS 6-1/2&quot; CIRCULAR SAW KIT"/>
        <s v="18V ONE+ 12-TOOL COMBO KIT"/>
        <s v="18V ONE+ 10-TOOL COMBO KIT"/>
        <s v="18V ONE+ 8-TOOL COMBO KIT"/>
        <s v="18V ONE+ 6&quot; TWO SPEED RANDOM ORBIT BUFFER KIT"/>
        <s v="ONE+ 18V CORDLESS 6-1/2&quot; CIRCULAR SAW KIT"/>
        <s v="18V ONE+ 3-TOOL HOBBY KIT"/>
        <s v="18V ONE+ CHARGER"/>
        <s v="ONE+ 18V CORDLESS GREASE GUN KIT WITH 2.0 AH BATTERY AND 18V CHARGER"/>
        <s v="18V ONE+ HP COMPACT BRUSHLESS 4-TOOL COMBO KIT"/>
        <s v="18V ONE+ HP BRUSHLESS 5-TOOL COMBO KIT"/>
        <s v="18V ONE+ 1/4 SHEET SANDER KIT"/>
        <s v="18V ONE+ 4AH LITHIUM BATTERY (2-PACK) WITH CHARGER"/>
        <s v="18V ONE+ CORNER CAT FINISH SANDER KIT"/>
        <s v="18V ONE+ 5&quot; RANDOM ORBIT SANDER KIT"/>
        <s v="18V ONE+ PRECISION CRAFT ROTARY TOOL KIT"/>
        <s v="18V ONE+ WET/DRY HAND VACUUM KIT"/>
        <s v="18V ONE+ 2AH LITHIUM BATTERY AND CHARGER STARTER KIT"/>
        <s v="18V ONE+ 1.5AH LITHIUM BATTERY"/>
        <s v="18V ONE+ 4AH LITHIUM BATTERY (2-PACK)"/>
        <s v="18V ONE+ 2AH LITHIUM HIGH PERFORMANCE BATTERY (2-PACK)"/>
        <s v="18V ONE+ 2AH LITHIUM BATTERY"/>
        <s v="18V ONE+ 4AH LITHIUM BATTERY"/>
        <s v="18V ONE+/40V DUAL PLATFORM CHARGER"/>
        <s v="18V ONE+ 4AH LITHIUM HIGH PERFORMANCE BATTERY (2-PACK)"/>
        <s v="18V ONE+ HAND VACUUM KIT"/>
        <s v="18V ONE+ 4AH LITHIUM-ION HIGH PERFORMANCE BATTERY"/>
        <s v="18V ONE+ 2AH LITHIUM BATTERY (2-PACK)"/>
        <s v="18V ONE+ 2AH LITHIUM HIGH PERFORMANCE BATTERY"/>
        <s v="18V ONE+ MULTI-TOOL"/>
        <s v="18V ONE+ OUTDOOR PATIO CLEANER - WIRE BRUSH"/>
        <s v="18V ONE+ WET/DRY HAND VACUUM"/>
        <s v="18V ONE+ 18&quot; POLE HEDGE TRIMMER"/>
        <s v="18V ONE+ HAND VACUUM"/>
        <s v="18V ONE+ SWIFTCLEAN SPOT CLEANER"/>
      </sharedItems>
    </cacheField>
    <cacheField name="Field2" numFmtId="0">
      <sharedItems count="470">
        <s v="PBLCK122K2"/>
        <s v="PBLST01B"/>
        <s v="PBLST01K"/>
        <s v="PBLTH01B"/>
        <s v="PBLSN01K"/>
        <s v="PCL457B"/>
        <s v="PCL456B"/>
        <s v="PCL692B"/>
        <s v="PBLUV750K"/>
        <s v="PBLUV750B"/>
        <s v="PBL324B"/>
        <s v="PBL370B"/>
        <s v="PBLHM102B"/>
        <s v="PBLID04B"/>
        <s v="PBLRS02B"/>
        <s v="PBLCK112K2"/>
        <s v="PBLCS302B"/>
        <s v="PBLHG01K"/>
        <s v="PBLLM05K2"/>
        <s v="PBLHG01B"/>
        <s v="PSBIW25K1"/>
        <s v="PCL780K"/>
        <s v="PCL635B"/>
        <s v="PBLDD02K1"/>
        <s v="PBLHM102K1"/>
        <s v="PBLCK201K"/>
        <s v="P592"/>
        <s v="PBL375B"/>
        <s v="PCL001K1"/>
        <s v="PSBJS01K1"/>
        <s v="PCL212K1"/>
        <s v="PCL668B"/>
        <s v="PCLLB01K"/>
        <s v="PCL310K"/>
        <s v="PCL1308B"/>
        <s v="PSBCW01K"/>
        <s v="PCL031K1"/>
        <s v="PBLIW01K2"/>
        <s v="PBLAG02K1"/>
        <s v="PCLCW01K"/>
        <s v="PCL016K1"/>
        <s v="PCLCK202K"/>
        <s v="PCL201K1"/>
        <s v="PCLCK201K"/>
        <s v="PBLLB01K"/>
        <s v="PSBLB01K"/>
        <s v="PCL280K1"/>
        <s v="P2803BTL"/>
        <s v="PCL601B"/>
        <s v="RYi818BG"/>
        <s v="PCL465K1"/>
        <s v="PCL691B"/>
        <s v="PCL633B"/>
        <s v="PBLSV747K"/>
        <s v="PSBRS02K1"/>
        <s v="PCL921K1"/>
        <s v="P7110"/>
        <s v="PCL732K"/>
        <s v="PCL735K"/>
        <s v="PCL734K"/>
        <s v="PCL733K"/>
        <s v="PCL667B"/>
        <s v="P2312"/>
        <s v="P29160"/>
        <s v="PCL916K1"/>
        <s v="PBLSV718K"/>
        <s v="PBLSV719K"/>
        <s v="PCL6152P"/>
        <s v="PCL615K1"/>
        <s v="PSBDD02K2"/>
        <s v="PSBHM02K1"/>
        <s v="PSBID02K2"/>
        <s v="PSBCK102K2"/>
        <s v="PBP1104"/>
        <s v="PBLMM01K1"/>
        <s v="PBLHTS01K"/>
        <s v="PBLRR01K1"/>
        <s v="PBLMT51K1"/>
        <s v="PBLHV704K"/>
        <s v="PBLSD01K1"/>
        <s v="PCL851K"/>
        <s v="PCL664K1N"/>
        <s v="PCL1307K1"/>
        <s v="PCL813K1"/>
        <s v="P29130"/>
        <s v="PCL1303K1"/>
        <s v="PSBRC26K1"/>
        <s v="PSBRC02K1"/>
        <s v="P3020"/>
        <s v="PCL1701K"/>
        <s v="Pi1824QBT"/>
        <s v="RY20WP182K"/>
        <s v="PBL350K"/>
        <s v="PBL345KN"/>
        <s v="P2760"/>
        <s v="PCL1503K2"/>
        <s v="P321K1"/>
        <s v="PCL445K1"/>
        <s v="PCL424K1"/>
        <s v="PSBIW25B"/>
        <s v="PCL801B"/>
        <s v="PCL901K1"/>
        <s v="RYi1030A"/>
        <s v="PCL700K"/>
        <s v="PCL525B"/>
        <s v="P29140"/>
        <s v="PCF02KN"/>
        <s v="PCL1207N"/>
        <s v="P307K1N"/>
        <s v="P326KN"/>
        <s v="P306K1"/>
        <s v="P322K"/>
        <s v="PCL663K1N"/>
        <s v="PCL665K1N"/>
        <s v="PSBRH01K1"/>
        <s v="PGC21K"/>
        <s v="PCL811K1"/>
        <s v="PCL850K1"/>
        <s v="PCL946K1"/>
        <s v="PBLMS01K"/>
        <s v="PTS01K"/>
        <s v="PBLTS01K"/>
        <s v="PCL661B"/>
        <s v="RY20UP022K"/>
        <s v="P2990"/>
        <s v="P2540"/>
        <s v="P2550"/>
        <s v="P2940"/>
        <s v="P28014BTL"/>
        <s v="P28140"/>
        <s v="PCL480K1"/>
        <s v="PCL720K"/>
        <s v="PCL704K"/>
        <s v="PBLSV716K"/>
        <s v="P20220"/>
        <s v="PBLRT01K1"/>
        <s v="P263"/>
        <s v="PAD02B"/>
        <s v="P661"/>
        <s v="P3150"/>
        <s v="P519"/>
        <s v="PAD01B"/>
        <s v="P790"/>
        <s v="P4002"/>
        <s v="P241"/>
        <s v="P591"/>
        <s v="P590"/>
        <s v="P507"/>
        <s v="P4001"/>
        <s v="P20190"/>
        <s v="P2530"/>
        <s v="P2740"/>
        <s v="RYi120A"/>
        <s v="P2830"/>
        <s v="P2810"/>
        <s v="PCL660B"/>
        <s v="PCL756K"/>
        <s v="PBLIW01K1"/>
        <s v="PWV201B"/>
        <s v="PCL500K1"/>
        <s v="PCL220K2"/>
        <s v="PCL850B"/>
        <s v="PCLST01K"/>
        <s v="P21014BTL"/>
        <s v="P2980"/>
        <s v="P2950"/>
        <s v="P2890"/>
        <s v="P20015BTL"/>
        <s v="P2680"/>
        <s v="P1190"/>
        <s v="PBF100B"/>
        <s v="P28320"/>
        <s v="PSP01B"/>
        <s v="PBLRC01K1"/>
        <s v="PBT01B"/>
        <s v="PBLHV701K"/>
        <s v="PCL515K1"/>
        <s v="PCL1200K2"/>
        <s v="PCL235K2"/>
        <s v="PBLDD01K"/>
        <s v="PBLCK01K"/>
        <s v="PBLCK02K"/>
        <s v="P307"/>
        <s v="PRC01B"/>
        <s v="P593"/>
        <s v="P782"/>
        <s v="P317"/>
        <s v="P4003K"/>
        <s v="P553"/>
        <s v="P660"/>
        <s v="P743"/>
        <s v="P306"/>
        <s v="P3100"/>
        <s v="P739"/>
        <s v="P755"/>
        <s v="P450"/>
        <s v="P611"/>
        <s v="P2580"/>
        <s v="P435"/>
        <s v="P11100"/>
        <s v="RY121852K"/>
        <s v="P26110"/>
        <s v="P430G"/>
        <s v="P4363"/>
        <s v="P1109BTL"/>
        <s v="P1180"/>
        <s v="RY120352K"/>
        <s v="P2806BTL"/>
        <s v="RYi150BGA"/>
        <s v="P2850"/>
        <s v="P2310"/>
        <s v="P547"/>
        <s v="PCL265K1"/>
        <s v="PBLRC25K1"/>
        <s v="PCL206K2"/>
        <s v="PBLRS01K1"/>
        <s v="PCL540K1"/>
        <s v="P235AB"/>
        <s v="P262K1"/>
        <s v="P4510K"/>
        <s v="PCL632B"/>
        <s v="PBP007"/>
        <s v="P225"/>
        <s v="P2560"/>
        <s v="P2690"/>
        <s v="P26100"/>
        <s v="P20160"/>
        <s v="P2750"/>
        <s v="P20150"/>
        <s v="RYI12VBGA"/>
        <s v="RYi150C"/>
        <s v="P28302BTL"/>
        <s v="P20180"/>
        <s v="P2670"/>
        <s v="P2805BTL"/>
        <s v="P2880"/>
        <s v="P2870"/>
        <s v="P2520"/>
        <s v="P2510"/>
        <s v="P2930"/>
        <s v="P4361"/>
        <s v="RYi8030A"/>
        <s v="P2570"/>
        <s v="PSBDG01K"/>
        <s v="P2860"/>
        <s v="P2402BTL"/>
        <s v="P2008BTL"/>
        <s v="PCL630B"/>
        <s v="PCL662B"/>
        <s v="PCF02B"/>
        <s v="P361KN"/>
        <s v="PBLAG01K1"/>
        <s v="PBLJS01K1"/>
        <s v="PCL525K1"/>
        <s v="PCL250K1"/>
        <s v="PBLID01B"/>
        <s v="PSD101B"/>
        <s v="PBLHM101K"/>
        <s v="PCL600B"/>
        <s v="P796B"/>
        <s v="P223K1"/>
        <s v="PCL631B"/>
        <s v="PBF102B"/>
        <s v="PCL430K1"/>
        <s v="PBLID02K"/>
        <s v="PCL206K1"/>
        <s v="PCL1600K2"/>
        <s v="PCL1400K2"/>
        <s v="PCL1201K2"/>
        <s v="PBLCS300K1"/>
        <s v="P344"/>
        <s v="P4500K"/>
        <s v="PSBCS02K"/>
        <s v="PSBRA02K"/>
        <s v="PBLBC01B"/>
        <s v="PSBIW02B"/>
        <s v="PCL780B"/>
        <s v="PCL664B"/>
        <s v="PCL515B"/>
        <s v="PCLLB01B"/>
        <s v="PBLAG02B"/>
        <s v="PCLST01B"/>
        <s v="PCLCW01B"/>
        <s v="PSBJS01B"/>
        <s v="PSBCW01B"/>
        <s v="PBLLB01B"/>
        <s v="PSBLB01B"/>
        <s v="PCL540B"/>
        <s v="PCL615B"/>
        <s v="PCL734B"/>
        <s v="PCL735B"/>
        <s v="PCL733B"/>
        <s v="RYi818BT"/>
        <s v="PCL921B"/>
        <s v="PCL310B"/>
        <s v="PBLHV704B"/>
        <s v="PBLSV747B"/>
        <s v="RYi150CBT"/>
        <s v="PSBRS02B"/>
        <s v="PCL001B"/>
        <s v="PCL016B"/>
        <s v="PCL280B"/>
        <s v="P7101A"/>
        <s v="PCL031B"/>
        <s v="PBLHTS01B"/>
        <s v="PCL732B"/>
        <s v="PBLMT51B"/>
        <s v="P2302BTL"/>
        <s v="P29016BTL"/>
        <s v="PCL916B"/>
        <s v="PBLMM01B"/>
        <s v="PBLSV718B"/>
        <s v="PBLSV719B"/>
        <s v="PSBID02B"/>
        <s v="PSBHM02B"/>
        <s v="PSBDD02B"/>
        <s v="PBLRR01B"/>
        <s v="PBLSD01B"/>
        <s v="PCL851B"/>
        <s v="PCL813B"/>
        <s v="P29013BTL"/>
        <s v="P3002BTL"/>
        <s v="PCL465B"/>
        <s v="PSBRC26B"/>
        <s v="PSBRC02B"/>
        <s v="PCL1701B"/>
        <s v="RY20WP18BTL"/>
        <s v="PBL350B"/>
        <s v="P2706BTL"/>
        <s v="PBL345B"/>
        <s v="PCL460B"/>
        <s v="PCL901B"/>
        <s v="P2504BTL"/>
        <s v="P2909BTL"/>
        <s v="P2501BTL"/>
        <s v="PSBCS01B"/>
        <s v="PCL700B"/>
        <s v="P29014BTL"/>
        <s v="PSBRH01B"/>
        <s v="PCL665B"/>
        <s v="PCL663B"/>
        <s v="PCL445B"/>
        <s v="PTS01B"/>
        <s v="P2505BTL"/>
        <s v="P2503BTL"/>
        <s v="PBLSV716B"/>
        <s v="PCL720B"/>
        <s v="PCL704B"/>
        <s v="P20019BTL"/>
        <s v="P20018BTL"/>
        <s v="P20016BTL"/>
        <s v="P3410"/>
        <s v="P322"/>
        <s v="P321"/>
        <s v="P326"/>
        <s v="P26011BTL"/>
        <s v="P2609BTL"/>
        <s v="RY20UP02"/>
        <s v="P2904BTL"/>
        <s v="P4362BTL"/>
        <s v="P2607BTL"/>
        <s v="PBLTS01B"/>
        <s v="P21011BTL"/>
        <s v="PCL220B"/>
        <s v="P2506BTL"/>
        <s v="P2705BTL"/>
        <s v="P2808BTL"/>
        <s v="PBLHM101B"/>
        <s v="P2900B"/>
        <s v="P2800BTL"/>
        <s v="P2300BTL"/>
        <s v="PSBRS01B"/>
        <s v="PGC21B"/>
        <s v="PBLIW01B"/>
        <s v="PCL500B"/>
        <s v="PCL235B"/>
        <s v="PBLRC25B"/>
        <s v="PCL811B"/>
        <s v="PRT100B"/>
        <s v="PBLRS01B"/>
        <s v="P4510"/>
        <s v="P4500"/>
        <s v="P262"/>
        <s v="P361"/>
        <s v="PBLMS01B"/>
        <s v="PCL424B"/>
        <s v="PBLCS300B"/>
        <s v="P2508BTL"/>
        <s v="P2908BTL"/>
        <s v="RY121850"/>
        <s v="P2507BTL"/>
        <s v="P2502BTL"/>
        <s v="P1108BTL"/>
        <s v="RY120350"/>
        <s v="P2608BTL"/>
        <s v="PBLHV701B"/>
        <s v="PCL206B"/>
        <s v="PCL265B"/>
        <s v="PCL250B"/>
        <s v="P546BTL"/>
        <s v="PBLRC01B"/>
        <s v="PSBDG01B"/>
        <s v="PBLID02B"/>
        <s v="PSBIW01B"/>
        <s v="PSBRA02B"/>
        <s v="PBLRT01B"/>
        <s v="PCL946B"/>
        <s v="PCL480B"/>
        <s v="PCL416B"/>
        <s v="PCL401B"/>
        <s v="PCL406B"/>
        <s v="P223"/>
        <s v="PSBCS02B"/>
        <s v="PBLJS01B"/>
        <s v="PBLAG01B"/>
        <s v="P555"/>
        <s v="PBP4210"/>
        <s v="RYI2322E"/>
        <s v="PBP2012"/>
        <s v="PSK018"/>
        <s v="P21011K"/>
        <s v="PSK026"/>
        <s v="PSK106SB"/>
        <s v="PSK063"/>
        <s v="PSK022"/>
        <s v="PSK0112"/>
        <s v="PSK016"/>
        <s v="PBP1008"/>
        <s v="PBP1012"/>
        <s v="PCG008"/>
        <s v="PSK014"/>
        <s v="PCG719B"/>
        <s v="PCG006"/>
        <s v="PCG005"/>
        <s v="PCG004"/>
        <s v="PSBCS01K1"/>
        <s v="PCL2200K3N"/>
        <s v="PCL2001K3N"/>
        <s v="PCL1800K3N"/>
        <s v="PCL460K1"/>
        <s v="P507K1"/>
        <s v="PCL1305K1N"/>
        <s v="PCG002"/>
        <s v="P3410K1N"/>
        <s v="PSBCK104K2"/>
        <s v="PBLCK105K2"/>
        <s v="PCL401K1"/>
        <s v="PCL104K2N"/>
        <s v="PCL416K1"/>
        <s v="PCL406K1"/>
        <s v="PRT100K1"/>
        <s v="PCL702K"/>
        <s v="PSK005"/>
        <s v="PBP002"/>
        <s v="PBP2005"/>
        <s v="PBP2003"/>
        <s v="PBP006"/>
        <s v="PBP005"/>
        <s v="P137"/>
        <s v="PBP2004"/>
        <s v="PCL705K"/>
        <s v="PBP004"/>
        <s v="PBP2006"/>
        <s v="PBP003"/>
        <s v="PCL430B"/>
        <s v="P2905BTL"/>
        <s v="PCL702B"/>
        <s v="P26010BTL"/>
        <s v="PCL705B"/>
        <s v="PCL756B"/>
      </sharedItems>
    </cacheField>
    <cacheField name="Field3" numFmtId="0">
      <sharedItems count="98">
        <s v="$239.00"/>
        <s v=""/>
        <s v="$499.00"/>
        <s v="$179.00"/>
        <s v="$89.00"/>
        <s v="$169.00"/>
        <s v="$399.00"/>
        <s v="$299.00"/>
        <s v="$219.00"/>
        <s v="$249.00"/>
        <s v="$129.00"/>
        <s v="$139.00"/>
        <s v="$199.00"/>
        <s v="$459.00"/>
        <s v="$79.97"/>
        <s v="$279.00"/>
        <s v="$115.58"/>
        <s v="$69.88"/>
        <s v="$149.00"/>
        <s v="$49.97"/>
        <s v="$39.97"/>
        <s v="$99.00"/>
        <s v="$447.30"/>
        <s v="$89.97"/>
        <s v="$119.00"/>
        <s v="$229.00"/>
        <s v="$106.39"/>
        <s v="$849.00"/>
        <s v="$118.75"/>
        <s v="$349.00"/>
        <s v="$89.93"/>
        <s v="$69.00"/>
        <s v="$189.00"/>
        <s v="$99.97"/>
        <s v="$259.00"/>
        <s v="$80.44"/>
        <s v="$389.00"/>
        <s v="$365.70"/>
        <s v="$119.90"/>
        <s v="$159.00"/>
        <s v="$59.97"/>
        <s v="$79.00"/>
        <s v="$269.00"/>
        <s v="$69.97"/>
        <s v="$179.16"/>
        <s v="$192.00"/>
        <s v="$109.29"/>
        <s v="$28.93"/>
        <s v="$77.42"/>
        <s v="$429.00"/>
        <s v="$44.97"/>
        <s v="$109.00"/>
        <s v="$29.97"/>
        <s v="$19.97"/>
        <s v="$216.57"/>
        <s v="$48.97"/>
        <s v="$398.00"/>
        <s v="$34.97"/>
        <s v="$146.02"/>
        <s v="$131.01"/>
        <s v="$44.96"/>
        <s v="$49.00"/>
        <s v="$80.00"/>
        <s v="$209.00"/>
        <s v="$48.37"/>
        <s v="$201.95"/>
        <s v="$63.16"/>
        <s v="$74.97"/>
        <s v="$329.00"/>
        <s v="$188.76"/>
        <s v="$61.43"/>
        <s v="$159.99"/>
        <s v="$104.00"/>
        <s v="$96.92"/>
        <s v="$175.42"/>
        <s v="$160.81"/>
        <s v="$151.05"/>
        <s v="$59.00"/>
        <s v="$649.00"/>
        <s v="$84.30"/>
        <s v="$63.00"/>
        <s v="$122.55"/>
        <s v="$134.10"/>
        <s v="$49.98"/>
        <s v="$174.00"/>
        <s v="$254.00"/>
        <s v="$108.05"/>
        <s v="$193.03"/>
        <s v="$84.95"/>
        <s v="$112.80"/>
        <s v="$112.88"/>
        <s v="$278.00"/>
        <s v="$271.83"/>
        <s v="$284.05"/>
        <s v="$162.00"/>
        <s v="$367.08"/>
        <s v="$137.75"/>
        <s v="$86.45"/>
      </sharedItems>
    </cacheField>
    <cacheField name="Text1" numFmtId="0">
      <sharedItems count="457" longText="1">
        <s v="The next generation RYOBI 18V ONE+ HP Brushless 2-Tool Combo Kit features the most powerful Hammer Drill &amp; Impact Driver in the RYOBI lineup to power through the most demanding jobs. RYOBI 18V ONE+ HP Technology, delivers more power, runtime, durability and speed utilizing brushless motors, advanced electronics and HIGH PERFORMANCE lithium technology. The 1/2” Hammer Drill can easily drill through concrete, brick, and block with a powerful 850 in-lbs. of Torque and 0-34,000 BPM. Featuring a variable speed trigger, auxiliary handle, and 2-speed gearbox (0-700 / 0-2,150 RPM), this Hammer Drill offers unmatched control through any material. The 24-Position clutch with Hammer Mode provides the ability to switch between precision driving and drilling for the versatility to tackle a wide range of jobs. Save time by quickly driving or fastening with speeds reaching 0-4,200 IPM and 0-3,400 RPM when using the Impact Driver. It also features three speeds + Assist mode to provide unmatched control when driving a variety of fasteners. Best of all, it is part of the RYOBI ONE+ system where any 18V ONE+ battery works with any 18V ONE+ product. This 18V ONE+ HP Brushless 2-Tool Combo Kit is backed by the RYOBI 3-year manufacturer’s warranty and includes the 18V Brushless 1/2&quot; Hammer Drill, 18V Brushless 4-Mode 1/4&quot; Hex Impact Driver, 18V 2Ah Lithium HIGH PERFORMANCE Battery, 18V 4Ah Lithium HIGH PERFORMANCE Battery, 18V Charger, Tool Bag, Auxiliary Handle, and Operator's Manuals."/>
        <s v=""/>
        <s v="The RYOBI 18V ONE+ HP Brushless 18” Single-Stage Snow Blower Kit is a true gas replacement, delivering more power than a 123cc gas snow blower by combining a powerful brushless motor, advanced electronics, and high performance lithium technology. The powerful motor throws snow up to 25’ away while the 180° directional chute provides ultimate control, working together to create a clear path. With the 18” clearing width and 13” clearing depth, this snow blower can clear up to 15 car spaces of snow using two 18V 6Ah batteries, making it ideal for clearing sidewalks and driveways. Equipped with dual active battery ports, this snow blower utilizes two batteries at a time to provide ultimate power. Designed with folding handles, this unit can be easily stored after each use. Best of all, it is part of the RYOBI 18V system where any 18V battery works with any 18V product. This 18V ONE+ HP Brushless 18” Single-Stage Snow Blower Kit is backed by the RYOBI 3-Year manufacturer's warranty and includes PBLSN01 18V HP Brushless 18” Snow Blower, (2) PBP017 18V 6Ah Lithium Batteries, (2) PCG002 18V Charger, Chute &amp; Directional Assembly, Handle Assembly, Hardware, &amp; Operator’s Manuals."/>
        <s v="The RYOBI 18V ONE+ 35' Drain Auger delivers a powerful, easy-to-use solution for tackling heavy duty clogs in up to 3&quot; pipes. Engineered for performance, turn tough plumbing jobs into quick, hassle free fixes- saving time, money, and the frustration of expensive repairs. Compatible with both 1/4&quot; and 5/16&quot; cable drums, it is suitable for both household and professional applications. The 1/4&quot; cable drum (A122AD3 sold separately) is perfect for clearing clogs in showers, bathtubs, and sinks, while the 5/16&quot; cable drum is ideal for tougher tasks like toilets, floor drains, and main stacks. The enclosed drum ensures a mess-free experience, and its ergonomic, portable design allows for comfortable use. With both manual and auto cable feed/retract settings, cable control is enhanced for smooth and efficient operation. Equipped with an on-board LED work light, conveniently work in dimly lit areas with ease. For added convenience, the cable lock feature allows for manual removal of stubborn clogs, and the durable, reinforced cable prevents kinks. Compatible with the RYOBI LINK Wall System for convenient and organized storage. Best of all, it is part of the RYOBI ONE+ System of over 300 Cordless Products that all work on the same battery platform. This RYOBI 18V ONE+ 35' Drain Auger is backed by the RYOBI 3-Year Manufacturer's Warranty. Battery and charger sold separately."/>
        <s v="The RYOBI 18V ONE+ 25' Drain Auger is the quick, easy to use solution for clearing clogs in up to 2&quot; pipes. Designed for convenience, confidently tackle plumbing issues with ease- saving time, money, and the frustration of expensive repairs. The 1/4&quot; cable is perfect for clearing clogs in showers, bathtubs, and sinks. The enclosed drum provides a mess-free experience, while the ergonomic, portable design ensures comfort during use. With both manual and auto cable feed/retract settings, this drain auger offers smooth operation and enhanced cable control. The convenient on-board LED work light improves visibility in dim spaces, and the cable lock feature allows for manual removal of stubborn clogs. Built to last, the reinforced cable resists kinks and wear. It’s also compatible with the RYOBI LINK Wall System, providing convenient and organized storage. Best of all, it is part of the RYOBI ONE+ System of over 300 Cordless Products that all work on the same battery platform. This  RYOBI 18V ONE+ 25' Drain Auger is backed by the RYOBI 3-Year Manufacturer's Warranty. Battery and charger sold separately."/>
        <s v="The RYOBI 18V ONE+ Dual Function Lighted Creeper/Seat is the ultimate solution for a variety of tasks. Offering multi-position versatility, seamlessly transition from a creeper for undercar work to a comfortable seat for use around the workshop, garage, and more with just one touch. Equipped with two on-board LED lights delivering up to 800 lumens, this product ensures maximum visibility even in low-light environments. These flexible lights feature both flood mode and spot beam for precise and customizable lighting placement. The 5-position adjustable headrest/backrest provides comfort and support for every job. Featuring chemical resistant cushions and heavy-duty 3&quot; casters, this product offers both durability and smooth mobility. The integrated storage compartments keep your bits, hand tools, and small parts neatly organized and within easy reach. Plus, the included LINK accessory rail and single organizer bin makes additional storage quick and efficient. Best of all, it is part of the RYOBI ONE+ System where any 18V ONE+ battery works with any 18V ONE+ product. This 18V ONE+ Dual Function Lighted Creeper/Seat is backed by the RYOBI 3-Year Manufacturer’s Warranty and includes a LINK Bin, Hardware Pack and Operator's Manual."/>
        <s v="The RYOBI 18V ONE+ HP SWIFTClean Carpet Washer seamlessly combines the convenience of cordless portability with the powerful performance of a corded carpet cleaner. Say goodbye to the hassle of hiring professionals or renting bulky equipment and make carpet washing part of your cleaning routine! Powered by SWIFTClean Technology, this product easily removes embedded dirt, grime and stains for a thorough clean on both carpets and rugs. Thanks to MotionSense Technology, cleaning is effortless—simply push forward to wash and pull back to dry. For tough stains, Spot Mode offers targeted cleaning, while Dry Only Mode ensures an efficient clean with minimal downtime. The lightweight, cordless design makes it incredibly portable, and the removable, interchangeable brush rolls are perfect for tackling a variety of messes. Choose the Gentle Clean Brush Roll for routine carpet care or the Deep Clean Brush Roll for focused spot treatment. Replacement brush rolls and a 64 oz. bottle of RYOBI OXY Carpet Cleaning Formula are available online for added convenience. The dual-tank system keeps clean and dirty water separate, ensuring consistently fresh results with every use. Best of all, it is part of the RYOBI ONE+ system where any 18V ONE+ battery works with any 18V ONE+ product. For best runtime, use with RYOBI 18V ONE+ 4Ah, 6Ah, 8Ah, or 12Ah batteries. This 18V ONE+ HP SWIFTClean Carpet Washer is backed by the RYOBI 3-year manufacturer’s warranty."/>
        <s v="The RYOBI 18V ONE+ HP SWIFTClean Carpet Washer seamlessly combines the convenience of cordless portability with the powerful performance of a corded carpet cleaner. Say goodbye to the hassle of hiring professionals or renting bulky equipment and make carpet washing part of your cleaning routine! Powered by SWIFTClean Technology, this product easily removes embedded dirt, grime and stains for a thorough clean on both carpets and rugs. Thanks to MotionSense Technology, cleaning is effortless—simply push forward to wash and pull back to dry. For tough stains, Spot Mode offers targeted cleaning, while Dry Only Mode ensures an efficient clean with minimal downtime. The lightweight, cordless design makes it incredibly portable, and the removable, interchangeable brush rolls are perfect for tackling a variety of messes. Choose the Gentle Clean Brush Roll for routine carpet care or the Deep Clean Brush Roll for focused spot treatment. Replacement brush rolls and a 64 oz. bottle of RYOBI OXY Carpet Cleaning Formula are available online for added convenience. The dual-tank system keeps clean and dirty water separate, ensuring consistently fresh results with every use. Best of all, it is part of the RYOBI ONE+ system where any 18V ONE+ battery works with any 18V ONE+ product. For best runtime, use with RYOBI 18V ONE+ 4Ah, 6Ah, 8Ah, or 12Ah batteries. This 18V ONE+ HP SWIFTClean Carpet Washer is backed by the RYOBI 3-year manufacturer’s warranty. Battery and charger sold separately."/>
        <s v="The RYOBI 18V ONE+ HP Brushless 18-Gauge Narrow Crown Stapler features ONE+ HP Technology, delivering more power, runtime, durability and speed utilizing brushless motors, advanced electronics and HIGH PERFORMANCE lithium technology. This stapler delivers speed and efficiency, driving staples 30% faster compared to P361, making it an excellent choice for quick, high-output jobs. Enjoy the convenience of AirStrike Technology, eliminating the need for noisy compressors, bulky hoses and expensive gas cartridges. With the ability to drive up to 1,900 staples per charge, this tool ensures you can power through your projects without interruption. It also features the innovative AccuDrive nose which provides superior visibility for improved accuracy and drive quality, even in tight spaces. The tool-free depth of drive adjustment allows precise control over staple depth along with an integrated LED light that illuminates your workspace. Additionally, the pressure adjustment dial and selectable drive switch give you full control over firing power and mode, providing versatility. With a staple range from 3/8” to 1-½”, this stapler is perfect for a wide variety of tasks, from upholstery to finish trim, combining speed, power, and control in one compact, efficient tool. Best of all, it is part of the RYOBI ONE+ System of over 300 Cordless Products that all work on the same battery platform. This tool is backed by the RYOBI 3-Year Manufacturer's Warranty and includes 2 non-marring pads and an operator's manual. Battery and charger sold separately."/>
        <s v="The RYOBI 18V ONE+ HP Brushless 16-Gauge Straight Finish Nailer features ONE+ HP Technology, delivering more power, runtime, durability and speed utilizing brushless motors, advanced electronics and HIGH PERFORMANCE lithium technology. This cordless straight finish nailer is engineered to deliver exceptional speed and performance, driving nails 20% faster compared to P326, making it ideal for high-efficiency tasks. Enjoy the convenience of AirStrike Technology, eliminating the need for noisy compressors, bulky hoses and expensive gas cartridges. This nailer allows for extended periods of continuous work by sinking up to 1,800 nails per charge. It also features the innovative AccuDrive nose which provides superior visibility for improved accuracy and drive quality, even in tight spaces. The tool-free depth of drive adjustment allows precise control over nail depth along with an integrated LED light that illuminates your workspace. The tool-free jam release latch allows for hassle-free clearing of any nail blockages, minimizing downtime. Additionally, the pressure adjustment dial and selectable drive switch give you full control over firing power and mode, providing versatility for a wide range of projects. With a nail range from 1-¼” to 2-½”, this finish nailer is perfect for everything from delicate trim to larger finish work, offering the ideal combination of power, efficiency, and convenience. Best of all, it is part of the RYOBI ONE+ System of over 300 Cordless Products that all work on the same battery platform. This tool is backed by the RYOBI 3-Year Manufacturer's Warranty and includes 2 non-marring pads and an operator's manual. Battery and charger sold separately."/>
        <s v="The next generation RYOBI 18V ONE+ HP Brushless 1/2” Hammer Drill is the most powerful hammer drill in the RYOBI lineup, delivering over 45% faster hammer drilling and up to 850 in-lbs. of torque to power through the most demanding jobs. RYOBI 18V ONE+ HP Technology delivers more power, runtime, durability and speed utilizing brushless motors, advanced electronics and HIGH PERFORMANCE lithium technology. Easily drill through concrete, brick, and block with a powerful 0-34,000 BPM, delivering the performance needed for tough materials. Featuring a variable speed trigger, auxiliary handle, and 2-speed gearbox (0-700 / 0-2,150 RPM), this hammer drill offers unmatched control through any material. The 24-position clutch with Hammer Mode provides the ability to switch between precision driving, drilling, and hammer drilling for the versatility to tackle a wide range of jobs. This hammer drill features a 1/2&quot; ratcheting metal chuck for increased durability and accessory retention during heavy duty applications. On-board LED’s clearly illuminate dimly lit workspaces for the best visibility while drilling and driving. Best of all, it is part of the RYOBI ONE+ system where any 18V ONE+ battery works with any 18V ONE+ product. This 18V ONE+ HP Brushless 1/2” Hammer Drill is backed by the RYOBI 3-year manufacturer’s warranty and includes the 18V Brushless 1/2&quot; Hammer Drill, Auxiliary Handle, and Operator's Manual. Battery and charger sold separately."/>
        <s v="The next generation RYOBI 18V ONE+ HP Brushless 4-Mode 1/4” Hex Impact Driver is the most powerful impact driver in the RYOBI lineup, delivering over 45% faster driving and up to 2,300 in-lbs. of torque to power through the most demanding jobs. RYOBI 18V ONE+ HP Technology delivers more power, runtime, durability and speed utilizing brushless motors, advanced electronics and HIGH PERFORMANCE lithium technology. Save time on the job by quickly driving or fastening with speeds reaching an impressive 0-4,200 IPM and 0-3,400 RPM. Three speeds + Assist Mode and the variable speed trigger provide unmatched control when driving a variety of fasteners from large lag screws to small sheet metal screws. Improve efficiency on the job with the 1/4” hex quick connect collet and one-handed bit release by quickly changing bits in seconds. The die cast gear case provides greater durability, built to withstand the toughest conditions. On-board LED’s clearly illuminate dimly lit workspaces for the best visibility while driving or fastening. Best of all, it is part of the RYOBI ONE+ system where any 18V ONE+ battery works with any 18V ONE+ product. This 18V ONE+ HP Brushless 4-Mode 1/4&quot; Hex Impact Driver is backed by the RYOBI 3-year manufacturer’s warranty and includes the 18V Brushless 4-Mode 1/4&quot; Hex Impact Driver and Operator's Manual. Battery and charger sold separately."/>
        <s v="The next generation RYOBI 18V ONE+ HP Brushless Reciprocating Saw is the most powerful recip saw in the RYOBI lineup, delivering 2X faster cutting and up to 470 cuts per charge to power through the most aggressive jobs. RYOBI 18V ONE+ HP Technology delivers more power, runtime, durability and speed utilizing brushless motors, advanced electronics and HIGH PERFORMANCE lithium technology. Experience fast, aggressive cutting with 0-3,200 SPM and a 1-1/4” stroke length. Minimize downtime and improve efficiency using the easy release blade lever for quick blade changes. Equipped with a variable speed trigger, this recip saw gives you the most control with every cut, no matter the material. The non-marring pivoting shoe provides even more cut control, ensuring the tool stays securely in place while also protecting the work surface. Durable rubber overmold provides a secure, comfortable grip while reducing vibration and fatigue. On-board LED’s clearly illuminate dimly lit workspaces for the best cut visibility. The included rafter hook allows for easy storage during the job and when the job is done. Best of all, it is part of the RYOBI ONE+ system where any 18V ONE+ battery works with any 18V ONE+ product. This 18V ONE+ HP Brushless Reciprocating Saw is backed by the RYOBI 3-year manufacturer’s warranty and includes the 18V Brushless Reciprocating Saw, 6 TPI Wood Blade, Rafter Hook, and Operator's Manual. Battery and charger sold separately."/>
        <s v="The RYOBI 18V ONE+ HP Brushless 2-Tool Combo Kit includes a 1/2&quot; Drill/Driver and 1/4&quot; Hex Impact Driver, delivering over 45% faster drilling and 65% more torque for unmatched performance. RYOBI 18V ONE+ HP Technology delivers more power, runtime, durability and speed utilizing brushless motors, advanced electronics and HIGH PERFORMANCE lithium technology. Whether you're drilling into wood or metal, this RYOBI drill provides adjustable torque settings for maximum versatility. The variable speed trigger, 2-speed gearbox (0-700 / 0-2,150 RPM) and 24-position clutch offer unmatched control through any material – perfect for any job. Built to last, this drill features a 1/2&quot; ratcheting metal chuck for increased durability and accessory retention. The Impact Driver delivers up to 25% faster driving and 2,200 in./lbs. of torque for high-demand fastening. It produces speeds up to 4,000 IPM and 2,900 RPM. Made to work as hard as you do, this impact features a die-cast gear case and quick one-handed bit release. Both tools feature on-board LED worklights to clearly illuminate dimly lit workspaces. Best of all, it is part of the RYOBI ONE+ system where any 18V ONE+ battery works with any 18V ONE+ product. This 18V ONE+ HP Brushless 2-Tool Combo Kit is backed by the RYOBI 3-year manufacturer’s warranty and includes the 18V Brushless 1/2&quot; Drill/Driver, 18V Brushless 1/4&quot; Hex Impact Driver, (2) 18V 2Ah Lithium HIGH PERFORMANCE Batteries, Charger, Tool Bag, and Operator's Manuals."/>
        <s v="The next generation RYOBI 18V ONE+ HP Brushless 7-1/4&quot; Circular Saw is the most powerful circ saw in the RYOBI lineup, delivering 3X faster cutting and up to 370 cuts per charge to power through the most demanding jobs. RYOBI 18V ONE+ HP Technology delivers more power, runtime, durability and speed utilizing brushless motors, advanced electronics and HIGH PERFORMANCE lithium technology. Easily rip through triple stack material using the maximum cutting depth of 2-9/16” and speeds up to 5,000 RPM. The depth gauge can cut up to 2-9/16&quot; at 0 and 1-13/16&quot; at 45 degree. Quickly and conveniently adjust the cut angle using the bevel detents at 0, 15, 22-1/2, 30, 45, and 56 degrees. For a cleaner workspace attach a vacuum with the included vacuum adaptor that accepts 1-1/4&quot; - 1-7/8&quot; hoses. This circ saw features a die cast upper guard and improved integrated pommel handle for increased durability and better control during use. On-board LEDs clearly illuminate workspaces for the best cut line visibility. The included rafter hook allows for easy storage during the job and it’s done. Best of all, it is part of the RYOBI ONE+ system where any 18V ONE+ battery works with any 18V ONE+ product. This 18V ONE+ HP Brushless 7-1/4&quot; Circular Saw is backed by the RYOBI 3-year manufacturer’s warranty and includes the 18V Brushless 7-1/4&quot; Circular Saw, 24T Carbide Tipped Thin Kerf Blade, Vacuum Adaptor, Hex Wrench, Rafter Hook, and Operator's Manual. Battery and charger sold separately."/>
        <s v="The RYOBI 18V ONE+ HP Brushless 24” Hedge Trimmer is the perfect solution for a hassle-free powerful hedge trimmer. Delivering more power than a 20cc gas hedge trimmer, this tool gives you gas-like performance without the hassle of gas or cords. With just the pull of a trigger, trim for 25 minutes using an 18V ONE+ 2Ah lithium battery, or over 78 minutes using an 18V ONE+ 6Ah lithium battery. The 24&quot; dual action hardened steel blades, combined with a 3/4&quot; cut capacity, make tackling hedges, bushes, and shrubs a breeze. Experience reduced vibration and fatigue while trimming comfortably at all angles with the lightweight design and wrap-around front handle. Utilize the HEDGESWEEP™ Debris Remover to conveniently clear clippings as you trim. Best of all, it is part of the RYOBI 18V ONE+ System where any 18V ONE+ battery works with any 18V ONE+ product. This 18V ONE+ Hedge Trimmer is backed by the RYOBI 3-year manufacturer's warranty. This kit includes the PBLHG01 18V ONE+ Hedge Trimmer, PBP006 18V 2Ah Lithium Battery, PCG002 18V ONE+ Charger, HEDGESWEEP Debris Remover, Scabbard, and Operator's Manuals."/>
        <s v="The RYOBI 18V ONE+ HP Brushless 20&quot; Self-Propelled Mower delivers more power than a 150cc gas mower, making it a true gas replacement. With (2) included 18V ONE+ 6Ah batteries, this mower provides up to 40 minutes of runtime, making it perfect for lawns up to 1/2 acre. The brushless motor and advanced electronics automatically react to mowing conditions by increasing the blade speed to eliminate bogging down and powering through the toughest cut. Equipped with self-propelled rear wheel drive, this mower ensures an effortless, efficient mowing experience. It utilizes two batteries at a time with its dual active battery ports for ultimate power. For your utmost convenience, adjust the height of your cut with the 7-position single point height adjustment. When you are finished mowing, easily fold the handles and store vertically for compact storage. Best of all, it is part of the RYOBI 18V ONE+ system where any 18V ONE+ battery works with any 18V ONE+ product. This mower is backed by the RYOBI 3-year manufacturer’s warranty and includes PBLLM05 18V Brushless 20&quot; Self-Propelled Mower, (2) 18V 6Ah Batteries, (2) 18V Chargers, Grass Catcher Bag, Mulch Plug, Side Discharge Chute, Start Key, and Operator’s Manuals."/>
        <s v="The RYOBI 18V ONE+ HP Brushless 24” Hedge Trimmer is the perfect solution for a hassle-free powerful hedge trimmer. Delivering more power than a 20cc gas hedge trimmer, this tool gives you gas-like performance without the hassle of gas or cords. With just the pull of a trigger, trim for 25 minutes using an 18V ONE+ 2Ah lithium battery, or over 78 minutes using an 18V ONE+ 6Ah lithium battery. The 24&quot; dual action hardened steel blades, combined with a 3/4&quot; cut capacity, make tackling hedges, bushes, and shrubs a breeze. Experience reduced vibration and fatigue while trimming comfortably at all angles with the lightweight design and wrap-around front handle. Utilize the HEDGESWEEP™ Debris Remover to conveniently clear clippings as you trim. Best of all, it is part of the RYOBI 18V ONE+ System where any 18V ONE+ battery works with any 18V ONE+ product. This 18V ONE+ Hedge Trimmer is backed by the RYOBI 3-year manufacturer's warranty. This kit includes the PBLHG01 18V ONE+ Hedge Trimmer, HEDGESWEEP™ Debris Remover, Scabbard, and Operator's Manual."/>
        <s v="The RYOBI 18V ONE+ HP Compact Brushless 4-Mode 1/2 in. Impact Wrench Kit features ONE+ HP Technology delivering more power, runtime, durability and speed utilizing brushless motors, advanced electronics and high performance lithium technology. RYOBI 18V ONE+ HP Compact Series tools are the lightest and most compact tools RYOBI offers, while still delivering the power to get the job done. Measuring in at only 5.4 in. in length, this tool is 26% more compact and 35% lighter weight while still delivering exceptional torque. The 1/2 in. wrench is compatible with all 1/2 in. impact rated sockets. This tool delivers up to 275 ft./lbs. of breakaway torque ensuring users have the ability to remove stubborn bolts. The on-board speed control has 4-modes - high, medium, low, and a unique Auto Mode that prevents overtightening and controlled removal in compact applications such as removing brake pads in a wheel well. Tri-Beam LED worklights allow for clear workspace visibility while the die cast gear case provides greater durability in the harshest work environments. The 1/2 in. anvil with friction ring allows quick and secure socket changes. Best of all, it is part of the RYOBI ONE+ System of over 300 Cordless Products that all work on the same battery platform. This 18V ONE+ HP Compact Brushless 4-Mode 1/2 in. Impact Wrench is backed by the RYOBI 3-Year Manufacturer's Warranty and includes a 18V ONE+ HP Compact 4-Mode 1/2 in. Impact Wrench, 2.0Ah battery, charger and Operator's Manuals."/>
        <s v="The RYOBI 18V ONE+ Pool Vacuum Kit will transform your pool maintenance routine with this innovative cordless pool cleaner, designed for ultimate convenience and performance. Say goodbye to tangled hoses and hello to effortless cleaning. Rated for pools, hot tubs, and spas, this powerful vacuum excels at picking up sand, dirt, and leaves with an impressive 13 gallons per minute of suction. For best performance, fully submerge your RYOBI Pool Vacuum while in use. With an IPX8 rating, it’s water resistant up to 13 feet, ensuring reliability even in deep water. The clear floor head targets fine debris like sand and dirt and is removable. The wide inlet accommodates large debris such as leaves and is ideal for cleaning in corners. Featuring a dual filtration system for sustained suction and a spacious 1.7 liter tank, this pool vacuum is built for efficiency. Plus, it easily attaches to any standard pool pole or can be used as a handheld pool vacuum for ultimate versatility. The RYOBI Pool Vacuum is compatible with RYOBI LINK Wall Rails for seamless storage. Replacement filters are available online and should be replaced every 3-6 months for maximum vacuum performance (A32PF01).  Best of all, it is part of the RYOBI ONE+ system where any 18V ONE+ battery works with any 18V ONE+ product. This 18V Pool Vacuum Kit is backed by the RYOBI 1-Year Manufacturer's Warranty and includes an 18V 2Ah Lithium Battery, Charger, Floor Head, Filter and Operator's Manuals."/>
        <s v="The RYOBI 18V ONE+ Hybrid Magnetic LED Task Light emits 1,500 lumens with three brightness modes, providing powerful illumination in any environment. The strong magnetic base, 2-by capable hanging hook and LINK Wall System compatibility provides versatile mounting options for any workspace. The multi-directional panel, with 360° rotation and 180° pivot, allows you to adjust and customize the light specific to your needs for a variety of applications. This light guarantees reliable performance providing up to 48 hours of runtime using a 6Ah battery. Hybrid technology delivers endless runtime when used with an extension cord. Conveniently charge mobile devices on the go with an on-board 3A USB-C port. Best of all, it is part of the RYOBI ONE+ System where any 18V ONE+ battery works with any 18V ONE+ product. This 18V ONE+ Hybrid Magnetic LED Task Light is backed by the RYOBI 3-year manufacturer's warranty and includes 18V Hybrid Magnetic LED Task Light and Operator’s Manual. Battery and charger sold separately."/>
        <s v="The next generation RYOBI 18V ONE+ HP Brushless 1/2” Drill/Driver is the most powerful drill in the RYOBI lineup, delivering over 45% faster drilling and up to 850 in-lbs. of torque to power through the most demanding jobs. RYOBI 18V ONE+ HP Technology delivers more power, runtime, durability and speed utilizing brushless motors, advanced electronics and HIGH PERFORMANCE lithium technology. Whether you're drilling into wood or metal, this RYOBI drill provides adjustable torque settings and variable speed for maximum versatility. The variable speed trigger and 2-speed gearbox (0-700 / 0-2,150 RPM) offer unmatched control through any material. This drill/driver features a 24-position clutch that gives you precise control over torque, letting you tackle a variety of materials with confidence and avoid overdriving screws - perfect for every job. Built to last, this drill features a 1/2&quot; ratcheting metal chuck for increased durability and accessory retention during heavy duty applications. On-board LED’s clearly illuminate dimly lit workspaces for the best visibility while drilling and driving. Best of all, it is part of the RYOBI ONE+ system where any 18V ONE+ battery works with any 18V ONE+ product. This 18V ONE+ HP Brushless 1/2” Drill/Driver is backed by the RYOBI 3-year manufacturer’s warranty and includes the 18V Brushless 1/2&quot; Drill/Driver, 18V 4Ah Lithium HIGH PERFORMANCE Battery, Charger, Tool Bag, and Operator's Manuals."/>
        <s v="The next generation RYOBI 18V ONE+ HP Brushless 1/2” Hammer Drill is the most powerful hammer drill in the RYOBI lineup, delivering over 45% faster hammer drilling and up to 850 in-lbs. of torque to power through the most demanding jobs. RYOBI 18V ONE+ HP Technology delivers more power, runtime, durability and speed utilizing brushless motors, advanced electronics and HIGH PERFORMANCE lithium technology. Easily drill through concrete, brick, and block with the powerful 0-34,000 BPM, delivering the performance needed for tough materials. Featuring a variable speed trigger, auxiliary handle, and 2-speed gearbox (0-700 / 0-2,150 RPM), this hammer drill offers unmatched control through any material. The 24-position clutch with Hammer Mode provides the ability to switch between precision driving, drilling, and hammer drilling for the versatility to tackle a wide range of jobs. This hammer drill features a 1/2&quot; ratcheting metal chuck for increased durability and accessory retention during heavy duty applications. On-board LED’s clearly illuminate dimly lit workspaces for the best visibility while drilling and driving. Best of all, it is part of the RYOBI ONE+ system where any 18V ONE+ battery works with any 18V ONE+ product. This 18V ONE+ HP Brushless 1/2” Hammer Drill is backed by the RYOBI 3-year manufacturer’s warranty and includes the 18V Brushless 1/2&quot; Hammer Drill, 18V 4Ah Lithium HIGH PERFORMANCE Battery, Charger, Tool Bag, Auxiliary Handle, and Operator's Manuals."/>
        <s v="The RYOBI 18V ONE+ HP Brushless 2-Tool Combo Kit includes the 18V ONE+ HP Brushless 15” String Trimmer, 18V ONE+ HP Brushless 510 CFM Blower, 18V 6Ah Battery, and 18V Charger. ONE+ HP technology combines a powerful brushless motor, advanced electronics, &amp; lithium technology to deliver maximum performance. The 15” String Trimmer is a true gas replacement delivering more power than a 21cc gas trimmer. Achieve 1 hour of runtime using a 4Ah battery. As part of the Whisper Series, it is 28% quieter than gas. Tackle thick weeds &amp; grass with the adjustable 13”-15” cut swath. Get maximum control with the variable speed trigger &amp; easily change the speed with the 2 speed switch for optimal power/runtime. Reload your line in under 60 seconds with the REEL EASY+ bump-feed head. The Blower has more power than a 24cc gas blower and delivers 510 CFM and 130 MPH, making it ideal for clearing damp/dry leaves and yard debris. Achieve 45 of runtime using a 4Ah battery, &amp; as part of the Whisper Series, it is engineered to be 85% quieter than gas. A variable speed trigger gives you maximum control in delicate applications like blowing leaves from mulch beds. Lock in your desired speed with cruise control, utilize the high &amp; low mode for optimal power &amp; runtime, &amp; the speed tips gives you maximum MPH. Best of all, it is part of the RYOBI ONE+ system where any 18V ONE+ battery works with any 18V ONE+ product. This 18V ONE+ HP Brushless 2-Tool Combo Kit is backed by a 3-year manufacturer’s warranty."/>
        <s v="RYOBI introduces the new 18V ONE+™ Bolt Cutter, designed to replace 14&quot; manual bolt cutters. The hot forged steel jaws open to accommodate materials like chains, locks, bolts, fencing and wire shelving up to 3/8 in. in diameter, and perform up to 200 cuts per charge using a RYOBI High Capacity Lithium+™ battery. The innovative design minimizes hand and arm fatigue typically experienced with manual bolt cutter, and the clear sight line in the design allows for optimal visibility of the cut area. Additionally, this tool features separated forward and reverse buttons for precision cutting control and repetitive cuts. The RYOBI 18V ONE+™ Bolt Cutter is backed by a 3-Year Warranty and is part of the RYOBI ONE+™ family of over 100 tools."/>
        <s v="The RYOBI 18V ONE+ HP Brushless 15GA Angled Finish Nailer features ONE+ HP Technology, delivering more power, runtime, durability and speed utilizing brushless motors, advanced electronics and HIGH PERFORMANCE lithium technology. Enjoy the power and cordless convenience of AirStrike Technology, eliminating the need for noisy compressors, bulky hoses and expensive gas cartridges. This angled finish nailer features instant driving speed with no delay and all day runtime with up to 1,500 nails per charge when paired with a 4Ah HIGH PERFORMANCE battery. At 25% more compact and 20% lighter weight, this tool features significant improvements over the previous model (P330). The AccuDrive™ nose provides superior visibility for improved accuracy and drive quality. Fully sink 2-1/2&quot; 15GA angled finish nails with a 1-1/4&quot; to 2-1/2&quot; nail range, while the tool-free depth of drive adjustment dial allows for accurate depth control and proper setting of nail heads. Finally, the selectable drive switch offers single sequential and contact actuation (bump) modes. Best of all, it is part of the RYOBI ONE+ system where any 18V ONE+ battery works with any 18V ONE+ product. This 18V ONE+ HP Brushless 15GA Angled Finish Nailer is backed by the RYOBI 3-year manufacturer’s warranty and includes the 18V angled finish nailer, belt clip, non-marring pad and operator’s manual. Battery and charger sold separately."/>
        <s v="The RYOBI 18V ONE+ High Pressure Digital Inflator reaches up to 160 PSI and is ideal for inflating car, bike, and other small tires and sports balls. Filling tires is easier than ever when using the new auto shut-off feature and 24&quot; extended reach hose for hands-free use. The digital pressure gauge is perfect for inflation of vehicle tires by providing clear and accurate measurement readings. Its compact size and on-board accessory storage makes it the ideal portable solution for inflation on-the-go. Part of the RYOBI ONE+ System - Any 18V ONE+ Battery Works With Any 18V ONE+ Product. This 18V ONE+ High Pressure Digital Inflator is backed by the RYOBI 3-Year Manufacturer's Warranty and includes PCL001 18V ONE+ High Pressure Digital Inflator, (1) PBP006 18V ONE+ 2Ah Lithium Battery, (1) PCG002 18V ONE+ Charger, Sports Needle, Presta Valve Adaptor, Pinch Valve Adaptor and Operator's Manual."/>
        <s v="The RYOBI 18V ONE+ HP Compact Brushless Barrel Grip Jig Saw features ONE+ HP Technology, delivering more power, runtime, durability and speed utilizing brushless motors, advanced electronics and HIGH PERFORMANCE lithium technology. RYOBI 18V ONE+ HP Compact Series tools are the lightest and most compact tools RYOBI offers, while still delivering the power to get the job done. Experience fast cutting through hard material with speeds up to 3,200 SPM, 1&quot; stroke length, and four orbital settings. The low profile design, variable speed dial, and auto mode speed setting provide superior precision and control when cutting through any material type. Feel even more control and less fatigue as this barrel grip jig saw has 40% lower vibration than the PCL525 18V ONE+ Jig Saw. Attach a wet/dry vacuum or use the dust blower switch for a cleaner work space and more visible cut line. Easily and conveniently swap blades with the tool-free blade change and an on-board blade storage. This Jig Saw features a die cast metal base and non-marring shoe for added durability. Best of all, it is part of the RYOBI ONE+ system where any 18V ONE+ battery works with any 18V ONE+ product. This 18V ONE+ HP Compact Brushless Barrel Grip Jig Saw is backed by the RYOBI 3-year manufacturer’s warranty and includes 18V Compact Brushless Barrel Grip Jig Saw, 18V 2Ah Lithium Battery, 18V Charger, 10 TPI Blade, 1-7/8&quot;-2/1/2&quot; Vacuum Dust Adaptor, and Operator's Manuals."/>
        <s v="The RYOBI 18V ONE+ 1/4&quot; Hex Screwdriver has the power and speed to tackle everyday projects around the home like driving screws. Designed with a 1/4” quick connection collet, users can easily switch out any 1/4” hex bits, making this the perfect tool to have for handy projects like building, assembling, hanging and so much more. With speeds up to 600 RPM, quickly fasten a variety of materials. Weighing in at a light weight 2.5 lbs., this screwdriver's design allows for effortless and easy handling. Plus, it features an on-board LED worklight to create additional visibility and a variable speed trigger for control in all applications. Best of all, it is part of the RYOBI ONE+ system where any 18V ONE+ battery works with any 18V ONE+ product. This 18V ONE+ 1/4&quot; Hex Screwdriver is backed by the RYOBI 3-Year Manufacturer's Warranty and includes PCL212 18V ONE+ 1/4&quot; Hex Screwdriver, PBP002 18V ONE+ 1.5Ah Lithium Battery, 18V Charger and Operator's Manuals."/>
        <s v="The RYOBI 18V ONE+ LED Stick Light provides 900 lumens with three brightness modes to give you the power you need to get the job done. Take advantage of the multi-position light panel with 335º of adjustability using the incorporated dual hinge pivot. Featuring various portable hanging options, this light is equipped with a rotating 2-by material capable metal hook and an included lanyard for hands-free use. Use this light from one job to the next without worrying about runtime as you can light up your environment for up to 50 hours (using a 6Ah battery on low). Best of all, it is part of the RYOBI ONE+ System where any 18V ONE+ battery works with any 18V ONE+ product. This 18V ONE+ LED Stick Light is backed by the RYOBI 3-year manufacturer's warranty and includes (1) 18V ONE+ LED Stick Light and (1) Lanyard. Battery and charger sold separately."/>
        <s v="The RYOBI 18V ONE+ 350 CFM Blower Kit delivers 350 CFM and 100 MPH, making it ideal for light applications, hard surfaces, and dry leaves. Experience exceptional performance with just the pull of a trigger, without the hassle of gas or cords. Achieve 70 minutes of runtime using an 18V ONE+ 4Ah battery. A variable speed trigger gives you maximum control in delicate applications like blowing leaves from mulch beds. This blower is easy to handle with a lightweight design and can be conveniently stored using the integrated key-hole slot. Best of all, it’s part of the RYOBI ONE+ System where any 18V ONE+ battery works with any 18V ONE+ product. The blower and battery are backed by a 3-year manufacturer’s warranty, and this kit includes the PCLLB01 18V 350 CFM Blower, PBP005 18V 4Ah Battery, PCG002 18V Charger, and Operator’s Manuals."/>
        <s v="The RYOBI 18V ONE+ AirStrike 23GA Pin Nailer Kit features the powerful, cordless convenience of AirStrike Technology, eliminating the need for noisy compressors, bulky hoses and expensive gas cartridges. With improved efficiency, this cordless pin nailer has the ability to drive up to 4,000 nails per charge using an 18V 6Ah Lithium HIGH PERFORMANCE Battery and over 1,000 nails per charge using the included 18V 2Ah Lithium Battery. Sink up to 1-3/8&quot; pin nails with a 1/2&quot; to 1-3/8&quot; nail range. Tackle tight spaces and overhead applications with ease, as this is RYOBI’s smallest pin nailer ever, coming in at 10% lighter weight and more compact than the previous model. The non-marring pad keeps your work surface free of tool marks, while the dry fire lockout feature extends tool life when you run out of nails. The LED light illuminates your workpiece when working under cabinets, in corners and other low light situations. Best of all, it is part of the RYOBI ONE+ system where any 18V ONE+ battery works with any 18V ONE+ product. The 18V ONE+ AirStrike 23GA Pin Nailer is backed by the RYOBI 3-year manufacturer's warranty and includes the 18V 23GA Pin Nailer, 18V 2Ah Lithium Battery, charger, non-marring pad and operator's manuals."/>
        <s v="The RYOBI 18V ONE+ 3-Tool Lighting Combo is the perfect all in one lighting solution for any task or environment. The Hybrid LED Panel light utilizes hybrid technology to allow the use of any 18V ONE+ RYOBI battery or extension cord. It has up to 3,000 lumens with 360° rotating side panels and a 150° pivoting front panel. The LED Spotlight has 3,000 lumens reaching a beam distance of 650 yard beam distance and also incorporates a hanging loop for convenient storage. The LED Flexible Clamp light has up to 400 lumens of flood and up to 200 lumens of spot light output making it perfect for any size project. With a 1-3/4&quot; clamping capacity, 16&quot; flexible neck and rotating base,  this light offers maximum adjustabillity and precise lighting placement. Part of the RYOBI ONE+ System - Any 18V ONE+ Battery Works with any 18V ONE+ Product. This 18V ONE+ 3-Tool Lighting Combo is backed by the RYOBI 3-Year Manufacturer's Warranty and includes PCL631 18V ONE+ Hybrid LED Panel Light, PCL661 18V LED Spotlight, PCL665 18V LED Flexible Clamp Light and Operator's Manual. Battery and charger sold separately."/>
        <s v="The 18V ONE+ HP Compact Brushless 8” Pruning Chainsaw is engineered with ONE+ HP Technology which combines a powerful brushless motor, advanced electronics, and high-performance lithium technology to deliver 3X faster cutting. Equipped with an 8” bar and chain, this tool can tackle branches up to 6”, making it ideal for pruning and light limbing. With over 65 cuts per charge and a premium full house chain, the pruning chainsaw delivers longer runtime and faster cutting. This pruning chainsaw is 30% more compact, allowing you to go where other chainsaws can’t, getting into tight, hard-to-reach spaces. Experience exceptional performance with just the pull of a trigger, without the hassle of gas or cords. Using the combination wrench conveniently stored on the tool, precisely adjust the chain to the desired tension. The oil-free design provides the ultimate convenience, eliminating the hassle and mess of continuously having to apply bar and chain oil. The pruning chainsaw is equipped with multiple safety features such as the chain &amp; handle guards that ensure every cut is a safe cut. The variable speed trigger gives you maximum control during any application. Best of all, it is part of the RYOBI ONE+ system where any 18V ONE+ battery works with any 18V ONE+ product. This kit is backed by the RYOBI 3-Year Manufacturer's Warranty and includes the PSBW01 18V ONE+ HP Compact 8” Pruning Chainsaw, 18V 2Ah Battery, 18V Charger, Scabbard, Combination Wrench, and Operator’s Manuals."/>
        <s v="The RYOBI 18V ONE+ Dual Function Digital Inflator is ideal for a variety of applications ranging from filling tires/sports balls to inflation and deflation of air mattresses and pool toys. The high pressure inflation of up to 160 PSI and high volume inflation up to 16 SCFM ensure quicker and more efficient inflation. Filling tires is easier than ever with auto shut-off and the quick-connect air chuck for hands-free use. A digital pressure gauge provides clear and accurate measurement readings and the bright LED worklight allows for clear visibility no matter the environment. Take this inflator anywhere with the integrated carry handle and on-board accessory storage. Best of all, it is part of the RYOBI ONE+ System - Any 18V ONE+ Battery Works With Any 18V ONE+ Product. This 18V ONE+ Dual Function Digital Inflator/Deflator is backed by the RYOBI 3-Year Manufacturer's Warranty and includes PCL031 18V ONE+ Dual Function Digital Inflator/Deflator, PBP006 18V ONE+ 2Ah Lithium Battery, PCG002 18V ONE+ Charger, Sports Needle, Presta Valve Adaptor, Pinch Valve Adaptor and Operator's Manual."/>
        <s v="Enhance your RYOBI 18V ONE+ System with the RYOBI 18V ONE+ HP Brushless 4-Mode 1/2&quot; High Torque Impact Wrench Kit. ONE+ HP Technology delivers more power, runtime, durability and speed utilizing brushless motors, advanced electronics and high performance lithium technology. This wrench features a brushless motor delivering up to 1,170 ft-lbs. of breakaway torque and 7X faster removal speed to excel in demanding applications. The 4-Mode control board provides low/medium and high speeds while Auto Mode prevents overtightening in forward and controlled removal in reverse. The die cast gear case has a greater durability in the harshest work environments. This impact wrench is designed with efficiency in mind, the anvil with friction ring provides quick socket changes and the Tri-Beam LED worklights allow for clear workspace visibility. This partnership of power and performance make this the perfect solution for any automotive shop. Part of the RYOBI ONE+ System - Any 18V ONE+ Battery Works With Any 18V ONE+ Product. This 18V ONE+ HP Brushless 4-Mode 1/2&quot; High Torque Impact Wrench Kit is backed by the RYOBI 3-Year Manufacturer's Warranty and includes PBLIW01 18V ONE+ HP Brushless 4-Mode 1/2&quot; High Torque Impact Wrench, (2) PBP004 18V ONE+ 4.0 Ah Lithium HIGH PERFORMANCE Batteries, Charger, Bag and Operator's Manuals."/>
        <s v="The RYOBI 18V ONE+ HP Brushless line of products is redefining power and performance by introducing the next generation RYOBI 18V ONE+ HP Brushless 4-1/2 in. Angle Grinder/Cut-Off Tool. Delivering up to 11 amps of corded performance and up to 210 cuts per charge, this Brushless Angle Grinder will complete your next project with efficiency and ease. Plus, the superior heat management system extends the life and durability of your tool, helping you complete even the most demanding applications. The upgraded foot angle allows for better and easier flush cutting applications while The tool-free guard adjustment makes switching wheels out quick and easy for versatile grinding and cutting applications. The 3-position side handle along with the paddle switch provide ultimate comfort, control, and versatility. Best of all, it is part of the RYOBI ONE+ system where any 18V ONE+ battery works with any 18V ONE+ product. This Brushless ONE+ HP 4-1/2 in. Angle Grinder/Cut-Off Tool is backed by the RYOBI 3-Year Manufacturer’s Warranty and includes the PBLAG02 18V ONE+ HP Brushless 4-1/2 in. Angle Grinder/Cut-Off Tool, PBP004 18V ONE+ 4Ah Lithium HIGH PERFORMANCE Battery, 18V ONE+ Charger, Cutting Guard, Side Handle, Spanner Wrench, Grinding Wheel, Cutting Wheel and Operator's Manual."/>
        <s v="The 18V ONE+ 6” Pruning Chainsaw Kit is equipped with a 6” bar and chain and powerful motor to tackle branches up to 4”, making it ideal for light pruning and limbing. With over 50 cuts per charge and a premium full house chain, the pruning chainsaw delivers longer runtime and faster cutting. The compact design allows you to go where other chainsaws can’t, getting into tight, hard-to-reach spaces. Experience exceptional performance with just the pull of a trigger, without the hassle of gas or cords. This saw features tool-less chain tensioning and an oil-free design for ultimate convenience, allowing you to adjust the tool without having to leave the work site. It is equipped with multiple safety features such as the chain &amp; handle guards that ensure every cut is a safe cut. The variable speed trigger gives you maximum control during any application. It's compatible with the A48CW02 6&quot; Replacement Chain. Best of all, it is part of the RYOBI ONE+ system where any 18V ONE+ battery works with any 18V ONE+ product. This 18V ONE+ 6in Pruning Chainsaw Kit is backed by the RYOBI 3-Year Manufacturer's Warranty and includes the PCLCW01 18V ONE+ 6” Pruning Chainsaw, PBP006 18V ONE+ 2Ah Lithium Battery, 18V ONE+ Charger, Scabbard, and Operator’s Manuals."/>
        <s v="The 18V ONE+ High Volume Inflator is the go-to solution for effortless inflation and deflation. With the power to rapidly inflate a queen-size air mattress in under 90 seconds, this inflator boasts the capability to fill up to 55 mattresses on a single charge using the 18V ONE+ 4Ah battery (PBP005). Part of RYOBI's WHISPER SERIES, this inflator is designed to operate 44% quieter, minimizing disturbances and distractions during use. Versatility is at your fingertips, as this inflator also doubles as a hard surface blower, perfect for tasks such as cleaning dust and debris from various surfaces. The lock-on trigger ensures ease of use and comfort, even during extended periods of operation. With the added convenience of an on-board accessory and storage bag, keep additional nozzles and valves organized and readily accessible when not in use.Upgrade your inflation experience with the 18V ONE+ High Volume Inflator – the perfect blend of power, efficiency, and versatility for all your high-volume inflation and deflation needs. Part of the RYOBI ONE+ System - Any 18V ONE+ Battery Works With Any 18V ONE+ Product. This 18V ONE+ High Volume Inflator is backed by the RYOBI 3-Year Manufacturer's Warranty and includes PCL016 18V ONE+ High Volume Inflator, PBP006 18V ONE+ 2Ah Lithium Battery, PCG002 18V ONE+ Charger, High Volume Nozzle, Sweeper Nozzle, Narrow Pinch Valve Nozzle, Pinch Valve Nozzle, Drawstring Accessory Bag and Operator’s Manual."/>
        <s v="The RYOBI 18V ONE+ 2-Tool Combo Kit includes the 18V ONE+ 13” String Trimmer, 18V ONE+ 350 CFM Blower, 18V ONE+ 4Ah Lithium Battery, and 18V ONE+ Charger. Experience exceptional performance with just the pull of a trigger. The 13” String Trimmer provides the power to tackle grass around medium sized yards. Achieve over 55 minutes of runtime using an 18V ONE+ 4Ah battery. Trim weeds &amp; grass with the adjustable 11” to 13” cut swath. A larger cut swath will give you maximum performance while a smaller cut swath gives you maximum runtime. The auto-feed head reloads .080” string and advances line with each pull of the trigger. For ultimate convenience, turn your string trimmer into an edger for clean, precise cuts around your sidewalks and driveways with the pivoting head edger function. The Blower delivers 350 CFM and 100 MPH, making it ideal for light applications, hard surfaces, &amp; dry leaves. Achieve 70 minutes of runtime using a 18V ONE+ 4Ah battery. It’s easy to handle with the lightweight design, and a variable speed trigger gives you maximum control in delicate applications like blowing leaves from mulch beds. Best of all, it is part of the RYOBI ONE+ system where any 18V ONE+ battery works with any 18V ONE+ product. This 18V ONE+ 2-Tool Combo Kit is backed by the RYOBI 3-Year Manufacturer's Warranty and includes P20018 18V 13&quot; String Trimmer/Edger, PCLLB01 18V 350 CFM Blower, PBP005 18V 4Ah Battery, PCG002 18V Charger, Grass Deflector, Front Handle, and Operator’s Manuals."/>
        <s v="The RYOBI 18V ONE+ 3/8&quot; Drill has the power and speed to tackle everyday projects around the home like drilling pilot holes or driving screws. Designed with a 3/8” keyless chuck, attach most drill bits and various drill attachments, making this the perfect tool to have handy for projects like building, assembling, hanging and so much more. With speeds up to 600 RPM, quickly drill into a variety of materials. Weighing in at a light weight 2.8lbs., this drill's design allows for effortless and easy handling. Plus, it features an on-board LED worklight for visibility in dimly lit spaces and a variable speed trigger for control in all applications. Best of all, it is part of the RYOBI ONE+ system where any 18V ONE+ battery works with any 18V ONE+ product. This 18V ONE+ 3/8&quot; Drill is backed by the RYOBI 3-Year Manufacturer's Warranty and includes PCL201 18V ONE+ 3/8&quot; Drill, PBP002 18V ONE+ 1.5Ah Battery, 18V Charger and Operator's Manuals."/>
        <s v="The RYOBI 18V ONE+ 2-Tool Combo Kit includes the 18V ONE+ 10” String Trimmer/Edger, 18V ONE+ 250 CFM Blower, 18V ONE+ 2Ah Battery, and 18V ONE+ Charger. The 10” String Trimmer/Edger is the lightest weight string trimmer, weighing under 4 lbs. and is ideal for tackling small yards. Experience over 35 minutes of runtime using an 18V ONE+ 2Ah battery. The string trimmer is equipped with an auto-feed head for easy line advancement with each pull of the trigger. It has an adjustable 8&quot; - 10&quot; cut swath and is compatible with .065” line that can quickly &amp; conveniently be reloaded. When it is time to edge, easily twist the shaft to turn into an edger. The Blower delivers 250 CFM and 90 MPH, making it ideal for light applications and clearing hard surfaces like sidewalks and driveways. Experience exceptional performance with just the flip of a switch, without the hassle of gas or cords. Achieve 10 minutes of runtime using an 18V ONE+ 2Ah battery. The lightweight design reduces fatigue making this blower easy for anyone to handle. Best of all, it is part of the RYOBI ONE+ system where any 18V ONE+ battery works with any 18V ONE+ product. Best of all, it is part of the RYOBI ONE+ system where any 18V ONE+ battery works with any 18V ONE+ product. This 18V ONE+ 2-Tool Combo Kit is backed by the RYOBI 3-Year Manufacturer's Warranty and includes PCLST01 18V 10&quot; String Trimmer/Edger, P21011 18V Blower, PBP006 18V 2Ah Lithium Battery, P119 18V Charger, Grass Deflector, and Operator’s Manuals."/>
        <s v="The RYOBI 18V ONE+ HP Brushless 510 CFM Blower Kit has more power than a 24cc gas blower, delivering exceptional performance without the hassle of gas. ONE+ HP technology combines a powerful brushless motor, advanced electronics, and lithium technology to deliver 510 CFM and 130 MPH, making it ideal for clearing damp/dry leaves and yard debris. Achieve over 1 hour of runtime using an 18V ONE+ 6Ah battery. This blower is part of the WHISPER SERIES and is engineered to be 85% quieter than gas. A variable speed trigger gives you maximum control in delicate applications like blowing leaves from mulch beds. Lock in your desired speed with cruise control for less fatigue while in-use. Utilize the high &amp; low mode for optimal power and runtime along with the speed tip for maximum MPH. Best of all, it’s part of the RYOBI ONE+ system where any 18V ONE+ battery works with any 18V ONE+ product. The blower and battery are backed by a 3-year manufacturer’s warranty, and this kit includes the PBLLB01 18V HP Brushless 510 CFM Blower, PBP007 18V 6Ah Battery, PCG002 18V Charger, Speed Tip, and Operator’s Manuals."/>
        <s v="The RYOBI 18V ONE+ HP Compact Brushless 220 CFM Blower Kit delivers 65% more power for exceptional performance without the hassle of cords or gas, and it’s industry’s most powerful compact blower. ONE+ HP technology combines a powerful brushless motor, advanced electronics, &amp; lithium technology to deliver 220 CFM &amp; 140 MPH, making it ideal for clearing hard surfaces such as garages, patios, vehicles, and more. Achieve 50 minutes of runtime using an 18V ONE+ 4Ah battery. This blower has the best-in-class power to size ratio and is part of our COMPACT SERIES. Our compact tools are the lightest &amp; smallest we’ve ever made delivering optimal power to get the job done. At less than 4 lbs. &amp; 16” long, it's smaller &amp; more ergonomic than a traditional blower, easily clearing debris from tight, hard to access spaces. The two extension tubes can be combined to provide extended reach, adding up to an additional 20”. Swap between the included speed tip for increased MPH or flat nozzle for wider coverage. The variable speed trigger gives you maximum control in delicate areas, and a lock on trigger allows for continuous use without holding down the trigger. Best of all, it’s part of the RYOBI ONE+ system - Any 18V ONE+ battery works with any 18V ONE+ product. This blower kit is backed by the RYOBI 3-year manufacturer’s warranty and includes the PSBLB01 18V Blower, PBP005 18V 4Ah Lithium Battery, PCG002 18V Charger, (2) Extension Tubes, Speed Tip, Flat Nozzle, and Operator’s Manuals."/>
        <s v="Expand your RYOBI 18V ONE+ System with the RYOBI 18V ONE+ Multi-Size Ratchet. Providing a convenient and versatile solution that uses a full array of socket sizes compatible with 1/4&quot;, 3/8&quot; and 1/2&quot; drive. In addition, the 1/2&quot; anvil accepts 1/4&quot; hex driver bits for maximum versatility. Switching sizes is as easy as sliding the release latch on the ratchet head, inserting your desired anvil size and completing your job. With up to 35 ft-lbs. of torque and providing 260 RPM, this ratchet is ideal for automotive applications, installation projects and various assembly/maintenance needs. Featuring a 4-position rotating ratchet head and variable speed metal paddle trigger, you will be able to reach your application and access your trigger from a variety of grips and angles. The dual on-board LED worklights illuminate your workspace to ensure visibility in dimly lit areas. Part of the RYOBI ONE+ System - Any 18V ONE+ Battery Works With Any 18V ONE+ Product. This 18V ONE+ Multi-Size Ratchet is backed by the RYOBI 3-Year Manufacturer's Warranty and includes PCL280 18V ONE+ Multi-Size Ratchet, Reversible 1/4&quot; and 3/8&quot; Anvil, 1/2&quot; Anvil with 1/4&quot; Hex Drive and Operator’s Manuals. Battery and charger included."/>
        <s v="Enhance your RYOBI 18V ONE+ System with the 18V ONE+ 2 Gallon Chemical Sprayer. The powerful motor provides ease of use and convenience with just the pull of a trigger no pumping required and spray up to 40 gallons per charge. Easily choose your spray pattern with the adjustable nozzle. The 2 gallon translucent, removable tank is ideal for use with herbicides, insecticides, fungicides, and most other lawn and garden chemicals. Conveniently measure out your chemicals with the included on-board measuring cup. Utilize your sprayer all year long with a spraying solution for every season. Best of all, it is part of the RYOBI ONE+ system where any 18V ONE+ battery works with any 18V ONE+ product. This 18V ONE+ 2 Gallon Chemical Sprayer is backed by the RYOBI 3-Year Manufacturer's Warranty and includes P2803 18V ONE+ 1 Gallon Chemical Sprayer, Wand, (1) Set of Replacement Seals, and Operator’s Manual. Battery and charger sold separately."/>
        <s v="The RYOBI 18V ONE+ VERSE™ LINK™ Stereo takes studio-quality sound anywhere you go. Integrated 50W subwoofer &amp; dual 15W midrange speakers create a more immersive listening experience by offering a wider sound stage for your listening needs. Stream from 1 speaker or for even greater sound, use the VERSE™ technology to connect any additional VERSE™ compatible speaker, no app required. Quickly &amp; easily connect 100+ VERSE™ speakers with up to 125' of speaker to speaker connection range. Listen to what you want where you want with 250’ of BLUETOOTH® range &amp; FM radio with 10 customizable presets. Select your dynamic listening experience with Hi-Fi, Bass+, Treble+ and Voice equalizer modes. Hi-Fi for best overall listening experience, Bass+ for boosting low end frequencies, Treble+ for boosting high-end frequencies and Voice for listening to your favorite podcast or audio book. Hybrid technology allows for up to 12 hours of runtime (using a 6Ah battery) or unlimited runtime when used with an extension cord, keeping you working as long as you need. Organize, access &amp; transport with ease on the RYOBI LINK wall &amp; mobile storage system with the LINK compatible base &amp; collapsible handle. Best of all, it is part of the RYOBI ONE+ system where any 18V ONE+ battery works with any 18V ONE+ product. This 18V ONE+ VERSE™ LINK™ Stereo is backed by the RYOBI 3-year manufacturer's warranty and includes PCL601B 18V ONE+ VERSE™ LINK™ Stereo &amp; operator’s manuals. Battery &amp; charger sold separately."/>
        <s v="Expand your RYOBI 18V ONE+ system with the RYOBI 18V ONE+ 1800-Watt Power Station. Whether you're on the jobsite, in the wilderness, or at home during a power outage, this power station is perfect for keeping your devices up and running. Using 18V ONE+ batteries, this unit delivers 3,000 starting watts and 1,800 running watts to power devices like cell phones, laptops, lights, and even TV's and refrigerators. Using (8) 12Ah 18V lithium batteries, this unit can power a full size fridge for up to 28 hours or a 55 in. LED TV for over 14 hours. Featuring quiet operation and zero emissions, this Power Station is safe for outdoor and indoor use. Pure sine wave technology enables clean power output, ensuring compatibility with sensitive electronics. Hot swap capabilities allow you to swap batteries without disrupting power. This Power Station also features a 60-Watt USB-C charging port, allowing you to charge 8 batteries sequentially via a wall charger, car adapter, or even by a solar panel. Monitor and control your Power Station remotely using the RYOBI GenControl app, which displays power output, battery level, and more. Best of all, it is part of the RYOBI ONE+ system where any 18V ONE+ battery works with any 18V ONE+ product. This 18V ONE+ 1800-Watt Power Station is backed by the RYOBI 3-year Manufacturer’s Warranty and includes the RYi818BT 18V ONE+ Power Station, (4) PBP007 18V ONE+ 6Ah lithium batteries, a protective cover, charger adaptor, USB-C cable, and operator’s manuals."/>
        <s v="Expand your RYOBI 18V ONE+ System with the 18V ONE+ 10” Variable Speed Random Orbit Buffer. Designed to tackle large surfaces, this tool has the capability to buff a full-sized vehicle with up to 2-1/2 hours of runtime. The variable speed dial provides greater control of up to 3,600 OPM, and the random orbit motion delivers a swirl-free finish. Complete a variety of projects easier with the multi-grip design for ultimate comfort and control. Best of all, it is part of the RYOBI ONE+ system where any 18V ONE+ battery works with any 18V ONE+ product. This 18V ONE+ 10” Variable Speed Orbital Buffer is backed by the RYOBI 3-Year Manufacturer's Warranty and includes (1) PCL465 18V ONE+ 10” Variable Speed Random Orbit Buffer, Applicator Bonnet, Buffing Bonnet, Operator’s Manual, Battery and charger."/>
        <s v="The RYOBI TriPOWER Tripod LED Light provides a powerful 3,800 lumens making it the brightest RYOBI light to date. Customize your lighting needs with a detachable 360º LED Light featuring 4 brightness modes (high, medium, low &amp; single panel) &amp; 4 individually adjustable panels. Continue work all day with over 25 hours of runtime using the 360º LED Light (using a 40V 6Ah battery on single panel mode). When this light is detached from the tripod, the 2-by capable handle &amp; folding hanging hook make hands-free lighting a breeze. With an adjustable tripod height of up to 7’ &amp; a 135º pivoting head, tailor your light or tool placement to your needs. The collapsible legs with handles allow for easy storage &amp; transportation. TriPOWER technology powers this tripod with any 18V ONE+ battery, 40V battery or extension cord. With the tripod’s 18V ONE+ Tool Mount, easily interchange RYOBI ONE+ lifestyle &amp; recreation products, ensuring versatile compatibility for a unified system experience. Use the Tripod with the ONE+ 360º LED Light or pair with other compatible lighting, audio &amp; air movement products (see full compatibility list for more details). The 360º LED Light is part of the RYOBI ONE+ system where any 18V ONE+ battery works with any 18V ONE+ product. This TriPOWER Tripod and 18V ONE+ 360º LED Light are backed by the RYOBI 3-year manufacturer's warranty &amp; includes (1) PCL691 TriPOWER Tripod, (1) PCL632 18V ONE+ 360º LED Light &amp; operator’s manuals. Battery &amp; charger sold separately."/>
        <s v="Expand your RYOBI 18V ONE+ System with the RYOBI 18V Hybrid LED Worklight. With all the power that you need to get the job done, this light is equipped with 3,000 lumens of LED light output. Hybrid technology allows for up to 16 hours of runtime on low or unlimited runtime when used with an extension cord, keeping you working as long as you need. Organize, access and transport with ease on the RYOBI LINK wall and mobile storage system with the LINK compatible base. It features multiple mounting options you want such as 2-by mounting capability, tripod mount, integrated hooks and keyholes. Utilize this worklight's 3 settings (high/medium/low) and 360° rotation to provide the exact LED light output where its needed. Best of all, it is part of the RYOBI ONE+ system where any 18V ONE+ battery works with any 18V ONE+ product. This RYOBI 18V ONE+ Hybrid LED Worklight is backed by the RYOBI 3-Year Manufacturer’s Warranty and includes (1) PCL633 18V ONE+ Hybrid LED Worklight, and Operator's Manual. Battery and charger sold separately."/>
        <s v="The RYOBI 18V ONE+ HP SWIFTClean Wet/Dry Stick Vacuum Kit combines mop and vacuum functionalities, offering dual-action cleaning that dispenses solution, cleans your floors, and picks up debris with SWIFTClean Technology. Tackle both wet and dry messes with ease on sealed hard floors like hardwood, tile, stone, luxury vinyl plank (LVP), luxury vinyl tile (LVT) and other hard floors. A 10” cleaning width guarantees superior edge cleaning for a spotless finish. ONE+ HP Technology delivers more power, runtime, durability and speed utilizing intelligent brushless motors, advanced electronics and HIGH PERFORMANCE lithium technology for thorough cleaning and quick drying. For tough messes, activate MAX mode for an extra boost of suction. The LED display has a variety of icons to indicate the status of your vacuum such as the battery charge, solution on/off, max mode on/off, dirty tank at capacity and self-clean cycle. The dual tanks keep the dirty and clean water separated, ensuring a consistently fresh clean. Illuminate your cleaning path effortlessly with LED headlights, enabling you to navigate in every corner for a meticulous clean. Enjoy unmatched convenience with the self-cleaning cycle which flushes the vacuum with clean water. The included self-cleaning stand offers on-board storage for the filter and roller bar. The included Hard Surface Advanced Cleaning Formula provides concentrated cleaning power. It is recommended to only use RYOBI Hard Surface Formulas with your SWIFTClean Wet/Dry Stick Vacuum. Find replacement filters (A32SV747F1), roller bars (A32SV747B1) and additional RYOBI Hard Surface Advanced Cleaning Formula (A32C2032 and A32C2064) online. Keep the cleaning momentum going with continuous power by adding additional RYOBI 18V ONE+ batteries (sold separately). Best of all, it is part of the RYOBI ONE+ system where any 18V ONE+ battery works with any 18V ONE+ product. This 18V ONE+ HP SWIFTClean Wet/Dry Stick Vacuum Kit is backed by the RYOBI 3-Year Manufacturer’s Warranty and includes an 18V 4Ah HIGH PERFORMANCE Lithium Battery, Charger, 8 oz. RYOBI Hard Surface Advanced Cleaning Formula, (2) Roller Bars, (2) Filters, Self-Cleaning Stand and Operator’s Manuals."/>
        <s v="The RYOBI 18V ONE+ HP Compact Brushless One-Handed Reciprocating Saw features ONE+ HP Technology, delivering more power, runtime, durability and speed utilizing brushless motors, advanced electronics and HIGH PERFORMANCE lithium technology. RYOBI 18V ONE+ HP Compact Series tools are the lightest and most compact tools RYOBI offers, while still delivering the power to get the job done. Easily make aggressive cuts up to 2X faster than the previous generation with speeds up to 3,200 SPM and a 7/8&quot; stroke length. The compact, ergonomic design allows for one-handed cuts while using overhead or in tight spaces. The rapid release blade change allows for quick blade swaps by twisting to eject the old blade and simply inserting the new one without additional twists or tools. This one-handed recip saw features a variable speed trigger for more control and precise cuts through any material. The non-marring pivoting shoe ensures the work surface is protected and even enhances cut control no matter the material. The on-board LED worklight enhances visibility in dimly lit areas. Best of all, it is part of the RYOBI ONE+ system where any 18V ONE+ battery works with any 18V ONE+ product. This 18V ONE+ HP Compact Brushless One-Handed Reciprocating Saw is backed by the RYOBI 3-year manufacturer’s warranty and includes 18V ONE+ HP Compact Brushless One-Handed Recip Saw, 18V 2Ah Lithium Battery, 18V Charger, 10 TPI Wood Blade, and Operator's Manuals"/>
        <s v="Expand your RYOBI 18V ONE+ System with the 18V ONE+ Glue Gun, delivering battery operated cordless gluing for ultimate portability. This glue gun delivers the same great performance in a more compact size, compared to the previous generation. Rapidly heating up in under 3 minutes, this tool is ready when you are and is designed for heavy duty gluing applications. Experience gluing versatility with interchangeable nozzles (A193302 sold separately) for a variety of applications. The on-board LED light indicates when the tool is on. You can experience ultimate convenience with this glue gun's self-standing design. This glue gun is compatible with 1/2&quot; full size glue sticks and high strength adhesives. Best of all, it is part of the RYOBI ONE+ system where any 18V ONE+ battery works with any 18V ONE+ product. This 18V ONE+ Glue Gun is backed by the RYOBI 3-Year Manufacturer's Warranty and includes an 18V ONE+ Glue Gun, 18V ONE+ 2Ah Lithium Battery, an 18V ONE+ Charger and (3) 1/2&quot; Full-Size Glue Sticks."/>
        <s v="Expand your RYOBI ONE+ System with the RYOBI 18V ONE+ Jump Starter kit, the industry’s first jump starter within a cordless system. Use any of your RYOBI 18V ONE+ batteries to jump start your car - up to 20 times using just the included 2Ah battery. All you need is the jump starter and an 18V ONE+ battery, no second vehicle required. This unit is capable of jump starting up to a 6.0L V8 engine with 1600 peak amps, and can operate in temperatures as low as -4°F with 800 cold cranking amps. Engineered with safety in mind, the jump starter features anti-spark technology and reverse polarity protection to ensure cables are safely connected to the battery. Using the on board Quick Start guide with step by step instructions, you can jump your car in as little as 60 seconds. The unit also features a LED work light for increased visibility in roadside and low light situations. Best of all, it’s part of the RYOBI ONE+ system - Any 18V ONE+ battery works with any 18V ONE+ product. The jump starter and the included battery are backed by a 3-year manufacturer’s warranty. This kit includes the P7101 1600 Peak Amp 18V ONE+ Jump Starter, PBP006 18V 2Ah Lithium Battery, PCG002 18V Charger and Operator’s Manuals."/>
        <s v="The RYOBI 18V ONE+ Bucket Top Wet/Dry Vacuum Kit is the industry's most powerful bucket top vacuum for wet and dry debris. Experience the freedom of cordless portability as you effortlessly convert most 5 gallon buckets into a wet/dry vacuum. Its integrated storage design ensures easy access and organization for the included hose and crevice tool, allowing you to swiftly tackle any cleaning task. Equipped with a 4’ hose, this vacuum provides flexible reach, while the crevice tool enables cleaning in tight, hard-to-reach spaces. The added blower port enhances versatility, offering the functionality of two tools in one. Weighing only 4.25 lbs. this lightweight wet/dry vacuum makes it easy to clean up around your car, workshop, and more. The included filter bag protects the vacuum motor from dry debris, ensuring lasting performance. Plus, additional filter bags (A32RF09) and replacement accessories (A32BT01) are available online for your convenience. Best of all, it is part of the RYOBI ONE+ system where any 18V ONE+ battery works with any 18V ONE+ product. This 18V ONE+ Bucket Top Wet/Dry Vacuum Kit is backed by the RYOBI 3-Year Manufacturer’s Warranty and includes an 18V 4Ah Lithium Battery, Charger, 4’ x 1-1/4” Hose, Crevice Tool, Filter Bag and Operator’s Manuals."/>
        <s v="Enhance your RYOBI 18V ONE+ System with the 18V 6 Gallon Wet/Dry Vacuum Kit. This vacuum delivers powerful jobsite cleaning with up to 30% more suction power than the previous model. The all-terrain wheel design gives you confidence that this vacuum can handle common jobsite obstacles, saving you time on the job. The integrated storage allows you to store the included accessories for easy access. The 7’ hose gives you additional reach and the crevice tool is ideal for cleaning in tight spaces. The two extension wands give you access to clean areas high and low, and the floor nozzle provides a wider cleaning path. The sturdy latches give you improved durability, and the blower port gives you increased cleaning versatility. This vacuum features a dual speed setting, giving you control to run it on high for maximum power or on low for maximum runtime. Compatible filters and accessories are available online: Standard Filter (A32RF06), HEPA Filter (A32RF07), Foam Filters (A32WF02), 7’ x 1-7/8” Hose (A32VH02), 1-7/8” 4PC Wet/Dry Accessory Kit (A326G01), and 1-7/8” 6PC Wet/Dry Accessory Kit (A3210G01). This 18V ONE+ 6 Gallon Wet/Dry Vacuum Kit is backed by the RYOBI 3-Year Manufacturer’s Warranty and includes an 18V 4Ah Lithium Battery, Charger, 7’ x 1-7/8” Hose, Crevice Tool, Floor Nozzle, (2) Extension Wands, Cartridge Filter and Operator’s Manuals."/>
        <s v="Enhance your RYOBI 18V ONE+ System with the 18V LINK 3 Gallon Wet/Dry Vacuum Kit. This vacuum delivers powerful and versatile cleaning with up to 25% more suction than the previous model. It is compatible with RYOBI LINK Modular Storage System (Wall Rails and Mobile Storage sold separately). This is the first ONE+ power tool to be fully LINK compatible, meaning you can secure this vacuum to your LINK Mobile Storage for transportation around the jobsite, or place it on a LINK Wall Rail for hassle free storage. This vacuum features integrated storage so you can easily store the included hose, crevice tool, and utility nozzle directly onto the tool. The sturdy latches give you improved durability for longer tool life, and the blower port gives you increased cleaning versatility by having two tools in one. This vacuum features a dual speed setting, giving you control to run it on high for maximum power or on low for maximum runtime, adjusting to your project needs. Compatible filters and accessories available are online: Standard Filter (A32VC05), HEPA Filter (A32RF08), Foam Filters (A32WF03), 6’ x 1-1/4” Hose (A32VH03) and 1-1/4” 2PC Accessory Kit (A323G01). This 18V ONE+ LINK 3 Gallon Wet/Dry Vacuum Kit is backed by the RYOBI 3-Year Manufacturer’s Warranty and includes an 18V 4Ah Lithium Battery, Charger, 6’ x 1-1/4” Hose, Crevice Tool, Utility Nozzle, Cartridge Filter and Operator’s Manuals."/>
        <s v="Enhance your RYOBI 18V ONE+ System with the 18V 1 Gallon Wet/Dry Vacuum Kit. This vacuum delivers powerful suction in a compact and lightweight design. It is perfect for cleaning wet and dry debris with cordless portability. The integrated storage allows you to easily store the included hose and accessories. The 5’ hose gives you additional reach when cleaning, and the crevice tool is ideal for cleaning in tight spaces. This wet/dry vacuum is compatible with RYOBI LINK Wall Storage (Wall Rails sold separately) for hassle free storing and access. The sturdy latches give you improved durability for longer tool life, and the blower port gives you increased cleaning versatility by having two tools in one. At only 7 pounds, this wet/dry vacuum makes it easy to clean up around your car, workshop, and more. The collapsible handle and flat top design make this RYOBI’s most compact and portable wet/dry vacuum. Compatible filters and accessories available online: Standard Filter (A32VC05), HEPA Filter (A32RF08), Foam Filters (A32WF03), 6’ x 1-1/4” Hose (A32VH03) and 1-1/4” 2PC Wet/Dry Accessory Kit (A323G01). This 18V ONE+ 1 Gallon Wet/Dry Vacuum Kit is backed by the RYOBI 3-Year Manufacturer’s Warranty and includes an 18V 4Ah Lithium Battery, Charger, 5’ x 1-1/4” Hose, Crevice Tool, Cartridge Filter and Operator’s Manuals."/>
        <s v="The18V ONE+ LED Workbench Light improves your workspace with RYOBI's most versatile lighting solution. It has 75% brighter output with up to 1,700 lumens and 4 unique brightness modes: top and bottom panel (high/low), top panel only (high/low). Illuminate any environment with a 270° light panel pivot and 360° panel rotation. With high efficiency LED's providing up to 16 hours of uninterrupted runtime, this guarantees reliable illumination regardless of the lighting conditions. Versatile and convenient 2-by capable metal folding hooks provide multiple mounting options for any workspace. Part of the RYOBI ONE+ System - Any 18V ONE+ Battery Works With Any 18V ONE+ Product. This 18V ONE+ LED Workbench Light is backed by the RYOBI 3-Year Manufacturer's Warranty and includes PCL667 18V ONE+ LED Workbench Light. Battery and charger sold separately."/>
        <s v="Enhance your RYOBI 18V ONE+ System with the 18V ONE+ HP Brushless Edger Kit. ONE+ HP Technology delivers more power, runtime, durability and speed utilizing brushless motors, advanced electronics and High Performance lithium technology. Delivering 60% more RPM, this edger allows you to quickly and efficiently get the job done with over 35 minutes of runtime using an 18V ONE+ 4Ah battery. Edge driveways, sidewalks, and flowerbeds, providing you with a perfectly manicured lawn. Easily adjust the depth of the 8” steel edging blade from .5” to 2.25” depending on your preference. For the most accurate edging, utilize the blade indicator to ensure clean cuts. This edger is equipped with a 5” rear wheel for consistent edging and a variable speed trigger and front handle for ultimate control. When it is time to change the blade, use the spindle lock for quick and convenient changes. Best of all, it is part of the RYOBI ONE+ system where any 18V ONE+ battery works with any 18V ONE+ product. The 18V ONE+ HP Brushless Edger Kit is backed by the RYOBI 3-Year Manufacturer's Warranty and includes the P2302 18V ONE+ HP Brushless Edger, PBP005 18V ONE+ 4Ah Battery, PCG002 18V ONE+ Charger, Blade Wrench, and Operator’s Manuals."/>
        <s v="Enter the RYOBI 18V ONE+ System with the 18V ONE+ 3” Handheld Auger Kit. This auger has the power to dig through surfaces as tough as red clay, making planting your bulbs and small plants a breeze. With the ability to dig up to 70 12” deep holes on a single charge, this auger is ready to work for as long as you are. Efficiently get the job done utilizing the forward and reverse operations while digging holes with the 3” quick connect auger bit. Best of all, it is part of the RYOBI ONE+ system where any 18V ONE+ battery works with any 18V ONE+ product. This 18V ONE+ 3” Handheld Auger Kit is backed by the RYOBI 3-Year Manufacturer's Warranty and includes P29016 18V ONE+ Handheld Auger, PBP006 18V ONE+ 2Ah Lithium Battery, PCG002 18V ONE+ Charger, 3” Auger Bit, and Operator’s Manuals."/>
        <s v="Expand your RYOBI 18V ONE+ System with the RYOBI 18V ONE+ Heat Pen. The dual temperature control dial ranging from 450°/750°F makes working with heat sensitive material an ease. This 18V Heat Pen's compact design is great for precise applications like adhesive removal, paint stripping, heat transfer, heat shrink tubing and more. The integrated stand makes it easy for hands-free use. Easily reflect and disperse heat with deflector and spreader nozzles that are included in the on-board accessory storage for added convenience. Part of the RYOBI ONE+ System - Any 18V ONE+ Battery Works With Any 18V ONE+ Product. This 18V ONE+ Heat Pen is backed by the RYOBI 3-Year Manufacturer's Warranty and includes PCL916 18V ONE+ Heat Pen, 18V ONE+ 2Ah Lithium Battery, 18V ONE+ Charger, Deflector Nozzle, Spreader Nozzle and Operator’s Manual."/>
        <s v="The RYOBI 18V ONE+ HP High-Capacity Stick Vacuum Kit is designed for your convenience and maneuverability, weighing only 3 lbs. when in use, making it RYOBI’s lightest weight in hand stick vacuum.  This vacuum is Pet Rated, equipped with a WrapDefense roller bar design that minimizes hair wrap up to 9&quot; long. ONE+ HP Technology delivers more power, runtime, durability and speed utilizing intelligent brushless motors, advanced electronics and HIGH PERFORMANCE lithium technology for tackling dirt, debris and pet hair. From large debris pick-up to multi-surface cleaning on hard floors and carpets, this vacuum handles it all with ease. The large 1 liter bagless dust cup minimizes the need for frequent emptying. Plus, our tool-free removable dual-roller bars make maintenance a breeze, letting you focus on cleaning, not upkeep. The vacuum's self-standing design offers convenient storing. Illuminate every corner with the built-in LED light for ultimate visibility during your cleaning routine. Replacement filters and roller bars are available online to keep your vacuum running like new. Keep the cleaning momentum going with continuous power by adding additional RYOBI 18V ONE+ batteries (sold separately). Best of all, it is part of the RYOBI ONE+ system where any 18V ONE+ battery works with any 18V ONE+ product. This 18V ONE+ HP High-Capacity Stick Vacuum Kit is backed by the RYOBI 3-Year Manufacturer’s Warranty and includes an 18V 4Ah HIGH PERFORMANCE Lithium Battery, Charger, Vacuum Maintenance Tool and Operator’s Manuals."/>
        <s v="The RYOBI 18V ONE+ HP Advanced Stick Vacuum Kit is our most powerful and quietest vacuum yet, bringing together cutting-edge performance and WHISPER Series Technology for an unparalleled cordless cleaning solution. ONE+ HP Technology delivers more power, runtime, durability and speed utilizing an intelligent brushless motor, advanced electronics and HIGH PERFORMANCE lithium technology for tackling dirt, debris and pet hair.  The HEPA Filter captures up to 99.97% of particles down to 0.3 microns and our WHISPER Series Technology ensures quiet operation without compromising on performance. This vacuum is Pet Rated, equipped with a WrapDefense roller bar design that minimizes hair wrap up to 9&quot; long. The included Charging Docking Station conveniently charges your ONE+ battery while providing storage for your vacuum and accessories so it is ready when you are. This vacuum adapts to your needs, offering up to 12 cleaning configurations for a comprehensive clean. The mini-motorized beater bar is ideal for cleaning car upholstery, stairs, and furniture. The crevice tool and micro-crevice tool are perfect for cleaning in hard to reach areas while the dust brush is your go-to for delicate surfaces.  Illuminate your cleaning path with the LED light, ensuring no corner goes unnoticed. Easily replace your filters and roller bars online for uninterrupted cleaning performance. Best of all, it is part of the RYOBI ONE+ system where any 18V ONE+ battery works with any 18V ONE+ product."/>
        <s v="Expand your RYOBI 18V ONE+ System with the RYOBI 18V ONE+ VERSE™ Clamp Speaker. Enjoy best in class BLUETOOTH® streaming range of over 250'. Stream from 1 speaker or for even greater sound, use the VERSE™ technology to connect any additional VERSE™ speaker, no app required. Quickly and easily connect 100+ VERSE™ speakers with up to 150' of speaker to speaker connection range. With over 32 hours of continuous runtime you can keep your sound in sync all day. Mount your speaker nearly anywhere with the 1-3/4&quot; clamp capacity and enjoy crisp, clear sound quality in any location. Best of all, it is part of the RYOBI ONE+ system where any 18V ONE+ battery works with any 18V ONE+ product. This RYOBI 18V ONE+ VERSE™ Clamp Speaker is backed by the RYOBI 3-Year Manufacturer’s Warranty and includes (2) PCL615B 18V ONE+ VERSE™ Clamp Speaker and User Guide. Battery and charger sold separately. Battery and charger sold separately."/>
        <s v="Expand your RYOBI 18V ONE+ System with the RYOBI 18V ONE+ VERSE™ Clamp Speaker. Enjoy best in class BLUETOOTH® streaming range of over 250'. Stream from 1 speaker or for even greater sound, use the VERSE™ technology to connect any additional VERSE™ speaker, no app required. Quickly and easily connect 100+ VERSE™ speakers with up to 150' of speaker to speaker connection range. With over 32 hours of continuous runtime you can keep your sound in sync all day. Mount your speaker nearly anywhere with the 1-3/4&quot; clamp capacity and enjoy crisp, clear sound quality in any location. Best of all, it is part of the RYOBI ONE+ system where any 18V ONE+ battery works with any 18V ONE+ product. This RYOBI 18V ONE+ VERSE™ Clamp Speaker is backed by the RYOBI 3-Year Manufacturer’s Warranty and includes (1) PCL615B 18V ONE+ VERSE™ Clamp Speaker and User Guide, (1) 1.5Ah battery and charger."/>
        <s v="RYOBI introduces the 18V ONE+ HP Compact Brushless 1/2 in. Drill/Driver Kit. This next generation of ONE+ HP compact brushless tools utilizes ONE+ HP Brushless technology to deliver more power, longer runtime, and longer motor life. Measuring at only 6.1&quot; in length, this tool is the most compact and lightest weight RYOBI Drill/Driver, giving you better access to tight workspaces and overhead applications. It's also equipped with a brushless motor that delivers up to 450 in-lbs. of torque for maximum power when drilling and driving through tough materials. Additional features include a two-speed gearbox (0-450 and 0-1,700 RPM) and a 24-position clutch for maximum control while drilling and driving. The 1/2 in. single sleeve ratcheting chuck is custom designed with a unique knurling pattern to provide a durable grip for quick bit changes. Best of all, it is part of the RYOBI ONE+ System of over 300 Cordless Products that all work on the same battery platform. Backed by the RYOBI 3-Year Manufacturer's Warranty, this ONE+ HP 18V Compact Brushless 1/2 in. Drill/Driver Kit includes (2) 18V ONE+ 1.5 Ah Lithium Batteries, 18V ONE+ Charger, and operator's manual."/>
        <s v="RYOBI introduces the 18V ONE+ HP Compact Brushless 1/2 in. Hammer Drill/Driver Kit. This next generation of HP compact brushless tools utilizes ONE+ HP Brushless technology to deliver more power, longer runtime, and longer motor life. Measuring at only 6.1&quot; in length, this tool is the most compact and lightest weight RYOBI Hammer Drill/Driver, giving you better access to tight workspaces and overhead applications. It's also equipped with a brushless motor that delivers up to 450 in-lbs. of torque for maximum power when drilling and driving through tough materials, like concrete, brick and block. Other features include a two-speed gearbox (0-450 and 0-1,700 RPM) and a 24-position clutch with hammer mode for maximum control while drilling and driving. The 1/2 in. single sleeve ratcheting chuck is custom designed with a unique knurling pattern to provide a durable grip for quick bit changes. Best of all, it is part of the RYOBI ONE+ System of over 300 Cordless Products that all work on the same battery platform. Backed by the RYOBI 3-Year Manufacturer's Warranty, this ONE+ HP 18V Compact Brushless 1/2 in. Hammer Drill/Driver Kit includes (1) 18V ONE+ 1.5 Ah Lithium Battery, 18V ONE+ Charger, and operator's manual."/>
        <s v="RYOBI introduces the 18V ONE+ HP Compact Brushless 1/4 in. Impact Driver Kit. This next generation of ONE+ HP compact brushless tools utilizes ONE+ HP Brushless technology to deliver more power, longer runtime, and longer motor life. At a length of just 5.3&quot;, this tool is the most compact and lightest weight RYOBI Impact Driver, making it ideal for working in tight spots and completing overhead applications without strain. The brushless motor delivers up to 1,900 in-lbs. of torque-and up to 3,900 IPM to quickly drive a variety of fasteners. And to provide more control and precision, we paired this impact driver with a variable speed trigger with speeds up to 3,000 RPM. You'll also appreciate the knurled 1/4 in. hex collet with one-handed bit release. Best of all, it is part of the RYOBI ONE+ System of over 300 Cordless Products that all work on the same battery platform. Backed by the RYOBI 3-Year Manufacturer's Warranty, this ONE+ HP 18V Compact Brushless 1/4 in. Impact Driver Kit includes (2) 18V ONE+ 1.5 Ah Lithium Batteries, 18V ONE+ Charger, and operator's manual."/>
        <s v="RYOBI introduces the 18V ONE+ HP Compact Brushless 2-Tool Combo Kit. This next generation of HP compact brushless tools utilizes ONE+ HP Brushless technology to deliver more power, longer runtime, and longer motor life. This kit includes the Compact Brushless 1/2&quot; Drill/Driver, Compact Brushless 1/4&quot; Impact Driver, (2) 1.5Ah Lithium Batteries, Charger, Tool Bag and Operator's Manuals. At a length of just 5.3&quot; in length, this Impact Driver is the most compact and lightest weight RYOBI Impact Driver, making it ideal for working in tight spots and completing overhead applications without strain. The brushless motor delivers up to 1,900 in-lbs. of torque-and up to 3,900 IPM to quickly drive a variety of fasteners. The Drill/Driver, measuring at 6.1&quot; delivers 450 in-lbs. of torque for maximum power when drilling and driving through tough materials. Additional features include a two-speed gearbox (0-450 and 0-1,700 RPM) and a 24-position clutch for maximum control while drilling and driving. The 1/2 in. single sleeve ratcheting chuck is custom designed with a unique knurling pattern to provide a durable grip for quick bit changes. Best of all, it is part of the RYOBI ONE+ System of over 300 Cordless Products that all work on the same battery platform. Backed by the RYOBI 3-Year Manufacturer's Warranty, this ONE+ HP 18V Compact Brushless 2-Tool Combo kit includes (1) PSBDD02 ONE+ HP 18V Compact Brushless Cordless 1/2 in. Drill/Driver, (1) PSBID02 ONE+ HP 18V Compact Brushless 1/4 in. Impact Driver, (2) 1.5Ah Lithium Battery, Charger, Tool Bag and Operator's manuals."/>
        <s v="The RYOBI 18V ONE+ 4Ah Lithium HIGH PERFORMANCE EDGE Battery brings tabless lithium cell technology to the 18V ONE+ system of products to deliver even more power, longer runtime, run cooler and longer battery life. This 4Ah battery features 21700 tabless cells that when combined with INTELLICELL battery technology delivers up to 2X more power &amp; 4X longer runtime maximizing performance in demanding applications. The COOL-CORE PRO heat management system utilizes robust laser welded cell straps &amp; upgraded heat sinks to reduce temperature while in use. This improved energy transfer optimizes performance, allowing the battery to run 25% cooler, live 50% longer &amp; deliver fade-free power in any condition. Achieve up to 43% faster cuts through OSB when using the Brushless 6-1/2” Circular Saw vs a standard 4Ah battery. The robust design with durable overmold &amp; anti-vibration technology increases protection against everyday wear &amp; tear on and off the job site. The high visibility LED fuel gauge clearly indicates remaining runtime. Pair this Lithium HIGH PERFORMANCE EDGE Battery with any 18V ONE+ HP Brushless tool for more power, longer runtime &amp; the best overall experience. Part of the RYOBI ONE+ System - Any 18V ONE+ Battery Works With Any 18V ONE+ Product. This 18V ONE+ 4Ah Lithium HIGH PERFORMANCE EDGE Battery is backed by the RYOBI 3-Year Manufacturer's Warranty &amp; includes (1) PBP1104 18V ONE+ 4Ah Lithium HIGH PERFORMANCE EDGE Battery &amp; Operator’s Manual. Charger sold separately."/>
        <s v="Enhance your RYOBI 18V ONE+ System with the 18V ONE+ HP Brushless 1/2&quot; Mud Mixer. ONE+ HP Technology delivers more power, runtime, durability and speed utilizing brushless motors, advanced electronics and HIGH PERFORMANCE lithium technology. Make mixing materials easier than ever before, ranging from grout, mud, concrete, paint and more. The 6 speed settings combined with the dual handle design creates the ultimate control for efficiency on the jobsite. Delivering up to 800 RPM, this mud mixer can mix over 30 buckets per charge for minimal downtime. The integrated chuck key storage allows for convenient and quick accessory changes. For enhanced durability, the mud mixer features a die cast metal gear case and a hardened steel chuck that fits all standard 1/2&quot; paddles. Coming in at a light weight 7 lbs., this mixer will reduce user fatigue during long stints of use. Best of all, it is part of the RYOBI ONE+ system where any 18V ONE+ battery works with any 18V ONE+ product. This 18V ONE+ HP Brushless 1/2&quot; Mud Mixer is backed by the RYOBI 3-Year Manufacturer's Warranty and includes PBLMM01B 18V ONE+ Brushless 1/2&quot; Mud Mixer, 18V ONE+ 4Ah Lithium HIGH PERFORMANCE Battery, 18V ONE+ Charger and Operator’s Manuals."/>
        <s v="Enhance your RYOBI 18V ONE+ System with the 18V ONE+ HP Brushless 5&quot; Handheld Tile/Masonry Saw Kit. ONE+ HP Technology delivers more power, runtime, durability and speed utilizing brushless motors, advanced electronics and HIGH PERFORMANCE lithium technology. With the power of ONE+™ HP technology, this saw delivers performance to cut through hard natural stones. Plus, with the ability to cut over 100 linear ft. per charge*, you can take on big projects with confidence. This saw also features an industry-leading 20.5oz on-board water tank for dust reduction, along with a 12' water supply hose for unlimited water flow. The water flow control knob lets you adjust the rate of water flow. The lock-on trigger and 0 - 45° bevel capacity offer added versatility. The dust port is compatible with 1-1/4&quot; and 1-7/8&quot; dust collection systems, and the integrated LED light increases visibility. Don't let tile and masonry projects slow you down - get the RYOBI 18V Brushless 5&quot; Handheld Tile/Masonry Saw today and experience The Power To Do More. Best of all, it is part of the RYOBI ONE+ System - Any 18V ONE+ Battery Works With Any 18V ONE+ Product. This saw is backed by the RYOBI 3-Year Manufacturer's Warranty and includes the 18V Handheld Tile/Masonry Saw, 12' Water Supply Hose, 20.5oz Water Tank, 5&quot; Diamond Cutting Blade, Arbor Wrench, 18V 4Ah Lithium HIGH PERFORMANCE Battery, Charger and Operator's Manuals."/>
        <s v="The RYOBI 18V ONE+ HP Brushless Compact Router features ONE+ HP Technology, delivering more power, runtime, durability and speed utilizing brushless motors, advanced electronics and HIGH PERFORMANCE lithium technology. Experience unparalleled power as you effortlessly cut through tough hard woods with precision. Crafted with a durable die cast construction, this router is built to withstand the demands of your projects, ensuring longevity and reliability. The quick release lever allows for easy base removal, while the micro-adjust dial enables precise depth control. This router is compatible with standard 1/4&quot; shank router bits. Illuminate your work surface with dual LED work lights, providing clarity and visibility for intricate tasks. With an edge guide and sight window, achieve accurate cuts with confidence that you're always on track. Customize your cutting experience with the variable speed dial, allowing for adjustments tailored to your specific project needs.  Whether you're a seasoned professional or a DIY enthusiast, this router delivers versatility and performance to elevate your craftsmanship to new heights. Best of all, it is part of the RYOBI ONE+ system where any 18V ONE+ battery works with any 18V ONE+ product. This 18V ONE+ HP Brushless Compact Router is backed by the RYOBI 3-year manufacturer’s warranty and includes an 18V 2Ah Lithium HIGH PERFORMANCE Battery, Charger, Edge Guide, Collet Wrench, Vacuum Dust Adaptor and Operator's Manuals."/>
        <s v="The RYOBI 18V ONE+ HP Brushless Oscillating Multi-Tool delivers more power to achieve up to 80% faster cutting and 2.5X more cuts on a single charge when cutting through material like wood, drywall, plastic, and metal. ONE+ HP Technology delivers more power, runtime, durability and speed utilizing brushless motors, advanced electronics and HIGH PERFORMANCE lithium technology. A 3.8 oscillation angle gives this tool the power for demolition and its variable speed dial enables speeds from 10,000-20,000 OPM providing control in detailed applications. Eliminate fatigue with the on-board lock-on button during extended tasks. And when working in dimly lit areas, use the LED work light to illuminate your space. This tool converts to a detail sander with the included sanding pad and can even remove grout with a grout blade, giving you the ability to complete multiple tasks with just one tool. Utilize the tool-free accessory change to quickly switch between the included blades and sanding pad with little downtime. Best of all, it is part of the RYOBI ONE+ system where any 18V ONE+ battery works with any ONE+ product and is compatible with most multi-tool accessories. This 18V ONE+ HP Brushless Oscillating Multi-Tool, 18V ONE+ 2Ah Lithium HIGH PERFORMANCE Battery, and 18V ONE+ Charger are backed by a 3-year limited warranty. Also included is a plunge and flush cut blade, sanding pad, 3pc sandpaper (60,80 and 120 grit) and operator's manual."/>
        <s v="The RYOBI 18V ONE+ HP SWIFTClean Mid-Size Spot &amp; Carpet Cleaner Kit is the ultimate cordless carpet and rug cleaning solution for spills and stains. Powered by SWIFTClean Technology, this handheld cordless spot and carpet cleaner provides powerful dirt and grime removal without compromising performance. Say goodbye to the hassle of manual scrubbing or renting bulky corded equipment. This product can tackle spills and stains on your carpets, rugs, upholstery, car seats, patio furniture and more. The 7&quot; Wide Path Nozzle is ideal for large messes and comes with two inserts. The Brush Insert is ideal for quick clean-ups while the Rubber Insert is ideal for tough stains. For detail cleaning in tight spaces, the Crevice Tool is the perfect accessory. The 4’ Hose gives you extended reach while cleaning, and the Hose Rinse Tool provides hassle-free maintenance to keep your SWIFTClean Mid-Size Spot Cleaner in top condition. Plus, the included RYOBI 6 oz. OXY Cleaning Concentrate delivers powerful stain removal. Best of all, it is part of the RYOBI ONE+ system where any 18V ONE+ battery works with any 18V ONE+ product. This 18V ONE+ HP SWIFTClean Mid-Size Spot &amp; Carpet Cleaner Kit is backed by the RYOBI 3-Year Manufacturer's Warranty and includes an 18V 4Ah Lithium HIGH PERFORMANCE Battery, Charger, 6 oz. bottle of RYOBI OXY Cleaning Concentrate, 7 in. Wide Path Nozzle, Bristle Insert, Rubber Insert, Crevice Tool, Hose Rinse Tool and Operator's Manual."/>
        <s v="The RYOBI 18V ONE+ HP Brushless 5&quot; Random Orbit Sander Kit features ONE+ HP Technology, delivering more power, runtime, durability and speed utilizing brushless motors, advanced electronics and HIGH PERFORMANCE lithium technology. This RYOBI Sander delivers rapid material removal and superior control with its low profile design. With the industry's first integrated LED light, you will experience enhanced visibility for precise work. Say goodbye to fatigue thanks to a 30% reduction in vibration, allowing you to work longer and more comfortably. Tailor your sanding speed to suit your projects with the 3 speed control, ranging from 7,000 - 11,000 OPM. Change sandpaper effortlessly with the hook and loop system. Keep your workspace tidy with the included dust bag or connect your wet/dry vacuums (1-1/4&quot; or 1-7/8&quot;) for larger dust collection capacity. Best of all, it is part of the RYOBI ONE+ system where any 18V ONE+ battery works with any 18V ONE+ product. This 18V ONE+ HP Brushless 5&quot; Random Orbit Sander Kit is backed by the RYOBI 3-year manufacturer’s warranty and includes an 18V 2Ah Lithium HIGH PERFORMANCE Battery, Charger (3) Pieces of Sandpaper Assortment, Dust Collection Bag and Operator's Manuals."/>
        <s v="Expand your RYOBI 18V ONE+ System with the RYOBI 18V ONE+ WHISPER SERIES 7.5&quot; Bucket Top Misting Fan. Now part of our WHISPER SERIES, this fan is 44% quieter with 840 FPM (feet per minute) to keep you cool no matter the application. This misting fan is equipped with 2 speed and 2 mist settings. The pivoting head directs airflow/mist where it’s needed. Easily connect to standard garden hoses or pump water directly out of most 5-gallon buckets (Sold Separately). Our robust design features a handle and integrated hose storage for maximum portability, use, and storage. Best of all, it is part of the RYOBI ONE+ system where any 18V ONE+ battery works with any 18V ONE+ product. This 18V ONE+ WHISPER SERIES 7.5&quot; Bucket Top Misting Fan is backed by the RYOBI 3-Year Manufacturer’s Warranty and includes (1) PCL851 18V ONE+ WHISPER SERIES 7.5&quot; Bucket Top Misting Fan, (1) Hose Adaptor and (1) Operator's Manual, 1.5Ah Battery and charger."/>
        <s v="Expand your RYOBI™ 18V ONE+™ system with the RYOBI™ 18V ONE+™ Magnifying LED Clamp Light. With 500 lumens of LED light output and 3.5&quot; wide magnification lens users have the ability to enhance their sight on any project. The RYOBI™ 18V ONE+™ Magnifying LED Clamp Light is ideal for technicians, inspectors, collectors, hobbyists, crafters, readers, and more. Set this product up in nearly any workspace utilizing the convenient clamping base to securely grip both rounded and flat surfaces up to 1-3/4&quot;. The high-quality acrylic lens provides distortion-free 2.25X magnification with 5X spot magnification for closer inspections. A 16&quot; flexible neck and rotating base allows for precise placement that is customized to each user's workspace needs. Two brightness settings allow users to select 250 or 500 lumens to match illumination to the task at hand. High-quality LEDs are spaced evenly around the magnifying lens for full workspace illumination. This light allows for all day productivity with over 20 hours of runtime. The RYOBI™ 18V ONE+™ Magnifying LED Clamp Light can be used as either a lighted magnification lens or a standalone LED light. This 18V Magnifying LED Clamp Light is backed by the RYOBI 3-Year Manufacturer's Warranty. Battery and charger included."/>
        <s v="Be ready when the storm strikes with the RYOBI 18V ONE+ Storm Kit – 150W Battery Power Source, Compact Radio, LED Area Light, 18V ONE+ 2Ah Lithium Battery, charger and bag. Use the 150 Watt Power Source to charge your small electronics through AC and USB-A charging ports. Stay up to date on the latest news with the Compact Radio’s FM radio mode or connect your device using Bluetooth mode.  Light your space with the LED Area Light providing 850 lumens and 360° illumination. All 3 of these 18V ONE+ solutions are ready to help you weather the storm, and each product is equipped with USB-A charging ports. Best of all, these products are a part of the RYOBI ONE+ system where any 18V ONE+ battery works with any 18V ONE+ product. This 18V ONE+ Storm Kit is backed by the RYOBI 3-Year Manufacturer's Warranty and includes (1) RYi150BG 18V ONE+ 150W Power Source, (1) PCL600 18V ONE+ Compact Radio, (1) PCL662 18V ONE+ LED Area Light, (1) PBP006 18V ONE+ 2Ah Lithium Battery, Charger, Bag and Operator’s Manuals"/>
        <s v="Expand your RYOBI 18V ONE+ System with the RYOBI 18V ONE+ Hybrid WHISPER SERIES 14&quot; Air Cannon. Now part of our WHISPER SERIES, this fan is 55% quieter and has 35% greater air velocity with 2,300 CFM. Customize your airflow through 3 settings (high/medium/low), 225° pivoting head, carry handle, and mounting options for precise air placement everytime. The included power adaptor and cord strap is an added bonus to provide maximum power and portability. Best of all, it is part of the RYOBI ONE+ system where any 18V ONE+ battery works with any 18V ONE+ product. This 18V ONE+ Hybrid WHISPER SERIES 14&quot; Air Cannon is backed by the RYOBI 3-Year Manufacturer’s Warranty and includes (1) PCL813 18V Hybrid WHISPER SERIES 14&quot; Air Cannon Fan, (1) Barrel Plug Power Adaptor and (1) Operator's Manual. Battery and charger sold"/>
        <s v="Introducing the RYOBI 18V ONE+ Garden Hoe, the first 18V battery powered garden hoe. Take away all of the hassle and fatigue of your manual garden hoe by replacing it with a convenient cordless way to maintain flower beds and crops. The oscillating blade makes it easier to get through your seasonal maintenance and is a faster solution for cultivating soil. The front handle provides control as you dig out those stubborn weeds. The RYOBI 18V ONE+ Garden Hoe comes with a RYOBI 18V ONE+ 2Ah battery &amp; charger and is compatible with any RYOBI 18V ONE+ battery. It is backed by a 3-year tool and battery limited warranty."/>
        <s v="Expand you RYOBI 18V ONE+ System with the 18V ONE+ Compact Camper’s Kit. The 18V ONE+ Cordless LED Compact Area Light is the perfect complement for any extended use need. The three light settings and integrated dual lanyard loops allow for easy transportation. This RYOBI 18V ONE+ Cordless Compact Speaker combines innovative electronics with the most compact size in the industry. Our Smart Amplifier Technology delivers clear, crisp sound at any volume. This speaker has unmatched capability for its size, with a 75 ft. Bluetooth range and over 20 hours of runtime on a RYOBI 18V ONE+ 2Ah Lithium battery. This 18V Clamp Fan is the ultimate in portability. Not only does it provide cordless power, but it has the ability to clamp to materials up to 1-1/2 in. thick, including pipe and 2-by lumber, providing optimal versatility on the jobsite or at home. Best of all, it is part of the RYOBI ONE+ system where any 18V ONE+ battery works with any 18V ONE+ product. This 18V ONE+ Compact Camper's Kit is backed by the RYOBI 3-Year Manufacturer's Warranty and includes (1) PAD02 18V ONE+ Compact Speaker, (1) PCF02 18V ONE+ 4&quot; Clamp Speaker, (1) P796 18V ONE+ Compact Area Light, (1) PBP002 18V ONE+ 1.5Ah Lithium Battery, Charger and Operator's Manuals."/>
        <s v="Enhance your RYOBI 18V ONE+ System with the 18V ONE+ HP Compact Brushless 3/8” High Speed Ratchet. ONE+ HP Technology delivers more power, runtime, durability and speed utilizing brushless motors, advanced electronics and HIGH PERFORMANCE lithium technology. Our compact tools are the lightest and smallest we have ever made, while still delivering optimal power to get the job done. Ideal for any auto enthusiast or pro technician, this ratchet is capable of 2X higher speed delivering up to 460 RPM. Pair that with 40 ft-lbs. of torque, this tool becomes the ultimate time saver when completing repetitive tasks, leading to faster project completion. Featuring a 20% more compact 4-position rotating ratchet head with dual on-board LED worklights, this ratchet can reach any nut or bolt in an illuminated workspace. The variable speed metal paddle trigger is easily accessible from a variety of grips and angles. This 18V ONE+ HP Compact Brushless 3/8” High Speed Ratchet is backed by the RYOBI 3-Year Manufacturer's Warranty and includes (1) PSBRC26 18V Compact Brushless 3/8” High Speed Ratchet and Operator's Manual. Best of all, it is part of the RYOBI ONE+ system where any 18V ONE+ battery works with any 18V ONE+ product. 2 Ah Battery and charger included."/>
        <s v="Enhance your RYOBI 18V ONE+ System with the 18V ONE+ HP Compact Brushless 1/4&quot; High Speed Ratchet. ONE+ HP Technology delivers more power, runtime, durability and speed utilizing brushless motors, advanced electronics and HIGH PERFORMANCE lithium technology. Our compact tools are the lightest and smallest we have ever made, while still delivering optimal power to get the job done. Ideal for any auto enthusiast or pro technician, this ratchet is capable of 2X higher speed delivering up to 460 RPM. Pair that with 40 ft-lbs. of torque, this tool becomes the ultimate time saver when completing repetitive tasks, leading to faster project completion. Featuring a 20% more compact 4-position rotating ratchet head with dual on-board LED worklights, this ratchet can reach any nut or bolt in an illuminated workspace. The variable speed metal paddle trigger is easily accessible from a variety of grips and angles. The variable speed metal paddle trigger is easily accessible from a variety of grips and angles. This 18V ONE+ HP Compact Brushless 1/4&quot; High Speed Ratchet is backed by the RYOBI 3-Year Manufacturer's Warranty and includes (1) PSBRC02 18V Compact Brushless 1/4&quot; High Speed Ratchet and Operator's Manual. Best of all, it is part of the RYOBI ONE+ system where any 18V ONE+ battery works with any 18V ONE+ product. Included 2Ah Battery and charger."/>
        <s v="The RYOBI 18V ONE+ Submersible Water Transfer Pump is ideal for displacing water from one area to another. This pump eliminates the need for manual priming as the pump can be completely submerged in water. Transfer water quickly as this pump reaches an impressive 20 GPM at 1/6 horsepower. A 23’ head height allows for use in many different situations like pumping water from a flooded basement or crawl space. Help improve runtime and extend the pump life with the use of the 3-mode automatic shutdown timer with settings at 5, 10, 15 minutes or the automatic shutdown sensor that senses when no water is detected. This pump is powered by an 18V ONE+ battery for remote use. The battery box even has a water-resistant sealed battery enclosure for safe operation and tool durability. The battery box is designed to be used with the included clip hooks, so it can be mounted to something like a rain barrel when using the pump for watering the garden. For even more versatility, attach the removable base plate to the pump to easily remove unwanted water from things like pool covers. The submersible transfer pump drains the water level down to 1 1/6” and has an integrated strainer to filter debris filled water. The RYOBI 18V ONE+ Submersible Water Transfer Pump comes with an 18V ONE+ 4Ah battery and is backed by a 3-year limited tool and battery warranty."/>
        <s v="The RYOBI 18V VORTEX Soap Dispensing Telescoping Scrubber Kit is the ultimate tool for effortless and efficient cleaning. Say goodbye to manual scrubbing and backaches, and let this motorized scrubber do the hard work for you. Its cordless, lightweight design offers ultimate portability, both indoors and out. Featuring integrated soap and water dispensing technology, simply spray the included RYOBI Soap Solution and let the scrubber power through dirt and grime. This scrubber is compatible with over 25 Hex Shank and Triangle Connector accessories – ranging from plush microfiber for gentle cleaning to abrasive bristles for material removal (sold separately). The included 7” VORTEX Medium Bristle Brush is ideal for cleaning tile, fiberglass, siding, and more. The 6 position pivoting head and 51” telescoping pole allows you to clean hard to reach areas both high and low. You can clean with confidence knowing the scrubber’s battery enclosure is IPX7 Water Resistance Rated – meaning this tool can be submerged in up to 3 feet of water for 30 minutes. Best of all, it is part of the RYOBI 18V ONE+ System of over 300 Cordless Products that all work on the same battery platform. This 18V ONE+ Soap Dispensing Telescoping Scrubber is backed by the RYOBI 3-Year Manufacturer’s Warranty and includes an 18V 2Ah Battery, Charger, 7” VORTEX Medium Bristle Brush, and 8oz. Soap Solution."/>
        <s v="The RYOBI 18V ONE+ Hybrid Iceless Power Cooler provides convenient portability to keep beverages and snacks cold on the go. Featuring integrated hybrid capability the power cooler can be powered by any 18V ONE+ Battery, 120V wall adaptor, or 12V car adaptor. Functioning as a portable fridge/freezer, temperatures range from -4 F to 68 F. This power cooler holds up to 40 12 oz. cans with its 24 quart capacity. Keep contents cold for over 35 continuous hours using (2) 8Ah Batteries. The on-board LCD screen makes monitoring battery level and temperature quick and easy. This cooler also features integrated tie down loops, bottle opener, and even a USB-A port to charge small devices. The RYOBI 18V ONE+ Hybrid Iceless Power Cooler is backed by a 3-year limited warranty and includes the cooler, 12V Car Power Port Adaptor, 120V Power Adaptor, Wheels, and Operator’s Manual."/>
        <s v="The RYOBI 18V ONE+ HP Water Transfer Pump is ideal for displacing water from unwanted areas to another location. The HP technology with a brushless motor allows the transfer pump to reach an impressive 10 GPM at 1 / 4 horsepower. This pump can be used for a variety of applications with a 54' head height and 17' lift height. Help improve runtime and extend the pump life with the use of the 3-mode automatic shutdown timer with settings at 5, 10, 15 minutes or the automatic shutdown sensor that senses when no water is detected. The transfer pump offers 3-speed variable GPM to scale back for delicate jobs like displacing a small amount of water or utilize the full 10 GPM for moving larger amounts of water. The metal pump housing and water-resistant sealed battery enclosure ensure longevity and safety of the transfer pump. The mountable base plate allows for convenient storage or effortless water displacement without needing to carry the pump along with you. The included intake filter allows the pump to drain water level down to 1/16&quot;. The RYOBI 18V ONE+ HP Water Transfer Pump comes with an 18V ONE+ 2 Ah battery and 3-Year Limited Warranty."/>
        <s v="Enhance your RYOBI 18V ONE+ System with the 18V ONE+ HP Brushless AirStrike 30° Framing Nailer. ONE+ HP Technology delivers more power, runtime, durability and speed utilizing brushless motors, advanced electronics and HIGH PERFORMANCE lithium technology. Enjoy the convenience of AirStrike Technology, eliminating the need for noisy compressors, bulky hoses and expensive gas cartridges. This cordless framing nailer provides instant driving speed and the ability to drive up to 750 nails per charge on a 4Ah HIGH PERFORMANCE battery. The selectable drive switch allows you to choose between single sequential and contact actuation modes, for either precise or rapid, repetitive nail placement. This framing nailer delivers the power to sink up to 3-1/2&quot; clipped or full head nails. The tool-free depth of drive adjustment ensures that you are able to drive nails flush every time, even in the most dense materials. The on-board air fill valve enables field serviceability, which results in decreased downtime for you and your crew, and the integrated rafter hook allows for safe and easy on the job storage. The 18V ONE+ HP Brushless AireStrike 30° Framing Nailer is backed by the RYOBI 3-Year Manufacturer's Warranty and includes the 18V ONE+ HP Brushless Framing Nailer, 18V ONE+ 4Ah Lithium HIGH PERFORMANCE Battery, 18V ONE+ Charger, rafter hook, belt hook, hex key, non-marring pad and operator's manual."/>
        <s v="Enhance your RYOBI 18V ONE+ System with the 18V ONE+ HP Brushless 21° Framing Nailer. ONE+ HP Technology delivers more power, runtime, durability and speed utilizing brushless motors, advanced electronics and HIGH PERFORMANCE lithium technology. Enjoy the convenience of AirStrike Technology, eliminating the need for noisy compressors, bulky hoses and expensive gas cartridges. This cordless framing nailer provides instant driving speed and the ability to drive up to 750 nails per charge on a 4Ah HIGH PERFORMANCE battery. The selectable drive switch allows you to choose between single sequential and contact actuation modes, for either precise or rapid, repetitive nail placement. This framing nailer delivers the power to sink up to 3-1/2&quot; full round head nails. The tool-free depth of drive adjustment ensures that you are able to drive nails flush every time, even in the most dense materials. The on-board air fill valve enables field serviceability, which results in decreased downtime for you and your crew, and the integrated rafter hook allows for safe and easy on the job storage. The 18V ONE+ HP Brushless 21° Framing Nailer is backed by the RYOBI 3-Year Manufacturer's Warranty and includes the 18V ONE+ Framing Nailer, 18V ONE+ 4Ah HIGH PERFORMANCE Lithium Battery, 18V ONE+ Charger, rafter hook, belt hook, hex key, non-marring pad and operator's manual."/>
        <s v="Expand your RYOBI 18V ONE+ System with the 18V ONE+ Snow Shovel Kit. The powerful motor can throw snow up to 20’ for up to 20 minutes with the included 4Ah battery, making it a great replacement for a traditional snow shovel. With a 10” clearing width and 6” clearing depth, this snow shovel is ideal for decks and sidewalks. The compact, lightweight design makes this snow shovel comfortable to use and even easier to store! Best of all, it is part of the RYOBI ONE+ system where any 18V ONE+ battery works with any 18V ONE+ product. This 18V ONE+ Snow Shovel Kit is backed by the RYOBI 3-Year Manufacturer's Warranty and includes 18V 4Ah Battery, 18V Charger, Front Handle, Front Hood, and Operator’s Manuals."/>
        <s v="Enter the RYOBI 18V ONE+ System with the RYOBI 18V ONE+ 5-Tool Combo Kit – 1/2&quot; Drill/Driver, 5-1/2&quot; Circular Saw, Hand Vacuum, Random Orbit Sander, LED Light, (2) 1.5Ah Lithium Batteries, Charger and Tool Bag. The Drill/Driver provides up to 515 in-lbs. of torque and features a 1/2&quot; ratcheting metal chuck to match your drilling and driving needs. The 5-1/2&quot; Circular Saw has the ability to cut through 2-by material, with over 215 cuts per charge. The Hand Vacuum's powerful suction cleans a variety of dry debris and surfaces and is 1-1/4&quot; accessory capable. The Random Orbit Sander creates a smooth, swirl-free finish with 10,000 OPM. This tool also features hook &amp; loop fastening for quick sandpaper attachment and on-board dust collection for easy clean up. The LED Light also has 280 Lumens of light output and has a 130° pivoting head for adjustable light beam direction. The 18V ONE+ 1.5Ah Lithium Batteries feature an integrated high visibility fuel gauge to monitor remaining runtime. The 18V Charger is compatible with RYOBI ONE+ Lithium Batteries. This 18V ONE+ 5-Tool Combo Kit is backed by the RYOBI 3-Year Manufacturer's Warranty and includes (1) PCL206 18V ONE+ 1/2&quot; Drill/Driver, (1) PCL500 18V ONE+ 5-1/2&quot; Circular Saw, (1) PCL705 18V ONE+ Hand Vacuum, (1) PCL406 18V ONE+ Random Orbit Sander, (1) PCL660 18V ONE+ LED Light, (2) 18V ONE+ 1.5Ah Lithium Batteries, (1) PCG002 18V ONE+Charger, Vacuum Filter, Circular Saw Blade, Sandpaper Assortment, Tool Bag and Operator's Manuals."/>
        <s v="RYOBI introduces the 18V ONE+ 18-Gauge Cordless AirStrike Brad Nailer with 4.0 Ah Battery and Charger. This Brad Nailer features AirStrike Technology, which eliminates the need for noisy compressors, bulky hoses, or expensive gas cartridges. This means faster setup and easy maneuverability on the job site. The RYOBI P321 Brad Nailer is capable of sinking up to 2 in. nails in hardwoods. Additionally, it is the lightest cordless brad nailer in its class, which helps prevent user fatigue. This nailer allows for extended periods of continuous work by sinking up to 1,900 nails per charge. It offers a 45% smaller nose for tight spot access and superior drive quality, compared to P320. There is also a tool-free depth of drive adjustment that allows for proper setting of nail heads. Great for window, door and cabinet trim, this Brad Nailer is the perfect addition to any carpenter or DIYer's tool collection. The included battery and charger are compatible with all RYOBI 18V Tools. This tool is backed by the RYOBI 3-Year Manufacturer's Warranty and includes 2 non-marring pads, a 4.0 Ah Battery, an 18V Charger, and an operator's manual."/>
        <s v="Expand your RYOBI 18V ONE+ System with the RYOBI 18V ONE+ 4-1/2&quot; Angle Grinder. The 18V ONE+ 4-1/2&quot; Angle Grinder offers cordless convenience and the power of 9,000 RPM for rapid material removal. The grinder features hassle free accessory changes with on board wrench storage. This tool features an ergonomic design optimized for flush cutting, a 3-position handle for maximum control, and tool-free adjustable guard for added versatility. This 18V ONE+ 4-1/2&quot; Angle Grinder is backed by the RYOBI 3-Year Manufacturer's Warranty and includes (1) PCL445 18V ONE+ 4-1/2&quot; Angle Grinder, (1) Side Handle, (1) Type 27 Grinding Guard, (1) Grinding Wheel, (1) Spanner Wrench, Operator's Manual, 4Ah Battery and Charger."/>
        <s v="RYOBI introduces the 18V ONE+ Compact Router Kit. This router operates between 20,000 - 30,000 RPM, allowing users the ability to trim with enhanced power and accuracy in all applications.  Easily change depth of cut with micro and macro depth adjustment. The new ONE+ Compact Router is 20% more compact (than P601) and the new ergonomic design helps to provide comfort and control during extended use. Backed by the RYOBI 3-Year Manufacturer's Warranty, the Compact Router includes an 18V ONE+ 2Ah Lithium battery, charger, collet wrench, Vacuum dust chute, and an operator's manual."/>
        <s v="Enhance your RYOBI 18V ONE+ System with the RYOBI 18V ONE+ HP Compact Brushless 4-Mode 1/2&quot; Impact Wrench. ONE+ HP Technology delivers more power, runtime, durability and speed utilizing brushless motors, advanced electronics and high performance lithium technology. Our compact tools are the lightest and smallest we have ever made, while still delivering optimal power to get the job done. Measuring in at only 5.4&quot; in long, this tool is 26% more compact and 35% lighter weight while still delivering exceptional torque. The 1/2&quot; wrench is compatible with all 1/2&quot; impact rated sockets. This tool delivers up to 275 ft-lbs. of breakaway torque ensuring users are able to remove stubborn bolts. The on-board speed control has 4-modes - high, medium, low and a unique Auto Mode that prevents overtightening and controlled removal in compact applications such as removing brake pads in a wheel well. Tri-Beam LED worklights that allow for clear workspace visibility while the die cast gear case provides greater durability in the harshest work environments. The 1/2&quot; anvil with friction ring allows quick and secure socket changes limiting user downtime. This 18V ONE+ HP Compact Brushless 4-Mode 1/2&quot; Impact Wrench is backed by the RYOBI 3-Year Manufacturer's Warranty and includes (1) PSBIW25B 18V ONE+ HP Compact 4-Mode 3/8&quot; Impact Wrench and Operator's Manual. Battery and charger sold separately."/>
        <s v="Expand your RYOBI 18V ONE+ System with the RYOBI 18V ONE+ Hybrid Forced Air Propane Heater. Chilly job sites, construction sites or outdoor events are a thing of the past with heat coverage spanning up to 2,500 sq. ft. This heater features a temperature control dial allowing for 30,000 - 60,000 BTU to customize heat output and has the ability to run on any RYOBI ONE+ battery or extension cord. The durable metal construction and integrated carry handle makes it the ideal outdoor heating solution while maintaining portability and convenience. Electronic ignition for easy, worry-free start-up every time. This 18V ONE+Hybrid Forced Air Propane Heater is backed by the RYOBI 3-Year Manufacturer's Warranty and includes (1) PCL801 Hybrid Forced Air Propane Heater, Propane Hose, Regulator and Operator's Manual. Battery and charger sold separately."/>
        <s v="Expand your RYOBI 18V ONE+ System with the 18V ONE+ 10 oz. Caulk and Adhesive Gun. Apply adhesives and sealants with up to 500 lbs. of push force to eliminate guesswork and fatigue. This product can dispense over 200 10 oz. tubes of adhesives and sealants on one battery charge making it ideal for the jobsite or for DIY projects at home. The variable speed dial lets the user adjust the discharge rate to control the bead of caulk with ease. This tool also includes an on-board puncture tool for quick set up. With anti-drip technology and a removable carriage, cleanup is quick and simple. The switch lock prevents accidental start up. This 18V ONE+ 10 oz. Caulk and Adhesive Gun is backed by the RYOBI 3-Year Manufacturer's Warranty and includes (1) PCL901 18V ONE+ 10 oz. Caulk and Adhesive Gun and Operator's Manual. Battery and charger included."/>
        <s v="Expand your RYOBI ONE+ System with the 1,000 Watt Automotive Power Inverter, one of RYOBI’s most versatile power sources. This power inverter utilizes 18V ONE+ batteries, a 12V car power port, or a 12V car battery for convenient, portable power. You can power or charge multiple devices and small appliances such as phones and laptops using the 12V car adaptor (up to 120 watts of output), fans and lights using an 18V ONE+ lithium battery (up to 300 watts of output) and even TV’s and slow cookers using a car battery (up to 1,000 watts of output). Charge a phone up to 6 times or even run a 32” TV for up to 2 hours with just (1) 18V ONE+ 4Ah lithium battery. It’s ideal for situations like remote recreational use, travel, remote jobsites, charging while driving, tailgating, camping, or any other time you need reliable, portable power. Monitor power output, power source, input voltage, and battery level with the on-board LCD screen. You can also illuminate your area using the LED task light. This power inverter features a variety of outlets, including (2) USB-A Ports, (1) USB-C PD Port, (2) 120-Volt AC Outlets, and (1) 12V Car Power Port. Best of all, it’s part of the RYOBI ONE+ system - Any 18V ONE+ battery works with any 18V ONE+ product. The 1,000 watt power station is backed by a 3-year manufacturer’s warranty and includes the RYi10300A 1000 Watt Power Inverter, Car Battery Clamps, 12V Car Adaptor, (4) Mounting Brackets, and Operator’s Manual. Battery and charger sold separately."/>
        <s v="Expand your RYOBI 18V ONE+ System with the 18V ONE+ Powered Brush Hand Vacuum. This hand vacuum delivers powerful performance with cordless convenience. The mini motorized beater bar is a powered brush accessory that agitates debris, giving you confidence that you're getting a deep clean. This accessory allows you to easily clean your stairs, upholstery, car seats, and more. The pivoting head keeps close contact to surfaces, allowing you to clean at different angles. For easy cleaning and maintenance, remove the roller bar with the turn of a coin or slotted screwdriver. Use the beater bar's scissor groove for hassle-free hair removal. This hand vacuum features LED lights for increased visibility while cleaning. The included crevice tool accessory is ideal for cleaning hard to reach areas like underneath car seats and in between furniture cushions. The dust brush accessory is gentle for cleaning air vents, windowsills, and delicate surfaces. The filter is made with HEPA media and should be replaced every 3-6 months to maintain maximum performance. Replacement standard and HEPA filters can be found online by searching model number A32HF00 and A32F05. This 18V Powered Brush Hand Vacuum Kit is backed by the RYOBI 3-Year Manufacturer's Warranty and includes an 18V 2Ah Lithium-ion Battery, Charger, Mini Motorized Beater Bar, Crevice Tool, Dust Brush, HEPA Filter and Operator's Manual ."/>
        <s v="Expand your RYOBI 18V ONE+ System with the RYOBI 18V ONE+ Jig Saw. The variable speed trigger provides fast, precise cuts with up to 3,000 SPM. With 30% less vibration, users will have ultimate cut control and reduced fatigue. Blade changes are quick and easy with tool-free blade release. This jig saw is feature packed with 4 orbital settings, on board LED worklight, and non-marring shoe. This 18V ONE+ Jig Saw accepts and comes with a T-Shank wood cutting blade. This 18V ONE+ Jig Saw is backed by the RYOBI 3-Year Manufacturer's Warranty and includes (1) PCL525 18V ONE+ Jig Saw, (1) Non-Marring Shoe, (1) T-Shank Wood Cutting Blade, (1) Hex Wrench and Operator's Manual. Battery and charger sold separately."/>
        <s v="Get back to enjoying the outdoors with the RYOBI 18V ONE+ Bug Zapper! This tool provides up to 1 _ acres of coverage in your favorite outdoor settings like your backyard, camping, or tailgating. Equipped with an electric mesh, the bug zapper delivers 2,550 volts to eliminate those bugs and give you peace of mind. RYOBI makes the cleanup simple and easy with the removable disposal tray feature. It also has a portable carrying handle and an LED light with 3-settings for use as a lantern when needed. This kit is equipped with an 18V 2.0Ah lithium-ion battery and 18V charger. The RYOBI 18V ONE+ Bug Zapper, the 18V 2.0Ah battery, and the 18V charger are compatible with all RYOBI 18V ONE+ products. These tools and batteries are backed by a 3-year warranty."/>
        <s v="Expand your RYOBI 18V ONE+ System with the RYOBI 18V 4 in. Clamp Fan Kit with 1.5 Ah Battery and 18V Charger. This 18V Clamp Fan is the ultimate in portability. Not only does it provide cordless power, but it has the ability to clamp to materials up to 1-1/2 in. thick, including pipe and 2-by lumber, providing optimal versatility on the jobsite or at home. With 2 speed settings and a multi-directional rotating head, the RYOBI 18V 4 in. Clamp Fan provides customized, personal airflow. The RYOBI 18V 4 in. Clamp Fan has unmatched airflow for its size, with over 180 CFM. With over 40 hours of runtime, you'll be able to stay cool all day long. The included battery and charger are compatible with all RYOBI 18V ONE+ Tools. This 18V 4 in. Clamp Fan kit is backed by the RYOBI 3-Year Manufacturer's Warranty and includes a 1.5 Ah Batter, an 18V Charger, and an operator's manual."/>
        <s v="RYOBI introduces the 18V ONE+ Cordless 2-Tool Combo Kit with Multi-Tool and 5 in. Random Orbit Sander (Tools Only). With increased power and up to 20,000 max OPM (Oscillations Per Minute), this 18V ONE+ Cordless Multi-Tool can take on the most demanding applications. This multi tool features the lowest vibration in its class helping to reduce user fatigue and ensure precise accuracy. The adjustable speed dial gives the ability to make cuts in drywall, metal, wood, plastic, composite and many other materials, along with the ability to sand the finest details. The Random Orbit Sander delivers 10,000 orbits per minute (OPM) for a smooth, swirl-free finish on your work surface. This 18V ONE+ Cordless 2-Tool Combo Kit includes a Cordless Multi-Tool with Plunge Cut Blade, Finish Cut Blade, Sanding Pad, (3) Pieces of Sandpaper Assortment, a 5 in. Random Orbit Sander with an assortment of sandpaper of varying grits and an operator's manual. Battery and charger sold separately."/>
        <s v="RYOBI introduces the 18V ONE+ Cordless Dual Temperature Glue Gun Kit with 2.0Ah Battery and 18V Lithium-Ion Charger. This glue gun is the perfect addition to your ONE+ collection. The included interchangeable tips keep you prepared for any project that comes your way. The dual temperature settings provide added versatility, allowing you to heat up to 248°F on low for heat sensitive materials, or heat up to 320°F on high for adhesives like construction glue. This tool is compatible with all 1/2&quot; full size glue sticks, and 10 are included so you can get a jump start on your current project. The Fold-Out Drip Tray will ensure you always have a clean work space. The on-board LED indicator light will change color to let you know when the tool is ready for use after a fast two minute heat up time. The included battery and charger are compatible with all RYOBI 18V ONE+ Tools. This tool is backed by the RYOBI 3-Year Manufacturer's Warranty and includes the 18V ONE+ Dual Temperature Glue Gun, Standard Nozzle, Extended Precision Nozzle, Spreader Nozzle and (10) General Purpose Glue Sticks, 2.0Ah Battery, 18V Lithium-Ion Charger, and operator's manual."/>
        <s v="RYOBI introduces the 18V ONE+ 16-Gauge Cordless AirStrike Finish Nailer with 1.5 Ah Battery and Charger. This Finish Nailer features AirStrike Technology, which eliminates the need for noisy compressors, bulky hoses, or expensive gas cartridges. This means faster setup and easy maneuverability on the job site. This Straight Finish Nailer is capable of sinking up to 2-1/2 in. nails in hardwoods. The tool-free depth of drive adjustment allows for proper setting of nail heads. This nailer allows for extended periods of continuous work by sinking up to 1,000 nails per charge. It additionally offers a 78% smaller nose for tight spot access and superior drive quality, compared to P325. There is also a convenient adjustment dial to regulate air pressure speed for optimal performance. Great for crown molding, baseboard and exterior trim, this Finish Nailer is the perfect addition to any carpenter or DIYer's tool collection. The included battery and charger are compatible with all RYOBI 18V ONE+ Tools. This kit is backed by the RYOBI 3-Year Manufacturer's Warranty and includes 2 non-marring pads, a 1.5 Ah Battery, an 18V Charger, and operator's manuals."/>
        <s v="RYOBI introduces the 18V ONE+ Cordless Compact Glue Gun Kit with 18V ONE+ 1.5Ah Battery and 18V ONE+ Charger. This glue gun is lightweight and completely cordless making it perfect for any DIYer or hobbyist looking to tackle small, quick repairs or precision-based craft projects without having to worry about finding the closest outlet or extension cord. It also features a built-in drip tray to help keep your workspace clean. The glue gun operates off its power base for up to 5 minutes and reaches a temperature of 365 F (185 C) after only 3 minutes of heating. The Compact Glue Gun's precision tip is great for small household repairs, craft/hobby woodworking, home decor, electrical/wiring projects or other projects where the precise application of glue is necessary. The included battery and charger are compatible with all RYOBI 18V ONE+ Tools. Backed by the RYOBI 3-Year Manufacturer's Warranty, the 18V ONE+ Compact Glue Gun includes (3) 5/16&quot; x 6&quot; mini glue sticks, a 1.5Ah Battery, an 18V Charger, and an operator's manual."/>
        <s v="RYOBI introduces the 18V ONE+ 18-Gauge Brushless Cordless AirStrike Brad Nailer with 4.0 Ah HIGH PERFORMANCE Battery and Charger. This 18V ONE+ HP Brushless Brad Nailer features AirStrike Technology, which eliminates the need for noisy compressors, bulky hoses, or expensive gas cartridges for faster setup and easy maneuverability on the job site. The 18V ONE+ HP Brushless Brad Nailer is capable of sinking up to 2-1/8 in. nails in hardwoods. It also features the innovative AccuDrive nose, which offers a superior line of sight to the user, resulting in precise and accurate nail placement, even in tight spaces. 18V ONE+ HP Brushless Technology delivers more power and runtime, with the ability to drive up to 2,250 nails per charge and 60% more nail driving power, compared to the brushed model. There is a tool-free depth of drive adjustment and air pressure speed dial that allow for proper setting of nail heads in any application. Also featured is a tool-free jam release latch to quickly and easily clear nails in case of a jam, and a LED light for work in low light situations. The included battery and charger are compatible with all RYOBI 18V ONE+ Tools. This 18V ONE+ HP Brushless 18-Gauge Brad Nailer is backed by the RYOBI 3-Year Manufacturer's Warranty and includes two non-marring pads, a 4.0 Ah HIGH PERFORMANCE Battery, Charger, and an operator's manual."/>
        <s v="Expand your RYOBI 18V ONE+ System with the RYOBI 18V ONE+ LED Clamp Light Kit. When it comes to versatility this light has you covered. Maximize hands free use with this lights ability to clamp to materials up to 1-3/4&quot; thick, including pipe and 2-by lumber. The pivoting head and rotating base allows for precise illumination with 900 lumens of light output and 2 brightness settings(high/low). With over 32 hours of runtime on low you'll never be left in the dark. This 18V ONE+ LED Clamp Light is backed by the RYOBI 3-Year Manufacturer's Warranty and includes (1) PCL663 18V ONE+ LED Clamp Light (1) 1.5Ah Battery (1) Charger and (1) Operator's manual."/>
        <s v="Expand your RYOBI 18V ONE+ System with the RYOBI 18V ONE+ Flexible LED Clamp Light Kit. With it's ability to clamp to materials up to 1-3/4&quot; thick, including pipe and 2-by lumber, this light makes mounting a breeze. This clamp light produces up to 400 lumens of LED light output on flood mode to illuminate any space. It's unique head allows you to adjust from flood mode (400/200 lumens) to spot (200/100 lumens) mode with a simple pull of the head. Cycle through two brightness settings (high/low) in each mode to fully customize your illumination. This light's 16&quot; flexible neck and rotating base allows for precise placement and maneuverability for hands free lighting and illumination. And with over 32 hours of runtime on low this light will never leave you in the dark. This 18V Flexible LED Clamp Light is backed by the RYOBI 3-Year Manufacturer's Warranty and includes (1) PCL665 18V ONE+ LED Flexible Clamp Light (1) 1.5Ah Battery (1) Charger and (1) Operator's manual."/>
        <s v="Enhance your RYOBI 18V ONE+ HP System with the RYOBI 18V ONE+ HP Compact Brushless 5/8&quot; SDS-Plus Rotary Hammer Kit. ONE+ HP Technology delivers more power, runtime, durability and speed utilizing brushless motors, advanced electronics and high performance lithium technology. Our compact tools are the lightest and smallest we have ever made, while still delivering optimal power to get the job done. Measuring at only 11.4&quot; in length, this tool is 43% lighter weight than its full-size model, giving you better access to tight workspaces and overhead applications. With ONE+ HP technology, this tool can deliver up to 6,200 BPM. It also features 2 modes: rotary hammer and drill. The on-board LED worklight creates extra visibility for all your projects needs. This 18V ONE+ Compact Brushless 5/8&quot; SDS-Plus Rotary Hammer is backed by the RYOBI 3-Year Manufacturer's Warranty and includes (1) PSBRH01 18V ONE+ HP Compact Brushless 5/8&quot; SDS-Plus Rotary Hammer (1) 2Ah High Performance Battery (1) Charger and Operator Manual"/>
        <s v="Expand your RYOBI 18V ONE+ System with the 18V Cordless 5-1/2 in. Flooring Saw Kit with Blade, 4.0 Ah Battery, and Charger. This Flooring Saw is capable of making miter, rip, and crosscuts on Luxury Vinyl Tile (LVT), Luxury Vinyl Planks (LVP), laminates, and hardwood flooring. This saw allows for extended periods of continuous work by cutting up to 240 lin. ft. when paired with a 9.0 Ah battery (not included). It offers on-board storage for user convenience, while the integrated carry handle provides lightweight, cordless portability. The included battery and charger are compatible with all RYOBI 18V ONE+ Tools. Backed by the RYOBI 3-Year Manufacturer's Warranty, the 18V 5-1/2 in. Flooring Saw includes a 24T thin kerf flooring blade, push stick, dust bag, blade wrenches, a 4.0 Ah Battery, an 18V Charger, and an operator's manual."/>
        <s v="RYOBI introduces the 18V ONE+ Cordless Hybrid 7-1/2 in. Fan Kit with 4.0 Ah Battery and Charger. Now part of our WHISPER SERIES, this fan is 44% quieter with 24% greater air velocity to keep you cool no matter the application. Equipped with 3 speed settings and a 160° pivoting head, the airflow can be customized to direct the air where it's needed. Our new compact design features an integrated handle and multiple hanging options for maximum portability, use, and storage. The included battery and charger are compatible with all RYOBI 18V ONE+ Tools. This 18V ONE+ Hybrid 7-1/2 in. Fan Kit is backed by the RYOBI 3-Year Manufacturer's Warranty and includes (1) PCL811 18V ONE+ Hybrid 7-1/2 in. Fan, (1) PBP005 4.0 Ah Battery, (1) PCG002 18V Charger, and (1) Operator's Manual."/>
        <s v="RYOBI introduces the 18V ONE+ 12&quot; Hybrid Misting Air Cannon with (1) 4.0 Ah Battery and Charger. With up to 1,400 CFM and up to 15' of spray range the RYOBI 18V ONE+ 12&quot; Hybrid Misting Air Cannon is the ultimate cooling solution. A part of RYOBI's WHISPER SERIES, the RYOBI 18V ONE+ 12&quot; Hybrid Misting Air Cannon is included in our quietest range of products. The RYOBI 18V ONE+ Hybrid 12&quot; Misting Air Cannon provides easy set up and use by connecting to your standard garden hose for misting capability, a pivoting head, and a HI/LO switch for customizable air flow The 18V ONE+ 12&quot; Hybrid Misting Air Cannon can be used as a powerful fan when the misting feature is not being utilized for ultimate user versatility. This 18V ONE+ 12&quot; Hybrid Misting Air Cannon is backed by the RYOBI 3-Year Manufacturer's Warranty and includes (1) PCL850 18V ONE+ 12&quot; Hybrid Misting Air Cannon, and (1) Operator's Manual."/>
        <s v="RYOBI introduces the 18V ONE+ 120-Watt Soldering Iron. This innovative soldering iron provides ultimate mobility, allowing you to take it directly to your work space. It fully heats up in under 90 seconds and has an iron holder for safe storage. The temperature control dial will allow you to set and maintain temperatures between 400 and 900 degrees. The LED status indicator lets you know when the tool is heating up, when it's reached its maximum temperature, and when it's cooling down. It also features a 3 ft. reach that enables access to applications in hard to reach areas. Backed by the RYOBI 3-Year Manufacturer's Warranty, the soldering iron includes a fine point tip, solder coil, 18V ONE+ 1.5Ah Lithium-ion battery, charger and an operator's manual."/>
        <s v="Enhance your RYOBI 18V ONE+ System with the RYOBI 18V ONE+ HP Brushless 10&quot; Sliding Compound Miter Saw. ONE+ HP Technology combines a powerful brushless motor, advanced electronics, and High Performance lithium-ion batteries to deliver corded cutting performance, with up to 4,100 RPM for fast and accurate cuts. It has the ability to make up to 550 cuts per charge when using the included 4Ah High Performance battery, and the sliding design provides maximum capacity for up to 12&quot; cross cuts. Enjoy an extended miter range from 47° left and right to accommodate a wide variety of cuts, with 9 positive stops located at the most common cutting angles. This tool also features a 0 - 45° single bevel capacity and a LED cutline indicator for precision cutting. Compatible with the RYOBI Universal Miter Saw QuickSTAND™, you can take this saw on the go and cut anywhere. This brushless miter saw is backed by the RYOBI 3-Year Manufacturer's Warranty and includes the 18V ONE+ HP brushless 10&quot; sliding compound miter saw, 40T carbide-tipped blade, (2) material supports, carrying handle, work clamp, blade wrench, dust bag, 18V 4Ah high performance battery, charger and operator's manuals."/>
        <s v="Enhance your RYOBI 18V ONE+ System with the RYOBI 18V ONE+ HP Brushless 6-1/2&quot; Track Saw. ONE+ HP Technology combines a powerful brushless motor, advanced electronics and Lithium-ion High Performance batteries to deliver up to 260 linear feet of cutting per charge, when paired with the included 18V ONE+ 4Ah Lithium-ion High Performance battery. Combine (2) 27.5&quot; included tracks for up to 55&quot; of controlled, accurate cuts, and add additional tracks for extended continuous cutting. This saw can make -1° to 48° bevel cuts and has a 1-15/16&quot; depth of cut capacity at 90° (with track). Make controlled and accurate cuts quickly, with up to 4,300 RPM. Cut with confidence, as this saw comes equipped with an adjustable depth control switch and depth scale for precise score and plunge cuts, as well as a track adjust and anti-tip adjustments to ensure smooth and accurate cuts. This brushless track saw is backed by the RYOBI 3-Year Manufacturer's Warranty and includes the 18V ONE+ HP brushless 6-1/2&quot; track saw, 40T carbide-tipped blade, (2) 27.5&quot; tracks, riving knife, track clamp, blade wrench, track wrench, 18V ONE+ 4Ah Lithium-ion High Performance battery, charger and operator's manuals."/>
        <s v="Enhance your RYOBI 18V ONE+ System with the RYOBI 18V ONE+ HP Brushless 8-1/4&quot; Table Saw. ONE+ HP Technology combines a powerful brushless motor, advanced electronics, and High Performance lithium-ion batteries to deliver corded cutting performance, with up to 4,500 RPM for controlled and accurate cuts. This Table Saw has a 12&quot; rip cut capacity, right of the blade, and the ability to rip up to 240 linear feet per charge, when using the (2) included 4Ah High Performance batteries. Additional features include an adjustable self-aligning material fence, a rack and pinion blade height adjustment to ensure accurate depth control, and a steel frame that provides added durability and strength. Also, enjoy the convenience of integrated on-board storage for all accessories. This brushless table saw is backed by the RYOBI 3-Year Manufacturer's Warranty and includes the 18V ONE+ HP brushless 8-1/4&quot; table saw, push stick, blade guard assembly with anti-kickback pawls, carbide-tipped blade, rip fence, miter gauge, blade wrenches, (2) 18V 4Ah high performance batteries, charger and operator's manuals."/>
        <s v="Expand your RYOBI 18V ONE+ System with the RYOBI 18V ONE+LED Spotlight. Illuminate long distances with over 3,000 lumens of light output and a 650 yard beam distance. Additionally, we've upgraded this light with 3 mode settings (high/medium/low) while also making it 26% more compact. A unique feature of this spotlight is its hanging loop for convenient storage with the added capability of being used on its sides and back.  This RYOBI 18V ONE+ LED Spotlight is backed by the RYOBI 3-Year Manufacturer's Warranty. Battery and charger sold separately."/>
        <s v="Expand your RYOBI 18V ONE+ System with the 18V ONE+ 1/6 HP Telescoping Pole Pump Kit. The powerful 1/6 HP motor transfers an impressive 15 gallons of water per minute. Enjoy up to 26 minutes of runtime with the included 18V ONE+ 2Ah lithium battery. Experience maximum performance with just the push of a button, without the hassle of manually pumping. Easily transfer water from rain barrels, flooded basements, flooded yards, and a variety of other sources using the 3.5 ft. reach of the telescoping pole. To maximize runtime and protect the pump, you can set the automatic shutdown timer to 5, 10, or 15 minute intervals. Plus, you can further extend runtime and protect the tool with the automatic shutdown, which activates when no water is detected. Displace water wherever you need it with a 24 ft. head height. The pump delivers enhanced performance with the removable mud filter and sediment strainer and increases your work area visibility with the LED light. Best of all, it’s part of the RYOBI ONE+ system - Any 18V ONE+ battery works with any 18V ONE+ product. The pole pump and battery are backed by a 3-year manufacturer’s warranty. This kit includes the RY20UP02VNM 18V Telescoping Pole Pump, PBP006 18V 2Ah Battery, P118 18V Charger, ¾&quot; Y Garden Hose Adaptor, Water Barrel Hook, Removable Sediment Strainer, 3' Discharge Hose, 1&quot; and 1.5&quot; Barbed Hose Adaptor, Removable Mud Filter, Wrist Lanyard, and Operator's Manuals."/>
        <s v="Conveniently cultivate in your small gardens and flower beds with the RYOBI 18V Cordless Compact Cultivator. The 3 speed dial allows you to choose between 176 RPM, 204 RPM, and 233 RPM, and the attached front handle ensures you have enhanced control. A guard protects from flying debris, and the metal tines are removable for easy cleaning. This kit includes a RYOBI 18V 2Ah lithium-ion battery and 18V charger. The RYOBI 18V Cordless Compact Cultivator, 18V 2Ah battery, and charger are compatible with all RYOBI 18V ONE+ products. This tool and battery are backed by a 3-year warranty."/>
        <s v="The RYOBI 18V ONE+ Cordless Pruning Shear replaces manual pruning with just the pull of a trigger. The pruning shear is ideal for light pruning and limbing with its ®&quot; cut capacity. The bypass blades allow for clean, complete cuts ensuring your plants stay healthy. This kit includes a RYOBI 18V 2Ah lithium-ion battery and 18V charger. The RYOBI 18V ONE+ Cordless Pruning Shear, 18V 2Ah battery, and charger are compatible with all RYOBI 18V ONE+ products. This tool and battery are backed by a 3-year warranty."/>
        <s v="Quickly tidy up around your yard and garden with the RYOBI 18V HP Cordless Pruning Shear by replacing manual pruning with just the pull of a trigger. The ONE+ HP Technology along with the brushless motor deliver 1.5X faster cutting. It is ideal for light pruning and limbing, and the bypass blades make clean, complete cuts up to 1&quot; in diameter. For your convenience and comfort, there is an on-board LED work light and a soft grip handle. The RYOBI 18V HP Cordless Pruning Shear, 18V 2Ah battery, and charger are compatible with all RYOBI 18V ONE+ products. This tool and battery are backed by a 3-year warranty."/>
        <s v="The RYOBI 18V ONE+ Cordless Outdoor Patio Cleaner gives you the convenience to keep your outdoor area clean through each season. The Patio Cleaner has a rotating brush ideal for clearing dirt, moss, and mildew from any smooth outdoor surface such as your tile patio or decking. For best result, use with a cleaning solution and water for deeper cleaning. Its innovative design features a telescoping height adjustment shaft to allow for comfortable use. The two-handle design ensures it is ergonomic and easy to use, and the scrubbing brush guard protects the user from debris. This 18V ONE+ Outdoor Patio Cleaner is backed by the RYOBI 3-Year Manufacturer's Warranty and includes an 18V ONE+ 2Ah battery and charger."/>
        <s v="Enhance your RYOBI 18V ONE+ System with the 18V ONE+ Compact Sprayer. The powerful motor provides a spray distance of 20’ and sprays up to 200 gallons per charge. Experience exceptional performance with just the pull of a trigger, no manual pumping required. Conveniently choose between spraying, misting, and fogging with the adjustable nozzle, and to achieve faster coverage, utilize the continuous spray trigger. The ½ liter translucent, removable tank is ideal for use with herbicides, insecticides, fungicides, and most other lawn and garden chemicals. This sprayer is equipped with a quick-connect outlet for accessory tank versatility when you want to tackle larger jobs. Utilize your sprayer all year long with a spraying solution for every season. Best of all, it is part of the RYOBI ONE+ system where any 18V ONE+ battery works with any 18V ONE+ product. This 18V ONE+ Compact Sprayer is backed by the RYOBI 3-Year Manufacturer's Warranty and includes P2803 18V ONE+ 1 Gallon Chemical Sprayer, Wand, (1) Set of Replacement Seals, and Operator’s Manual. Battery and charger sold separately."/>
        <s v="Enter the RYOBI 18V ONE+ System with the 18V ONE+ Compact Sprayer Kit. The powerful motor provides a spray distance of 20’ and sprays up to 200 gallons per charge. Experience exceptional performance  with just the pull of a trigger, no manual pumping required. Conveniently choose between spraying, misting, and fogging with the adjustable nozzle, and to achieve faster coverage, utilize the continuous spray trigger. The ½ liter translucent, removable tank is ideal for use with herbicides, insecticides, fungicides, and most other lawn and garden chemicals. This sprayer is equipped with a quick-connect outlet for accessory tank versatility when you want to tackle larger jobs. Utilize your sprayer all year long with a spraying solution for every season. Best of all, it is part of the RYOBI ONE+ system where any 18V ONE+ battery works with any 18V ONE+ product. This 18V ONE+ Compact Sprayer Kit is backed by the RYOBI 3-Year Manufacturer's Warranty and includes P2803 18V ONE+ 1 Gallon Chemical Sprayer, P190 18V 2Ah Lithium Battery, P118B 18V Charger, Wand, (1) Set of Replacement Seals, and Operator’s Manuals."/>
        <s v="RYOBI introduces the 18V ONE+ Rotary Tool Station. This tool provides enhanced power with a variable speed dial that allows users to choose from 5,000 – 35,000 Rated RPM to complete a variety of projects. This rotary tool station is also the quietest in its class which makes it perfect for use in most workspaces. With 35 included accessories and on-board accessory storage, the Rotary Tool Station delivers convenience while completing a range of applications. The 36 in. flexible shaft pen design maximizes precision and comfort. This tool also features the new innovative Quick-Change Collet with 4 times faster accessory changes, which makes switching accessories quick and easy. With rubber feet to reduce slipping and integrated hanging keyholes, the 18V ONE+ Rotary Tool is easy to use and easy to store. Backed by the RYOBI 3-Year Manufacturer's Warranty, this Rotary Tool includes a 18V ONE+ 2Ah Battery, a 18V ONE+ Charger, a 36 in. flexible shaft, 35 grinding/cutting/sanding/polishing accessories, an accessory storage case, wrench and an operator's manual."/>
        <s v="The RYOBI 18V ONE+ Stick Vacuum Kit provides cordless convenience for floor-to-ceiling cleaning. This stick vacuum stands on its own for ultimate user convenience. LED lights on the roller bar illuminate dust, dirt, and hair while the easy to empty dust cup and removable roller bar allow you to quickly maintain your vacuum. By removing the extension wand, you now have a hand vacuum for cleaning messes in cars, on stairs, on delicate surfaces, and in tight spaces with the included accessories. The crevice tool is perfect for cleaning in hard-to-reach areas while the dust brush is your go-to for delicate surfaces. Easily replace your filters and roller bars for uninterrupted performance. Best of all, it is part of the RYOBI ONE+ system where any 18V ONE+ battery works with any 18V ONE+ product. Backed by the RYOBI 3-Year Manufacturer’s Warranty, the 18V ONE+ Stick Vacuum includes an 18V 4Ah Lithium Battery, Charger, Crevice Tool, Dust Brush, Wall Mount, and Operator's Manuals."/>
        <s v="The RYOBI 18V ONE+ Performance Hand Vacuum Kit has a powerful motor that delivers 2X more suction power to pick up a variety of dry debris. Being 25% more compact, this hand vacuum gives users access in hard to reach spaces. The included accessories give users versatility in their cleaning applications. The crevice tool is ideal for cleaning in tight spaces, while the dust brush is gentle for cleaning delicate surfaces. This hand vacuum has an easy to empty dust cup and dual filter system that allows users to quickly clean and maintain their vacuum for optimal performance. Best of all, it is part of the RYOBI ONE+ system where any 18V ONE+ battery works with any 18V ONE+ product. Backed by the RYOBI 3-Year Manufacturer's Warranty, the 18V ONE+ Performance Hand Vacuum Kit includes an 18V 2Ah Battery, Charger, Filter, 1-7/16&quot; Accessory Adaptor, Crevice Tool, Dust Brush, and Operator's Manuals."/>
        <s v="The RYOBI 18V ONE+ HP Stick Vacuum Kit provides cordless convenience for floor-to-ceiling cleaning. ONE+ HP Technology delivers more power, runtime, durability and speed utilizing an intelligent brushless motor, advanced electronics and HIGH PERFORMANCE lithium technology for tackling dirt and pet hair. This stick vacuum stands on its own for ultimate user convenience. LED lights on the roller bar illuminate dust, dirt, and hair while the easy to empty dust cup and removable roller bar allow you to quickly maintain your vacuum. By removing the extension wand, you now have a hand vacuum for cleaning messes in cars, on stairs, on delicate surfaces, and in tight spaces with the included accessories. The crevice tool is perfect for cleaning in hard-to-reach areas while the dust brush is your go-to for delicate surfaces. Easily replace your filters and roller bars for uninterrupted performance. Best of all, it is part of the RYOBI ONE+ system where any 18V ONE+ battery works with any 18V ONE+ product. Backed by the RYOBI 3-Year Manufacturer’s Warranty, the 18V ONE+ HP Stick Vacuum Kit includes an 18V 4Ah Lithium HIGH PERFORMANCE Battery, Charger, Crevice Tool, Dust Brush, Wall Mount, and Operator's Manuals."/>
        <s v="The RYOBI 18V ONE+ HP 15” Attachment Capable String Trimmer Kit delivers 4.5X more power making it ideal for a medium sized yard. ONE+ HP technology combines a powerful brushless motor, advanced electronics, and high performance lithium technology to provide more power, runtime, and durability. Save money, time, &amp; space with attachment capability &amp; transform your string trimmer into a variety of tools. This trimmer is compatible with RYOBI EXPAND-IT attachments &amp; other universal attachments to take on any job around the yard. Tackle thick weeds &amp; grass with the adjustable 13”-15” cut swath. A larger cut swath will give you maximum performance while a smaller cut swath gives you maximum runtime. Achieve maximum control with the variable speed trigger &amp; easily change the speed with the 2 speed switch for optimal power/runtime. Conveniently reload your line in under 60 seconds with the REEL EASY+ bump-feed head. Best of all, it is part of the RYOBI ONE+ system where any 18V ONE+ battery works with any 18V ONE+ product. The RYOBI 18V ONE+ 15” String Trimmer Kit is backed by the RYOBI 3-Year Manufacturer's Warranty and includes 18V EXPAND-IT Brushless Power Head, Straight Shaft EXPAND-IT String Trimmer Attachment, 18V 6Ah Battery, 18V Charger, Front Handle, Grass Deflector SPEED WINDER, .080&quot; Replacement Bulk Line, and Operator’s Manuals."/>
        <s v="RYOBI introduces the ONE+ HP 18V Brushless Cordless Rotary Tool. The ONE+ HP Rotary Tool is designed to live up to professional expectations, delivering a powerful solution with longer runtime and 2 times more power under load. The variable speed dial allows users to choose from 1,000 Rated RPM all the way up to 25,000 Rated RPM, helping to ensure maximum precision and accuracy for all applications. The precision hand piece uses a high grade aluminum construction and features the new innovative Quick-Change Collet with 4 times faster accessory changes, which makes switching accessories quick and easy. This tool also has foot pedal compatibility, providing unmatched precision and control. Backed by the RYOBI 3-Year Manufacturer's Warranty, this Rotary Tool includes a 36 in. flexible shaft, 40 grinding/cutting/sanding/polishing accessories, an accessory storage case, wrench, and an operator's manual. Battery and charger included."/>
        <s v="The RYOBI 18V 3/8 in. Impact Wrench is compact and powerful.  It produces 150 ft. lbs. of torque and up to 3,400 impacts per minute, allowing you to use this tool for a variety of automotive applications.  This tool features a 3-speed selector switch and tri-beam LED lights for work space visibility.  The 3/8 in. size is common and works with most sockets.  This 18V 3/8 in. Impact Wrench can be paired with any 18V ONE+ battery."/>
        <s v="This RYOBI 18V Compact Speaker combines innovative electronics with the most compact size in the industry. Our new Smart Amplifier Technology delivers clear, crisp sound at any volume. This speaker has unmatched capability for its size, with a 75' Bluetooth range and over 20 hours of runtime on a RYOBI ONE+ 2Ah battery. Voice prompts indicate power on/off and Bluetooth connection to make operating this speaker easier than ever. This Speaker is backed by the RYOBI 3-Year Manufacturer's Warranty and includes the 18V Compact Speaker and Operator's Manual. Battery and charger sold separately"/>
        <s v="RYOBI introduces the ONE+ PEX Crimp Ring Press Tool. With 320 crimps per charge and an easy one-handed crimping operation the Crimp Ring Press Tool eliminates user fatigue and allows you to get the job done faster. The crimp cycle takes less than 5 seconds with a LED light to indicate completion. The Crimp Ring Press Tool fits all PEX sizes from 3/8&quot;, _&quot;, ®&quot; and 1&quot;. The jaws of the tool fit a 1&quot; ring and die inserts for _&quot; and ®&quot; rings are included (3/8&quot; insert not included) as well as a Go/No Go Gauge to ensure a proper crimp is achieved."/>
        <s v="Get the job done with this Ryobi 18V One+ Lithium-Ion Cordless Heat Gun. Great for shrink tubing, pipe thawing and more, it reaches operational temperature within 10 seconds and reaches a maximum temperature of 875 degrees F. It features a deflector nozzle for greater productivity and a concentrator nozzle for higher heat intensity in specific areas."/>
        <s v="This saw delivers better productivity with up to 3,400 SPM and 60% faster cutting. An easy blade change lever and a lock-off button make this saw a must have for any DIY or professional job. It features a 1&quot; stroke length and adjustable, pivoting shoe to provide greater depth control and more efficient use of the blade. Backed by the RYOBI 3-Year Manufacturer's Warranty, the 18VONE+ Cordless Reciprocating Saw includes a 6&quot; wood cutting blade and an operator's manual. Batteries and chargers are sold separately."/>
        <s v="This RYOBI 18V ONE+ Speaker with Bluetooth Wireless Technology is a game-changing addition to your ONE+ collection. Our new Smart Amplifier Technology delivers powerful, crisp sound at any volume, with 8.5X more clarity than the P746. With 125 ft. Bluetooth range and over 10 hours of runtime on a RYOBI 18V ONE+ 4.0 Ah battery, this speaker is the perfect partner to get you through any job. The integrated handle allows you to bring bold sound with you, wherever you go. This speaker also comes with a 2.1 Amp USB charging port to charge your phone or tablet while you work. Voice prompts indicate power on/off and Bluetooth connection to make operating this speaker easier than ever. This Speaker is backed by the RYOBI 3-Year Manufacturer's Warranty and includes the PAD01 18V ONE+ Speaker and Operator's Manual. Battery and charger sold separately."/>
        <s v="RYOBI introduces the new 18V ONE+ Hybrid LED Project Light. Find it in the Electrical Aisle at The Home Depot. Light up you workspace with three modes of light output, and 180 degrees of light rotation. The multi-point light-head and the locking hook adjust to adapt to various applications. Best of all, the 18V ONE+ LED Project Light features HYBRID technology, giving you the ability to use it with any RYOBI ONE+ battery, or extension cord (not included)."/>
        <s v="Expand your RYOBI 18V ONE+ system with the 18V ONE+ Hybrid 25’ Drain Auger. This heavy-duty auger incorporates a reinforced 25’ cable to clear clogged pipes up to 2” wide. Tool-free accessory change allows the user to easily interchange tips to break through a variety of clogs in areas such as sinks, tubs and pipes. Replaceable drum with on-board drain port provides easy maintenance and extends the life of the tool. The innovative feeding mechanism easily allows the user to drive the 25’ long cable to the clog and break it up, then switch to retract for quick clog removal. This drain auger also incorporates Hybrid Technology, meaning it can run off a RYOBI 18V ONE+ battery or included power adapter and extension cord. Part of the RYOBI ONE+ System - Any 18V ONE+ Battery Works With Any 18V ONE+ Product. This 18V ONE+ Hybrid 25’ Drain Auger is backed by the RYOBI 3-Year Manufacturer's Warranty and includes P4002 18V ONE+ Hybrid 25’ Drain Auger, Drum, Bulb Tip, Hybrid Power Supply and Operator's Manual. Battery and charger sold separately."/>
        <s v="ONE+™ delivers more features with a tool that proves essential for plumbers, electricians, HVAC installers or homeowners looking to do it themselves. The 18V ONE+™ Right Angle Drill has a compact head design that is perfect for drilling and driving in tight spaces. While you work in those tight spaces, use the MagTray™ magnetic holder to keep screws within easy reach and the on-board bit storage area for quick access to get the job done faster."/>
        <s v="RYOBI introduces the 18V ONE+ 18-Gauge Offset Shear (Tool Only). Featuring an off-set head, this shear is great for cutting various materials, like chicken wire, steel, and roofing shingles. The rotating head design makes it easy to adjust the angle of the shear to fit your job. This tools blades are replaceable for continued performance and a variable speed trigger gives you optimal control all the way through your cut. Power is no problem for the ONE+ offset shear. When used with our 4.0 Ah LITHIUM+ Battery, this tool easily and cleanly cuts through over 1000 ft. of sheet metal on a single charge. Best of all, it is part of the RYOBI ONE+ System of over 300 Cordless Products that all work on the same battery platform. Backed by the RYOBI 3-Year Manufacturer's Warranty, the 18V ONE+ 18-Gauge Offset Shear includes a belt clip, a hex key, and an operator's manual. Battery and charger sold separately."/>
        <s v="Expand your RYOBI 18V ONE+ system with the RYOBI 18V ONE+ 2-1/2 in. Compact Band Saw. This band saw delivers power to every job, ready to cut a variety of plastics and metals. With a 2-1/2 in. cut capacity and 560 SFPM, this band saw is ideal for EMT, conduit, rebar, threaded rod, duct, and Unistrut. The lightweight design reduces user fatigue when cutting overhead and the built in rafter hook ensures safe storage between cuts. The convenient on-board LED worklight and integrated pommel handle lets you focus on getting the job done with clear cut line visibility and ultimate comfort and control. Utilize the tool-free blade change lever to quickly and easily change blades for increased productivity on the job. This 18V ONE+ 2-1/2 in. Compact Band Saw is backed by the RYOBI 3-Year Manufacturers Warranty and includes a 32-7/8 in. 18 TPI blade, a hex key, and an operators manual. Battery and charger sold separately."/>
        <s v="RYOBI delivers value and performance with more power and upgraded features than ever before. Introducing the RYOBI 18V ONE+ 6-1/2 in. Circular Saw, featuring a new, 40% more powerful motor that provides cutting performance equivalent to a corded circular saw, but with the portable convenience of a battery operated tool. This new ONE+™ Circular Saw also has 35% increased cut capacity to cut through 2-by material with ease. The RYOBI 18V ONE+™ 6-1/2 in. Circular Saw works with any18V ONE+ battery (sold separately) and is a part of the ONE+™."/>
        <s v="RYOBI introduces the 18V ONE+ Drain Auger (Tool Only). The cordless 18V ONE+ Drain Auger offers superior performance to rid your sink or tub of slow draining. Powered by any 18V ONE+ Battery, now users can easily clear clogged drains with pipes up to 2 in. wide with the reinforced cable and powerful motor. The lock-on auto-feed allows you to drive the 25 ft. long cable to the clog and break it up, allowing water to flow again. Backed by the RYOBI 3-Year Manufacturer's Warranty, the ONE+ Drain Auger includes an operator's manual. Battery and charger sold separately."/>
        <s v="The RYOBI 18V ONE+ HP Brushless 15” String Trimmer Kit is a true gas replacement, delivering more power than a 21cc gas string trimmer. ONE+ HP technology combines a powerful brushless motor, advanced electronics, and high performance lithium technology to provide more power, runtime, and durability with over 1 hour &amp; 30 minutes of runtime using an 18V 6Ah battery. As part of the Whisper Series, it is 28% quieter than gas, so you can cut any time of day without disturbing others. Tackle thick weeds &amp; grass with the adjustable 13”-15” cut swath. A larger cut swath will give you maximum performance while a smaller cut swath gives you maximum runtime. Achieve maximum control with the variable speed trigger &amp; easily change the speed with the 2 speed switch for optimal power/runtime. Conveniently reload your line in under 60 seconds with the REEL EASY+ bump-feed head. Best of all, it is part of the RYOBI ONE+ system where any 18V ONE+ battery works with any 18V ONE+ product. The RYOBI 18V ONE+ 15” String Trimmer Kit is backed by the RYOBI 3-Year Manufacturer's Warranty and includes 18V 15&quot; String Trimmer, 18V 6Ah Battery, 18V Charger, Front Handle, Grass Deflector, SPEED WINDER™, .080&quot; Replacement Bulk Line, and Operator’s Manuals."/>
        <s v="The RYOBI 18V ONE+ Cordless One-Handed Pruning Recip Saw gives you the convenience to prune your branches with ease. The Pruning Recip Saw's ergonomic design makes it comfortable and easy to use with just one hand. For control and reduced vibration, the branch hook easily secures the saw to the branch while pruning. Prune small limbs up to 3&quot; to keep your outdoor space clean. Its innovative design includes an easy release blade lever for quick blade changes. The Pruning Recip Saw is equipped with a 2.0 Ah battery and charger part of the 18V ONE+ System. This tool and battery are backed by a 3-year warranty."/>
        <s v="The RYOBI 18V ONE+ HP Brushless Dethatcher/Aerator is the perfect tool for maintaining a beautiful, healthy lawn. The powerful brushless motor, (2) 4Ah 18V ONE+ batteries, and dual active battery ports provide maximum performance, power, and runtime. It starts with just a push of a button, without the hassle of gas, oil, or maintenance. Use the 16 blade scarifying reel to remove layers of thatch and moss, allowing water, sunlight, and nutrients to reach the roots of the lawn. Quickly and easily switch to the aerator reel to perforate the soil, allowing the maximum amount of oxygen, moisture, and fertilizer to penetrate. The 4-position height adjustment provides user versatility, making it easy to choose the appropriate depth for varying grass heights. The scarifying blade reel is equipped with 16 durable stainless steel blades and the aerator has a 13&quot;-14&quot; clearing path to get the job done quickly. The folding handles on the unit make for easy storage in small spaces in your garage, shed, or workshop. This tool and the (2) included 4 Ah batteries are compatible with the RYOBI 18V ONE+ platform of tools, batteries, and chargers. The RYOBI 18V ONE+ HP Brushless Dethatcher/Aerator is backed by a 3-year limited warranty."/>
        <s v="Expand your RYOBI ONE+ System with the 120 Watt Automotive Power Source. This power source utilizes 18V ONE+ batteries or a vehicle’s 12V DC power receptacle to provide 120 watts of convenient, portable power. This unit can power or charge multiple small electronic devices like cell phones, tablets, laptops, small fans, and lights. You can charge your phone up to 6 times or run an LED light for over 5 hours with just (1) 18V ONE+ 4Ah battery. It’s ideal for situations like remote recreational use, travel, remote jobsites and work environments, power outages (for small electronic devices), or any other time you need reliable power remotely or while on the go. This power source features (1) 120 Volt AC Outlet and (2) USB-A ports. Best of all, it’s part of the RYOBI ONE+ system - Any 18V ONE+ battery works with any 18V ONE+ product. This power source is backed by a 3-year manufacturer’s warranty and includes the RYi120A 120 Watt power source, 18V ONE+ ™ Adaptor, Car Adaptor Cord, and Operator’s Manual. Battery and charger sold separately."/>
        <s v="Enter the RYOBI 18V ONE+ System with the 18V ONE+ 2 Gallon Chemical Sprayer Kit. The powerful motor provides ease of use and convenience with just the pull of a trigger no pumping required and spray up to 40 gallons per charge. Easily choose your spray pattern with the adjustable nozzle. The 2 gallon translucent, removable tank is ideal for use with herbicides, insecticides, fungicides, and most other lawn and garden chemicals. Conveniently measure out your chemicals with the included on-board measuring cup. Utilize your sprayer all year long with a spraying solution for every season. Best of all, it is part of the RYOBI ONE+ system where any 18V ONE+ battery works with any 18V ONE+ product. This 18V ONE+ 2 Gallon Chemical Sprayer Kit is backed by the RYOBI 3-Year Manufacturer's Warranty and includes P2803 18V ONE+ 1 Gallon Chemical Sprayer, P190 18V 2Ah Lithium Battery, P118B 18V Charger, Wand, (1) Set of Replacement Seals, and Operator’s Manuals."/>
        <s v="Enter the RYOBI 18V ONE+ System with the 18V ONE+ 1 Gallon Chemical Sprayer Kit. The powerful motor provides ease of use and convenience with just the pull of a trigger, no pumping required and spray up to 30 gallons per charge. Easily choose your spray pattern with the adjustable nozzle. The 1 gallon translucent, removable tank is ideal for use with herbicides, insecticides, fungicides, and most other lawn and garden chemicals. Easily measure your chemicals with the included on-board measuring cup. This sprayer is lightweight and portable making it easy for you to transport from one area to the next. Utilize your sprayer all year long with a spraying solution for every season. Best of all, it is part of the RYOBI ONE+ system where any 18V ONE+ battery works with any 18V ONE+ product. This 18V ONE+ 1 Gallon Chemical Sprayer Kit is backed by the RYOBI 3-Year Manufacturer's Warranty and includes P2801 18V ONE+ 1 Gallon Chemical Sprayer, P189 18V 1.5Ah Lithium Battery, P118B 18V Charger, Wand, (1) Set of Replacement Seals, and Operator’s Manuals."/>
        <s v="Expand your RYOBI 18V ONE+ System with the RYOBI 18V ONE+ Cordless LED Light. With 280 Lumens and up to 22 hours of runtime, you'll never be left in the dark. This LED Light has over 500 feet of beam distance to illuminate whatever area you're working in. It also features a 130 degree pivoting head for adjustable beam direction. This RYOBI 18V ONE+ Cordless LED Light is backed by the RYOBI 3-Year Manufacturer's Warranty. Battery and charger sold separately."/>
        <s v="Expand your RYOBI 18V ONE+ System with the 18V ONE+ SWIFTClean Spot Cleaner Kit. The SWIFTClean is ready for life's everyday spills and messes. Pick up your cordless SWIFTClean and leave the hand brushes in the garage, along with the backache that comes along with traditional, manual cleaning methods. This spot cleaner is ideal for fresh spill clean-ups. The powered scrub brush agitates and lifts debris for effortless cleaning on upholstery, car seats, stairs, carpets and more. The cordless portability and lightweight design is perfect for cleaning immediate messes to prevent set in stains. The convenience of the RYOBI SWIFTClean is having the power to do it all with cordless power; precisely spray solution, agitate with the powered brush, then lift the stain with the powerful suction. The included 6oz RYOBI OXY Cleaning Solution is a ready to use formula which means there's no diluting, no mixing and no hassle involved. All clear components of your SWIFTClean are top rack dishwasher safe for easy tool maintenance and cleaning .  This 18V SWIFTClean Spot Cleaner Kit is backed by the RYOBI 3-Year Manufacturer's Warranty and includes an 18V 2Ah Lithium Battery, Charger and 6oz bottle of RYOBI OXY Cleaning Solution. Additional OXY Solution can be found on homdepot.com by searching model number A32S056."/>
        <s v="The RYOBI 18V ONE+ HP Brushless line of products is redefining power and performance. The 18V ONE+ HP Brushless 4-Mode 1/2 in. High Torque Impact Wrench features a brushless motor delivering up to 1,170 ft./lbs. of breakaway torque, and up to 7X faster removal speed to excel in demanding applications. The 4-Mode control board provides low/medium and high speeds, while Auto Mode prevents overtightening in forward and provides controlled removal in reverse. The die cast gear case provides greater durability in the harshest work environments. This impact wrench is designed with efficiency in mind, the anvil with friction ring provides quick socket changes and the Tri-Beam LED worklights allow for clear workspace visibility. This partnership of power and performance make this the perfect solution for any automotive shop. This impact wrench is backed by the RYOBI 3-Year Manufacturer's Warranty and includes the PBLIW01 18V Brushless 4-Mode 1/2 in. High Torque Impact Wrench operator's manual, battery and charger."/>
        <s v="Expand your RYOBI 18V ONE+ System with the PWV201B Cordless 4.75 Gallon Wet/Dry Vacuum (Tool Only). This 18V powered vacuum offers the convenience of a cordless tool and provides a powerful 40 CFM. This vacuum features a stainless-steel tub for added durability. The four caster wheels rotate 360° which offers ultimate balanced mobility rolling over obstacles such as cords. Built in on-board accessory storage conveniently holds the telescoping extension wand, crevice tool, floor nozzle, and dust brush. The 5 ft. x 1-3/8 in. flexible hose twists securely in place to avoid accidental disconnection. The RYOBI 4.75 Gallon Wet/Dry Vac features a collapsible handle which makes for easy transportation to your mess and lays flat wen storing after the job is done. The oversized latches allows the top to be easily removed and the tank emptied. This vacuum includes a foam filter for wet applications and a cartridge filter for dry applications. Backed by the RYOBI 3-Year Manufacturer's Warranty, the 18V ONE+ 4.75 Gallon Wet/Dry Vac includes a 5 ft. x 1-3/8 in. flexible hose, telescoping extension wand, crevice tool, floor nozzle, dust brush, foam filter, cartridge filter, and operator's manuals. Battery and charger sold separately."/>
        <s v="RYOBI introduces the 18V ONE+ Cordless 5-1/2 in. Circular Saw Kit with (1) 4.0 Ah Battery and Charger. Make over 215 fast, clean cuts per charge on the ONE+ Cordless 5 1/2 in. Circular Saw with 4,700 RPM and the included 18T Carbide Tipped Blade. This saw is ideal for cross cuts in 2-by material with 1-11/16 in. maximum depth of cut. Bevel up to 50 degrees to complete a wide variety of cuts and with 1-3/16 in. depth of cut at 45 Degrees of bevel. Purchase the accessory vacuum dust adaptor (sold separately) to connect this saw to your wet/dry vac for quick and easy clean up. The included battery and charger are compatible with all RYOBI 18V Tools. This 18V ONE+ Cordless 5-1/2 in. Circular Saw is backed by the RYOBI 3-Year Manufacturer's Warranty and includes a 4.0 Ah Battery, 18V Charger, and operator's manual."/>
        <s v="RYOBI introduces the 18V ONE+ Cordless 1/2 in. Hammer Drill Kit with (1) 1.5 Ah Battery and Charger. This hammer drill has a powerful motor that provides up to 515 in./lbs. of torque and delivers fast hammer drilling through concrete and masonry with up to 28,000 BPM. Featuring a keyless ratcheting metal chuck, the durability and increased strength is guaranteed. The 2-speed gearbox and 24-position clutch with Hammer Mode allows you to adjust the torque output to control the depth of the screw or fastener. The on-board LED worklight creates additional visibility for all of your projects. The included battery and charger are compatible with all RYOBI 18V Tools. This 18V ONE+ Cordless 1/2 in. Hammer Drill Kit is backed by the RYOBI 3-Year Manufacturer's Warranty and includes (1) 1.5 Ah Battery, 18V Charger, and operator's manuals."/>
        <s v="Expand your RYOBI 18V ONE+ System with the RYOBI 18V ONE+ 12&quot; Hybrid Misting Air Cannon. With up to 1,400 CFM and up to 15' of spray range the RYOBI 18V ONE+ 12&quot; Hybrid Misting Air Cannon is the ultimate cooling solution. A part of RYOBI's WHISPER SERIES, the RYOBI 18V ONE+ 12&quot; Hybrid Misting Air Cannon is included in our quietest range of products. The RYOBI 18V ONE+ Hybrid 12&quot; Misting Air Cannon provides easy set up and use by connecting to your standard garden hose for misting capability, a pivoting head, and a HI/LO switch for customizable air flow The 18V ONE+ 12&quot; Hybrid Misting Air Cannon can be used as a powerful fan when the misting feature is not being utilized for ultimate user versatility. This 18V ONE+ 12&quot; Hybrid Misting Air Cannon is backed by the RYOBI 3-Year Manufacturer's Warranty and includes (1) PCL850 18V ONE+ 12&quot; Hybrid Misting Air Cannon, and (1) Operator's Manual. Battery and charger sold separately."/>
        <s v="The RYOBI 18V ONE+ 10” String Trimmer/Edger Kit is the lightest weight string trimmer, weighing under 4 lbs. and is ideal for tackling small yards. Experience over 30 minutes of runtime using an 18V ONE+ 2Ah battery. This string trimmer is equipped with an auto-feed head for easy line advancement with each pull of the trigger. It has an adjustable 8&quot; - 10&quot; cut swath and is compatible with .065” line that can quickly &amp; conveniently be reloaded.  When it is time to edge, easily twist the shaft to turn into an edger, and comfortably get the job done with an overmold handle. Best of all, it is part of the RYOBI ONE+ system where any 18V ONE+ battery works with any 18V ONE+ product. This 18V ONE+ 10” String Trimmer/Edger Kit is backed by the RYOBI 3-Year Manufacturer's Warranty and includes 18V 10” String Trimmer/Edger, 18V 2Ah Lithium Battery, 18V Charger, Grass Deflector, and Operator’s Manuals."/>
        <s v="Enhance your RYOBI 18V ONE+ System with the 18V ONE+ HP  450 CFM Whisper Series Blower.  Power this blower for up to 16 minutes in turbo mode using an 18V ONE+ 4Ah lithium battery. ONE+ HP technology combines a brushless motor, advanced electronics, and high performance lithium technology to deliver up to 450 CFM and 130 MPH, making this blower ideal for tackling wet or dry leaves and light yard debris. Experience exceptional performance with just the pull of a trigger, without the hassle of gas or cords. This Whisper Series blower is engineered to be 86% quieter than gas blowers, and even quieter than other cordless blowers. Designed with noise dampening foam and a uniquely positioned fan, you can work any time of day without disturbing others.  A variable speed trigger and turbo button allow you to control the output of air, so you can dial back in delicate areas like blowing leaves from mulch beds and engage the turbo when clearing tougher debris. Plus, the cruise control dial locks in a speed without holding down the trigger. This blower comes with a customizable speed tip for increased air speed. Best of all, it’s part of the RYOBI ONE+ system - Any 18V ONE+ battery works with any 18V ONE+ product. The blower is backed by a 3-year manufacturer’s warranty and includes the P21014 18V 450 CFM Whisper Series Blower, Blower Tube, Speed Tip, and Operator’s Manual. Battery and charger sold separately."/>
        <s v="Expand your 18V ONE+ System with the 18V ONE+ Shear/Shrubber kit. The powerful motor provides 1,200 strokes per minute for detailed trimming. Enjoy up to 1 hour and 37 minutes of runtime with the included 18V ONE+ 2Ah battery. Tackle smaller hedges with precision using the 8” shrubber with a 5/16” cut capacity. Quickly transition from a shrubber to a shear in seconds with tool-free blade change. Trim patches of grass and weeds in tight areas that your mower can’t reach like around a mailbox or flower bed with the 4” grass shearing blade. Experience exceptional performance with the pull of a trigger, without the hassle of gas or cords. With dual action blades, you can power through hedges with reduced vibration and less fatigue. The compact and lightweight design reduces fatigue and increases control while working in delicate areas. Plus, this shear/shrubber is compatible with the shear/shrubber caddy, allowing upright cutting for added comfort and added accessibility (caddy sold separately). Best of all, it’s part of the RYOBI ONE+ system - Any 18V ONE+ battery works with any 18V ONE+ product. The shear/shrubber and battery are backed by a 3-year manufacturer’s warranty. This kit includes the P2908 18V Shear Shrubber, PBP006 18V 2Ah Lithium-ion Battery, PCG002 18V Charger, 4&quot; Grass Shearing Blade, 8&quot; Shrubber Blade, and Operator’s Manuals."/>
        <s v="The RYOBI 18V ONE+ Cordless Outdoor Patio Cleaner-Wire Brush gives you the convenience to keep your outdoor area clean through each season. The Patio Cleaner-Wire Brush is ideal for effortlessly clearing weeds, grass, and moss from between bricks, pavers, and pavement cracks on patios, sidewalks, driveways, and decking. Its innovative design features a telescoping height adjustment shaft to allow for comfortable use. There is an assist handle for user comfort and the wire brush guard protects the user from debris. This patio cleaner is compatible with any RYOBI 18V battery. This tool and battery are backed by a 3-year warranty."/>
        <s v="Enter the RYOBI 18V ONE+ System with the 18V ONE+ ½ Gallon Electrostatic Sprayer Kit. The powerful motor provides a spray range of 2’ to 10’ and up to 30 gallons per charge. Experience exceptional performance with just the pull of a trigger, with no manual pumping required. RYOBI electrostatic sprayers utilize electrostatic technology to positively charge particles to allow solutions to cover surfaces quicker and more evenly, reducing chemical use and increasing efficiency. The ½ gallon translucent tank is ideal for use with cleaning solutions, herbicides, insecticides, fungicides, and most other lawn and garden chemicals. Tackle a variety of applications with the 3-in-1 adjustable nozzle selector. Conveniently activate electrostatic technology with the on/off switch, and choose your desired droplet size between 65 microns, 85 microns, and 160 microns. Easily transport from one job to the next with the lightweight, portable design and carrying handle. Utilize your sprayer all year long with a spraying solution for every season. Best of all, it is part of the RYOBI ONE+ system where any 18V ONE+ battery works with any 18V ONE+ product. This 18V ONE+ ½ Gallon Electrostatic Sprayer Kit is backed by the RYOBI 3-Year Manufacturer's Warranty and includes P2809 18V ONE+ Electrostatic Sprayer, P190 18V 2Ah Lithium Battery, P118B 18V Charger, (2) Wrist Straps, and Operator’s Manuals."/>
        <s v="The 18V ONE+ 13 in. String Trimmer has a lightweight design making it portable and easy to use around your yard. The auto-feed line head will automatically advance the line. This trimmer is also equipped with a variable speed trigger so you can have more control around fences, masonry and other areas of your yard. With the press of a button the shaft rotates to an edger so you can quickly tackle your edging needs. The adjustable 11 in. to 13 in. cutting width allows you to optimize your trimmer for increased run time or a wider cut swath. This trimmer is any RYOBI 18V battery, all backed by a 3-year warranty. Battery and charger not included."/>
        <s v="Enhance your RYOBI 18V ONE+ System with the 18V ONE+ HP 22” Hedge Trimmer Kit. 18V HP technology combines a brushless motor, advanced electronics, and high performance lithium technology to provide 3,200 strokes per minute for effortless hedge, bush and shrub trimming. Enjoy up to 25 minutes of runtime with the included 18V ONE+ 2Ah lithium battery. Easily tackle thick hedges and branches with 22” blades and an impressive ¾&quot; cut capacity. This ONE+ HP Hedge Trimmer utilizes anti-jam technology to prevent the blades from getting stuck on even the toughest branches. Experience exceptional performance with just the pull of a trigger, without the hassle of gas or cords. Easily clear clippings while you trim with the HEDGESWEEP debris remover.  Plus, dual action blades power through hedges with reduced vibration and less fatigue, making yard work a breeze.  Best of all, it’s part of the RYOBI ONE+ system - Any 18V ONE+ battery works with any 18V ONE+ product. The hedge trimmer and battery are backed by a 3-year manufacturer’s warranty. This kit includes the P2608 18V Hedge Trimmer, PBP006 18V 2Ah Battery, P118B 18V Charger, HEDGESWEEP™ Debris Remover, Scabbard, and Operator’s Manuals."/>
        <s v="The RYOBI 18V ONE+ HP Brushless 16&quot; Push Mower delivers the power to tackle medium sized yards with ease. It’s ideal for up to 1/3 acre and runs for up to 40 minutes with the included (2) 18V ONE+ 4Ah batteries. The brushless motor and advanced electronics automatically react to mowing conditions by increasing the blade speed to eliminate bogging down and powering through the toughest cut. Experience exceptional performance with just the push of a button, without the hassle of gas or cords. For your utmost convenience, adjust the height of your cut with the 7-position single point height adjustment. With its easy lift bag removal and included mulch plug, switching between bagging and mulching is a breeze. When you are finished mowing, easily fold the handles and store vertically for compact storage. Best of all, it is part of the RYOBI 18V ONE+ system where any 18V ONE+ battery works with any 18V ONE+ product. This 18V ONE+ HP Brushless 16&quot; Push Lawn Mower is backed by the RYOBI 3-Year Manufacturer's Warranty and includes the P1109 18V ONE+ HP Brushless 16&quot; Lawn Mower, PBP005 (2) 18V ONE+ 4Ah Lithium Batteries, P117 18V ONE+ Charger, Grass Catcher Bag, Mulch Plug, Start Key, and Operator’s Manuals."/>
        <s v="Expand your RYOBI 18V ONE+ System with the 18V 5 in. Variable Speed Dual Action Polisher (Tool-Only). This tool provides up to 7,500 Orbits Per Minute (OPM) for a professional finish while offering cordless convenience. The PBF100B is the lightest dual action polisher in its class weighing in at just 3.75 lbs. Combine that with a removable auxiliary handle and a lock-on switch, this polisher maintains comfortability and optimum performance during extended use. The powerful and efficient motor allows users to polish a full-sized vehicle on one battery charge (using P194 9.0Ah battery). The built-in non marring bumpers also help protect your work surface. Backed by the RYOBI 3-Year Manufacturer's Warranty, the 5 in. Variable Speed Dual Action Polisher includes a 5 in. Hook and Loop Backer Pad, 5 in. Finishing Pad, 5 in. Correcting Pad, 5 in. Cutting Pad, Auxiliary Handle, Hex Key, Wrench, and Operator's Manual. Battery and charger sold separately."/>
        <s v="The RYOBI ONE+ Chemical Sprayer is the perfect combination of portability and versatility. The 18-Volt battery and pump allows you to spray 30 Gal. per charge with no pumping required. An adjustable spray nozzle makes it the perfect tool for a variety of applications and the durable wand detaches from the handle for 1 or 2 handed use. This includes two 2 Gal. tanks and (2) chemical tank caps, which allow you to conveniently store 1 tank of chemicals while using another tank of chemicals. The chemical tank caps double as measuring cups, making The RYOBI ONE+ Chemical Sprayer completely efficient. Backed by a 3-year limited warranty."/>
        <s v="RYOBI introduces the 18V ONE+ HP Brushless 1/4&quot; Extended Reach Ratchet Kit with 2.0Ah Battery and 18V Charger. The 18V ONE+ HP Brushless 1/4&quot; Extended Reach Ratchet features ONE+ HP Technology that provides up to 40 ft./lbs. of torque. Utilize this ratchet's extended reach and slim head to access hard to reach areas. The 4-position head makes fitting into tight spaces a breeze at any angle. Regardless of the angle you position the ratchet, your workspace will be illuminated by one of the two LED's on the front of the ratchet. The included 2.0 Ah Battery and 18V Charger are compatible with all RYOBI 18V ONE+ Tools. This 18V ONE+ HP Brushless 1/4&quot; Extended Reach Ratchet Kit is backed by the RYOBI 3-Year Manufacturer's Warranty and includes a 2.0Ah Battery, an 18V Charger, and an operator's manual."/>
        <s v="Enhance your RYOBI 18V ONE+ System with the 18V ONE+ HP Brushless Jobsite Hand Vacuum Kit. ONE+ HP Technology delivers more power, runtime, durability and speed utilizing brushless motors, advanced electronics and HIGH PERFORMANCE lithium technology. This hand vacuum delivers 3X more suction power and provides 3-in-1 capability for handheld, stick vac, and stationary cleaning with the included accessories. This hand vacuum is versatile for floor to ceiling cleaning, capturing drywall dust, wood shavings and jobsite debris. The extension wand and floor nozzle are ideal for cleaning debris in a stick vac function. The crevice tool can be easily attached to the hand vacuum for cleaning in tight spaces. The 5’ x 1-1/4” hose provides additional flexibility in stationary mode. HEPA filtration traps up to 99.9% of dust and allergens and replacement filters can be found online (A32HF01). This 18V ONE+ HP Brushless Jobsite Hand Vacuum Kit is backed by the RYOBI 3-Year Manufacturer’s Warranty and includes a 18V 4Ah Lithium HIGH PERFORMANCE Battery, Charger, 5’ x 1-1/4” Hose, Crevice Tool, Floor Nozzle, Extension Wand, HEPA Filter and Operator’s Manuals."/>
        <s v="RYOBI introduces 18V ONE+ Reciprocating Saw with (1) 4.0 Ah Battery and Charger. Equipped with a 1&quot; stroke length and 3,400 SPM this saw is ideal for fast cuts through multiple materials. The easy blade release lever ensures simple blade changes to quickly switch between cutting applications to complete over 145 cuts per charge. The variable speed trigger and pivoting shoe maximize control throughout the duration of the cut. This 18V ONE+ Reciprocating Saw is backed by the RYOBI 3-Year Manufacturer's Warranty."/>
        <s v="RYOBI introduces the 18V ONE+ 2-Tool Combo Kit with 1/2&quot; Drill/Driver, 1/4&quot; Impact Driver, (2) 1.5Ah Lithium-ion Batteries, 18V Charger, and Bag. The ONE+ Drill/Driver provides up to 515 in-lbs. of torque and features a 1/2&quot; ratcheting metal chuck to match your drilling and driving needs. The ONE+ Impact Driver is able to drive long deck screws or large lag screws with ease by delivering 3,400 IPM along with 1800 in-lbs. of torque controlled by a variable-speed trigger that churns out 2,700 RPM. The ONE+ 1.5Ah Lithium-ion Batteries feature an integrated high visibility fuel gauge to monitor remaining runtime. The 18V Charger is compatible with RYOBI ONE+ Lithium-ion Batteries. Backed by the RYOBI 3-Year Manufacturer's Warranty, the 18V ONE+ 2-Tool Combo Kit includes (1) PCL206 18V ONE+ 1/2&quot; Drill/Driver, (1) PCL235 18V ONE+ 1/4&quot; Impact Driver, (2) PBP002 18V ONE+ 1.5Ah Lithium-ion Batteries, (1) 18V Charger, Tool Bag, and Operator's Manuals."/>
        <s v="Expand your RYOBI 18V ONE+ System with the RYOBI 18V 1/4&quot; Impact Driver Kit. The 1/4&quot; Impact Driver comes equipped with a powerful motor that provides 1,800 in-lbs. of torque. The 1/4&quot; quick connection collet ensures convenience while switching out bits. The on-board LED worklights creates extra visibility for all your project's needs. The ONE+ 1.5Ah Lithium-ion Battery features an integrated high visibility fuel gauge to monitor remaining runtime. The 18V Charger is compatible with RYOBI ONE+ Lithium-ion Batteries. This 18V ONE+ 1/4&quot; Impact Driver Kit is backed by the RYOBI 3-Year Manufacturer's Warranty and includes (1) PCL235 18V ONE+ 1/4&quot; Impact Driver, (2) PBP002 18V 1.5Ah Lithium-ion Batteries, Charger and Operator's Manual."/>
        <s v="RYOBI introduces the 18V ONE+ HP Brushless Cordless 1/2 in. Drill/Driver Kit with (2) 2.0 Ah HIGH PERFORMANCE Batteries, Charger, and Bag. The RYOBI 18V ONE+ HP Brushless 1/2 in. Drill/Driver features a brushless motor, delivering up to 20% faster drilling and up to 50% more torque saving time and energy per application. Its 750 in./lbs. of torque maximizes output power when drilling through tough materials. Catering to user's needs, this drill includes a 2-speed gearbox (0-500 and 0-2,100 RPM) and a 24-position clutch for ultimate control while drilling and driving. This drill comes paired with a 1/2 in. ratcheting metal chuck for increased durability and accessory retention during heavy-duty applications. The included battery and charger are compatible with all RYOBI 18V ONE+ Tools. This drill/driver is backed by the RYOBI 3-Year Manufacturer's Warranty and includes the PBLDD01 18V ONE+ HP Brushless 1/2 in. Drill/Driver, (2) 2.0 Ah HIGH PERFORMANCE Batteries, Charger, Bag, and an operator's manual."/>
        <s v="The RYOBI 18V ONE+ HP Brushless line of products is redefining power and performance. The RYOBI 18V ONE+ HP Brushless 2-Tool Combo Kit includes a 1/2&quot; Drill/Driver, 1/4&quot; Impact Driver, (2) 18V ONE+ 2Ah Lithium HIGH PERFORMANCE Batteries, charger and tool bag. The 1/2&quot; Drill/Driver features a brushless motor, delivering up to 20% faster drilling and up to 50% more torque saving time and energy per application. Its 750 in-lbs.  of torque maximizes output power when drilling through tough materials. This drill includes a two-speed gearbox (0-500 and 0-2,100 RPM) and a 24-position clutch for ultimate control and is paired with a 1/2&quot; ratcheting metal chuck for increased durability and accessory retention during heavy duty applications. The 1/4&quot; Impact Driver features a brushless motor delivering up to 25% faster driving. The brushless motor delivers up to 2,200 in-lbs. of torque, providing this tool the power to drive longer fasteners through tough materials. It features one-handed bit release for quick bit changes and the on-board LED worklight ensures your workspace is always illuminated. This 18V ONE+ HP Brushless 2-Tool Combo Kit is backed by the RYOBI 3-Year Manufacturer's Warranty and includes PBLDD01 18V ONE+ HP Brushless 1/2&quot; Drill/Driver, PBLID01 18V ONE+ HP Brushless 1/4&quot; Impact Driver, (2) PBP003 18V ONE+ 2Ah Lithium HIGH PERFORMANCE Batteries, Charger, Bag, and operator's manuals."/>
        <s v="The RYOBI 18V ONE+ HP Brushless line of products is redefining power and performance. The RYOBI 18V ONE+ HP Brushless 2-Tool Combo Kit includes a 1/2 in. Hammer Drill, 4-Mode 1/4 in. Impact Driver, (2) 18V High Performance batteries, charger, and bag. The 1/2 in. Hammer Drill features a brushless motor delivering up to 29% faster drilling in Hammer Mode, saving time per drilling application. Its 0 - 31,000 BPMs and up to 750 in./lbs. of torque maximizes power to drill through wood, metal, concrete, brick, and block. Integral features include a two-speed gearbox (0-500 and 0-2,100 RPM) and a 24-position clutch with hammer mode for full control while drilling and driving. The 4-Mode 1/4 in. Impact Driver features a brushless motor delivering up to 25% faster driving. With a powerful 2,200 in./lbs. of torque and 4,000 IPM, it saves time and energy on the job. The three speeds and Assist Mode provides unmatched control when driving a variety of fasteners from large lag screws to small sheet metal screws. The die cast gear case provides greater durability in the harshest work environments. This 2-Tool Combo Kit is backed by the RYOBI 3-Year Manufacturer's Warranty and includes a ONE+ HP Brushless 1/2 in. Hammer Drill, a ONE+ HP Brushless 4-Mode 1/4 in. Impact Driver, an 18V 2.0 Ah and 18V 4.0 Ah High Performance batteries, charger, bag, and operator's manuals."/>
        <s v="Expand your RYOBI 18V ONE+ system with the RYOBI 18V ONE+ Dual Temperature Glue Gun. This glue gun is the perfect addition to your ONE+ collection. The included interchangeable tips keep you prepared for any project that comes your way. The dual temperature settings provide added versatility, allowing you to heat up to 248°F on low for heat sensitive materials, or heat up to 320°F on high for adhesives like construction glue. This tool is compatible with all 1/2 in. full size glue sticks, and 10 are included so you can get a jump start on your current project. The Fold-Out Drip Tray will ensure you always have a clean work space. The on-board LED indicator light will change color to let you know when the tool is ready for use after a fast two minute heat up time. This tool is backed by the RYOBI 3-Year Manufacturer's Warranty and includes the 18V Dual Temperature Glue Gun, Standard Nozzle, Extended Precision Nozzle, Spreader Nozzle and (10) General Purpose Glue Sticks. Battery and charger sold separately."/>
        <s v="RYOBI introduces the 18V ONE+ Cordless 1/4 in. 4-Position Ratchet (Tool Only). The 18V ONE+ Cordless 1/4 in. 4-Position Ratchet produces up to 30 ft./lbs. of torque for precision fastening applications and 250 RPMs to drive and remove fasteners. The ONE+ Cordless 1/4 in. 4-Position Ratchet is great for a variety of fastening applications, from working behind the dashboard in your car to smaller fasteners under the hood. The 4-position head makes fitting into tight spaces a breeze at any angle. Regardless of what angle you position the ratchet, your workspace will be lit by one of the two LED's on the front of the ratchet. Backed by the RYOBI 3-Year Manufacturer's Warranty, the 18V ONE+ Cordless 1/4 in. 4-Position Ratchet includes an operator's manual. Battery and charger sold separately."/>
        <s v="RYOBI introduces the 18V ONE+ Cordless Hybrid LED Tripod Stand Light (Tool Only). Standing tall at 5 ft., it also collapses to an impressive 22 inches. With 2,700 Lumens, this light has the power to illuminate large workspaces. Work all day with up to 10 hours of runtime on a single charge or use the AC hybrid option for endless runtime. Backed by the RYOBI 3-Year Manufacturer's Warranty, the 18V ONE+ Cordless Hybrid Tripod Stand Light includes an operator's manual. Battery and charger sold separately."/>
        <s v="The 18V ONE+ 3/8 in. Crown Stapler utilizes Compression Drive technology that uses automated convenience to eliminate user fatigue. Drive over 5,500 staples using a LITHIUM+™ High Capacity battery. Control your depth of drive with an adjustable knob for improved accuracy throughout various materials. The included screen/wire attachment helps users guide staples without penetrating wire or screen. This stapler is compatible with ARROW T50 staples and fastens a wide range of staples from 1/4&quot; – 9/16&quot;."/>
        <s v="RYOBI introduces the 18V ONE+ Hybrid Drain Auger Kit with 50' Cable, 2.0Ah Battery, 18V ONE+ Charger, and Accessories. This tool features a variable speed dial to power through the toughest clogs. The adjustable base and pivoting drum allow optimum angles in any drain. With quick change replaceable tips and drum, the ONE+ Hybrid 50 ft. Drain Auger Kit guarantees convenience when handling a variety of clogs. This tool clears clogs from drains up to 3 in. wide with a 50' reinforced cable to minimize kinking. Backed by the RYOBI 3-Year Manufacturer's Warranty, the ONE+ Hybrid 50 ft. Drain Auger Kit includes a ONE+ 2.0Ah Battery, an 18V Charger, a hybrid power supply, a power supply storage rack, a bulb tip, a foot bulb, and an operator's manual."/>
        <s v="RYOBI introduces the 7-1/4 in. Cordless Miter Saw. This saw is compact, lightweight, and perfect for small projects around the house or punch list items on the jobsite. When paired with a P194 LITHIUM+™ HP high capacity battery it can deliver up to 900 cuts per charge! Backed by the RYOBI 3-Year Manufacturer's Warranty, this saw includes a 24T Carbide-Tipped Blade, Blade Wrench, Dust Bag, Work Clamp and Operator's Manual."/>
        <s v="RYOBI introuduces the industry first powered PEX Pinch Clamp Tool. With cordless convenience complete up to 400 clamps per charge using a P108 battery. Complete clamps with ease and efficiency with one button activation and an LED light indicating a complete clamp cycle. The 18V PEX Pinch Clamp Tool fits all PEX clamps ring sizes so no job goes unfinished. Dual LED lights illuminate the workspace and the included belt clip make for ultimate portability on the jobsite. Innovation meets function for the ultimate jobsite solution."/>
        <s v="The 18V ONE+™ Portable Power Source has 2 USB ports for convenient and simultaneous charging. It is compact enough to store in small places like tool boxes and bags, and can easily be snapped on to the top of all RYOBI 18V batteries for easy portability. Conveniently charge your smart devices without ever having the hassle of finding an outlet. test"/>
        <s v="Expand your RYOBI 18V ONE+ tool system with the P306 Compact Glue Gun. This glue gun is lightweight and completely cordless making it perfect for any DIYer or hobbyist looking to tackle small, quick repairs or precision-based craft projects without having to worry about finding the closest outlet or extension cord. It also features a built-in drip tray to help keep your workspace clean. The glue gun operates off its power base for up to 5 minutes and reaches a temperature of 365 F (185 C) after only 3 minutes of heating. The Compact Glue Gun's precision tip is great for small household repairs, craft/hobby woodworking, home decor, electrical/wiring projects or other projects where the precise application of glue is necessary. Backed by the RYOBI 3-Year Manufacturer's Warranty, the 18V ONE+ Compact Glue Gun includes (3) 5/16 in. x 6 in. mini glue sticks and an operator's manual. Battery and charger are sold separately."/>
        <s v="RYOBI introduces the 18V ONE+ Hybrid Soldering Station. This soldering station is hybrid meaning you can operate it with any ONE+ battery or by simply plugging it in like a corded tool, giving you unlimited run time. It allows you to adjust and set the temperature anywhere from 300°F to 900°F and features an iron holder for safe storage. The 3 ft. reach of the soldering iron and its ability to run on cordless power allows users to complete more applications. Backed by the RYOBI 3-Year Manufacturer's Warranty, the soldering station includes a fine point tip, chisel tip, solder coil, and a tip cleaning sponge. Battery, charger, and extension cord sold separately."/>
        <s v="RYOBI introduces the 18V ONE+ Cordless 1 Gal. Portable Air Compressor (Tool Only). This compressor delivers cordless air up to 120 PSI making it perfect for roadside tire inflation or for turning pneumatic finish nailers into cordless finish nailers. Backed by the RYOBI 3-Year Manufacturer's Warranty, this 1 Gal. Portable Air Compressor includes an operator's manual. Battery and charger sold separately."/>
        <s v="RYOBI introduces the 18V ONE+ Cordless Compact Workshop Blower (Tool Only). This compact and lightweight blower is ideal for cleaning up your workshop after a DIY job and professional jobsite areas. With a maximum air speed up to 160 MPH you can blow away dust and other messes in a flash. This workshop blower also features a variable speed trigger with 3-speed settings so you can adjust the speed to your needs. Backed by the RYOBI 3-Year Manufacturer's Warranty, the 18V ONE+ Compact Workshop Blower includes an operator's manual. Battery and charger sold separately."/>
        <s v="The Ryobi One+ 18-Volt hand planer has an incredible 3 in. to1/4 in. cut width and up to 1/16 in. cutting depth per pass. This planer is loaded with great features such as its automatic kickstand, which helps prevent you from marring your work piece and has a convenient on-board blade wrench storage. The dual left or right chip exhaust also gives you the freedom to choose what you are most comfortable with. You can expand your Ryobi One+ tool collection today with this feature packed, cordless 18-Volt planer."/>
        <s v="The RYOBI 18V ONE+ HP Brushless 8&quot; Cordless Pole Saw will keep your trees and yard looking the best in the neighborhood. The ONE+ HP Technology delivers up to 30% faster cutting. Not only are you able to quickly get the job done, but you'll be able to complete it quietly as this pole saw is part of RYOBI's WHISPER SERIES line of products, our quietest range of products. With extension up to 9.5', angled cutting head, and in-line motor, this pole saw is ideal for pruning and limbing for easy branch removal. It also has an automatic oiler, tooled chain tensioning, and on-board tool storage for your convenience. This kit includes a RYOBI 2Ah lithium-ion battery and charger. The RYOBI 18V HP Brushless  8&quot; Cordless Pole Saw, the 18V ONE+ 2Ah battery, and the 18V ONE+ charger are compatible with all RYOBI 18V ONE+ products. This tool and battery are backed by a 3-year warranty."/>
        <s v="The RYOBI 18V ONE+™ 10 in. Orbital Buffer is a brand new addition to the RYOBI 18V ONE+™ System. This tool provides up to 2,500 RPMs for a swirl-free finish while offering the user cordless convenience. With a powerful motor, this buffer maintains optimum performance during extended use. The 18V ONE+™ 10 in. Orbital Buffer runs up to 90 consecutive minutes with the 18V ONE+™ LITHIUM+™ High Capacity Battery (P108 – sold separately). The RYOBI 18V ONE+™ 10 in. Orbital Buffer works with any 18V ONE+ battery and is a part of the ONE+™."/>
        <s v="The RYOBI 18V ONE+ HP Brushless 20&quot; Self-Propelled Multi-Blade Mower delivers more power than a 150cc gas mower, making it a true gas replacement. With (4) included 18V ONE+ 4Ah batteries, this mower provides up to 45 minutes of runtime, making it perfect for lawns up to 1/3 acre. Experience the industry’s best 3-in-1 cutting performance with the CROSS CUT™ Multi-Blade System. This allows for less clumping when mulching, further &amp; more even dispersal when side discharging, and when bagging the fine clippings fill from back to front to maximize space for less bag changes. The brushless motor and advanced electronics automatically react to mowing conditions by increasing the blade speed to eliminate bogging down and powering through the toughest cut. As part of WHISPER SERIES™, this mower is 60% quieter than gas, and even quieter than other cordless mowers, allowing you to mow at any time of day. Equipped with self-propelled rear wheel drive, this mower ensures an effortless, efficient mowing experience. For your utmost convenience, adjust the height of your cut with the 7-position single point height adjustment. When you are finished mowing, easily fold the handles and store vertically for compact storage. Best of all, it is part of the RYOBI 18V ONE+ system where any 18V ONE+ battery works with any 18V ONE+ product. This mower is backed by the RYOBI 3-year manufacturer’s warranty."/>
        <s v="Enhance your RYOBI 18V ONE+ System with the 18V ONE+ HP EZ CLEAN Power Cleaner kit. 18V ONE+ HP technology combines a brushless motor, advanced electronics and high performance lithium technology to deliver up to 600 PSI, making it ideal for cleaning windows, boats, patio furniture, grills, tire wheels and other delicate applications. Enjoy up to 25 minutes of runtime on the medium pressure setting with the included18V ONE+ 4AH lithium battery. Experience maximum performance with just the pull of a trigger, without the hassle of gas or cords. Easily connect the power cleaner to the included 20 ft. siphon hose to pull water from any fresh body of water, a 2-liter bottle using the bottle adaptor for portable cleaning, or any standard garden hose when a water spigot is nearby. Complete a variety of quick and detailed cleaning applications with three power settings ranging from 100-600 PSI. Enhance your power cleaner with the RY3112FB Foam Blaster for controlled foam detergent dispensing or RY3112SB Spinning Brush for scrubbing car rims, patio furniture, and other hard to reach areas (sold separately). Best of all, it’s part of the RYOBI ONE+ system - Any 18V ONE+ battery works with any 18V ONE+ product. The power cleaner and battery are backed by a 3-year manufacturer’s warranty. This kit includes the RY121850 Power Cleaner, 3-in-1 Nozzle, Metal Wand, 20' Siphon Hose, 2 Liter Bottle Adaptor, Garden Hose Adaptor, PBP005 18V 4Ah Battery, P118 18V Charger, and Operator’s Manuals."/>
        <s v="The RYOBI 24&quot; 18V ONE+ HP Brushless Hedge Trimmer is ideal for any hedge maintenance around the house. The Whisper Series Technology provides all the power, without the noise, allowing users to work any time of day. The premium HP brushless motor provides more power, longer runtime, and a longer motor life. The ONE+ Hedge Trimmer is lighter than ever before with the included durable magnesium gear box and still gives you the power you would expect from higher voltage lines. This trimmer features a 2-speed switch for optimal power while trimming. The 24&quot; dual-action blades and a 1&quot; cut capacity allow this hedge trimmer to handle even the toughest hedges. This trimmer has a wrap-around front handle and an ergonomic rear handle for added comfort. Featuring the innovative HEDGESWEEP design that clears clippings and debris while you trim. This trimmer is also equipped with a 2.0 Ah battery and charger. This tool is backed by a 3-Year Limited Warranty."/>
        <s v="This tool features a barrel grip design with a comfortable, contoured GRIPZONE overmold for maximum ease of use. Comfortably lightweight at just over 4 lbs., it delivers 4,000 RPM to handle a variety of applications, while the cordless design enables you to use it anywhere. The 18VONE+ 6&quot;Buffer includes a buffing/polishing bonnet, an application bonnet, and an operator's manual. Battery and charger sold separately."/>
        <s v="Expand your RYOBI 18V ONE+ System with the 18V ONE+ Lopper Kit. The powerful motor provides the ability to tackle pruning and light limbing of branches up to 1-1/4” thick. This lopper makes up to 101 cuts per charge with the included 18V ONE+ 2Ah battery. Experience exceptional performance with just the pull of a trigger, without the hassle of cords or manual cutting tools. The bypass cutting action makes clean, complete cuts to keep plants healthy and growing. At 2.5’, this lopper allows you to reach lofty limbs and is equipped with a branch hook for easy branch removal. Best of all, it is part of the RYOBI ONE+ system where any 18V ONE+ battery works with any 18V ONE+ product. This 18V ONE+ Lopper Kit is backed by the RYOBI 3-Year Manufacturer's Warranty and includes an 18V 2Ah Battery, 18V Charger, Branch Hook, Blade Sheath, and Operator’s Manuals."/>
        <s v="The RYOBI 18V ONE+ HP Brushless 16&quot; Push Mower delivers the power to tackle medium sized yards with ease. It’s ideal for up to 1/3 acre and runs for up to 40 minutes using (2) 18V ONE+ 4Ah batteries. The brushless motor and advanced electronics automatically react to mowing conditions by increasing the blade speed to eliminate bogging down and powering through the toughest cut. Experience exceptional performance with just the push of a button, without the hassle of gas or cords. For your utmost convenience, adjust the height of your cut with the 7-position single point height adjustment. With its easy lift bag removal and included mulch plug, switching between bagging and mulching is a breeze. When you are finished mowing, easily fold the handles and store vertically for compact storage. Best of all, it is part of the RYOBI 18V ONE+ system where any 18V ONE+ battery works with any 18V ONE+ product. This 18V ONE+ HP Brushless 16&quot; Push Lawn Mower is backed by the RYOBI 3-Year Manufacturer's Warranty and includes the P1109 18V ONE+ HP Brushless 16&quot; Lawn Mower, Grass Catcher Bag, Mulch Plug, Start Key, and Operator’s Manual. Batteries &amp; charger not included."/>
        <s v="The RYOBI 18V ONE+ 13” Push Mower delivers the power to tackle small sized yards with ease. It’s ideal for up to 1/4 acre and runs for up to 30 minutes with the included 18V ONE+ 4Ah battery. The single-point height adjustment allows you to quickly select the perfect height for your lawn with 7 different positions (1.5&quot;-4&quot;). With its easy lift bag removal and included mulch plug, switching between bagging and mulching is a breeze. When you are finished mowing, easily fold the handles and store vertically for compact storage. Best of all, it is part of the RYOBI 18V ONE+ system where any 18V ONE+ battery works with any 18V ONE+ product. This 18V ONE+ 13&quot; Push Lawn Mower is backed by the RYOBI 3-Year Manufacturer's Warranty and includes the P1108 18V ONE+ 13&quot; Mower, PBP005 18V ONE+ 4Ah Lithium Battery, PCG002 18V ONE+ Charger, Grass Catcher Bag, Mulch Plug, Start Key, and Operator’s Manuals."/>
        <s v="Expand your RYOBI 18V ONE+ System with the 18V ONE+ EZ CLEAN Power Cleaner kit. The powerful motor provides up to 320 PSI for quick portable cleaning, making it ideal for cleaning windows, outdoor furniture, boats, campers, and other recreational vehicles. Experience maximum performance with just the pull of a trigger, without the hassle of gas or cords. You can easily connect the power cleaner to the included 20 ft. siphon hose to pull water from any fresh body of water, a 2-liter bottle using the bottle adaptor for portable cleaning, or any standard garden hose when a water spigot is nearby. Enjoy up to 21 minutes of runtime with the included 18V ONE+ 4Ah lithium battery. Complete a variety of quick and detailed cleaning applications using the 3-in-1 nozzle (turbo, 15°, and rinse). Enhance your power cleaner with the RY3112FB Foam Blaster for controlled foam detergent dispensing, RY3112FW Flex Wand for cleaning areas that are difficult to access, and the RY3112SB Spinning Brush for scrubbing car rims, patio furniture, and other hard to reach areas (sold separately). Best of all, it’s part of the RYOBI ONE+ system - Any 18V ONE+ battery works with any 18V ONE+ product. The power cleaner and battery are backed by a 3-year manufacturer’s warranty. This kit includes RY120350 Power Cleaner, 3-in-1 Nozzle, Wand, 20' Siphon Hose, 2 Liter Bottle Adaptor, PBP005 18V 4Ah Lithium-ion Battery, P118 18V Charger, and Operator’s Manuals."/>
        <s v="Enhance your RYOBI 18V ONE+ System with the 18V ONE+ 4 Gallon Backpack Chemical Sprayer. The powerful motor provides ease of use and convenience with just the pull of a trigger, no pumping required, and spray up to 44 gallons per charge. Choose your desired spray pattern with the two included nozzles, an adjustable nozzle and a flat fan nozzle. Easily adjust the spray pressure using the variable pressure dial. The 4 gallon translucent tank is ideal for use with herbicides, insecticides, fungicides, and most other lawn and garden chemicals. Utilize your sprayer all year long with a spraying solution for every season. Best of all, it is part of the RYOBI ONE+ system where any 18V ONE+ battery works with any 18V ONE+ product. This 18V ONE+ 4 Gallon Backpack Chemical Sprayer is backed by the RYOBI 3-Year Manufacturer's Warranty and includes P2803 18V ONE+ 1 Gallon Chemical Sprayer, Wand, (1) Set of Replacement Seals, and Operator’s Manual. Battery and charger sold separately."/>
        <s v="Expand your RYOBI ONE+ System with the 150 watt Battery Power Source. This power source utilizes 18V ONE+ batteries for 150 watts of convenient, portable power. Power or charge multiple small electronic devices such as phones, tablets, laptops, fans, and lights. Keep a laptop charged all day or even run a 32” TV for up to 2 hours with a single 18V ONE+ 4Ah battery. It’s ideal for situations like remote recreational use, travel, remote jobsites, power outages (for powering small electronics), charging on the go, or any time you need reliable power remotely. You can also illuminate your area using the onboard LED task light. This power source features (2) USB-A Ports &amp; (1) 120-Volt AC Outlet. Best of all, it’s part of the RYOBI ONE+ system - Any 18V ONE+ battery works with any 18V ONE+ product. The 150 watt power source is backed by a 3-year manufacturer’s warranty and includes the RYi150BG 150 Watt Power Source and Operator's Manual. Battery and charger sold separately."/>
        <s v="Enter the RYOBI 18V ONE+ System with the 18V ONE+ Fogger Kit. The powerful motor provides a spray distance of 15’, covers up to 1,000 sq. ft. per minute, and sprays up to 10,000 sq. ft. per charge. Experience exceptional performance with just the pull of a trigger. The ½ gallon translucent tank is ideal for use with herbicides, insecticides, fungicides, and most other lawn and garden chemicals. Easily transport this fogger from one job to the next with its lightweight, portable design. Utilize your fogger all year long with a spraying solution for every season. Best of all, it is part of the RYOBI ONE+ system where any 18V ONE+ battery works with any 18V ONE+ product. This 18V ONE+ Fogger Kit is backed by the RYOBI 3-Year Manufacturer's Warranty and includes P2805 18V ONE+ Multi-Purpose Fogger, P190 18V 2Ah Lithium Battery, P118B 18V Charger, and Operator’s Manuals."/>
        <s v="The RYOBI 18V ONE+ Edger Kit utilizes a powerful motor allowing you to achieve clean cuts and precise edge around sidewalks and driveways. Experience gas performance with just the pull of a trigger and get over 25 minutes of runtime using an 18V ONE+ 2Ah battery. Easily customize the depth of your cut with the 4-position single point depth adjustment ranging from 0.25” to 1.5”. The front and rear wheels allow you to have more control and ultimate stability when edging. Comfortably get the job done with the lightweight design and overmold handle. Best of all, it is part of the RYOBI ONE+ system where any 18V ONE+ battery works with any 18V ONE+ product. The 18V ONE+ Edger Kit is backed by the RYOBI 3-Year Manufacturer's Warranty and includes P2300 18V Edger, 9&quot; Edger Blade, P190 18V Battery, P118B 18V Charger, Front Handle, and Operator’s Manuals."/>
        <s v="Expand your RYOBI 18V ONE+ System with the 18V ONE+ 10” Chainsaw Kit. With a 10” bar and powerful motor, this saw tackles up to 32 cuts per charge, ideal for pruning and limbing trees around the home. The premium full complement chain delivers longer runtime and faster cutting and cuts up to 8” logs. Experience exceptional performance with just the pull of a trigger, without the hassle of gas or cords. For added convenience, it is equipped with an automatic oiler, tooled chain tensioning, and on-board tool storage. It's compatible with the RY10C1 10&quot; Replacement Chain; Don't forget your RYBIO24 Bar and Chain Lubricant. Best of all, it is part of the RYOBI ONE+ system where any 18V ONE+ battery works with any 18V ONE+ product. This 18V ONE+ 10” Chainsaw is backed by the RYOBI 3-Year Manufacturer's Warranty and includes 18V 1.5Ah Battery, 18V Charger, Hex Key, Scabbard, and Operator’s Manuals."/>
        <s v="RYOBI introduces 18V ONE+ Cordless /2 in. Impact Wrench Kit with 4.0 Ah Battery and Charger. Producing 375 ft./lbs. of fastening torque, the 1/2 in. impact wrench provides up to 3,100 impacts per minute. This quick fastening also features a 1/2 in. anvil with friction ring for efficient socket changes. The variable speed trigger features an RPM of 0 - 2,700. The on-board LED worklight create additional visibility for all of your projects. The included 4.0 Ah Battery and 18V Charger are compatible with all RYOBI 18V ONE+ Tools. This 18V ONE+ Cordless 1/2 in. Impact Wrench Kit is backed by the RYOBI 3-Year Manufacturer's Warranty and includes (1) PCL265B 18V ONE+ 1/2 in. Impact Wrench, (1) PBP005 4.0 Ah Battery, (1) PCG002 18V Charger, and Operator's Manual."/>
        <s v="RYOBI introduces the 18V ONE+ HP Brushless 3/8&quot; Extended Reach Ratchet Kit with 2.0Ah Battery and 18V Charger. The 18V ONE+ HP Brushless 3/8&quot; Extended Reach Ratchet features ONE+ HP Technology that provides up to 55 ft./lbs. of torque. Utilize this ratchet's extended reach and slim head to access hard to reach areas. The 4-position head makes fitting into tight spaces a breeze at any angle. Regardless of the angle you position the ratchet, your workspace will be illuminated by one of the two LED's on the front of the ratchet. The included 2.0Ah Battery and 18V Charger are compatible with all RYOBI 18V ONE+ Tools. This 18V ONE+ HP Brushless 3/8&quot; Extended Reach Ratchet Kit is backed by the RYOBI 3-Year Manufacturer's Warranty and includes a 2.0 Ah Battery, an 18V Charger, and an operator's manual."/>
        <s v="RYOBI introduces the 18V ONE+ Cordless 1/2 in. Drill/Driver Kit with (2) 1.5 Ah Batteries and Charger. The 18V ONE+ Cordless 1/2 in. Drill/Driver comes equipped with a powerful motor that provides 515 in./lbs. of torque. The 2-speed gearbox and 24-position clutch allow you to adjust the torque output to control the depth of the screw or fastener. The 1/2 in. keyless ratcheting clutch delivers secure bit retention for all your drilling and driving needs. The on-board LED worklight creates additional visibility for all of your projects. The included batteries and charger are compatible with all RYOBI 18V Tools. This 18V ONE+ 1/2 in. Drill/Driver Kit is backed by the RYOBI 3-Year Manufacturer's Warranty and includes (2) 1.5 Ah Batteries, an 18V Charger, and an operator's manual."/>
        <s v="The RYOBI 18V ONE+ HP Brushless line of products is redefining power and performance. The 18V ONE+ HP Brushless Jig Saw features a brushless motor, which delivers 36% faster cutting and 78% longer runtime, ensuring you are able to cut through projects faster than ever. The variable speed dial and four orbital settings deliver maximum versatility and ultimate control when tackling any job. Lock on the trigger for additional control for detailed cutting and use the tool-free bevel adjustment to ensure accurate cuts. Change your blades out quickly with the easy release blade lever to save time on the job. This saw is backed by the RYOBI 3-Year Manufacturers Warranty and includes the PBLJS01B 18V ONE+ HP Brushless Jig Saw, T-shank wood cutting blade, non-marring shoe, operators manual, battery and charger."/>
        <s v="Expand your RYOBI 18V ONE+ System with the RYOBI 18V ONE+ Cut-Out Tool. The powerful motor provides up to 28,000 RPM while also delivering over 190 cuts per charge. Equipped with an on-board LED worklight you will experience enhanced cut visibility. This tool accepts 1/8&quot; and 1/4&quot; bits while also incorporating quick and easy bit changes with built-in wrench storage. The 18V ONE+ Cut-Out Tool has a lock-on switch for continuous cutting. Best of all, it is part of the RYOBI ONE+ system where any 18V ONE+ battery works with any 18V ONE+ product. This 18V ONE+ Cut-Out Tool is backed by the RYOBI 3-Year Manufacturer’s Warranty and includes (1) 18V ONE+ Cut-Out Tool, 1.5 AH Battery and charger and operator's manual."/>
        <s v="RYOBI introduces the 18V ONE+ Lithium-Ion Cordless 1/4 in. Impact Driver Kit with (2) 1.5 Ah Batteries, Charger, and Bag. This impact driver is able to drive long deck screws or large lag screws with ease by delivering 3200 IPM along with 1800 in./lbs. of torque controlled by a variable-speed trigger that churns out 2800 max RPM. Backed by the RYOBI 3-Year Manufacturer's Warranty, this Impact Driver Kit includes a screwdriver bit and socket adaptor, and an operator's manual. Battery and charger sold separately."/>
        <s v="The RYOBI 18V ONE+ HP Brushless line of products is redefining power and performance. The 18V ONE+ HP Brushless 4-Mode 1/2 in. Impact Wrench features a brushless motor delivering up to 600 ft./lbs. of breakaway torque, 450 ft./lbs. of fastening torque, and 3,200 IPM, providing this tool with 2X more power. The 4-Mode control board provides low/medium and high speeds, while Auto Mode prevents over-tightening in forward and provides controlled removal in reverse. The die cast gear case provides greater durability in the harshest work environments. This impact wrench is designed with efficiency in mind, the anvil with friction ring provides quick socket changes and the Tri-Beam LED worklights allow for clear workspace visibility. This partnership of power and performance make this the perfect solution for any automotive shop. This impact wrench is backed by the RYOBI 3-Year Manufacturer's Warranty and includes the P262 18V Brushless 4-Mode 1/2 in. Impact Wrench, operator's manual, battery and charger."/>
        <s v="The RYOBI 18V ONE+ VORTEX Power Scrubber Kit s engineered to tackle tough stains and grime. Transform your cleaning routine with the industry's most powerful and versatile handheld scrubber. The cordless portability is perfect for cleaning on the go, while the lightweight design weighs only 2.7 pounds for ease of use. This scrubber is compatible with all RYOBI Triangle Connector accessories – ranging from plush microfiber for gentle cleaning to hard bristles for heavy duty cleaning (sold separately). The included 7&quot; VORTEX Medium Bristle Brush is ideal for cleaning tile, fiberglass, plastic and more. You can clean with confidence knowing the scrubber’s battery enclosure is IPX7 Water Resistance Rated – meaning this tool can be submerged in up to 3 feet of water for 30 minutes. Experience continuous cleaning with additional ONE+ batteries. Best of all, it is part of the RYOBI 18V ONE+ System of over 300 Cordless Products that all work on the same battery platform. This 18V ONE+ VORTEX Power Scrubber Kit is backed by the RYOBI 3-Year Manufacturer’s Warranty and includes an 18V 2Ah Battery, Charger, and 7” VORTEX Medium Bristle Brush."/>
        <s v="The RYOBI 18V ONE+ 360º LED Light is the brightest RYOBI light, equipped with 3,800 lumens of powerful 360º illumination to light up your entire space. With 4 brightness modes (high, medium, low and single panel) and 4 individually adjustable panels, you are able to customize this work light to fit your specific needs on the jobsite, in the garage or anywhere you may need it. Point the light in any direction with the comfortable handle or use it hands free by mounting it to 2-by material or hanging it from the integrated hanging hook. With up to 15 hours of runtime (using a 6Ah battery on single panel mode), this light will continue shining throughout the work day or in any emergency situation. Best of all, it is part of the RYOBI ONE+ System where any 18V ONE+ battery works with any 18V ONE+ product. This 18V ONE+ 360º LED Light is backed by the RYOBI 3-year manufacturer's warranty and includes (1) 18V ONE+ 360º LED Light and (1) Operator’s Manual. Battery and charger sold separately."/>
        <s v="These RYOBI 18V ONE+ Lithium-Ion HIGH PERFORMANCE 6.0 Ah Batteries provide up to 6X more runtime, 30% more power, and run cooler compared to our standard Lithium-ion batteries to provide long-lasting reliability and better performance. These HIGH PERFORMANCE batteries also feature the most advanced on-board battery electronics that monitor voltage, temperature, and current to extend the life of the battery. When you pair these HIGH PERFORMANCE batteries with any ONE+ HP tool, advanced technology allows them to communicate to provide the best performance possible that powers through heavier applications and protects against overloading and overheating. They perform in extreme weather temperatures and are engineered to be impact resistant. These batteries feature an integrated LED fuel gauge to check your battery charge at all times. Backed by the RYOBI 3-Year Manufacturer's Warranty, these batteries include an operator's manual. Charger sold separately."/>
        <s v="Tackle those hard to reach cutting areas with the RYOBI 18V Cordless Pole Lopper which replaces manual pruning with just the pull of a trigger. The telescoping pole extends up to 9' for extended reach, and the 5-position pivoting head allows for cutting at all angles. The bypass blades give clean, complete cuts up to 1 _&quot; in diameter. For user convenience, there is a branch hook for easy branch removal along with a soft grip handle for added comfort. The RYOBI 18V Cordless Pole Lopper, the 2Ah battery, and the charger are compatible with all RYOBI 18V ONE+ products. This tool and battery are backed by a 3-year warranty."/>
        <s v="Expand your RYOBI 18V ONE+ System with the 18V ONE+ 22” Hedge Trimmer kit. The powerful motor provides 3,200 strokes per minute for effortless hedge, shrub, and bush trimming. Enjoy up to 21 minutes of runtime with the included 18V 2Ah battery. Easily tackle thick hedges and branches with 22” blades and a 3/4” cut capacity. Experience maximum performance with just the pull of a trigger, without the hassle of gas or cords. Easily clear clippings while you trim with the HEDGESWEEP debris remover. With dual action blades, you can power through hedges with reduced vibration and less fatigue. Best of all, it’s part of the RYOBI ONE+ system - Any 18V ONE+ battery works with any 18V ONE+ product. The hedge trimmer and battery are backed by a 3-year manufacturer’s warranty. This kit includes the P2609 18V 22&quot; Hedge Trimmer, PBP006 18V 2Ah Battery, PCG002 18V Charger, HEDGESWEEP™ Debris Remover, Scabbard, and Operator’s Manuals."/>
        <s v="Expand your 18V ONE+ System with the 18V ONE+ 18” Pole Hedge Trimmer Kit. The powerful motor provides 3,000 strokes per minute for effortless trimming. Enjoy up to 33 minutes of runtime with the included 18V ONE+ 2Ah battery. Experience maximum performance with just the pull of a trigger, without the hassle of gas or cords. Enjoy extended runtime with the included 2Ah battery. Easily tackle moderate hedges with 18” blades and a 5/8” cut capacity. The included extension pole helps reach up to 9’, easily trimming hard to reach hedges and bushes. Plus, the 4-position pivoting head allows you to adjust the blades to trim at a variety of angles. With dual action blades, you can power through hedges with reduced vibration and less fatigue. Best of all, it’s part of the RYOBI ONE+ system - Any 18V ONE+ battery works with any 18V ONE+ product. The hedge trimmer and battery are backed by a 3-year manufacturer’s warranty. This kit includes the P26010 18V Hedge Trimmer, PBP006 18V 2Ah Battery, PCG002 18V Charger, Extension Pole, Handle Pole, Scabbard, Shoulder Strap, and Operator's Manuals."/>
        <s v="The RYOBI 18V ONE+ 3-in-1 Mower, String Trimmer, and Edger Kit is ideal for smaller yards. Experience exceptional performance with just the pull of a trigger. This tool allows you to save space in your garage and get a lot of work done with the same tool. Achieve over 20 minutes of runtime using an 18V ONE+ 4Ah battery. The easy attachable/detachable 12 in. mower deck turns your string trimmer into a lawn mower to give you that nice even clean cut in your lawn. It has a 4-position single point height adjustment from 1.5 in. to 3.5 in. Quickly detach the mower deck and trim around flower beds, fences, or hard to reach areas. With an adjustable 10 in. to 12 in. cutting width, you can optimize your power and runtime. Equipped with an auto-feed head, line advances each time the trigger is pulled. Use the push button to twist the shaft for easy edging along sidewalks and driveways. This tool has a variable speed trigger for maximum control and a telescoping shaft that adjusts the height for convenience and comfortability. Best of all, it is part of the RYOBI ONE+ system where any 18V ONE+ battery works with any 18V ONE+ product. The RYOBI 18V ONE+ 3-in-1 Mower, String Trimmer, and Edger Kit is backed by the RYOBI 3-Year Manufacturer's Warranty and includes 18V 12 in. String Trimmer/Edger, 18V 4Ah Battery, 18V Charger, 12 in. Detachable Deck, Grass Deflector, Front Handle, and Operator’s Manuals."/>
        <s v="The RYOBI 18V ONE+ Cultivator is the ideal tool for use in flower beds and raised gardens. The 4 heavy-duty steel tines are adjustable, allowing for a 6&quot;- 8&quot; tilling width, making garden preparation quick and easy. Use this cultivator for maintenance between garden rows, garden preparation, or loosening of soil in small areas. The 3 modes of operation (Low, Med, and High) provide excellent user versatility. The lowest setting is perfect for extending runtime and breaking ground, where the medium and high settings are ideal for aeration and mixing of broken soils.  This tool is compact and lightweight compared to larger cultivators, making it easy to handle and store. Included is an 18V ONE+ 4Ah battery that provides up to 40 minutes of runtime so you can spend more time cultivating. This cultivator and the included 18V ONE+ 4 Ah are compatible with the RYOBI 18V ONE+ platform of tools, batteries, and chargers. The RYOBI 18V ONE+ Cultivator and 18V ONE+ battery is backed by a 3-year limited warranty."/>
        <s v="The ONE+ 18V 13 in. String Trimmer has a lightweight design making it portable and easy to use around your yard. The auto-feed line head will automatically advance the line. This trimmer is also equipped with a variable speed trigger so you can have more control around fences, masonry, and other areas of your yard. With the press of a button the shaft rotates to an edger so you can quickly tackle your edging needs. The adjustable 11 in. to 13 in. cutting width allows you to optimize your trimmer for increased run time or a wider cut swath. This trimmer comes with a 2.0 Ah battery and charger. All backed by a 3-year warranty."/>
        <s v="The RYOBI 18V ONE+ 120-Watt Battery Power Source with 12V DC Power Outlet is the perfect portable power solution for use at home or on the go. Ideal for powering 12V coolers / refrigerators, inflators, food warmers and more, this power source also includes an array of USB ports for charging or powering small devices like tablets, phones, smart watches, handheld gaming consoles, or camera equipment! This power source is equipped with (1) Type-C port outlet, (2) USB-A ports, (2) USB-A fast charging ports, and (1) 12V DC power outlet. You can Use the USB ports to charge up-to (5) devices at one time, making this an extremely versatile power source. The Type-C outlet allows you to charge newer devices like smartphones, gaming consoles and some. Use this power source to charge devices if the power goes out or while on the go. The compact and lightweight design makes this power source perfect to take anywhere. Use the onboard LED task light to illuminate the area when using this power source in the dark. This power source is compatible with any RYOBI 18V ONE+ battery. The RYOBI 18V ONE+ 120-Watt Battery Power Source with 12V DC Power Outlet is backed by a 3-year limited warranty."/>
        <s v="Expand your RYOBI ONE+ System with the 150 Watt 18V Battery Power Source and Charger kit. This power source also doubles as an 18V ONE+ battery charger, and charges a 1.5Ah battery in as little as one hour. Utilizing the unit’s USB-C port, you can charge an 18V ONE+ battery at home with a USB wall adapter, in the car with a 12V USB car adapter, or even outside with a USB-C compatible solar panel. Power or charge multiple small electronic devices such as phones, tablets, laptops, fans, and lights with up to 150 watts of portable power. You can charge your phone more than 3 times with the included 18V ONE+ 2Ah lithium battery. It’s ideal for situations like remote recreational use, travel, remote jobsites, power outages (for powering small electronics), charging on the go, or any time you need reliable power remotely. You can also illuminate your area using the on-board LED task light. This power source and charger features (2) USB-A Fast Charge Ports, (1) USB-C Input/Output Port, &amp; (1) 120-Volt AC Outlet. Best of all, it’s part of the RYOBI ONE+ system - Any 18V ONE+ battery works with any 18V ONE+ product. The 150 watt power source and the included battery are backed by a 3-year manufacturer’s warranty. This kit includes the RYi150CBT 150 Watt 18V Battery Inverter and charger, PBP006 18V 2Ah Lithium-ion Battery, Wall Plug, USB Charging Cable, and Operator’s Manuals."/>
        <s v="Service like never before with easier and faster product repairs:"/>
        <s v="The RYOBI 18V ONE+ 13” String Trimmer/Edger Kit provides the power to tackle grass around medium sized yards. Experience exceptional performance with just the pull of a trigger. Achieve over 55 minutes of runtime using an 18V ONE+ 4Ah battery. Trim weeds &amp; grass with the adjustable 11” to 13” cut swath. A larger cut swath will give you maximum performance while a smaller cut swath gives you maximum runtime. The auto-feed head reloads .080” string and advances line with each pull of the trigger. For ultimate convenience, turn your string trimmer into an edger for clean, precise cuts around your sidewalks and driveways with the pivoting head edger function. For more control while trimming along fences, mailboxes, and flower beds, utilize the variable speed trigger. Best of all, it is part of the RYOBI ONE+ system where any 18V ONE+ battery works with any 18V ONE+ product. This 18V ONE+ 13” String Trimmer/Edger Kit is backed by the RYOBI 3-Year Manufacturer's Warranty and includes P20018 18V ONE+ 13&quot; String Trimmer/Edger, PBP005 18V 4Ah Lithium Battery, PCG002 18V Charger, Grass Deflector, Front Handle, and Operator’s Manuals."/>
        <s v="The RYOBI 18 in. 18-Volt Cordless Hedge Trimmer is lightweight and compact at only 4.15 lbs. This hedge clipper has a 5/8 in. cut capacity with dual action blades for reduced vibration. The 18-Volt lithium-ion battery and tool are part of the ONE+ system. All backed by a 3-year warranty."/>
        <s v="Enhance your RYOBI 18V ONE+ System with the 18V ONE+ Fogger. The powerful motor provides a spray distance of 15’, covers up to 1,000 sq. ft. per minute, and sprays up to 10,000 sq. ft. per charge. Experience exceptional performance with just the pull of a trigger. The ½ gallon translucent tank is ideal for use with herbicides, insecticides, fungicides, and most other lawn and garden chemicals. Easily transport this fogger from one job to the next with its lightweight, portable design. Utilize your fogger all year long with a spraying solution for every season. Best of all, it is part of the RYOBI ONE+ system where any 18V ONE+ battery works with any 18V ONE+ product. This 18V ONE+ Fogger is backed by the RYOBI 3-Year Manufacturer's Warranty and includes P2805 18V ONE+ Multi-Purpose Fogger and Operator’s Manual. Battery and charger sold separately."/>
        <s v="Conveniently spray around your yard with the RYOBI 18V ONE+ HP Brushless 3 Gallon Backpack Blower/Sprayer. This sprayer is equipped with an integrated blower fan for spraying larger areas for versatility. The ONE+ HP Technology delivers more power allowing you to spray up to 28 gallons per charge with the fan off or 5 gallons per charge with the fan on with a RYOBI 18V ONE+ 2Ah battery. With a spray range of 5 ft. to 15 ft., you can spray those hard to reach areas. Customize the spray size with the interchangeable nozzle design and utilize the included nozzle-removal tool for quick nozzle changes. The 3 gallon tank is perfect for spraying larger areas, and you can easily reference the fluid levels with the translucent design. To allow for convenient, continuous, and fast coverage this sprayer has a lock on trigger as well as a comfortable backpack design with adjustable straps. It is ideal for use with herbicides, insecticides, fungicides, and most other lawn and garden chemicals. This kit is equipped with an 18V ONE+ 2.0 Ah battery and charger. The battery is compatible with the RYOBI 18V ONE+ system. The RYOBI 18V ONE+ HP Brushless 3 Gallon Backpack Blower/Sprayer kit is compatible with any RYOBI 18V battery. It is backed by a 3-year tool warranty."/>
        <s v="Buy Now At The Home Depot Pro"/>
        <s v="Enhance your RYOBI 18V ONE+ System with the 18V ONE+ HP Brushless 10” Chainsaw Kit. ONE+ HP technology combines a brushless motor, advanced electronics, and high performance lithium technology to deliver 85% faster cutting. This chainsaw makes up to 70 cuts per charge with the included 4Ah lithium-Ion battery. Experience exceptional performance with just the pull of a trigger, without the hassle of gas or chords. The 10” bar and chain can tackle up to 8” cuts, ideal for pruning and limbing. This tool features a push button oiler to easily release oil on the chain. Compatible with RY10C1 10” Replacement Chain &amp; don’t forget your RYBIO24 Bar &amp; Chain Lubricant. Best of all, it is part of the RYOBI ONE+ system where any 18V ONE+ battery works with any 18V ONE+ product. This 18V ONE+ HP Brushless 10” Chainsaw is backed by the RYOBI 3-Year Manufacturer's Warranty and includes, 18V 4Ah Battery, 18V Charger, Combination Wrench, Scabbard and Operator’s Manuals."/>
        <s v="Expand your RYOBI 18V ONE+ System with the 18V ONE+ 8” Pole Saw Kit. The 8” bar and chain and powerful motor tackles branches up to 6”, making it ideal for pruning and limbing. With up to 16 cuts per charge and a premium full complement chain, the pole saw delivers longer runtime and faster cutting. Experience exceptional performance with just the pull of a trigger, without the hassle of gas or cords. Achieve precise cuts with the angled head, 9.5’ extension, and in-line motor. For user convenience, it has an oil-free design, tooled chain tensioning, and on-board tool storage. It's compatible with the RY8C1 8&quot; Replacement Chain. Best of all, it is part of the RYOBI ONE+ system where any 18V ONE+ battery works with any 18V ONE+ product. This 18V ONE+ 8in Pole Saw is backed by the RYOBI 3-Year Manufacturer's Warranty and includes 18V 1.5Ah Battery, 18V Charger, Handle Pole, Intermediate Pole, Combination Wrench, Scabbard, Shoulder Harness, and Operator’s Manuals."/>
        <s v="The RYOBI 18V HP Auger is lightweight, powerful and gives you the convenience of battery power. Simply insert the 18V battery and pull the trigger to start. The premium HP brushless motor provides more power, longer runtime, and a longer motor life. At under 16 lbs. this Auger is 50% lighter weight than the average gas unit. Equipped with advanced technology to reduced vibration for increased comfort as you work, and the anti-kickback system provides added safety when working around rocks and roots. This auger also features forward and reverse functions and is ideal for light cultivation, preparing soil, and digging for fences and landscaping. The quick connect capability allows for easy bit change to other accessory auger bits available for sale. This tool is backed by a 3-year Limited Warranty."/>
        <s v="Expand your RYOBI 18V ONE+ System with the 18V ONE+ 8” Pole Saw. The 8” bar and chain and powerful motor tackles branches up to 6” in diameter, making it ideal for pruning and light limbing. With up to 16 cuts per charge and a premium full complement chain, the pole saw delivers longer runtime and faster cutting. Experience exceptional performance with just the pull of a trigger, without the hassle of gas or cords. Achieve precise cuts with the angled head, 9.5’ extension and in-line motor. For added convenience it has a tooled chain tensioning system with on-board tool storage. It's compatible with the RY8C1 8&quot; Replacement Chain. Best of all, it is part of the RYOBI ONE+ system where any 18V ONE+ battery works with any 18V ONE+ product. This 18V ONE+ 8in Pole Saw is backed by the RYOBI 3-Year Manufacturer's Warranty and includes a 18V 1.3Ah Battery, 18V Charger, Handle Pole, Intermediate Pole, Combination Wrench, Scabbard, Shoulder Harness, and Operator’s Manuals."/>
        <s v="Expand your RYOBI ONE+ System with the 800 Watt Automotive Power Inverter, one of RYOBI’s most versatile power sources. This power inverter utilizes 18V ONE+ batteries, a 12V car power port, or a 12V car battery for convenient, portable power. Power or charge multiple devices and small appliances such as phones and laptops using the 12V car adaptor (up to 120 watts of output), fans and lights using an 18V ONE+ lithium battery (up to 300 watts of output) and even TVs and slow cookers using a car battery (up to 800 watts of output). Charge a phone up to 6 times or even run a 32” TV for up to 2 hours with just (1) 18V ONE+ 4Ah lithium battery. It’s ideal for situations like remote recreational use, travel, remote jobsites, charging while driving, tailgating, camping, or any other time you need reliable, portable power. Monitor power output, power source, input voltage, and battery level with the on-board LCD screen. You can also illuminate your area using the LED task light. This power inverter features a variety of outlets, including (2) USB-A Ports, (1) USB-C PD Port, (2) 120-Volt AC Outlets and (1) 12V Car Power Port. Best of all, it’s part of the RYOBI ONE+ system - Any 18V ONE+ battery works with any 18V ONE+ product. The 800 Watt automotive power inverter is backed by a 3-year manufacturer’s warranty and includes the RYi8030A 800 Watt Power Inverter, Alligator Clamps, 12V Car Adaptor, (4) Mounting Brackets, and Operator’s Manual. Battery and charger sold separately."/>
        <s v="Enhance your RYOBI 18V ONE+ System with the 18V ONE+ HP Brushless 12” Chainsaw Kit. ONE+ HP Technology combines a brushless motor, advanced electronics, and high performance lithium technology to deliver 3X faster cutting. Featuring WHISPER SERIES Technology, this 12” Chainsaw is part of RYOBI’s quietest range of products allowing you to quickly and quietly cut branches and small trees around your yard. It makes up to 112 cuts per charge with the included 6Ah HIGH PERFORMANCE battery. Experience exceptional performance with just the pull of a trigger, without the hassle of gas or cords. The 12” bar and chain tackles limbs and logs up to 10” in diameter. For added convenience, it is equipped with an automatic oiler, tooled chain tensioning, and on-board tool storage. It’s compatible with the RY12C11 12&quot; Replacement Chain &amp; don’t forget your RYBIO24 Bar &amp; Chain Lubricant. Best of all, it is part of the RYOBI ONE+ system where any 18V ONE+ battery works with any 18V ONE+ product. This 18V ONE+ HP Brushless WHISPER SERIES 12” Chainsaw is backed by the RYOBI 3-Year Manufacturer's Warranty and includes 18V 6Ah HIGH PERFORMANCE Battery, 18V Charger, Combination Wrench, Scabbard, and Operator’s Manuals."/>
        <s v="RYOBI introduces the industry's first 18V Right Angle Die Grinder. The 18V ONE+ HP Compact Brushless 1/4 in. Right Angle Die Grinder is designed to live up to professional expectations, delivering a powerful solution in the most compact and lightweight design. Ideal for tight workspaces, the compact size allows for this die grinder to be used in areas where air hoses may mar the work surface or get in the way. Powered by a brushless motor, producing up to 22,000 RPM, this die grinder has 2 times the amount of power compared to pneumatic. It also features a 4-Mode Speed control and responsive variable-speed trigger for maximum control in any work environment. To make accessory changes quick and easy, use the on board spindle lock and single wrench. The included battery and charger are compatible with all RYOBI 18V ONE+ Tools. Backed by the RYOBI 3-Year Manufacturer's Warranty, this 18V ONE+ HP Compact Brushless Right Angle Die Grinder includes a wrench and operator's manual."/>
        <s v="Enter the RYOBI 18V ONE+ System with the 18V ONE+ 4 Gallon Backpack Chemical Sprayer Kit. The powerful motor provides ease of use and convenience with just the pull of a trigger, no pumping required, and spray up to 44 gallons per charge. Choose your desired spray pattern with the two included nozzles, an adjustable nozzle and a flat fan nozzle. Easily adjust the spray pressure using the variable pressure dial. The 4 gallon translucent tank is ideal for use with herbicides, insecticides, fungicides, and most other lawn and garden chemicals. Utilize your sprayer all year long with a spraying solution for every season. Best of all, it is part of the RYOBI ONE+ system where any 18V ONE+ battery works with any 18V ONE+ product. This 18V ONE+ 4 Gallon Backpack Chemical Sprayer Kit is backed by the RYOBI 3-Year Manufacturer's Warranty and includes P2803 18V ONE+ 1 Gallon Chemical Sprayer, P190 18V 2Ah Lithium Battery, P118B 18V Charger, Wand, (1) Set of Replacement Seals, and Operator’s Manuals."/>
        <s v="Enter the RYOBI 18V ONE+ System with the 18V ONE+ Power Spreader. The powerful motor provides a spread width of 5’ and sprays up to 5,000 sq. ft. per tank. Experience exception performance with just the pull of a trigger. Achieve controlled spread and precise application with the adjustable flow rate knob and spread lever. The 1 gallon tub is ideal for use with granular &amp; pellet grass seed, fertilizer, weed control, &amp; ice melt. Best of all, it is part of the RYOBI ONE+ system where any 18V ONE+ battery works with any 18V ONE+ product. This 18V ONE+ Power Spreader is backed by the RYOBI 3-Year Manufacturer's Warranty and includes P2402 18V 1 Gallon Power Spreader and Operator’s Manual. Battery and charger sold separately."/>
        <s v="Enhance your RYOBI 18V ONE+ System with the 18V ONE+ 13” String Trimmer/Edger. The powerful motor allows you to tackle weeds around medium sized yards with up to 72 minutes of runtime. Experience exceptional performance with just the pull of a trigger. The adjustable 11” to 13” cut swath allows you to achieve a longer runtime or a more aggressive cut. This string trimmer is equipped with an auto-feed head that allows for easy string reload and advancement of line with each pull of the trigger. For ultimate convenience, turn your string trimmer into an edger for clean, precise cuts to complete the job with the pivoting head edger function. Easily edge around your driveway and sidewalks, and have more control while trimming along fences, mailboxes, and flower beds utilizing the variable speed trigger and two speed switch. This 18V ONE+ 13” String Trimmer/Edger is backed by the RYOBI 3-Year Manufacturer's Warranty and includes P2008 18V ONE+ 13&quot; String Trimmer/Edger, Grass Deflector, Front Handle, 2-In-1 Pivoting Fixed Line &amp; Bladed Head, and Operator’s Manual. Battery and charger sold separately."/>
        <s v="Expand your RYOBI 18V ONE+ System with the RYOBI 18V ONE+ Hybrid LED Flood Light. You won't have to worry about being left in the dark with over 12 hours of runtime using a ONE+ 4Ah battery while Hybrid technology provides unlimited runtime using any extension cord. Illuminate your work space with 1,800 lumens and three light settings for a variety of applications. This light can be mounted to any 2-by material or standard tripod (1/4&quot;-20) while the 360°rotating head provides the most visibility possible. This 18V Flood Light is backed by the RYOBI 3-Year Manufacturer's Warranty. Battery and charger sold separately."/>
        <s v="Expand your RYOBI 18V ONE+ System with the RYOBI 18V ONE+LED Area Light. This Area Light is a convenient and portable light source for any occasion with its 850 lumens to power you through even the darkest of jobs. The 2A USB charging port keeps your portable electronic devices charged, while the folding metal handle provides customized overhead lighting.  This RYOBI 18V ONE+ LED Area Light is backed by the RYOBI 3-Year Manufacturer's Warranty. Battery and charger sold separately."/>
        <s v="Expand your RYOBI 18V ONE+ System with the RYOBI 18V 4 in. Clamp Fan. This 18V Clamp Fan is the ultimate in portability. Not only does it provide cordless power, but it has the ability to clamp to materials up to 1-1/2 in. thick, including pipe and 2-by lumber, providing optimal versatility on the jobsite or at home. With 2 speed settings and a multi-directional rotating head, the RYOBI 18V 4 in. Clamp Fan provides customized, personal airflow. The RYOBI 18V 4 in. Clamp Fan has unmatched airflow for its size, with over 180 CFM. With over 40 hours of runtime, you'll be able to stay cool all day long. This 18V 4 in. Clamp Fan is backed by the RYOBI 3-Year Manufacturer's Warranty. Battery and charger sold separately."/>
        <s v="Expand your RYOBI 18V ONE+ System with the 18V ONE+ Cordless AirStrike 18-Gauge Narrow Crown Stapler (Tool Only). This Crown Stapler features AirStrike Technology, which eliminates the need for noisy compressors, bulky hoses, or expensive gas cartridges. This means faster setup and easy maneuverability on the job site. The RYOBI P361 Narrow Crown Stapler is capable of sinking up to 1-1/2&quot; staples in hardwoods. Additionally, it is the lightest cordless narrow crown stapler in its class, which helps prevent user fatigue. This stapler allows for extended periods of continuous work by sinking up to 1,700 staples per charge. It also offers a 26% smaller driver blade for superior drive quality, compared to P360. There is a tool-free depth of drive adjustment that allows for proper setting of nail heads. Great for lattice work and floor underlayment, this Crown Stapler is the perfect addition to any carpenter or DIYer's tool collection. This tool is backed by the RYOBI 3-Year Manufacturer's Warranty and includes a 1.5 Ah Battery, an 18V Charger, and an operator's manual."/>
        <s v="The RYOBI 18V ONE+ HP Brushless line of products is redefining power and performance. The RYOBI 18V ONE+ HP Brushless 4-1/2 in. Angle Grinder/Cut-Off Tool (PBLAG01B) provides up to 30% faster cutting and also provides up to 9,200 RPM to help complete your next project more efficiently and effectively. This tool truly offers cordless convenience with exceptional runtime, making up to 200 cuts through 3/8 in. rebar per charge using an 18V ONE+ 9.0 Ah Battery. The Brushless 4-1/2 in. Angle Grinder/Cut-Off Tool is more than capable of handling your grinding or cutting needs right out of the box, including a wheel and guard set for both applications. The tool-free wheel removal makes switching wheels out quick and easy. The 3-position side handle along with the improved comfort grip auxiliary handle provide ultimate comfort, control, and versatility. The 4-1/2 in. Angle Grinder/Cut-Off Tools paddle switch design allows for easy operation even with heavy work gloves. This Brushless 4-1/2 in. Angle Grinder/Cut-Off Tool is backed by the RYOBI 3-Year Manufacturers Warranty and includes the PBLAG01B 18V ONE+ HP Brushless 4-1/2 in. Angle Grinder/Cut-Off Tool, Comfort Grip Auxiliary Handle, Grinding Wheel, Cutting Wheel, Type 27 Grinding Guard, Type 1 Cutting Guard Attachment, FIXTEC Nut, Spanner Wrench, and operators manual, 4Ah Battery and Charger."/>
        <s v="The RYOBI 18V ONE+ HP Brushless line of products is redefining power and performance. The 18V ONE+ HP Brushless Jig Saw features a brushless motor, which delivers 36% faster cutting and 78% longer runtime, ensuring you are able to cut through projects faster than ever. The variable speed dial and four orbital settings deliver maximum versatility and ultimate control when tackling any job. Lock on the trigger for additional control for detailed cutting and use the tool-free bevel adjustment to ensure accurate cuts. Change your blades out quickly with the easy release blade lever to save time on the job. This saw is backed by the RYOBI 3-Year Manufacturers Warranty and includes the PBLJS01B 18V ONE+ HP Brushless Jig Saw, T-shank wood cutting blade, non-marring shoe, and operators manual, Battery and charger."/>
        <s v="Expand your RYOBI 18V ONE+ System with the RYOBI 18V ONE+ Jig Saw. The variable speed trigger provides fast, precise cuts with up to 3,000 SPM. With 30% less vibration, users will have ultimate cut control and reduced fatigue. Blade changes are quick and easy with tool-free blade release. This jig saw is feature packed with 4 orbital settings, on board LED worklight, and non-marring shoe. This 18V ONE+ Jig Saw accepts and comes with a T-Shank wood cutting blade. This 18V ONE+ Jig Saw is backed by the RYOBI 3-Year Manufacturer's Warranty and includes (1) PCL525 18V ONE+ Jig Saw, (1) Non-Marring Shoe, (1) T-Shank Wood Cutting Blade, (1) Hex Wrench and Operator's Manual."/>
        <s v="RYOBI introduces the 18V ONE+ Cordless 3/8 in. Impact Wrench Kit with (1) 1.5 Ah Battery and Charger. Producing 220 ft./lbs, the 3/8 impact wrench produces provides up to 3,100 impacts per minute. The 3/8 in. anvil friction rings allows for efficient socket changes. The on-board LED worklight create additional visibility for all of your projects. This tool is perfect for a variety of automotive applications. The included battery and charger are compatible with all RYOBI 18V Tools. This 18V ONE+ Cordless 3/8 in. Impact Wrench is backed by the RYOBI 3-Year Manufacturer's Warranty and includes (1) 1.5 Ah Battery, 18V Charger, and operator's manual."/>
        <s v="The RYOBI 18V ONE+ HP Brushless line of products is redefining power and performance. The 18V ONE+ HP Brushless 1/4 in. Impact Driver features a brushless motor delivering up to 25% faster driving. This impact driver works overtime, so you don't have to. The brushless motor delivers up to 2,200 in-lbs. of torque, providing this tool the power to drive longer fasteners through tough materials. This impact driver is designed with efficiency in mind, the one-handed bit release allows for quick bit changes and the on-board LED worklight ensures your workspace is always illuminated. Best of all, it is part of the RYOBI ONE+ system where any 18V ONE+ battery works with any 18V ONE+ product. This impact driver is backed by the RYOBI 3-Year Manufacturer's Warranty and includes the PBLID01B 18V Brushless 1/4 in. Impact Driver and operator's manual. Battery and charger sold separately."/>
        <s v="The RYOBI 18V ONE+ HP Brushless line of products is redefining power and performance. The RYOBI 18V ONE+ HP Brushless 1/2 in. Hammer Drill features a brushless motor delivering up to 29% faster drilling in Hammer Mode, saving time per drilling application. Its impressive 0 - 31,000 BPMs and 750 in./lbs. of torque maximizes power to drill through concrete, brick, and block with ease. Integral features include a two-speed gearbox (0-500 and 0-2,100 RPM) and a 24-position clutch with Hammer mode for full control while drilling and driving. This hammer drill features a ratcheting metal chuck for increased durability and accessory retention during heavy duty applications. This hammer drill/driver is backed by the RYOBI 3-Year Manufacturers Warranty and includes the PBLHM101B 18V ONE+ HP Brushless 1/2 in. Hammer Drill, auxiliary handle, a 4.0 Ah High Performance Battery, an 18V Charger, a tool bag, and operators manual."/>
        <s v="Expand your RYOBI 18V ONE+ System with the RYOBI 18V ONE+ Compact BLUETOOTH Radio. RYOBI continues to deliver a cutting edge audio experience on and off the jobsite with 4X greater sound clarity through a powerful 15W speaker. Listen to what you want where you want with both BLUETOOTH &amp; FM radio modes. With over 175' of BLUETOOTH connection range and over 32 hours of continuous runtime, this speaker's clear connection will last all day at any jobsite, workshop, or outdoor activity. Charge electronic devices twice as fast compared to previous model with a 2.1A USB port. This RYOBI 18V ONE+ Compact BLUETOOTH Speaker is backed by the RYOBI 3-Year Manufacturer's Warranty and includes (1) PCL600 18V ONE+ Compact BLUETOOTH Speaker and Operator's Manual. Battery and charger sold separately."/>
        <s v="Expand your RYOBI 18V ONE+ System with the RYOBI 18V LED Compact Area Light. This product comes with a Compact Area Light for maximum versatility in a variety of applications. With up to 7 days of runtime for this light, this is the perfect compliment for any extended use need. The three light settings and integrated dual lanyard loops allow for easy transportation. This 18V Area Light is backed by the RYOBI 3-Year Manufacturer's Warranty. Battery and charger sold separately."/>
        <s v="The RYOBI 18V ONE+ HP Brushless line of products is redefining power and performance. The RYOBI 18V ONE+ HP Brushless 1 in. SDS-Plus Rotary Hammer features a brushless motor delivering up to 75% more power and up to 2.1 Joules of impact energy, allowing users to dominate heavy duty applications faster and more efficiently. The anti-vibration handle reduces fatigue by providing up to 47% less vibration, leading users to be more efficient on the jobsite. Alternating between the 3 modes, Drilling, Hammer Drilling, and Hammer accommodates the need of any application or material. Additionally, an auxiliary handle and depth guide come included to allow for increased control and precision. This rotary hammer is backed by the RYOBI 3-Year Manufacturers Warranty and includes the P223 18V ONE+ HP Brushless 1 in. SDS-Plus Rotary Hammer, auxiliary handle, depth guide, operators manual, battery and charger."/>
        <s v="Expand your RYOBI 18V ONE+ System with the RYOBI 18V Hybrid LED Panel Light. Light up any jobsite, work area, or outdoor space with 3,000 lumens of light output. This light is customizable with 360° rotating side panels and 150° pivoting front panels for ultimate user control and light coverage. Maximize hands free use with its tripod mounting capability and integrated key holes. This light offers a portable pass-through handle and folds together for easy storage in between uses. Utilize this lights 3 settings (high/medium/low) for a variety of applications. This 18V Panel Light is backed by the RYOBI 3-Year Manufacturer's Warranty. Battery and charger sold separately."/>
        <s v="Expand your RYOBI 18V ONE+ System with the 18V 3 in. Variable Speed Detail Polisher/Sander (Tool-Only). This tool provides a 2 speed switch that delivers up to 2,800 Revolutions Per Minute (RPM) for Polishing and up to 7,800 Revolutions Per Minute (RPM) for sanding. The PBF102 comes with a spindle lock for rapid tool-free accessory changes as well as a removable auxiliary handle for maximum control and comfort. The powerful and efficient motor allows users to polish and sand up to a full hour on one battery charge (using P194 9.0Ah battery). The on-board LED work light also helps to illuminate your work surface. Backed by the RYOBI 3-Year Manufacturer's Warranty, the 3 in. Variable Speed Dual Action Polisher includes a 3 in. Foam Hook and Loop Finishing Pad, 3 in. Foam Hook and Loop Correcting Pad, 3 in. Wool Hook and Loop Pad, 3 in. Hook and Loop Backer Pad for Polishing, 2 in. Twist and Lock Backer Pad for Sanding, 2 in. 60 Grit Twist and Lock Sanding Disc, 2 in. 80 Grit Twist and Lock Sanding Disc, 2 in. 120 Grit Twist and Lock Sanding Disc, Auxiliary Handle and Operator's Manual. Battery and charger sold separately."/>
        <s v="Expand your RYOBI 18V ONE+ System with the new and improved 18V ONE+ Cordless Multi-Tool. With increased power and up to 20,000 max OPM (Oscillations Per Minute) you can take on the most demanding applications. This multi tool features the lowest vibration in it's class helping to reduce user fatigue and ensure precise accuracy. The adjustable speed dial gives the ability to make cuts in drywall, metal, wood, plastic, composite and many other materials, along with the ability to sand the finest details. A built-in LED light illuminates your dark work area for improved visibility and the convenient on-board Allen wrench storage helps make switching accessories fast and easy. The 18V ONE+ Cordless Multi-Tool is compatible with most multi-tool accessories from other brands. This Multi-Tool is backed by the RYOBI 3-Year Manufacturer's Warranty and includes the PCL430B 18V ONE+ Cordless Multi-Tool, Plunge Cut Blade, Finish Cut Blade, Sanding Pad, (3) Pieces of Sandpaper Assortment, and an operator's manual. Battery and charger sold separately."/>
        <s v="The RYOBI 18V ONE+ HP Brushless line of products is redefining power and performance. The 18V ONE+ HP Brushless 4-Mode 1/4 in. Impact Driver features a brushless motor delivering up to 25% faster driving. This impact driver works overtime, so you do not have to. With a powerful 2,200 in./lbs. of torque and 4,000 IPM this impact saves you time and energy on the job. The three speeds and Assist Mode provides unmatched control when driving a variety of fasteners from large lag screws to small sheet metal screws. The die cast gear case provides greater durability in the harshest work environments. This impact driver is designed with efficiency in mind, the one-handed bit release allows for quick bit changes and the on-board LED worklight ensures your workspace is always illuminated. The included batteries and charger are compatible with all RYOBI 18V ONE+ Tools. This impact driver is backed by the RYOBI 3-Year Manufacturers Warranty and includes the PBLID02B 18V Brushless 4-Mode 1/4 in. Impact Driver and operators manual."/>
        <s v="Expand your RYOBI 18V ONE+ System with the 18V 1/2&quot; Drill/Driver Kit. This 1/2&quot; Drill/Driver comes equipped with a powerful motor that provides 515 in-lbs. of torque. The 2-speed gearbox and 24-position clutch allow you to adjust the torque output to control the depth of the screw or fastener. The 1/2&quot; keyless ratcheting clutch delivers secure bit retention for all your drilling and driving needs. The on-board LED worklight creates additional visibility for all of your projects. The ONE+ 1.5Ah Lithium-ion Battery features an integrated high visibility fuel gauge to monitor remaining runtime. The 18V Charger is compatible with RYOBI ONE+ Lithium-ion Batteries. This 18V ONE+ 1/2&quot; Drill/Driver Kit is backed by the RYOBI 3-Year Manufacturer's Warranty and includes (1) PCL206 18V ONE+ 1/2&quot; Drill/Driver, (1) PBP002 18V 1.5Ah Lithium-ion Battery, Charger and Operator's Manual."/>
        <s v="RYOBI introduces the 18V ONE+ 6-Tool Combo Kit with 1/2&quot; Drill/Driver, 1/4&quot; Impact Driver, Reciprocating Saw, 5-1/2&quot; Circular Saw, Multi-Tool, LED Light, (1) 1.5Ah Lithium-ion Battery, (1) 4Ah Lithium-ion Battery, 18V Charger, and Bag. The ONE+ Drill/Driver provides up to 515 in-lbs. of torque and features a 1/2&quot; ratcheting metal chuck to match your drilling and driving needs. The ONE+ Impact Driver is able to drive long deck screws or large lag screws with ease by delivering 3,400 IPM along with 1800 in-lbs. of torque controlled by a variable-speed trigger that churns out 2,700 RPM. The ONE+ Reciprocating Saw delivers better productivity with up to 3,400 SPM and 60% faster cutting. The ONE+ 5-1/2&quot; Circular Saw has the ability to cut through 2-by material, with over 215 cuts per charge. The ONE+ Multi-Tool features an adjustable speed dial giving the ability to make cuts into drywall, metal, wood, plastic, composite and many other materials, along with the ability to sand the finest details. The ONE+ LED Light also has 280 Lumens of light output and has a 130° pivoting head for adjustable light beam direction. The ONE+ 4Ah and 1.5Ah Lithium-ion Batteries feature an integrated high visibility fuel gauge to monitor remaining runtime. The 18V Charger is compatible with RYOBI ONE+ Lithium-ion Batteries. Backed by the RYOBI 3-Year Manufacturer's Warranty, the 18V ONE+ 6-Tool Combo Kit includes (1) PCL206 18V ONE+ 1/2&quot; Drill/Driver, (1) PCL235 18V ONE+ 1/4&quot; Impact Driver, (1) PCL500 18V ONE+ 5-1/2&quot; Circular Saw, (1) PCL515 18V ONE+ Reciprocating Saw, (1) PCL430 18V ONE+ Multi-Tool, (1) PCL660 18V ONE+ LED Light, 18T Carbide Blade, Hex Wrench, Reciprocating Saw Blade, Hex Key, Flush Cut Blade, Plunge Cut Blade, 6&quot; Wood Blade, Sanding Pad, 5 Pcs. Sandpaper, (1) 18V ONE+ 4Ah Lithium-ion Battery, (1) 18V ONE+ 1.5Ah Lithium-ion Battery, Charger, Tool Bag and Operator's Manuals."/>
        <s v="RYOBI introduces the 18V ONE+ 4-Tool Combo Kit with 1/2&quot; Drill/Driver, 1/4&quot; Impact Driver, 5-1/2&quot; Circular Saw, LED Light, (1) 1.5Ah Lithium-ion Battery, (1) 4Ah Lithium-ion Battery, 18V Charger, and Bag. The ONE+ Drill/Driver provides up to 515 in-lbs. of torque and features a 1/2&quot; ratcheting metal chuck to match your drilling and driving needs. The ONE+ Impact Driver is able to drive long deck screws or large lag screws with ease by delivering 3,400 IPM along with 1800 in-lbs. of torque controlled by a variable-speed trigger that churns out 2,700 RPM. The ONE+ 5-1/2&quot; Circular Saw has the ability to cut through 2-by material, with over 215 cuts per charge. The ONE+ LED Light also has 280 Lumens of light output and has a 130° pivoting head for adjustable light beam direction. The ONE+ 4Ah and 1.5Ah Lithium-ion Batteries feature an integrated high visibility fuel gauge to monitor remaining runtime. The 18V Charger is compatible with RYOBI ONE+ Lithium-ion Batteries. Backed by the RYOBI 3-Year Manufacturer's Warranty, the 18V ONE+ 4-Tool Combo Kit includes (1) PCL206 18V 1/2&quot; Drill/Driver, (1) PCL235 18V 1/4&quot; Impact Driver, (1) PCL500 5-1/2&quot; Circular Saw, (1) PCL660 LED Light, 18T Carbide Blade, Hex Wrench, (1) 18V 4Ah Lithium-ion Battery, (1) 18V 1.5Ah Lithium-ion Battery, Charger, Tool Bag and Operator's Manuals."/>
        <s v="RYOBI introduces the 18V ONE+ 2-Tool Combo Kit with 1/2&quot; Drill/Driver, 5-1/2&quot; Circular Saw, (2) 1.5Ah Lithium-ion Batteries, 18V Charger, and Bag. The 18V ONE+ Drill/Driver provides up to 515 in-lbs. of torque and features a 1/2&quot; ratcheting metal chuck to match your drilling and driving needs. The 18V ONE+ 5-1/2&quot; Circular Saw has the ability to cut through 2-by material, with over 215 cuts per charge. The 18V ONE+ 1.5Ah Lithium-ion Batteries feature an integrated high visibility fuel gauge to monitor remaining runtime. The 18V ONE+ Charger is compatible with RYOBI 18V ONE+ Lithium-ion Batteries. Backed by the RYOBI 3-Year Manufacturer's Warranty, the 18V ONE+ 2-Tool Combo Kit includes (1) PCL206 18V ONE+ 1/2&quot; Drill/Driver, (1) PCL500 18V ONE+ 5-1/2&quot; Circular Saw, 18T Carbide Blade, Hex Wrench, (2) 18V ONE+ 1.5Ah Lithium-ion Batteries, Charger, Bag and Operator's Manuals."/>
        <s v="The RYOBI 18V ONE+ HP Brushless line of products is redefining power and performance. The RYOBI 18V ONE+ HP Brushless 7-1/4 in. Circular Saw features a brushless motor delivers, which 40% faster cutting and over 325 cuts per charge, to outperform your previous tools. The die cast upper guard provides greater durability in any work environment. Use the vacuum dust adaptor to keep your work surface and area clean as you cut, for a quick clean up at the end of the job. Achieve a clean cut every time with adjustable depth gauge and ultimate precision with the bevel gauge. This tool will elevate your ONE+ collection with its accuracy and speed. This saw is backed by the RYOBI 3-Year Manufacturer's Warranty and includes the PBLCS300 18V ONE+ HP Brushless 7-1/4 in. Circular Saw, vacuum dust adaptor, 24T thin kerf blade, hex wrench, and operator's manual, battery and charger."/>
        <s v="RYOBI introduces the 18V ONE+ Cordless 3/8 in. 4-Position Ratchet (Tool Only). The first member of the RYOBI Ratchet Family, the 18V ONE+ 3/8 in. 4-Position Ratchet produces up to 35 ft./lbs. of torque for heavy duty fastening applications and 230 RPMs to drive and remove fasteners. The ONE+ Cordless 3/8 in. 4-Position Ratchet is great for a variety of fastening applications, from working on your engine to removing your lawn mower blade. The 4-position head makes fitting into tight spaces a breeze at any angle. Regardless of what angle you position the ratchet, your workspace will be lit by one of the two LED's on the front of the ratchet. Backed by the RYOBI 3-Year Manufacturer's Warranty, the 18V ONE+ Cordless 3/8 in. 4-Position Ratchet includes an operator's manual. Battery and charger sold separately."/>
        <s v="The RYOBI 18V ONE+ VORTEX Telescoping Power Scrubber Kit extends up to 51&quot; to clean hard-to-reach areas. Pick up this motorized scrubber and leave the sponges in the garage, along with the backache that comes along with traditional, manual cleaning methods. The cordless portability and lightweight design is perfect for cleaning on the go. This scrubber weighs only 4 pounds and is compatible with all RYOBI Triangle Connector accessories – ranging from plush microfiber for gentle cleaning to hard bristles for heavy duty cleaning (sold separately). The included 7&quot; VORTEX Medium Bristle Brush is ideal for cleaning tile, fiberglass, siding, and more. The 6 position pivoting head and 51” telescoping pole allows you to clean hard to reach areas both high and low. You can clean with confidence knowing the scrubber’s battery enclosure is IPX7 Water Resistance Rated – meaning this tool can be submerged in up to 3 feet of water for 30 minutes. Experience continuous cleaning with additional ONE+ batteries. Best of all, it is part of the RYOBI 18V ONE+ System of over 300 Cordless Products that all work on the same battery platform. This 18V ONE+ Telescoping Power Scrubber Kit is backed by the RYOBI 3-Year Manufacturer’s Warranty and includes an 18V 2Ah Battery, Charger, and 7” VORTEX Medium Bristle Brush."/>
        <s v="RYOBI introduces the ONE+ HP 18V Brushless Cordless Compact Cut-Off Tool Kit with 1.5 Ah Battery and 18V Charger. The powerful brushless motor produces up to 19,500 RPM. That's enough power to cut through tough materials like metal, plastic, tile, cement board, drywall, wire shelving, PVC and vinyl siding. Measuring just 8.5 in. long, the cut-off tool is compact and lightweight-ideal for one-handed operation and cutting in tight spaces. The dual LED lights illuminate both forward and reverse cutting directions, making it easier to see in dark spaces. In addition, the wire base ensures the tool is flat to the work surface for increased cutting accuracy and stability. All in all, this cutting tool makes a great addition to any tool user's arsenal. It is also part of the RYOBI ONE+ System of Products that all work on the same battery platform. Backed by the RYOBI 3-Year Manufacturer's Warranty, this ONE+ HP 18V Compact Brushless Cut-Off Tool includes a 3/8 in. Arbor, a 7/16 in. Arbor, metal cut-off wheel, carbide abrasive blade, diamond tile blade, hex key, a 1.5 Ah Lithium-Ion battery, an 18V charger, and an operator's manual."/>
        <s v="The RYOBI 18V ONE+ HP Brushless Brush Cutter/String Trimmer is a true gas replacement. This brush cutter delivers 20% more power than a string trimmer and over 25 mins. of runtime using an 18V ONE+ 4Ah battery. 18V ONE+ HP technology combines a powerful brushless motor, advanced electronics, and high performance lithium technology to provide more power, runtime, and durability. The brush cutter has more power than a string trimmer allowing you to tackle thick weeds &amp; brush with the 10” reversible TRI-ARC blade. The bike handle design gives you more comfort &amp; stability when cutting, and the included harness adds increased balance &amp; support. It’s equipped with 2 speeds giving you optimal power or runtime &amp; a variable speed trigger to achieve maximum control. This tool includes a string trimmer head with a 15” cut swath for when trimming in tighter areas like along a fence or wall. Easily reload .080” line in under 60 seconds with the REEL EASY+ bump-feed head. When you’re done with the job, quickly adjust the handles for storage. Best of all, it is part of the RYOBI ONE+ system where any 18V ONE+ battery works with any 18V ONE+ product. This 18V ONE+ HP Brushless Brush Cutter/String Trimmer is backed by the RYOBI 3-Year Manufacturer's Warranty and includes 18V Brushless Brush Cutter, Bump Feed Head, (2) .080&quot; Line, Harness, Extension Guard, and Operator’s Manual. Battery &amp; charger sold separately."/>
        <s v="The RYOBI 18V Compact Brushless 4-Mode 3/8&quot; Impact Wrench features ONE+ HP Technology, delivering more power, runtime, durability and speed  utilizing brushless motors, advanced electronics and HIGH PERFORMANCE lithium technology. This is the most compact and lightest impact to date, being just 5.3&quot; in length and 2.35 lbs. making it ideal for working in tight spots and completing overhead applications. With 60% more torque than the previous generation, this impact provides an impressive 275 ft-lbs. of breakaway torque. It makes removing stubborn bolts a breeze. And to keep up with the demands of the jobsite, the optimized impacting mechanism delivers up to 3,800 IPM (Impacts Per Minute) to drive a variety of fasteners quickly and easily. The tri-beam LEDs illuminate the workspace for increased visibility. Featuring a die cast gear case for maximum durability, this impact is suitable for the jobsite and lives up to professional expectations. So, what about speed control? This impact wrench has 4-modes - high, medium, low and a unique Auto Mode to prevent overtightening and uncontrolled removal in delicate or compact spaces like an engine bay. Best of all, it is part of the RYOBI ONE+ system where any 18V ONE+ battery works with any 18V ONE+ product. This 18V Compact Brushless 4-Mode 3/8&quot; Impact Wrench is backed by the RYOBI 3-year manufacturer’s warranty and includes the 18V Compact Brushless 4-Mode 3/8&quot; Impact Wrench and Operator's Manual. Battery and charger sold separately."/>
        <s v="The RYOBI 18V ONE+ Pool Vacuum will transform your pool maintenance routine with this innovative cordless pool cleaner, designed for ultimate convenience and performance. Say goodbye to tangled hoses and hello to effortless cleaning. Rated for pools, hot tubs, and spas, this powerful vacuum excels at picking up sand, dirt, and leaves with an impressive 13 gallons per minute of suction. For best performance, fully submerge your RYOBI Pool Vacuum while in use. With an IPX8 rating, it’s water resistant up to 13 feet, ensuring reliability even in deep water. The clear floor head targets fine debris like sand and dirt and is removable. The wide inlet accommodates large debris such as leaves and is ideal for cleaning in corners. Featuring a dual filtration system for sustained suction and a spacious 1.7 liter tank, this pool vacuum is built for efficiency. Plus, it easily attaches to any standard pool pole or can be used as a handheld pool vacuum for ultimate versatility. The RYOBI Pool Vacuum is compatible with RYOBI LINK Wall Rails for seamless storage. Replacement filters are available online and should be replaced every 3-6 months for maximum vacuum performance (A32PF01).  Best of all, it is part of the RYOBI ONE+ system where any 18V ONE+ battery works with any 18V ONE+ product. This 18V Pool Vacuum is backed by the RYOBI 1-Year Manufacturer's Warranty and includes a Filter, Floor Head and Operator's Manual."/>
        <s v="Expand your RYOBI™ 18V ONE+™ system with the RYOBI™ 18V ONE+™ Magnifying LED Clamp Light. With 500 lumens of LED light output and 3.5&quot; wide magnification lens users have the ability to enhance their sight on any project. The RYOBI™ 18V ONE+™ Magnifying LED Clamp Light is ideal for technicians, inspectors, collectors, hobbyists, crafters, readers, and more. Set this product up in nearly any workspace utilizing the convenient clamping base to securely grip both rounded and flat surfaces up to 1-3/4&quot;. The high-quality acrylic lens provides distortion-free 2.25X magnification with 5X spot magnification for closer inspections. A 16&quot; flexible neck and rotating base allows for precise placement that is customized to each user's workspace needs. Two brightness settings allow users to select 250 or 500 lumens to match illumination to the task at hand. High-quality LEDs are spaced evenly around the magnifying lens for full workspace illumination. This light allows for all day productivity with over 20 hours of runtime. The RYOBI™ 18V ONE+™ Magnifying LED Clamp Light can be used as either a lighted magnification lens or a standalone LED light. This 18V Magnifying LED Clamp Light is backed by the RYOBI 3-Year Manufacturer's Warranty. Battery and charger sold separately."/>
        <s v="Expand your RYOBI 18V ONE+ System with the RYOBI 18V ONE+ Reciprocating Saw. Equipped with a 1&quot; stroke length and 3,400 SPM this saw is ideal for fast cuts through multiple materials. The easy blade release lever ensures simple blade changes to quickly switch between cutting applications to complete over 145 cuts per charge. The variable speed trigger and pivoting shoe maximize control throughout the duration of the cut. This 18V ONE+ Reciprocating Saw is backed by the RYOBI 3-Year Manufacturer's Warranty. Battery and charger sold separately."/>
        <s v="The RYOBI 18V ONE+ 350 CFM Blower delivers 350 CFM and 100 MPH, making it ideal for light applications, hard surfaces, and dry leaves. Experience exceptional performance with just the pull of a trigger, without the hassle of gas or cords. Achieve 70 minutes of runtime using an 18V ONE+ 4Ah battery. A variable speed trigger gives you maximum control in delicate applications like blowing leaves from mulch beds. This blower is easy to handle with a lightweight design and can be conveniently stored using the integrated key-hole slot. Best of all, it’s part of the RYOBI ONE+ System where any 18V ONE+ battery works with any 18V ONE+ product. This blower is backed by a 3-year manufacturer’s warranty and includes the PCLLB01 18V 350 CFM Blower, and Operator’s Manual. Battery and charger sold separately."/>
        <s v="The RYOBI 18V ONE+ HP Brushless line of products is redefining power and performance by introducing the next generation RYOBI 18V ONE+ HP Brushless 4-1/2 in. Angle Grinder/Cut-Off Tool. Delivering up to 11 amps of corded performance and up to 210 cuts per charge, this Brushless Angle Grinder will complete your next project with efficiency and ease. Plus, the superior heat management system extends the life and durability of your tool, helping you complete even the most demanding applications. The upgraded foot angle allows for better and easier flush cutting applications while The tool-free guard adjustment makes switching wheels out quick and easy for versatile grinding and cutting applications. The 3-position side handle along with the paddle switch provide ultimate comfort, control, and versatility. Best of all, it is part of the RYOBI ONE+ system where any 18V ONE+ battery works with any 18V ONE+ product. This Brushless ONE+ HP 4-1/2 in. Angle Grinder/Cut-Off Tool is backed by the RYOBI 3-Year Manufacturer’s Warranty and includes the PBLAG02 18V ONE+ HP Brushless 4-1/2 in. Angle Grinder/Cut-Off Tool, Cutting Guard, Side Handle, Spanner Wrench, Grinding Wheel, Cutting Wheel and Operator's Manual."/>
        <s v="The RYOBI 18V ONE+ 10” String Trimmer/Edger is the lightest weight string trimmer, weighing under 4 lbs. and is ideal for tackling small yards. Experience over 30 minutes of runtime using an 18V ONE+ 2Ah battery (battery not included). This string trimmer is equipped with an auto-feed head for easy line advancement with each pull of the trigger. It has an adjustable 8&quot; - 10&quot; cut swath and is compatible with .065” line that can quickly &amp; conveniently be reloaded.  When it is time to edge, easily twist the shaft to turn into an edger, and comfortably get the job done with an overmold handle. Best of all, it is part of the RYOBI ONE+ system where any 18V ONE+ battery works with any 18V ONE+ product. This 18V ONE+ 10” String Trimmer/Edger is backed by the RYOBI 3-Year Manufacturer's Warranty and includes 18V 10” String Trimmer/Edger, Grass Deflector, and Operator’s Manual. Battery and charger sold separately."/>
        <s v="The 18V ONE+ 6” Pruning Chainsaw is equipped with a 6” bar and chain and powerful motor to tackle branches up to 4”, making it ideal for light pruning and limbing. With over 50 cuts per charge and a premium full house chain, the pruning chainsaw delivers longer runtime and faster cutting. The compact design allows you to go where other chainsaws can’t, getting into tight, hard-to-reach spaces. Experience exceptional performance with just the pull of a trigger, without the hassle of gas or cords. This saw features tool-less chain tensioning and an oil-free design for ultimate convenience, allowing you to adjust the tool without having to leave the work site. It is equipped with multiple safety features such as the chain &amp; handle guards that ensure every cut is a safe cut. The variable speed trigger gives you maximum control during any application. It's compatible with the A48CW02 6&quot; Replacement Chain. Best of all, it is part of the RYOBI ONE+ system where any 18V ONE+ battery works with any 18V ONE+ product. This 18V ONE+ 6in Pruning Chainsaw is backed by the RYOBI 3-Year Manufacturer's Warranty and includes the PCLCW01 18V ONE+ 6” Pruning Chainsaw, Scabbard, and Operator’s Manual."/>
        <s v="The RYOBI 18V ONE+ HP Compact Brushless Barrel Grip Jig Saw features ONE+ HP Technology, delivering more power, runtime, durability and speed utilizing brushless motors, advanced electronics and HIGH PERFORMANCE lithium technology. RYOBI 18V ONE+ HP Compact Series tools are the lightest and most compact tools RYOBI offers, while still delivering the power to get the job done. Experience fast cutting through hard material with speeds up to 3,200 SPM, 1&quot; stroke length, and four orbital settings. The low profile design, variable speed dial, and auto mode speed setting provide superior precision and control when cutting through any material type. Feel even more control and less fatigue as this barrel grip jig saw has 40% lower vibration than the PCL525 18V ONE+ Jig Saw. Attach a wet/dry vacuum or use the dust blower switch for a cleaner work space and more visible cut line. Easily and conveniently swap blades with the tool-free blade change and an on-board blade storage. This Jig Saw features a die cast metal base and non-marring shoe for added durability. Best of all, it is part of the RYOBI ONE+ system where any 18V ONE+ battery works with any 18V ONE+ product. This 18V ONE+ HP Compact Brushless Barrel Grip Jig Saw is backed by the RYOBI 3-year manufacturer’s warranty and includes 18V Compact Brushless Barrel Grip Jig Saw, 10 TPI Blade, 1-7/8&quot;-2/1/2&quot; Vacuum Dust Adaptor, and Operator's Manual. Battery and charger sold separately."/>
        <s v="The 18V ONE+ HP Compact Brushless 8” Pruning Chainsaw is engineered with ONE+ HP Technology which combines a powerful brushless motor, advanced electronics, and high-performance lithium technology to deliver 3X faster cutting. Equipped with an 8” bar and chain, this tool can tackle branches up to 6”, making it ideal for pruning and light limbing. With over 65 cuts per charge and a premium full house chain, the pruning chainsaw delivers longer runtime and faster cutting. This pruning chainsaw is 30% more compact, allowing you to go where other chainsaws can’t, getting into tight, hard-to-reach spaces. Experience exceptional performance with just the pull of a trigger, without the hassle of gas or cords. Using the combination wrench conveniently stored on the tool, precisely adjust the chain to the desired tension. The oil-free design provides the ultimate convenience, eliminating the hassle and mess of continuously having to apply bar and chain oil. The pruning chainsaw is equipped with multiple safety features such as the chain &amp; handle guards that ensure every cut is a safe cut. The variable speed trigger gives you maximum control during any application. Best of all, it is part of the RYOBI ONE+ system where any 18V ONE+ battery works with any 18V ONE+ product. This saw is backed by the RYOBI 3-Year Manufacturer's Warranty and includes the PSBW01 18V ONE+ HP Compact Brushless 8” Pruning Chainsaw, Scabbard, Combination Wrench, and Operator’s Manual."/>
        <s v="The RYOBI 18V ONE+ HP Brushless 510 CFM Blower has more power than a 24cc gas blower, delivering exceptional performance without the hassle of gas. ONE+ HP technology combines a powerful brushless motor, advanced electronics, and lithium technology to deliver 510 CFM and 130 MPH, making it ideal for clearing damp/dry leaves and yard debris. Achieve over 1 hour of runtime using an 18V ONE+ 6Ah battery. This blower is part of the WHISPER SERIES and is engineered to be 85% quieter than gas. A variable speed trigger gives you maximum control in delicate applications like blowing leaves from mulch beds. Lock in your desired speed with cruise control for less fatigue while in-use. Utilize the high &amp; low mode for optimal power and runtime along with the speed tip for maximum MPH. Best of all, it’s part of the RYOBI ONE+ system where any 18V ONE+ battery works with any 18V ONE+ product. This blower is backed by a 3-year manufacturer’s warranty and includes the PBLLB01 18V HP Brushless 510 CFM Blower, Speed Tip, and Operator’s Manual. Battery and charger sold separately."/>
        <s v="The RYOBI 18V ONE+ HP Compact Brushless 220 CFM Blower delivers 65% more power for exceptional performance without the hassle of cords or gas, and it’s industry’s most powerful compact blower. ONE+ HP technology combines a powerful brushless motor, advanced electronics, and lithium technology to deliver 220 CFM and 140 MPH, making it ideal for clearing hard surfaces such as garages, patios, vehicles, and more. Achieve 50 minutes of runtime using an 18V ONE+ 4Ah battery. This blower has the best-in-class power to size ratio and is part of our COMPACT SERIES. Our compact tools are the lightest &amp; smallest we’ve ever made delivering optimal power to get the job done. At less than 4 lbs. and 16” long, it is smaller and more ergonomic than a traditional blower, easily clearing debris from tight, hard to access spaces. The two extension tubes can be combined to provide extended reach, adding up to an additional 20”. Swap between the included speed tip for increased MPH or flat nozzle for wider coverage. The variable speed trigger gives you maximum control in delicate areas, and a lock on trigger allows for continuous use without holding down the trigger. Best of all, it’s part of the RYOBI ONE+ system - Any 18V ONE+ battery works with any 18V ONE+ product. This blower is backed by the RYOBI 3-year manufacturer’s warranty and includes the PSBLB01 18V Blower, (2) Extension Tubes, Speed Tip, Flat Nozzle, and Operator’s Manual. Battery and charger sold separately."/>
        <s v="Expand your RYOBI 18V ONE+ System with the RYOBI 18V ONE+ Cut-Out Tool. The powerful motor provides up to 28,000 RPM while also delivering over 190 cuts per charge. Equipped with an on-board LED worklight you will experience enhanced cut visibility. This tool accepts 1/8&quot; and 1/4&quot; bits while also incorporating quick and easy bit changes with built-in wrench storage. The 18V ONE+ Cut-Out Tool has a lock-on switch for continuous cutting. Best of all, it is part of the RYOBI ONE+ system where any 18V ONE+ battery works with any 18V ONE+ product. This 18V ONE+ Cut-Out Tool is backed by the RYOBI 3-Year Manufacturer’s Warranty and includes (1) 18V ONE+ Cut-Out Tool and operator's manual. Battery and charger sold separately."/>
        <s v="Expand your RYOBI 18V ONE+ System with the RYOBI 18V ONE+ VERSE™ Clamp Speaker. Enjoy best in class BLUETOOTH® streaming range of over 250'. Stream from 1 speaker or for even greater sound, use the VERSE™ technology to connect any additional VERSE™ speaker, no app required. Quickly and easily connect 100+ VERSE™ speakers with up to 150' of speaker to speaker connection range. With over 32 hours of continuous runtime you can keep your sound in sync all day. Mount your speaker nearly anywhere with the 1-3/4&quot; clamp capacity and enjoy crisp, clear sound quality in any location. Best of all, it is part of the RYOBI ONE+ system where any 18V ONE+ battery works with any 18V ONE+ product. This RYOBI 18V ONE+ VERSE™ Clamp Speaker is backed by the RYOBI 3-Year Manufacturer’s Warranty and includes (1) PCL615B 18V ONE+ VERSE™ Clamp Speaker and User Guide. Battery and charger sold separately. Battery and charger sold separately."/>
        <s v="Enhance your RYOBI 18V ONE+ System with the 18V LINK 3 Gallon Wet/Dry Vacuum. This vacuum delivers powerful and versatile cleaning with up to 25% more suction than the previous model. It is compatible with RYOBI LINK Modular Storage System (Wall Rails and Mobile Storage sold separately). This is the first ONE+ power tool to be fully LINK compatible, meaning you can secure this vacuum to your LINK Mobile Storage for transportation around the jobsite, or place it on a LINK Wall Rail for hassle free storage. This vacuum features integrated storage so you can easily store the included hose, crevice tool, and utility nozzle directly onto the tool. The sturdy latches give you improved durability for longer tool life, and the blower port gives you increased cleaning versatility by having two tools in one. This vacuum features a dual speed setting, giving you control to run it on high for maximum power or on low for maximum runtime, adjusting to your project needs. Compatible filters and accessories available are online: Standard Filter (A32VC05), HEPA Filter (A32RF08), Foam Filters (A32WF03), 6’ x 1-1/4” Hose (A32VH03) and 1-1/4” 2PC Accessory Kit (A323G01). This 18V ONE+ LINK 3 Gallon Wet/Dry Vacuum is backed by the RYOBI 3-Year Manufacturer’s Warranty and includes a  6’ x 1-1/4” Hose, Crevice Tool, Utility Nozzle, Cartridge Filter and Operator’s Manual. Battery and charger sold separately."/>
        <s v="Enhance your RYOBI 18V ONE+ System with the 18V 6 Gallon Wet/Dry Vacuum. This vacuum delivers powerful jobsite cleaning with up to 30% more suction power than the previous model. The all-terrain wheel design gives you confidence that this vacuum can handle common jobsite obstacles, saving you time on the job. The integrated storage allows you to store the included accessories for easy access. The 7’ hose gives you additional reach and the crevice tool is ideal for cleaning in tight spaces. The two extension wands give you access to clean areas high and low, and the floor nozzle provides a wider cleaning path. The sturdy latches give you improved durability, and the blower port gives you increased cleaning versatility. This vacuum features a dual speed setting, giving you control to run it on high for maximum power or on low for maximum runtime. Compatible filters and accessories are available online: Standard Filter (A32RF06), HEPA Filter (A32RF07), Foam Filters (A32WF02), 7’ x 1-7/8” Hose (A32VH02), 1-7/8” 4PC Wet/Dry Accessory Kit (A326G01), and 1-7/8” 6PC Wet/Dry Accessory Kit (A3210G01). This 18V ONE+ 6 Gallon Wet/Dry Vacuum is backed by the RYOBI 3-Year Manufacturer’s Warranty and includes a 7’ x 1-7/8” Hose, Crevice Tool, Floor Nozzle, (2) Extension Wands, Cartridge Filter and Operator’s Manual. Battery and charger sold separately."/>
        <s v="Enhance your RYOBI 18V ONE+ System with the 18V 1 Gallon Wet/Dry Vacuum. This vacuum delivers powerful suction in a compact and lightweight design. It is perfect for cleaning wet and dry debris with cordless portability. The integrated storage allows you to easily store the included hose and accessories. The 5’ hose gives you additional reach when cleaning, and the crevice tool is ideal for cleaning in tight spaces. This wet/dry vacuum is compatible with RYOBI LINK Wall Storage (Wall Rails sold separately) for hassle free storing and access. The sturdy latches give you improved durability for longer tool life, and the blower port gives you increased cleaning versatility by having two tools in one. At only 7 pounds, this wet/dry vacuum makes it easy to clean up around your car, workshop, and more. The collapsible handle and flat top design make this RYOBI’s most compact and portable wet/dry vacuum. Compatible filters and accessories available online: Standard Filter (A32VC05), HEPA Filter (A32RF08), Foam Filters (A32WF03), 6’ x 1-1/4” Hose (A32VH03) and 1-1/4” 2PC Wet/Dry Accessory Kit (A323G01). This 18V ONE+ 1 Gallon Wet/Dry Vacuum is backed by the RYOBI 3-Year Manufacturer’s Warranty and includes a 5’ x 1-1/4” Hose, Crevice Tool, Cartridge Filter and Operator’s Manuals. Battery and charger sold separately."/>
        <s v="Expand your RYOBI 18V ONE+ system with the RYOBI 18V ONE+ 1800-Watt Power Station. Whether you're on the jobsite, in the wilderness, or at home during a power outage, this power station is perfect for keeping your devices up and running. Using 18V ONE+ batteries, this unit delivers 3,000 starting watts and 1,800 running watts to power devices like cell phones, laptops, lights, and even TV's and refrigerators. Using (8) 12Ah 18V lithium batteries, this unit can power a full size fridge for up to 28 hours or a 55 in. LED TV for over 14 hours. Featuring quiet operation and zero emissions, this Power Station is safe for outdoor and indoor use. Pure sine wave technology enables clean power output, ensuring compatibility with sensitive electronics. Hot swap capabilities allow you to swap batteries without disrupting power. This Power Station also features a 60-Watt USB-C charging port, allowing you to charge 8 batteries sequentially via a wall charger, car adapter, or even by a solar panel. Monitor and control your Power Station remotely using the RYOBI GenControl app, which displays power output, battery level, and more. Best of all, it is part of the RYOBI ONE+ system where any 18V ONE+ battery works with any 18V ONE+ product. This 18V ONE+ 1800-Watt Power Station is backed by the RYOBI 3-year Manufacturer's Warranty and includes the RYi818BT 18V ONE+ Power Station, a protective cover, charger adaptor, USB-C cable, and operator's manual. Battery and charger sold separately."/>
        <s v="Expand your RYOBI 18V ONE+ System with the 18V ONE+ Glue Gun, delivering battery operated cordless gluing for ultimate portability. This glue gun delivers the same great performance in a more compact size, compared to the previous generation. Rapidly heating up in under 3 minutes, this tool is ready when you are and is designed for heavy duty gluing applications. Experience gluing versatility with interchangeable nozzles (A193302 sold separately) for a variety of applications. The on-board LED light indicates when the tool is on. You can experience ultimate convenience with this glue gun's self-standing design. This glue gun is compatible with 1/2&quot; full size glue sticks and high strength adhesives. Best of all, it is part of the RYOBI ONE+ system where any 18V ONE+ battery works with any 18V ONE+ product. This 18V ONE+ Glue Gun is backed by the RYOBI 3-Year Manufacturer's Warranty and includes (3) 1/2&quot; Full-Size Glue Sticks. Battery and charger sold separately."/>
        <s v="The RYOBI 18V ONE+ AirStrike 23GA Pin Nailer features the powerful, cordless convenience of AirStrike Technology, eliminating the need for noisy compressors, bulky hoses and expensive gas cartridges. With improved efficiency, this cordless pin nailer has the ability to drive up to 4,000 nails per charge using an 18V 6Ah Lithium HIGH PERFORMANCE Battery and over 1,000 nails per charge using an 18V 2Ah Lithium Battery. Sink up to 1-3/8&quot; pin nails with a 1/2&quot; to 1-3/8&quot; nail range. Tackle tight spaces and overhead applications with ease, as this is RYOBI’s smallest pin nailer ever, coming in at 10% lighter weight and more compact than the previous model. The non-marring pad keeps your work surface free of tool marks, while the dry fire lockout feature extends tool life when you run out of nails. The LED light illuminates your workpiece when working under cabinets, in corners and other low light situations. Best of all, it is part of the RYOBI ONE+ system where any 18V ONE+ battery works with any 18V ONE+ product. The 18V ONE+ AirStrike 23GA Pin Nailer is backed by the RYOBI 3-year manufacturer's warranty and includes the 18V 23GA Pin Nailer, non-marring pad and operator's manual. Battery and charger sold separately."/>
        <s v="The RYOBI 18V ONE+ HP SWIFTClean Mid-Size Spot &amp; Carpet Cleaner is the ultimate cordless carpet and rug cleaning solution for spills and stains. Powered by SWIFTClean Technology, this handheld cordless spot and carpet cleaner provides powerful dirt and grime removal without compromising performance. Say goodbye to the hassle of manual scrubbing or renting bulky corded equipment. This product can tackle spills and stains on your carpets, rugs, upholstery, car seats, patio furniture and more. The 7&quot; Wide Path Nozzle is ideal for large messes and comes with two inserts. The Brush Insert is ideal for quick clean-ups while the Rubber Insert is ideal for tough stains. For detail cleaning in tight spaces, the Crevice Tool is the perfect accessory. The 4’ Hose gives you extended reach while cleaning, and the Hose Rinse Tool provides hassle-free maintenance to keep your SWIFTClean Mid-Size Spot Cleaner in top condition. Plus, the included RYOBI 6 oz. OXY Cleaning Concentrate delivers powerful stain removal. Best of all, it is part of the RYOBI ONE+ system where any 18V ONE+ battery works with any 18V ONE+ product. This 18V ONE+ HP SWIFTClean Mid-Size Spot &amp; Carpet Cleaner is backed by the RYOBI 3-Year Manufacturer's Warranty and includes a 6 oz. bottle of RYOBI OXY Cleaning Concentrate, 7 in. Wide Path Nozzle, Bristle Insert, Rubber Insert, Crevice Tool, Hose Rinse Tool and Operator's Manual. Battery and charger sold separately."/>
        <s v="Expand your RYOBI ONE+ System with the 150 Watt 18V Battery Power Source and Charger. This power source also doubles as a charger to charge 18V ONE+ batteries. Utilizing the unit’s USB-C port, you can charge an 18V ONE+ battery at home with a USB wall adapter, in the car with a 12V USB car adapter, or even outside with a USB-C compatible solar panel. Power or charge multiple small electronic devices such as phones, tablets, laptops, fans, and lights with up to 150 watts of portable power. You can charge your phone more than 6 times using an 18V ONE+ 4Ah lithium battery. It’s ideal for situations like remote recreational use, travel, remote jobsites, power outages (for powering small electronics), charging on the go, or any time you need reliable power remotely. You can also illuminate your area using the on-board LED task light. This power source and charger features (2) USB-A Fast Charge Ports, (1) USB-C Input/Output Port, &amp; (1) 120-Volt AC Outlet. Best of all, it’s part of the RYOBI ONE+ system - Any 18V ONE+ battery works with any 18V ONE+ product. The 150 watt power source is backed by a 3-year manufacturer’s warranty and includes the RYi150CBT 150 Watt 18V Battery Inverter and Charger, Wall Plug, USB Charging Cable, and Operator’s Manuals. Battery and charger sold separately."/>
        <s v="The RYOBI 18V ONE+ HP Compact Brushless One-Handed Reciprocating Saw features ONE+ HP Technology, delivering more power, runtime, durability and speed utilizing brushless motors, advanced electronics and HIGH PERFORMANCE lithium technology. RYOBI 18V ONE+ HP Compact Series tools are the lightest and most compact tools RYOBI offers, while still delivering the power to get the job done. Easily make aggressive cuts up to 2X faster than the previous generation with speeds up to 3,200 SPM and a 7/8&quot; stroke length. The compact, ergonomic design allows for one-handed cuts while using overhead or in tight spaces. The rapid release blade change allows for quick blade swaps by twisting to eject the old blade and simply inserting the new one without additional twists or tools. This one-handed recip saw features a variable speed trigger for more control and precise cuts through any material. The non-marring pivoting shoe ensures the work surface is protected and even enhances cut control no matter the material. The on-board LED worklight enhances visibility in dimly lit areas. Best of all, it is part of the RYOBI ONE+ system where any 18V ONE+ battery works with any 18V ONE+ product. This 18V ONE+ HP Compact Brushless One-Handed Reciprocating Saw is backed by the RYOBI 3-year manufacturer’s warranty and includes 18V Compact Brushless One-Handed Recip Saw, 10 TPI Wood Blade, and Operator's Manual. Battery and charger sold separately."/>
        <s v="The RYOBI 18V ONE+ High Pressure Digital Inflator reaches up to 160 PSI and is ideal for inflating car, bike, and other small tires and sports balls. Filling tires is easier than ever when using the new auto shut-off feature and 24&quot; extended reach hose for hands-free use. The digital pressure gauge is perfect for inflation of vehicle tires by providing clear and accurate measurement readings. Its compact size and on-board accessory storage makes it the ideal portable solution for inflation on-the-go. Part of the RYOBI ONE+ System - Any 18V ONE+ Battery Works With Any 18V ONE+ Product. This 18V ONE+ High Pressure Digital Inflator is backed by the RYOBI 3-Year Manufacturer's Warranty and includes PCL001 18V ONE+ High Pressure Digital Inflator, Sports Needle, Presta Valve Adaptor, Pinch Valve Adaptor and Operator's Manual. Battery and charger sold separately."/>
        <s v="The 18V ONE+ High Volume Inflator is the go-to solution for effortless inflation and deflation. With the power to rapidly inflate a queen-size air mattress in under 90 seconds, this inflator boasts the capability to fill up to 55 mattresses on a single charge using the 18V ONE+ 4Ah battery (PBP005). Part of RYOBI's WHISPER SERIES, this inflator is designed to operate 44% quieter, minimizing disturbances and distractions during use. Versatility is at your fingertips, as this inflator also doubles as a hard surface blower, perfect for tasks such as cleaning dust and debris from various surfaces. The lock-on trigger ensures ease of use and comfort, even during extended periods of operation. With the added convenience of an on-board accessory and storage bag, keep additional nozzles and valves organized and readily accessible when not in use.Upgrade your inflation experience with the 18V ONE+ High Volume Inflator – the perfect blend of power, efficiency, and versatility for all your high-volume inflation and deflation needs. Part of the RYOBI ONE+ System - Any 18V ONE+ Battery Works With Any 18V ONE+ Product. This 18V ONE+ High Volume Inflator is backed by the RYOBI 3-Year Manufacturer's Warranty and includes PCL016 18V ONE+ High Volume Inflator, High Volume Nozzle, Sweeper Nozzle, Narrow Pinch Valve Nozzle, Pinch Valve Nozzle, Drawstring Accessory Bag and Operator’s Manual. Battery and charger sold separately."/>
        <s v="Expand your RYOBI 18V ONE+ System with the RYOBI 18V ONE+ Multi-Size Ratchet. Providing a convenient and versatile solution that uses a full array of socket sizes compatible with 1/4&quot;, 3/8&quot; and 1/2&quot; drive. In addition, the 1/2&quot; anvil accepts 1/4&quot; hex driver bits for maximum versatility. Switching sizes is as easy as sliding the release latch on the ratchet head, inserting your desired anvil size and completing your job. With up to 35 ft-lbs. of torque and providing 260 RPM, this ratchet is ideal for automotive applications, installation projects and various assembly/maintenance needs. Featuring a 4-position rotating ratchet head and variable speed metal paddle trigger, you will be able to reach your application and access your trigger from a variety of grips and angles. The dual on-board LED worklights illuminate your workspace to ensure visibility in dimly lit areas. Part of the RYOBI ONE+ System - Any 18V ONE+ Battery Works With Any 18V ONE+ Product. This 18V ONE+ Multi-Size Ratchet is backed by the RYOBI 3-Year Manufacturer's Warranty and includes PCL280 18V ONE+ Multi-Size Ratchet, Reversible 1/4&quot; and 3/8&quot; Anvil, 1/2&quot; Anvil with 1/4&quot; Hex Drive and Operator’s Manuals. Battery and charger sold separately."/>
        <s v="Expand your RYOBI ONE+ System with the RYOBI 18V ONE+ Jump Starter, the industry’s first jump starter within a cordless system. Use any of your RYOBI 18V ONE+ batteries to jump start your car - up to 20 times using just a 2Ah battery. All you need is the jump starter and an 18V ONE+ battery, no second vehicle required. This unit is capable of jump starting up to a 6.0L V8 engine with 1600 peak amps, and can operate in temperatures as low as -4°F with 800 cold cranking amps. Engineered with safety in mind, the jump starter features anti-spark technology and reverse polarity protection to ensure cables are safely connected to the battery. Using the on board Quick Start guide with step by step instructions, you can jump your car in as little as 60 seconds. The unit also features a LED work light for increased visibility in roadside and low light situations. Best of all, it’s part of the RYOBI ONE+ system - Any 18V ONE+ battery works with any 18V ONE+ product. The jump starter is backed by a 3-year manufacturer’s warranty and includes the P7101 1600 Peak Amp 18V ONE+ Jump Starter and Operator’s Manual."/>
        <s v="The RYOBI 18V ONE+ Dual Function Digital Inflator is ideal for a variety of applications ranging from filling tires/sports balls to inflation and deflation of air mattresses and pool toys. The high pressure inflation of up to 160 PSI and high volume inflation up to 16 SCFM ensure quicker and more efficient inflation. Filling tires is easier than ever with auto shut-off and the quick-connect air chuck for hands-free use. A digital pressure gauge provides clear and accurate measurement readings and the bright LED worklight allows for clear visibility no matter the environment. Take this inflator anywhere with the integrated carry handle and on-board accessory storage. Best of all, it is part of the RYOBI ONE+ System - Any 18V ONE+ Battery Works With Any 18V ONE+ Product. This 18V ONE+ Dual Function Digital Inflator/Deflator is backed by the RYOBI 3-Year Manufacturer's Warranty and includes PCL031 18V ONE+ Dual Function Digital Inflator/Deflator, Sports Needle, Presta Valve Adaptor, Pinch Valve Adaptor and Operator's Manual. Battery and charger sold separately."/>
        <s v="Enhance your RYOBI 18V ONE+ System with the 18V ONE+ HP Brushless 5&quot; Handheld Tile/Masonry Saw. ONE+ HP Technology delivers more power, runtime, durability and speed utilizing brushless motors, advanced electronics and HIGH PERFORMANCE lithium technology. With the power of ONE+™ HP technology, this saw delivers performance to cut through hard natural stones. Plus, with the ability to cut over 100 linear ft. per charge*, you can take on big projects with confidence. This saw also features an industry-leading 20.5oz on-board water tank for dust reduction, along with a 12' water supply hose for unlimited water flow. The water flow control knob lets you adjust the rate of water flow. The lock-on trigger and 0 - 45° bevel capacity offer added versatility. The dust port is compatible with 1-1/4&quot; and 1-7/8&quot; dust collection systems, and the integrated LED light increases visibility. Don't let tile and masonry projects slow you down - get the RYOBI 18V Brushless 5&quot; Handheld Tile/Masonry Saw today and experience The Power To Do More. Best of all, it is part of the RYOBI ONE+ System - Any 18V ONE+ Battery Works With Any 18V ONE+ Product This saw is backed by the RYOBI 3-Year Manufacturer's Warranty and includes the 18V Handheld Tile/Masonry Saw, 12' Water Supply Hose, 20.5oz Water Tank, 5&quot; Diamond Cutting Blade, Arbor Wrench and Operator's Manual. Battery and charger sold separately."/>
        <s v="The RYOBI 18V ONE+ Bucket Top Wet/Dry Vacuum is the industry's most powerful bucket top vacuum for wet and dry debris. Experience the freedom of cordless portability as you effortlessly convert most 5 gallon buckets into a wet/dry vacuum. Its integrated storage design ensures easy access and organization for the included hose and crevice tool, allowing you to swiftly tackle any cleaning task. Equipped with a 4’ hose, this vacuum provides flexible reach, while the crevice tool enables cleaning in tight, hard-to-reach spaces. The added blower port enhances versatility, offering the functionality of two tools in one. Weighing only 4.25 lbs. this lightweight wet/dry vacuum makes it easy to clean up around your car, workshop, and more. The included filter bag protects the vacuum motor from dry debris, ensuring lasting performance. Plus, additional filter bags (A32RF09) and replacement accessories (A32BT01) are available online for your convenience. Best of all, it is part of the RYOBI ONE+ system where any 18V ONE+ battery works with any 18V ONE+ product. This 18V ONE+ Bucket Top Wet/Dry Vacuum is backed by the RYOBI 3-Year Manufacturer’s Warranty and includes a 4’ x 1-1/4” Hose, Crevice Tool, Filter Bag and Operator’s Manual. Battery and charger sold separately."/>
        <s v="The RYOBI 18V ONE+ HP Brushless Oscillating Multi-Tool delivers more power to achieve up to 80% faster cutting and 2.5X more cuts on a single charge when cutting through material like wood, drywall, plastic, and metal. ONE+ HP Technology delivers more power, runtime, durability and speed utilizing brushless motors, advanced electronics and HIGH PERFORMANCE lithium technology. A 3.8 oscillation angle gives this tool the power for demolition and its variable speed dial enables speeds from 10,000-20,000 OPM providing control in detailed applications. Eliminate fatigue with the on-board lock-on button during extended tasks. And when working in dimly lit areas, use the LED work light to illuminate your space. This tool converts to a detail sander with the included sanding pad and can even remove grout with a grout blade, giving you the ability to complete multiple tasks with just one tool. Utilize the tool-free accessory change to quickly switch between the included blades and sanding pad with little downtime. Best of all, it is part of the RYOBI ONE+ system where any 18V ONE+ battery works with any 18V ONE+ product and is compatible with most multi-tool accessories. This 18V ONE+ HP Brushless Oscillating Multi-Tool is backed by a 3-year limited warranty and includes a plunge cut blade, flush cut blade, sanding pad, 3pc sandpaper (60,80 and 120 grit) and operator's manual."/>
        <s v="Enhance your RYOBI 18V ONE+ System with the 18V ONE+ HP Brushless Edger. ONE+ HP Technology delivers more power, runtime, durability and speed utilizing brushless motors, advanced electronics and High Performance lithium technology. Delivering 60% more RPM, this edger allows you to quickly and efficiently get the job done with over 35 minutes of runtime using an 18V ONE+ 4Ah battery (battery not included). Edge driveways, sidewalks, and flowerbeds, providing you with a perfectly manicured lawn. Easily adjust the depth of the 8” steel edging blade from .5” to 2.25” depending on your preference. For the most accurate edging, utilize the blade indicator to ensure clean cuts. This edger is equipped with a 5” rear wheel for consistent edging and a variable speed trigger and front handle for ultimate control. When it is time to change the blade, use the spindle lock for quick and convenient changes. Best of all, it is part of the RYOBI ONE+ system where any 18V ONE+ battery works with any 18V ONE+ product. The 18V ONE+ HP Brushless Edger is backed by the RYOBI 3-Year Manufacturer's Warranty and includes the P2302 18V ONE+ HP Brushless Edger, Blade Wrench, and Operator’s Manual. Battery and charger sold separately."/>
        <s v="Expand your RYOBI 18V ONE+ System with the 18V ONE+ 3” Handheld Auger. This auger has the power to dig through surfaces as tough as red clay, making planting your bulbs and small plants a breeze. With the ability to dig up to 70 12” deep holes on a single charge, this auger is ready to work for as long as you are. Efficiently get the job done utilizing the forward and reverse operations while digging holes with the 3” quick connect auger bit. For comfort, this auger is equipped with an overmold handle. Best of all, it is part of the RYOBI ONE+ system where any 18V ONE+ battery works with any 18V ONE+ product. This 18V ONE+ 3” Handheld Auger is backed by the RYOBI 3-Year Manufacturer's Warranty and includes P29016 18V ONE+ Handheld Auger, 3” Auger Bit, and Operator’s Manual. Battery and charger sold separately."/>
        <s v="Expand your RYOBI 18V ONE+ System with the RYOBI 18V ONE+ Heat Pen. The dual temperature control dial ranging from 450°/750°F makes working with heat sensitive material an ease. This 18V Heat Pen's compact design is great for precise applications like adhesive removal, paint stripping, heat transfer, heat shrink tubing and more. The integrated stand makes it easy for hands-free use. Easily reflect and disperse heat with deflector and spreader nozzles that are included in the on-board accessory storage for added convenience. Part of the RYOBI ONE+ System - Any 18V ONE+ Battery Works With Any 18V ONE+ Product. This 18V ONE+ Heat Pen is backed by the RYOBI 3-Year Manufacturer's Warranty and includes PCL916 18V ONE+ Heat Pen, Deflector Nozzle, Spreader Nozzle and Operator’s Manual. Battery and charger sold separately."/>
        <s v="Enhance your RYOBI 18V ONE+ System with the 18V ONE+ HP Brushless 1/2&quot; Mud Mixer. ONE+ HP Technology delivers more power, runtime, durability and speed utilizing brushless motors, advanced electronics and HIGH PERFORMANCE lithium technology. Make mixing materials easier than ever before, ranging from grout, mud, concrete, paint and more. The 6 speed settings combined with the dual handle design creates the ultimate control for efficiency on the jobsite. Delivering up to 800 RPM, this mud mixer can mix over 30 buckets per charge for minimal downtime. The integrated chuck key storage allows for convenient and quick accessory changes. For enhanced durability, the mud mixer features a die cast metal gear case and a hardened steel chuck that fits all standard 1/2&quot; paddles. Coming in at a light weight 7 lbs., this mixer will reduce user fatigue during long stints of use. This 18V ONE+ HP Brushless 1/2&quot; Mud Mixer is backed by the RYOBI 3-Year Manufacturer's Warranty and includes PBLMM01B 18V ONE+ Brushless 1/2&quot; Mud Mixer and Operator’s Manuals. Battery and charger sold separately."/>
        <s v="The RYOBI 18V ONE+ HP High-Capacity Stick Vacuum is designed for your convenience and maneuverability, weighing only 3 lbs. when in use, making it RYOBI’s lightest weight in hand stick vacuum.  This vacuum is Pet Rated, equipped with a WrapDefense roller bar design that minimizes hair wrap up to 9&quot; long. ONE+ HP Technology delivers more power, runtime, durability and speed  utilizing an intelligent brushless motor, advanced electronics and HIGH PERFORMANCE lithium technology for tackling dirt, debris and pet hair. From large debris pick-up to multi-surface cleaning on hard floors and carpets this vacuum handles it all with ease. The large 1 liter bagless dust cup minimizes the need for frequent emptying. Plus, our tool-free removable dual-roller bars make maintenance a breeze, letting you focus on cleaning, not upkeep. The vacuum's self-standing design offers convenient storing. Illuminate every corner with the built-in LED light for ultimate visibility during your cleaning routine. Replacement filters and roller bars are available online to keep your vacuum running like new. Keep the cleaning momentum going with continuous power by adding RYOBI 18V ONE+ batteries (sold separately). Best of all, it is part of the RYOBI ONE+ system where any 18V ONE+ battery works with any 18V ONE+ product. This 18V ONE+ HP High-Capacity Stick Vacuum is backed by the RYOBI 3-Year Manufacturer’s Warranty and includes a Vacuum Maintenance Tool and Operator’s Manual."/>
        <s v="The RYOBI 18V ONE+ HP Advanced Stick Vacuum is our most powerful and quietest vacuum yet, bringing together cutting-edge performance and WHISPER Series Technology for an unparalleled cordless cleaning solution. ONE+ HP Technology delivers more power, runtime, durability and speed utilizing an intelligent brushless motor, advanced electronics and HIGH PERFORMANCE lithium technology for tackling dirt and pet hair. The HEPA Filter captures up to 99.97% of particles down to 0.3 microns and our WHISPER Series Technology ensures quiet operation without compromising on performance. This vacuum is Pet Rated, equipped with a WrapDefense roller bar design that minimizes hair wrap up to 9&quot; long. The included Charging Docking Station conveniently charges your ONE+ battery while providing storage for your vacuum and accessories so it is ready when you are (sold separately). This vacuum adapts to your needs, offering up to 12 cleaning configurations for a comprehensive clean. The mini-motorized beater bar is ideal for cleaning car upholstery, stairs, and furniture. The crevice tool and micro-crevice tool are perfect for cleaning in hard to reach areas while the dust brush is your go-to for delicate surfaces.  Illuminate your cleaning path with the LED light, ensuring no corner goes unnoticed. Easily replace your filters and roller bars online for uninterrupted cleaning performance. Best of all, it is part of the RYOBI ONE+ system where any 18V ONE+ battery works with any 18V ONE+ product. Battery and charger sold separately."/>
        <s v="RYOBI introduces the 18V ONE+ HP Compact Brushless 1/4 in. Impact Driver (Tool Only). This next generation of ONE+ HP compact brushless tools utilizes ONE+ HP Brushless technology to deliver more power, longer runtime, and longer motor life. At a length of just 5.3&quot;, this tool is the most compact and lightest weight RYOBI Impact Driver, making it ideal for working in tight spots and completing overhead applications without strain. The brushless motor delivers up to 1,900 in-lbs. of torque-and up to 3,900 IPM to quickly drive a variety of fasteners. And to provide more control and precision, we paired this impact driver with a variable speed trigger with speeds up to 3,000 RPM. You'll also appreciate the knurled 1/4 in. hex collet with one-handed bit release. Best of all, it is part of the RYOBI ONE+ System of over 300 Cordless Products that all work on the same battery platform. Backed by the RYOBI 3-Year Manufacturer's Warranty, this ONE+ HP 18V Compact Brushless 1/4 in. Impact Driver includes an operator's manual. Battery and charger sold separately."/>
        <s v="RYOBI introduces the 18V ONE+ HP Compact Brushless 1/2 in. Hammer Drill/Driver (Tool Only). This next generation of HP compact brushless tools utilizes ONE+ HP Brushless technology to deliver more power, longer runtime, and longer motor life. Measuring at only 6.1&quot; in length, this tool is the most compact and lightest weight RYOBI Hammer Drill/Driver, giving you better access to tight workspaces and overhead applications. It's also equipped with a brushless motor that delivers up to 450 in-lbs. of torque for maximum power when drilling and driving through tough materials, like concrete, brick and block. Other features include a two-speed gearbox (0-450 and 0-1,700 RPM) and a 24-position clutch with hammer mode for maximum control while drilling and driving. The 1/2 in. single sleeve ratcheting chuck is custom designed with a unique knurling pattern to provide a durable grip for quick bit changes. Best of all, it is part of the RYOBI ONE+ System of over 300 Cordless Products that all work on the same battery platform. Backed by the RYOBI 3-Year Manufacturer's Warranty, this ONE+ HP 18V Compact Brushless 1/2 in. Hammer Drill/Driver includes an operator's manual. Battery and charger sold separately."/>
        <s v="RYOBI introduces the 18V ONE+ HP Compact Brushless 1/2 in. Drill/Driver (Tool Only). This next generation of ONE+ HP compact brushless tools utilizes ONE+ HP Brushless technology to deliver more power, longer runtime, and longer motor life. Measuring at only 6.1&quot; in length, this tool is the most compact and lightest weight RYOBI Drill/Driver, giving you better access to tight workspaces and overhead applications. It's also equipped with a brushless motor that delivers up to 450 in-lbs. of torque for maximum power when drilling and driving through tough materials. Additional features include a two-speed gearbox (0-450 and 0-1,700 RPM) and a 24-position clutch for maximum control while drilling and driving. The 1/2 in. single sleeve ratcheting chuck is custom designed with a unique knurling pattern to provide a durable grip for quick bit changes. Best of all, it is part of the RYOBI ONE+ System of over 300 Cordless Products that all work on the same battery platform. Backed by the RYOBI 3-Year Manufacturer's Warranty, this ONE+ HP 18V Compact Brushless 1/2 in. Drill/Driver includes an operator's manual. Battery and charger sold separately."/>
        <s v="The RYOBI 18V ONE+ HP Brushless Compact Router features ONE+ HP Technology, delivering more power, runtime, durability and speed utilizing brushless motors, advanced electronics and HIGH PERFORMANCE lithium technology. Experience unparalleled power as you effortlessly cut through tough hard woods with precision. Crafted with a durable die cast construction, this router is built to withstand the demands of your projects, ensuring longevity and reliability. The quick release lever allows for easy base removal, while the micro-adjust dial enables precise depth control. This router is compatible with standard 1/4&quot; shank router bits. Illuminate your work surface with dual LED work lights, providing clarity and visibility for intricate tasks. With an edge guide and sight window, achieve accurate cuts with confidence that you're always on track. Customize your cutting experience with the variable speed dial, allowing for adjustments tailored to your specific project needs.  Whether you're a seasoned professional or a DIY enthusiast, this router delivers versatility and performance to elevate your craftsmanship to new heights. Best of all, it is part of the RYOBI ONE+ system where any 18V ONE+ battery works with any 18V ONE+ product. This 18V ONE+ HP Brushless Compact Router is backed by the RYOBI 3-year manufacturer’s warranty and includes an Edge Guide, Collet Wrench, Vacuum Dust Adaptor and Operator's Manual. Battery and charger sold separately."/>
        <s v="The RYOBI 18V ONE+ HP Brushless 5&quot; Random Orbit Sander features ONE+ HP Technology, delivering more power, runtime, durability and speed utilizing brushless motors, advanced electronics and HIGH PERFORMANCE lithium technology. This RYOBI Sander delivers rapid material removal and superior control with its low profile design. With the industry's first integrated LED light, you will experience enhanced visibility for precise work. Say goodbye to fatigue thanks to a 30% reduction in vibration, allowing you to work longer and more comfortably. Tailor your sanding speed to suit your projects with the 3 speed control, ranging from 7,000 - 11,000 OPM. Change sandpaper effortlessly with the hook and loop system. Keep your workspace tidy with the included dust bag or connect your wet/dry vacuums (1-1/4&quot; or 1-7/8&quot;) for larger dust collection capacity. Best of all, it is part of the RYOBI ONE+ system where any 18V ONE+ battery works with any 18V ONE+ product. This 18V ONE+ HP Brushless 5&quot; Random Orbit Sander is backed by the RYOBI 3-year manufacturer’s warranty and includes (3) Pieces of Sandpaper Assortment, Dust Collection Bag and Operator's Manual. Battery and charger sold separately."/>
        <s v="Expand your RYOBI 18V ONE+ System with the RYOBI 18V ONE+ WHISPER SERIES 7.5&quot; Bucket Top Misting Fan. Now part of our WHISPER SERIES, this fan is 44% quieter with 840 FPM (feet per minute) to keep you cool no matter the application. This misting fan is equipped with 2 speed and 2 mist settings. The pivoting head directs airflow/mist where it’s needed. Easily connect to standard garden hoses or pump water directly out of most 5-gallon buckets (Sold Separately). Our robust design features a handle and integrated hose storage for maximum portability, use, and storage. Best of all, it is part of the RYOBI ONE+ system where any 18V ONE+ battery works with any 18V ONE+ product. This 18V ONE+ WHISPER SERIES 7.5&quot; Bucket Top Misting Fan is backed by the RYOBI 3-Year Manufacturer’s Warranty and includes (1) PCL851 18V ONE+ WHISPER SERIES 7.5&quot; Bucket Top Misting Fan, (1) Hose Adaptor and (1) Operator's Manual. Battery and charger sold separately."/>
        <s v="Expand your RYOBI 18V ONE+ System with the RYOBI 18V ONE+ Hybrid WHISPER SERIES 14&quot; Air Cannon. Now part of our WHISPER SERIES, this fan is 55% quieter and has 35% greater air velocity with 2,300 CFM. Customize your airflow through 3 settings (high/medium/low), 225° pivoting head, carry handle, and mounting options for precise air placement everytime. The included power adaptor and cord strap is an added bonus to provide maximum power and portability. Best of all, it is part of the RYOBI ONE+ system where any 18V ONE+ battery works with any 18V ONE+ product. This 18V ONE+ Hybrid WHISPER SERIES 14&quot; Air Cannon is backed by the RYOBI 3-Year Manufacturer’s Warranty and includes (1) PCL813 18V Hybrid WHISPER SERIES 14&quot; Air Cannon Fan, (1) Barrel Plug Power Adaptor and (1) Operator's Manual. Battery and charger sold separately."/>
        <s v="Introducing the RYOBI 18V ONE+ Garden Hoe, the first 18V battery powered garden hoe. Take away all of the hassle and fatigue of your manual garden hoe by replacing it with a convenient cordless way to maintain flower beds and crops. The oscillating blade makes it easier to get through your seasonal maintenance and is a faster solution for cultivating soil. The front handle provides control as you dig out those stubborn weeds. The RYOBI 18V ONE+ Garden Hoe is compatible with any RYOBI 18V ONE+ battery. It is backed by a 3-year tool warranty. Battery and charger sold separately."/>
        <s v="The RYOBI 18V ONE+ Submersible Water Transfer Pump is ideal for displacing water from one area to another. This pump eliminates the need for manual priming as the pump can be completely submerged in water. Transfer water quickly as this pump reaches an impressive 20 GPM at 1/6 horsepower. A 23’ head height allows for use in many different situations like pumping water from a flooded basement or crawl space. Help improve runtime and extend the pump life with the use of the 3-mode automatic shutdown timer with settings at 5, 10, 15 minutes or the automatic shutdown sensor that senses when no water is detected. This pump is powered by an 18V ONE+ battery for remote use. The battery box even has a water-resistant sealed battery enclosure for safe operation and tool durability. The battery box is designed to be used with the included clip hooks, so it can be mounted to something like a rain barrel when using the pump for watering the garden. For even more versatility, attach the removable base plate to the pump to easily remove unwanted water from things like pool covers. The submersible transfer pump drains the water level down to 1 1/6” and has an integrated strainer to filter debris filled water. The RYOBI 18V ONE+ Submersible Water Transfer Pump is backed by a 3-year limited tool warranty."/>
        <s v="Expand your RYOBI 18V ONE+ System with the 18V ONE+ 10” Variable Speed Random Orbit Buffer. Designed to tackle large surfaces, this tool has the capability to buff a full-sized vehicle with up to 2-1/2 hours of runtime. The variable speed dial provides greater control of up to 3,600 OPM, and the random orbit motion delivers a swirl-free finish. Complete a variety of projects easier with the multi-grip design for ultimate comfort and control. Best of all, it is part of the RYOBI ONE+ system where any 18V ONE+ battery works with any 18V ONE+ product. This 18V ONE+ 10” Variable Speed Orbital Buffer is backed by the RYOBI 3-Year Manufacturer's Warranty and includes (1) PCL465 18V ONE+ 10” Variable Speed Random Orbit Buffer, Applicator Bonnet, Buffing Bonnet and Operator’s Manual. Battery and charger sold separately."/>
        <s v="Enhance your RYOBI 18V ONE+ System with the 18V ONE+ HP Compact Brushless 3/8” High Speed Ratchet. ONE+ HP Technology delivers more power, runtime, durability and speed utilizing brushless motors, advanced electronics and HIGH PERFORMANCE lithium technology. Our compact tools are the lightest and smallest we have ever made, while still delivering optimal power to get the job done. Ideal for any auto enthusiast or pro technician, this ratchet is capable of 2X higher speed delivering up to 460 RPM. Pair that with 40 ft-lbs. of torque, this tool becomes the ultimate time saver when completing repetitive tasks, leading to faster project completion. Featuring a 20% more compact 4-position rotating ratchet head with dual on-board LED worklights, this ratchet can reach any nut or bolt in an illuminated workspace. The variable speed metal paddle trigger is easily accessible from a variety of grips and angles. This 18V ONE+ HP Compact Brushless 3/8” High Speed Ratchet is backed by the RYOBI 3-Year Manufacturer's Warranty and includes (1) PSBRC26 18V Compact Brushless 3/8” High Speed Ratchet and Operator's Manual. Best of all, it is part of the RYOBI ONE+ system where any 18V ONE+ battery works with any 18V ONE+ product. Battery and charger sold separately."/>
        <s v="Enhance your RYOBI 18V ONE+ System with the 18V ONE+ HP Compact Brushless 1/4&quot; High Speed Ratchet. ONE+ HP Technology delivers more power, runtime, durability and speed utilizing brushless motors, advanced electronics and HIGH PERFORMANCE lithium technology. Our compact tools are the lightest and smallest we have ever made, while still delivering optimal power to get the job done. Ideal for any auto enthusiast or pro technician, this ratchet is capable of 2X higher speed delivering up to 460 RPM. Pair that with 40 ft-lbs. of torque, this tool becomes the ultimate time saver when completing repetitive tasks, leading to faster project completion. Featuring a 20% more compact 4-position rotating ratchet head with dual on-board LED worklights, this ratchet can reach any nut or bolt in an illuminated workspace. The variable speed metal paddle trigger is easily accessible from a variety of grips and angles. The variable speed metal paddle trigger is easily accessible from a variety of grips and angles. This 18V ONE+ HP Compact Brushless 1/4&quot; High Speed Ratchet is backed by the RYOBI 3-Year Manufacturer's Warranty and includes (1) PSBRC02 18V Compact Brushless 1/4&quot; High Speed Ratchet and Operator's Manual. Best of all, it is part of the RYOBI ONE+ system where any 18V ONE+ battery works with any 18V ONE+ product. Battery and charger sold separately."/>
        <s v="The RYOBI 18V VORTEX Soap Dispensing Telescoping Scrubber is the ultimate tool for effortless and efficient cleaning. Say goodbye to manual scrubbing and backaches, and let this motorized scrubber do the hard work for you. Its cordless, lightweight design offers ultimate portability, both indoors and out. Featuring integrated soap and water dispensing technology, simply spray the included RYOBI Soap Solution and let the scrubber power through dirt and grime. This scrubber is compatible with over 25 Hex Shank and Triangle Connector accessories – ranging from plush microfiber for gentle cleaning to abrasive bristles for material removal (sold separately). The included 7” VORTEX Medium Bristle Brush is ideal for cleaning tile, fiberglass, siding, and more. The 6 position pivoting head and 51” telescoping pole allows you to clean hard to reach areas both high and low. You can clean with confidence knowing the scrubber’s battery enclosure is IPX7 Water Resistance Rated – meaning this tool can be submerged in up to 3 feet of water for 30 minutes. Best of all, it is part of the RYOBI 18V ONE+ System of over 300 Cordless Products that all work on the same battery platform. This 18V ONE+ Soap Dispensing Telescoping Scrubber is backed by the RYOBI 3-Year Manufacturer’s Warranty and includes a 7” VORTEX Medium Bristle Brush, 8oz. Soap Solution and Operator’s Manual. Battery and charger sold separately."/>
        <s v="The RYOBI 18V ONE+ HP Water Transfer Pump is ideal for displacing water from unwanted areas to another location. The HP technology with a brushless motor allows the transfer pump to reach an impressive 10 GPM at 1 / 4 horsepower. This pump can be used for a variety of applications with a 54' head height and 17' lift height. Help improve runtime and extend the pump life with the use of the 3-mode automatic shutdown timer with settings at 5, 10, 15 minutes or the automatic shutdown sensor that senses when no water is detected. The transfer pump offers 3-speed variable GPM to scale back for delicate jobs like displacing a small amount of water or utilize the full 10 GPM for moving larger amounts of water. The metal pump housing and water-resistant sealed battery enclosure ensure longevity and safety of the transfer pump. The mountable base plate allows for convenient storage or effortless water displacement without needing to carry the pump along with you. The included intake filter allows the pump to drain water level down to 1/16&quot;. The RYOBI 18V ONE+ HP Water Transfer Pump comes with a 3-Year Limited Warranty."/>
        <s v="Enhance your RYOBI 18V ONE+ System with the 18V ONE+ HP Brushless AirStrike 30° Framing Nailer. ONE+ HP Technology delivers more power, runtime, durability and speed utilizing brushless motors, advanced electronics and HIGH PERFORMANCE lithium technology. Enjoy the convenience of AirStrike Technology, eliminating the need for noisy compressors, bulky hoses and expensive gas cartridges. This cordless framing nailer provides instant driving speed and the ability to drive up to 750 nails per charge on a 4Ah HIGH PERFORMANCE battery. The selectable drive switch allows you to choose between single sequential and contact actuation modes, for either precise or rapid, repetitive nail placement. This framing nailer delivers the power to sink up to 3-1/2&quot; clipped or full head nails. The tool-free depth of drive adjustment ensures that you are able to drive nails flush every time, even in the most dense materials. The on-board air fill valve enables field serviceability, which results in decreased downtime for you and your crew, and the integrated rafter hook allows for safe and easy on the job storage. The 18V ONE+ HP Brushless AirStrike 30° Framing Nailer is backed by the RYOBI 3-Year Manufacturer's Warranty and includes the 18V framing nailer, rafter hook, belt hook, hex key, non-marring pad and operator's manual. Battery and charger sold separately."/>
        <s v="Expand your RYOBI 18V ONE+ System with the 18V ONE+ Snow Shovel. The powerful motor can throw snow up to 20’ for up to 20 minutes when using a 4Ah battery, making it a great replacement for a traditional snow shovel. With a 10” clearing width and 6” clearing depth, this snow shovel is ideal for decks and sidewalks. The compact, lightweight design makes this snow shovel comfortable to use and even easier to store! Best of all, it is part of the RYOBI ONE+ system where any 18V ONE+ battery works with any 18V ONE+ product. This 18V ONE+ Snow Shovel is backed by the RYOBI 3-Year Manufacturer's Warranty and includes a Front Handle, Front Hood, and Operator’s Manuals."/>
        <s v="Enhance your RYOBI 18V ONE+ System with the 18V ONE+ HP Brushless 21° Framing Nailer. ONE+ HP Technology delivers more power, runtime, durability and speed utilizing brushless motors, advanced electronics and HIGH PERFORMANCE lithium technology. Enjoy the convenience of AirStrike Technology, eliminating the need for noisy compressors, bulky hoses and expensive gas cartridges. This cordless framing nailer provides instant driving speed and the ability to drive up to 750 nails per charge on a 4Ah HIGH PERFORMANCE battery. The selectable drive switch allows you to choose between single sequential and contact actuation modes, for either precise or rapid, repetitive nail placement. This framing nailer delivers the power to sink up to 3-1/2&quot; full round head nails. The tool-free depth of drive adjustment ensures that you are able to drive nails flush every time, even in the most dense materials. The on-board air fill valve enables field serviceability, which results in decreased downtime for you and your crew, and the integrated rafter hook allows for safe and easy on the job storage. Finally, this framing nailer features RYOBI's exclusive Shock Absorber that manages battery movement for optimal performance and longevity of your tool and battery. The 18V ONE+ HP Brushless 21° Framing Nailer is backed by the RYOBI 3-Year Manufacturer's Warranty and includes the 18V framing nailer, rafter hook, belt hook, hex key, non-marring pad and operator's manual. Battery and charger sold separately."/>
        <s v="Expand your RYOBI 18V ONE+ System with the 18V ONE+ 6&quot; Two Speed Orbital Buffer. This tool has the capability to buff a mid-sized vehicle with up to 2 hours of runtime. The compact and lightweight design allows the user to have increased accessibility and comfort when working on contoured and detailed surfaces. Providing up to 4,600 OPM, this buffer combines power and random orbit motion to leave a swirl-free finish. Also featured is a two speed switch and D-handle for enhanced control and extended reach. This 18V ONE+ 6&quot; Two Speed Orbital Buffer is backed by the RYOBI 3-Year Manufacturer's Warranty and includes (1) PCL460 18V ONE+ 6&quot; Two Speed Orbital Buffer, Applicator Bonnet, Buffing Bonnet and Operator's Manual. Battery and"/>
        <s v="Expand your RYOBI 18V ONE+ System with the 18V ONE+ 10 oz. Caulk and Adhesive Gun. Apply adhesives and sealants with up to 500 lbs. of push force to eliminate guesswork and fatigue. This product can dispense over 200 10 oz. tubes of adhesives and sealants on one battery charge making it ideal for the jobsite or for DIY projects at home. The variable speed dial lets the user adjust the discharge rate to control the bead of caulk with ease. This tool also includes an on-board puncture tool for quick set up. With anti-drip technology and a removable carriage, cleanup is quick and simple. The switch lock prevents accidental start up. This 18V ONE+ 10 oz. Caulk and Adhesive Gun is backed by the RYOBI 3-Year Manufacturer's Warranty and includes (1) PCL901 18V ONE+ 10 oz. Caulk and Adhesive Gun and Operator's Manual. Battery and charger sold separately."/>
        <s v="The RYOBI 18V ONE+ Cordless Pruning Shear replaces manual pruning with just the pull of a trigger. The pruning shear is ideal for light pruning and limbing with its 3/4&quot; cut capacity. The bypass blades allow for clean, complete cuts ensuring your plants stay healthy. The RYOBI 18V ONE+ Cordless Pruning Shear is compatible with all RYOBI 18V ONE+ batteries. This tool is backed by a 3-year warranty. Battery and charger not included."/>
        <s v="Conveniently cultivate in your small gardens and flower beds with the RYOBI 18V Cordless Compact Cultivator. The 3-speed dial allows you to choose between 176 RPM, 204 RPM, and 233 RPM, and the attached front handle ensures you have enhanced control. A guard protects from flying debris, and the metal tines are removable for easy cleaning. The RYOBI 18V Cordless Compact Cultivator is compatible with all RYOBI 18V ONE+ products. This tool is backed by a 3-year warranty."/>
        <s v="Expand your RYOBI 18V ONE+ System with the 18V ONE+ 8” Pole Saw. The 8” bar and chain and powerful motor tackles branches up to 6”, making it ideal for pruning and limbing. With up to 16 cuts per charge and a premium full complement chain, the pole saw delivers longer runtime and faster cutting. Experience exceptional performance with just the pull of a trigger, without the hassle of gas or cords. Achieve precise cuts with the angled head, 9.5’ extension, and in-line motor. For user convenience, it has an oil-free design, tooled chain tensioning, and on-board tool storage. It's compatible with the RY8C1 8&quot; Replacement Chain. Best of all, it is part of the RYOBI ONE+ system where any 18V ONE+ battery works with any 18V ONE+ product. This 18V ONE+ 8in Pole Saw is backed by the RYOBI 3-Year Manufacturer's Warranty and includes a Handle Pole, Intermediate Pole, Combination Wrench, Scabbard, Shoulder Harness, and Operator’s Manual."/>
        <s v="Enhance your RYOBI 18V ONE+ HP System with the RYOBI 18V ONE+ HP Compact Brushless 6-1/2&quot; Circular Saw. ONE+ HP Technology delivers more power, runtime, durability, and speed utilizing brushless motors, advanced electronics, and HIGH PERFORMANCE lithium technology. Our 6-1/2&quot; circular saw is part of the Compact Series and is 25% lighter weight providing portability and ease of use. With 4,900 RPM, this saw provides 32% faster cutting and up to 350 cuts per charge to provide all day power. This compact circular saw offers users the ultimate cut versatility with an adjustable depth gauge that can cut up to 2-1/4&quot; deep and can bevel 0 - 50°. We upgraded the aluminum base to be lighter and more durable for even the toughest of jobs. Users have ultimate sight line visibility with the on-board LED worklight illuminating their cut with ease. This 18V ONE+ HP Compact Brushless 6-1/2&quot; Circular Saw is backed by the RYOBI 3-Year Manufacturer's Warranty and includes (1) PSBCS01 18V ONE+ HP Compact Brushless 6-1/2&quot; Circular Saw, (1) Vacuum Dust Adaptor, (1) 24T Carbide Thin Kerf Blade, (1) Hex Wrench, and Operator's Manual. Battery and charger sold separately."/>
        <s v="Expand your RYOBI 18V ONE+ System with the 18V ONE+ Powered Brush Hand Vacuum. This hand vacuum delivers powerful performance with cordless convenience. The mini motorized beater bar is a powered brush accessory that agitates debris, giving you confidence that you're getting a deep clean. This accessory allows you to easily clean your stairs, upholstery, car seats, and more. The pivoting head keeps close contact to surfaces, allowing you to clean at different angles. For easy cleaning and maintenance, remove the roller bar with the turn of a coin or slotted screwdriver. Use the beater bar's scissor groove for hassle-free hair removal. This hand vacuum features LED lights for increased visibility while cleaning. The included crevice tool accessory is ideal for cleaning hard to reach areas like underneath car seats and in between furniture cushions. The dust brush accessory is gentle for cleaning air vents, windowsills, and delicate surfaces. The filter is made with HEPA media and should be replaced every 3-6 months to maintain maximum performance. Replacement standard and HEPA filters can be found online by searching model number A32HF00 and A32F05. This 18V Powered Brush Hand Vacuum is backed by the RYOBI 3-Year Manufacturer's Warranty and includes a Mini Motorized Beater Bar, Crevice Tool, Dust Brush, HEPA Filter and Operator's Manual . Battery and charger sold separately."/>
        <s v="Get back to enjoying the outdoors with the RYOBI 18V ONE+ Bug Zapper! This tool provides up to 1 _ acres of coverage in your favorite outdoor settings like your backyard, camping, or tailgating. Equipped with an electric mesh, the bug zapper delivers 2,550 volts to eliminate those bugs and give you peace of mind. RYOBI makes the cleanup simple and easy with the removable disposal tray feature. It also has a portable carrying handle and an LED light with 3-settings for use as a lantern when needed. This bug zapper is compatible with all RYOBI 18V batteries. It is backed by a 3-year tool warranty."/>
        <s v="Enhance your RYOBI 18V ONE+ HP System with the RYOBI 18V ONE+ HP Compact Brushless 5/8&quot; SDS-Plus Rotary Hammer. ONE+ HP Technology delivers more power, runtime, durability and speed utilizing brushless motors, advanced electronics and high performance lithium technology. Our compact tools are the lightest and smallest we have ever made, while still delivering optimal power to get the job done. Measuring at only 11.4&quot; in length, this tool is 43% lighter weight than its full-size model, giving you better access to tight workspaces and overhead applications. With ONE+ HP technology, this tool can deliver up to 6,200 BPM. It also features 2 modes: rotary hammer and drill. The on-board LED worklight creates extra visibility for all your projects needs. This 18V ONE+ Compact Brushless 5/8&quot; SDS-Plus Rotary Hammer is backed by the RYOBI 3-Year Manufacturer's Warranty and includes (1) PSBRH01 18V ONE+ HP Compact Brushless 5/8&quot; SDS-Plus Rotary Hammer and Operator's Manual. Battery and charger sold separately."/>
        <s v="Expand your RYOBI 18V ONE+ System with the RYOBI 18V ONE+ Flexible LED Clamp Light. With it's ability to clamp to materials up to 1-3/4&quot; thick, including pipe and 2-by lumber, this light makes mounting a breeze. This clamp light produces up to 400 lumens of LED light output on flood mode to illuminate any space. It's unique head allows you to adjust from flood mode (400/200 lumens) to spot (200/100 lumens) mode with a simple pull of the head. Cycle through two brightness settings (high/low) in each mode to fully customize your illumination. This light's 16&quot; flexible neck and rotating base allows for precise placement and maneuverability for hands free lighting and illumination. And with over 32 hours of runtime on low this light will never leave you in the dark. This 18V Flexible LED Clamp Light is backed by the RYOBI 3-Year Manufacturer's Warranty and includes (1) PCL665 18V ONE+ LED Flexible Clamp Light and (1) Operator's manual. Battery and charger sold separately."/>
        <s v="Expand your RYOBI 18V ONE+ System with the RYOBI 18V ONE+ LED Clamp Light. When it comes to versatility this light has you covered. Maximize hands free use with this lights ability to clamp to materials up to 1-3/4&quot; thick, including pipe and 2-by lumber. The pivoting head and rotating base allows for precise illumination with 900 lumens of light output and 2 brightness settings(high/low). With over 32 hours of runtime on low you'll never be left in the dark. This 18V ONE+ LED Clamp Light is backed by the RYOBI 3-Year Manufacturer's Warranty and includes (1) PCL663 18V ONE+ LED Clamp Light and (1) Operator's manual. Battery and charger"/>
        <s v="Expand your RYOBI 18V ONE+ System with the RYOBI 18V ONE+ 4-1/2&quot; Angle Grinder. The 18V ONE+ 4-1/2&quot; Angle Grinder offers cordless convenience and the power of 9,000 RPM for rapid material removal. The grinder features hassle free accessory changes with on board wrench storage. This tool features an ergonomic design optimized for flush cutting, a 3-position handle for maximum control, and tool-free adjustable guard for added versatility. This 18V ONE+ 4-1/2&quot; Angle Grinder is backed by the RYOBI 3-Year Manufacturer's Warranty and includes (1) PCL445 18V ONE+ 4-1/2&quot; Angle Grinder, (1) Side Handle, (1) Type 27 Grinding Guard, (1) Grinding Wheel, (1) Spanner Wrench, and Operator's Manual. Battery and charger sold separately."/>
        <s v="Enhance your RYOBI 18V ONE+ System with the RYOBI 18V ONE+ HP Brushless 6-1/2&quot; Track Saw. ONE+ HP Technology combines a powerful brushless motor, advanced electronics, and High Performance lithium-ion batteries to deliver up to 260 linear feet of cutting per charge, when paired with a 4Ah High Performance battery. Combine (2) 27.5&quot; included tracks for up to 55&quot; of controlled, accurate cuts, and add additional tracks for extended continuous cutting. This saw can make -1° to 48° bevel cuts and has a 1-15/16&quot; depth of cut capacity at 90° (with track). Make controlled and accurate cuts quickly, with up to 4,300 RPM. Cut with confidence, as this saw comes equipped with an adjustable depth control switch and depth scale for precise score and plunge cuts, as well as a track adjust and anti-tip adjustments to ensure smooth and accurate cuts. This brushless track saw is backed by the RYOBI 3-Year Manufacturer's Warranty and includes the 18V ONE+ HP brushless 6-1/2&quot; track saw, 40T carbide-tipped blade, (2) 27.5&quot; tracks, riving knife, track clamp, blade wrench, track wrench and operator's manual. Battery and charger sold separately."/>
        <s v="Quickly tidy up around your yard and garden with the RYOBI 18V HP Cordless Pruning Shear by replacing manual pruning with just the pull of a trigger. The ONE+ HP Technology along with the brushless motor deliver 1.5X faster cutting. It is ideal for light pruning and limbing, and the bypass blades make clean, complete cuts up to 1&quot; in diameter. For your convenience and comfort, there is an on-board LED work light and a soft grip handle. The RYOBI 18V HP Cordless Pruning Shear is compatible with all RYOBI 18V ONE+ batteries. This tool is backed by a 3-year warranty. Battery and charger not included."/>
        <s v="The RYOBI 18V ONE+ Cordless One-Handed Pruning Recip Saw gives you the convenience to prune your branches with ease. The Pruning Recip Saw's ergonomic design makes it comfortable and easy to use with just one hand. For control and reduced vibration, the branch hook easily secures the saw to the branch while pruning. Prune small limbs up to 3&quot; to keep your outdoor space clean. Its innovative design includes an easy release blade lever for quick blade changes. The Pruning Recip Saw is compatible with any RYOBI 18V ONE+ battery. This tool is backed by a 3-year warranty."/>
        <s v="The RYOBI 18V ONE+ HP Stick Vacuum provides cordless convenience for floor-to-ceiling cleaning. ONE+ HP Technology delivers more power, runtime, durability and speed utilizing an intelligent brushless motor, advanced electronics and HIGH PERFORMANCE lithium technology for tackling dirt and pet hair. This stick vacuum stands on its own for ultimate user convenience. LED lights on the roller bar illuminate dust, dirt, and hair while the easy to empty dust cup and removable roller bar allow you to quickly maintain your vacuum. By removing the extension wand, you now have a hand vacuum for cleaning messes in cars, on stairs, on delicate surfaces, and in tight spaces with the included accessories. The crevice tool is perfect for cleaning in hard-to-reach areas while the dust brush is your go-to for delicate surfaces. Easily replace your filters and roller bars for uninterrupted performance. Best of all, it is part of the RYOBI ONE+ system where any 18V ONE+ battery works with any 18V ONE+ product. Backed by the RYOBI 3-Year Manufacturer’s Warranty, the 18V ONE+ HP Stick Vacuum includes a Crevice Tool, Dust Brush, Wall Mount, and Operator's Manual."/>
        <s v="The RYOBI 18V ONE+ Stick Vacuum provides cordless convenience for floor-to-ceiling cleaning. This stick vacuum stands on its own for ultimate user convenience. LED lights on the roller bar illuminate dust, dirt, and hair while the easy to empty dust cup and removable roller bar allow you to quickly maintain your vacuum. By removing the extension wand, you now have a hand vacuum for cleaning messes in cars, on stairs, on delicate surfaces, and in tight spaces with the included accessories. The crevice tool is perfect for cleaning in hard-to-reach areas while the dust brush is your go-to for delicate surfaces. Easily replace your filters and roller bars for uninterrupted performance. Best of all, it is part of the RYOBI ONE+ system where any 18V ONE+ battery works with any 18V ONE+ product. Backed by the RYOBI 3-Year Manufacturer’s Warranty, the 18V ONE+ Stick Vacuum includes a Crevice Tool, Dust Brush, Wall Mount, and Operator's Manual."/>
        <s v="The RYOBI 18V ONE+ Performance Hand Vacuum has a powerful motor that delivers 2X more suction power to pick up a variety of dry debris. Being 25% more compact, this hand vacuum gives users access in hard to reach spaces. The included accessories give users versatility in their cleaning applications. The crevice tool is ideal for cleaning in tight spaces, while the dust brush is gentle for cleaning delicate surfaces. This hand vacuum has an easy to empty dust cup and dual filter system that allows users to quickly clean and maintain their vacuum for optimal performance. Best of all, it is part of the RYOBI ONE+ system where any 18V ONE+ battery works with any 18V ONE+ product. Backed by the RYOBI 3-Year Manufacturer's Warranty, the 18V ONE+ Performance Hand Vacuum includes a Filter, 1-7/16&quot; Accessory Adaptor, Crevice Tool, Dust Brush, and Operator's Manual. Battery and charger sold separately."/>
        <s v="The RYOBI 18V ONE+ HP Brushless 15&quot; String Trimmer truly harnesses the power of 18V ONE+. It has a brushless motor for maximum power and durability and as part of our WHISPER SERIES it is among our quietest range of products giving you the power without the hassle of noise. This trimmer is equipped with the REEL EASY+ bump feed Head with SPEED WINDER crank which can be reloaded in 60-seconds or less. The variable speed trigger and 2-speed switch deliver increased control for any application. The adjustable 13&quot; to 15&quot; cutting width allows you to optimize your trimmer for increased runtime or a wider cutting width. This lightweight and well-balanced design also has a front handle for comfort. As a part of the RYOBI 18V ONE+ system, it is compatible with all 18V ONE+ batteries. Backed by a 3-year warranty."/>
        <s v="The RYOBI 18V ONE+ 13” String Trimmer/Edger provides the power to tackle grass around medium sized yards. Experience exceptional performance with just the pull of a trigger. Achieve over 55 minutes of runtime using an 18V ONE+ 4Ah battery (battery not included). Trim weeds &amp; grass with the adjustable 11” to 13” cut swath. A larger cut swath will give you maximum performance while a smaller cut swath gives you maximum runtime. The auto-feed head reloads .080” string and advances line with each pull of the trigger. For ultimate convenience, turn your string trimmer into an edger for clean, precise cuts around your sidewalks and driveways with the pivoting head edger function. For more control while trimming along fences, mailboxes, and flower beds, utilize the variable speed trigger. Best of all, it is part of the RYOBI ONE+ system where any 18V ONE+ battery works with any 18V ONE+ product. This 18V ONE+ 13” String Trimmer/Edger is backed by the RYOBI 3-Year Manufacturer's Warranty and includes P20018 18V ONE+ 13&quot; String Trimmer/Edger, Grass Deflector, Front Handle, and Operator’s Manual. Battery and charger sold separately."/>
        <s v="The RYOBI 18V ONE+ 3-in-1 Mower, String Trimmer, and Edger is ideal for smaller yards. Experience exceptional performance with just the pull of a trigger. This tool allows you to save space in your garage and get a lot of work done with the same tool. Achieve over 20 minutes of runtime using an 18V ONE+ 4Ah battery (battery not included). The easy attachable/detachable 12 in. mower deck turns your string trimmer into a lawn mower to give you that nice even clean cut in your lawn. It has a 4-position single point height adjustment from 1.5 in. to 3.5 in. Quickly detach the mower deck and trim around flower beds, fences, or hard to reach areas. With an adjustable 10 in. to 12 in. cutting width, you can optimize your power and runtime. Equipped with an auto-feed head, line advances each time the trigger is pulled. Use the push button to twist the shaft for easy edging along sidewalks and driveways. This tool has a variable speed trigger for maximum control and a telescoping shaft that adjusts the height for convenience and comfortability. Best of all, it is part of the RYOBI ONE+ system where any 18V ONE+ battery works with any 18V ONE+ product. The RYOBI 18V ONE+ 3-in-1 Mower, String Trimmer, and Edger is backed by the RYOBI 3-Year Manufacturer's Warranty and includes 18V 12 in. String Trimmer/Edger, 12 in. Detachable Deck, Grass Deflector, Front Handle, and Operator’s Manual. Battery and charger sold separately."/>
        <s v="RYOBI introduces the 18V ONE+ Grease Gun (Tool Only). It has a maximum pressure of 10,000 PSI, and a max flowrate up to 7.5 oz./minute. The on-board LED work-light helps illuminate the workspace, while the 30 in. flexible hose helps to reach it. The plunger rod has markings that allow 1 to see exactly how much grease is left in the tube and the air bleeder valve primes the pump and reduces air pockets. Fearing runtime? Not anymore - pump up to 19 grease cartridges per charge when using a P108 4.0 Ah LITHIUM+ Battery (not included). Backed by the RYOBI 3-Year Manufacturer's Warranty, the 18V ONE+ Grease Gun includes an operator's manual. Battery and charger sold separately."/>
        <s v="The 18V ONE+ HP Brushless AirStrike 18-Gauge Brad Nailer features AirStrike Technology, which eliminates the need for noisy compressors, bulky hoses or expensive gas cartridges. This means faster setup and easy maneuverability on the job site. The RYOBI ONE+ HP Brad Nailer is capable of sinking up to 2-1/8&quot; nails in hardwoods. It also features the innovative AccuDrive™ nose, which offers a superior line of sight to the user, resulting in precise and accurate nail placement, even in tight spaces. ONE+ HP Technology delivers more power and runtime, with the ability to drive up to 2,250 nails per charge and 60% more nail driving power, compared to the brushed model. There is a tool-free depth of drive adjustment and air pressure speed dial that allow for proper setting of nail heads in any application. Also featured is a tool-free jam release latch to quickly and easily clear nails in case of a jam, and a LED light for work in low light situations. Great for window, door and cabinet trim, this ONE+ HP Brad Nailer is the perfect addition to any carpenter or DIYer's tool collection. This tool is backed by the RYOBI 3-Year Manufacturer's Warranty. Battery and charger sold separately."/>
        <s v="Expand your RYOBI 18V ONE+ System with the 18V ONE+ Cordless AirStrike 16-Gauge Straight Finish Nailer (Tool Only). This Finish Nailer features AirStrike Technology, which eliminates the need for noisy compressors, bulky hoses, or expensive gas cartridges. This means faster setup and easy maneuverability on the job site. This Straight Finish Nailer is capable of sinking up to 2-1/2&quot; nails in hardwoods. The tool-free depth of drive adjustment allows for proper setting of nail heads. This nailer allows for extended periods of continuous work by sinking up to 1,000 nails per charge. It additionally offers a 78% smaller nose for tight spot access and superior drive quality, compared to P325. There is also a convenient adjustment dial to regulate air pressure speed for optimal performance. Great for crown molding, baseboard and exterior trim, this Finish Nailer is the perfect addition to any carpenter or DIYer's tool collection. This tool is backed by the RYOBI 3-Year Manufacturer's Warranty."/>
        <s v="The RYOBI 22&quot; 18V ONE+ HP Brushless Hedge Trimmer is ideal for any hedge maintenance around the house. The Whisper Series Technology provides all the power, without the noise, allowing users to work any time of day. The premium HP brushless motor provides more power, longer runtime, and a longer motor life. The ONE+ Hedge Trimmer is lighter than ever before with the included durable magnesium gear box and still gives you the power you would expect from higher voltage lines. This trimmer features a 2-speed switch for optimal power while trimming. The 22&quot; dual-action blades and a 1&quot; cut capacity allow this hedge trimmer to handle even the toughest hedges. This trimmer has a wrap-around front handle and an ergonomic rear handle for added comfort. Featuring the innovative HEDGESWEEP design that clears clippings and debris while you trim. This tool is backed by a 3-Year Limited Warranty."/>
        <s v="Expand your RYOBI 18V ONE+ System with the 18V ONE+ 22” Hedge Trimmer kit. The powerful motor provides 3,200 strokes per minute for effortless hedge, shrub and bush trimming. Enjoy up to 21 minutes of runtime with a 2Ah 18V ONE+ battery. Easily tackle thick hedges and branches with 22” blades and a 3/4” cut capacity. Experience maximum performance with just the pull of a trigger, without the hassle of gas or cords. Easily clear clippings while you trim with the HEDGESWEEP debris remover. With dual action blades, you can power through hedges with reduced vibration and less fatigue. Best of all, it’s part of the RYOBI ONE+ system - Any 18V ONE+ battery works with any 18V ONE+ product. The hedge trimmer is backed by a 3-year manufacturer’s warranty and includes the P2609 18V 22&quot; Hedge Trimmer, HEDGESWEEP™ Debris Remover, Scabbard, and Operator’s Manual. Battery and charger sold separately."/>
        <s v="Expand your RYOBI 18V ONE+ System with the 18V ONE+ 1/6 HP Telescoping Pole Pump. The powerful 1/6 HP motor transfers an impressive 15 gallons of water per minute. Enjoy up to 26 minutes of runtime using an 18V ONE+ 2Ah lithium battery. Experience maximum performance with just the push of a button, without the hassle of manually pumping. Easily transfer water from rain barrels, flooded basements, flooded yards, and a variety of other sources using the 3.5 ft. reach of the telescoping pole. To maximize runtime and protect the pump, you can set the automatic shutdown timer to 5, 10, or 15 minute intervals. Plus, you can further extend runtime and protect the tool with the automatic shut down, which activates when no water is detected. Displace water wherever you need it with a 24 ft. head height. The pump delivers enhanced performance with the removable mud filter and sediment strainer, and increases your work area visibility with the LED light. Best of all, it’s part of the RYOBI ONE+ system - Any 18V ONE+ battery works with any 18V ONE+ product. The pole pump is backed by a 3-year manufacturer’s warranty and includes the RY20UP02VNM 18V Telescoping Pole Pump, ¾&quot; Y Garden Hose Adaptor, Water Barrel Hook, Removable Sediment Strainer, 3' Discharge Hose, 1&quot; and 1.5&quot; Barbed Hose Adaptor, Removable Mud Filter, Wrist Lanyard, and Operator's Manual. Battery and charger sold separately."/>
        <s v="The RYOBI 18V ONE+ Cordless Outdoor Patio Cleaner gives you the convenience to keep your outdoor area clean through each season. The Patio Cleaner has a rotating brush ideal for clearing dirt, moss, and mildew from any smooth outdoor surface such as your tile patio or decking. For best result, use with a cleaning solution and water for deeper cleaning. Its innovative design features a telescoping height adjustment shaft to allow for comfortable use. The two-handle design ensures it is ergonomic and easy to use, and the scrubbing brush guard protects the user from debris. This 18V ONE+ Outdoor Patio Cleaner is backed by the RYOBI 3-Year Manufacturer's Warranty. Battery and charger sold separately."/>
        <s v="Expand your RYOBI 18V ONE+ System with the 18V ONE+ Lopper Kit. The powerful motor provides the ability to tackle pruning and light limbing of branches up to 1-1/4” thick. This lopper makes up to 101 cuts per charge when using an 18V ONE+ 2Ah battery. Experience exceptional performance with just the pull of a trigger, without the hassle of cords or manual cutting tools. The bypass cutting action makes clean, complete cuts to keep plants healthy and growing. At 2.5’, this lopper allows you to reach lofty limbs and is equipped with a branch hook for easy branch removal. Best of all, it is part of the RYOBI ONE+ system where any 18V ONE+ battery works with any 18V ONE+ product. This 18V ONE+ Lopper is backed by the RYOBI 3-Year Manufacturer's Warranty and includes a Branch Hook, Blade Sheath, and Operator’s Manual."/>
        <s v="The RYOBI 18 in. 18V Cordless Hedge Trimmer is lightweight and compact at only 4.5 lbs. This hedge trimmer has a 5/8 in. cut capacity with dual action blades for reduced vibration. Best of all, it is part of the RYOBI ONE+ system where any 18V ONE+ battery works with any 18V ONE+ product. Backed by a 3-year warranty. Battery and charger not included."/>
        <s v="Enhance your RYOBI 18V ONE+ System with the RYOBI 18V ONE+ HP Brushless 8-1/4&quot; Table Saw. ONE+ HP Technology combines a powerful brushless motor, advanced electronics, and High Performance lithium-ion batteries to deliver corded cutting performance, with up to 4,500 RPM for controlled and accurate cuts. This Table Saw has a 12&quot; rip cut capacity, right of the blade, and the ability to rip up to 240 linear feet per charge, when using (2) 4Ah High Performance batteries. Additional features include an adjustable self-aligning material fence, a rack and pinion blade height adjustment to ensure accurate depth control, and a steel frame that provides added durability and strength. Also, enjoy the convenience of integrated on-board storage for all accessories. This brushless table saw is backed by the RYOBI 3-Year Manufacturer's Warranty and includes the 18V ONE+ HP brushless 8-1/4&quot; table saw, push stick, blade guard assembly with anti-kickback pawls, carbide-tipped blade, rip fence, miter gauge, blade wrenches and operator's manual. Battery and charger sold separately."/>
        <s v="The RYOBI 18V ONE+ 250 CFM Blower delivers 250 CFM and 90 MPH, making it ideal for light applications and clearing hard surfaces like sidewalks and driveways. Experience exceptional performance with just the flip of a switch, without the hassle of gas or cords. Achieve 10 minutes of runtime using an 18V ONE+ 2Ah battery. The lightweight design reduces fatigue making this blower easy for anyone to handle. Best of all, it’s part of the RYOBI ONE+ system where any 18V ONE+ battery works with any 18V ONE+ product. This blower is backed by a 3-year manufacturer’s warranty and includes the P21011 18V 250 CFM Blower, and Operator’s Manual. Battery and charger sold separately."/>
        <s v="Expand your RYOBI 18V ONE+ System with the RYOBI 18V ONE+ 1/2&quot; Hammer Drill. This hammer drill has a powerful motor that provides up to 515 in-lbs. of torque and delivers fast hammer drilling through concrete and masonry with up to 28,000 BPM. Featuring a keyless ratcheting metal chuck, the durability and increased strength is guaranteed. The 2-speed gearbox and 24-position clutch with Hammer Mode allows you to adjust the torque output to control the depth of the screw or fastener. The on-board LED worklight creates additional visibility for all of your projects. This 18V ONE+ 1/2&quot; Hammer Drill is backed by the RYOBI 3-Year Manufacturer's Warranty and includes (1) PCL220 18V ONE+ 1/2&quot; Hammer Drill and Operator's Manual. Battery and charger sold separately."/>
        <s v="Tackle those hard to reach cutting areas with the RYOBI 18V ONE+ Cordless Pole Lopper which replaces manual pruning with just the pull of a trigger. The telescoping pole extends up to 9' for extended reach, and the 5-position pivoting head allows for cutting at all angles. The bypass blades give clean, complete cuts up to 1 _&quot; in diameter. For user convenience, there is a branch hook for easy branch removal along with a soft grip handle for added comfort. The RYOBI 18V ONE+ Cordless Pole Lopper is compatible with all RYOBI 18V ONE+ batteries. This tool is backed by a 3-year warranty. Battery and charger not included."/>
        <s v="The RYOBI 18V ONE+ Cultivator is the ideal tool for use in flower beds and raised gardens. The 4 heavy-duty steel tines are adjustable, allowing for a 6 in. to 8 in. tilling width, making garden preparation quick and easy. Use this cultivator for maintenance between garden rows, garden preparation or loosening of soil in small areas. The 3 modes of operation (Low, Med and High) provide excellent user versatility. The lowest setting is perfect for extending runtime and breaking ground, where the medium and high settings are ideal for aeration and mixing of broken soils. This tool is compact and lightweight compared to larger cultivators, making it easy to handle and store. This cultivator is compatible with the RYOBI 18V ONE+ platform of tools, batteries and chargers. The RYOBI 18V ONE+ Cultivator is backed by a 3-year limited warranty."/>
        <s v="Conveniently spray around your yard with the RYOBI 18V ONE+ HP Brushless 3 Gallon Backpack Blower/Sprayer. This sprayer is equipped with an integrated blower fan for spraying larger areas for versatility. The ONE+ HP Technology delivers more power allowing you to spray up to 28 gallons per charge with the fan off or 5 gallons per charge with the fan on with a RYOBI 18V ONE+ 2Ah battery. With a spray range of 5 ft. to 15 ft., you can spray those hard to reach areas. Customize the spray size with the interchangeable nozzle design and utilize the included nozzle-removal tool for quick nozzle changes. The 3 gallon tank is perfect for spraying larger areas, and you can easily reference the fluid levels with the translucent design. To allow for convenient, continuous, and fast coverage this sprayer has a lock on trigger as well as a comfortable backpack design with adjustable straps. It is ideal for use with herbicides, insecticides, fungicides, and most other lawn and garden chemicals. The RYOBI 18V ONE+ HP Brushless 3 Gallon Backpack Blower/Sprayer is compatible with any RYOBI 18V battery. It is backed by a 3-year tool warranty. Battery &amp; charger sold separately."/>
        <s v="The RYOBI 18V ONE+ HP Brushless line of products is redefining power and performance. The RYOBI 18V ONE+ HP Brushless 1/2 in. Hammer Drill features a brushless motor delivering up to 29% faster drilling in Hammer Mode, saving time per drilling application. Its impressive 0 - 31,000 BPMs and 750 in./lbs. of torque maximizes power to drill through concrete, brick, and block with ease. Integral features include a two-speed gearbox (0-500 and 0-2,100 RPM) and a 24-position clutch with Hammer mode for full control while drilling and driving. This hammer drill features a ratcheting metal chuck for increased durability and accessory retention during heavy duty applications. This hammer drill/driver is backed by the RYOBI 3-Year Manufacturers Warranty and includes the PBLHM101B 18V ONE+ HP Brushless 1/2 in. Hammer Drill, auxiliary handle, and operators manual. Battery and charger sold separately."/>
        <s v="Expand your 18V ONE+ System with the 18V ONE+ Shear/Shrubber. The powerful motor provides 1,000 strokes per minute for detailed trimming. Enjoy up to 85 minutes of runtime using an 18V ONE+ 1.3Ah lithium battery. Tackle smaller hedges with precision using the 8” shrubber blade with a 5/16” cut capacity. Quickly transition from a shrubber to a shear in seconds with tool-free blade change. Trim patches of grass and weeds in tight areas that your mower can’t reach like around a mailbox or flower bed with the 4” grass shearing blade. Experience maximum performance with the pull of a trigger, without the hassle of gas or cords. With dual action blades, you can power through hedges with reduced vibration and less fatigue. Quickly transition from a shear to a shrubber in seconds with tool-free blade change. Plus, the compact and lightweight design reduces fatigue and increases control while working in delicate areas. Best of all, it’s part of the RYOBI ONE+ system - Any 18V ONE+ battery works with any 18V ONE+ product. This shear/shrubber and battery are backed by a 3-year manufacturer’s warranty. This kit includes the P2900 18V Shear/Shrubber, 4&quot; Grass Shearing Blade, 8&quot; Shrubber Blade, Sheath, Scabbard and Operator's Manual. Battery and charger sold separately."/>
        <s v="Enhance your RYOBI 18V ONE+ System with the 18V ONE+ 1 Gallon Chemical Sprayer. The powerful motor provides ease of use and convenience with just the pull of a trigger, no pumping required and spray up to 30 gallons per charge. Easily choose your spray pattern with the adjustable nozzle. The 1 gallon translucent, removable tank is ideal for use with herbicides, insecticides, fungicides, and most other lawn and garden chemicals. Easily measure your chemicals with the included on-board measuring cup. This sprayer is lightweight and portable making it easy for you to transport from one area to the next. Utilize your sprayer all year long with a spraying solution for every season. Best of all, it is part of the RYOBI ONE+ system where any 18V ONE+ battery works with any 18V ONE+ product. This 18V ONE+ 1 Gallon Chemical Sprayer is backed by the RYOBI 3-Year Manufacturer's Warranty and includes P2801 18V ONE+ 1 Gallon Chemical Sprayer, Wand, (1) Set of Replacement Seals, and Operator’s Manual. Battery and charger sold separately."/>
        <s v="The RYOBI 18V ONE+ Edger utilizes a powerful motor allowing you to achieve clean cuts and precise edge around sidewalks and driveways. Experience gas performance with just the pull of a trigger and get over 25 minutes of runtime using an 18V ONE+ 2Ah battery (battery not included). Easily customize the depth of your cut with the 4-postion single point depth adjustment ranging from 0.25” to 1.5”. The front and rear wheels allow you to have more control and ultimate stability when edging. Comfortably get the job done with the lightweight design and overmold handle. Best of all, it is part of the RYOBI ONE+ system where any 18V ONE+ battery works with any 18V ONE+ product. The 18V ONE+ Edger is backed by the RYOBI 3-Year Manufacturer's Warranty and includes P2300 18V Edger, 9&quot; Edger Blade, Front Handle, and Operator’s Manual. Battery and charger sold separately."/>
        <s v="RYOBI introduces the ONE+ HP 18V Compact Brushless One-Handed Reciprocating Saw (Tool Only). This Recip Saw is our most compact reciprocating saw to date-just 13 in. in length to be exact. Being 31% more compact and 24% lighter weight than the brushed version, this saw is ideal for cutting in tight spaces and completing overhead applications without strain. The brushless motor delivers speeds of up to 3,000 SPM. That's one powerful tool wrapped up in a lightweight design. The pivoting shoe provides greater depth control to maximize blade efficiency and to minimize downtime. There is also an easy blade release lever to swap blades out quickly. Backed by the RYOBI 3-Year Manufacturer's Warranty, the ONE+ HP 18V Compact Brushless One-Handed Recip Saw includes a 6 in. wood cutting blade and an operator's manual. Batteries and chargers are sold separately."/>
        <s v="Expand your RYOBI 18-Volt ONE+ System with the 18-Volt 5-1/2 in. Flooring Saw. This Flooring Saw is capable of making miter, rip, and crosscuts on Luxury Vinyl Tile (LVT), Luxury Vinyl Planks (LVP), laminates, and hardwood flooring. This saw allows for extended periods of continuous work by cutting up to 240 lin. ft. when paired with a 9.0 Ah battery (not included). It offers on-board storage for user convenience, while the integrated carry handle provides lightweight, cordless portability. Backed by the RYOBI 3-Year Manufacturer's Warranty, the 18-Volt 5-1/2 in. Flooring Saw includes a 24T thin kerf flooring blade, push stick, dust bag, blade wrenches, and an operator's manual. Battery and charger sold separately."/>
        <s v="The RYOBI 18V ONE+ HP Brushless line of products is redefining power and performance. The 18V ONE+ HP Brushless 4-Mode 1/2 in. High Torque Impact Wrench features a brushless motor delivering up to 1,170 ft./lbs. of breakaway torque, and up to 7X faster removal speed to excel in demanding applications. The 4-Mode control board provides low/medium and high speeds, while Auto Mode prevents overtightening in forward and provides controlled removal in reverse. The die cast gear case provides greater durability in the harshest work environments. This impact wrench is designed with efficiency in mind, the anvil with friction ring provides quick socket changes and the Tri-Beam LED worklights allow for clear workspace visibility. This partnership of power and performance make this the perfect solution for any automotive shop. Best of all, it is part of the RYOBI ONE+ System of Products that all work on the same battery platform. This impact wrench is backed by the RYOBI 3-Year Manufacturer's Warranty and includes the PBLIW01 18V Brushless 4-Mode 1/2 in. High Torque Impact Wrench and operator's manual. Battery and charger sold separately."/>
        <s v="Expand your RYOBI 18V ONE+ System with the RYOBI 18V ONE+ 5-1/2&quot; Circular Saw. Make over 215 fast, clean cuts per charge on the 18V ONE+ 5 1/2&quot; Circular Saw with 4,700 RPM and the included 18T Carbide Tipped Blade. This saw is ideal for cross cuts in 2-by material with 1-11/16&quot; maximum depth of cut. Bevel up to 50 degrees to complete a wide variety of cuts and with 1-3/16&quot; depth of cut at 45° of bevel. Purchase the accessory vacuum dust adaptor (sold separately) to connect this saw to your wet/dry vac for quick and easy clean up.  This 18V ONE+ 5-1/2&quot; Circular Saw is backed by the RYOBI 3-Year Manufacturer's Warranty.  Battery and charger sold separately."/>
        <s v="Expand your RYOBI 18V ONE+ System with the RYOBI 18V 1/4&quot; Impact Driver. The 18V ONE+ 1/4&quot; Impact Driver comes equipped with a powerful motor that provides 1,800 in-lbs. of torque. The 1/4&quot; quick connection collet ensures convenience while switching out bits. The on-board LED worklights creates extra visibility for all your projects needs. This 18V 1/4&quot; Impact Driver is backed by the RYOBI 3-Year Manufacturer's Warranty and includes (1) PCL235 18V ONE+ 1/4&quot; Impact Driver and Operator's Manual. Battery and charger sold separately."/>
        <s v="The RYOBI 18V ONE+ HP Brushless line of products is redefining power and performance. The 18V ONE+ HP Brushless 3/8 in. Extended Reach Ratchet features ONE+ HP Technology that provides up to 55 ft./lbs. of torque. Utilize this ratchet's extended reach and slim head to access hard to reach areas. The 4-position head makes fitting into these tight spaces a breeze at any angle. Regardless of the angle you position the ratchet head, your workspace will be illuminated by one of the two LED's on the front of the ratchet. Best of all, it is part of the RYOBI ONE+ System of Products that all work on the same battery platform. This extended reach ratchet is backed by the RYOBI 3-Year Manufacturer's Warranty and includes the PBLRC25 18V Brushless 3/8 in. Extended Reach Ratchet and operator's manual. Battery and charger sold separately."/>
        <s v="Expand your RYOBI 18V ONE+ System with the RYOBI 18V ONE+ Hybrid WHISPER SERIES 7.5&quot; FAN. Now part of our WHISPER SERIES, this fan has 24% greater air velocity to keep you cool no matter the application. Equipped with 3 speed settings and a 160° pivoting head, the airflow can be customized to direct the air where it's needed. Our new compact design features an integrated handle and multiple hanging options for maximum portability, use, and storage. This 18V ONE+ Hybrid 7.5&quot; Fan is backed by the RYOBI 3-Year Manufacturer's Warranty and includes (1) PCL811 18V ONE+ Hybrid 7.5&quot; Fan, and (1) Operator's Manual. Battery and charger sold separately."/>
        <s v="Expand your RYOBI 18V ONE+ tool system with the PRT100 Precision Craft Rotary Tool. The cordless convenience of this Precision Rotary Tool allows the user to move to wherever their next project may be rather than worrying about where to find the nearest outlet and extension cord. The Precision Rotary Tool's 5 variable speed settings give users maximum control and accuracy with enhanced performance. This Rotary tool also comes equipped with the new innovative Quick-Change Collet with 4 times faster accessory changes, which makes switching accessories quick and easy. The 12 included accessories provide the ability to complete a wide variety of precision and light duty applications like metal engraving, intricate wood carving, glass etching, polishing, and other craft projects. The on-board accessory compartment storage offers a convenient way to stay organized and keeps your bits close by for convenience. The included battery and charger are compatible with all RYOBI 18V ONE+ Tools. Backed by the RYOBI 3-Year Manufacturer's Warranty, the Precision Craft Rotary Tool includes 12 engraving, carving, sanding, polishing, and cleaning accessories, and an operator's manual."/>
        <s v="The RYOBI 18V ONE+ HP Brushless line of products is redefining power and performance. The 18V ONE+ HP Brushless Reciprocating Saw features a brushless motor, which provides 64% faster cutting and delivers over 380 cuts per charge, saving time and energy on the job. The pivoting shoe, variable speed trigger, and easy release blade lever, all work together to ensure you have optimized performance and ultimate control on every cut. Best of all, it is part of the RYOBI ONE+ system where any 18V ONE+ battery works with any 18V ONE+ product. This saw is backed by the RYOBI 3-Year Manufacturer's Warranty and includes the PBLRS01B 18V ONE+ HP Brushless Reciprocating Saw, 6 in. wood blade, and operator's manual. Battery and charger sold separately."/>
        <s v="The RYOBI 18V ONE+ VORTEX  Power Scrubber is engineered to tackle tough stains and grime. Transform your cleaning routine with the industry's most powerful and versatile handheld scrubber. The cordless portability is perfect for cleaning on the go, while the lightweight design weighs only 2.7 pounds for ease of use. This scrubber is compatible with all RYOBI Triangle Connector accessories – ranging from plush microfiber for gentle cleaning to hard bristles for heavy duty cleaning (sold separately). The included 7&quot; VORTEX Medium Bristle Brush is ideal for cleaning tile, fiberglass, plastic and more. You can clean with confidence knowing the scrubber’s battery enclosure is IPX7 Water Resistance Rated – meaning this tool can be submerged in up to 3 feet of water for 30 minutes. Experience continuous cleaning with ONE+ batteries (sold separately). Best of all, it is part of the RYOBI 18V ONE+ System of over 300 Cordless Products that all work on the same battery platform. This 18V ONE+ VORTEX Power Scrubber is backed by the RYOBI 3-Year Manufacturer’s Warranty and includes a 7” VORTEX Medium Bristle Brush."/>
        <s v="The RYOBI 18V ONE+ VORTEX Telescoping Power Scrubber extends up to 51&quot; to clean hard-to-reach areas. Pick up this motorized scrubber and leave the sponges in the garage, along with the backache that comes along with traditional, manual cleaning methods. The cordless portability and lightweight design is perfect for cleaning on the go. This scrubber weighs only 4 pounds and is compatible with all RYOBI Triangle Connector accessories – ranging from plush microfiber for gentle cleaning to hard bristles for heavy duty cleaning (sold separately). The included 7&quot; VORTEX Medium Bristle Brush is ideal for cleaning tile, fiberglass, siding, and more. The 6 position pivoting head and 51” telescoping pole allows you to clean hard to reach areas both high and low. You can clean with confidence knowing the scrubber’s battery enclosure is IPX7 Water Resistance Rated – meaning this tool can be submerged in up to 3 feet of water for 30 minutes. Experience continuous cleaning with ONE+ batteries (sold separately).Best of all, it is part of the RYOBI 18V ONE+ System of over 300 Cordless Products that all work on the same battery platform. This 18V ONE+ Telescoping Power Scrubber is backed by the RYOBI 3-Year Manufacturer’s Warranty and includes a 7” VORTEX Medium Bristle Brush."/>
        <s v="The RYOBI 18V ONE+ HP Brushless line of products is redefining power and performance. The 18V ONE+ HP Brushless 4-Mode 1/2 in. Impact Wrench features a brushless motor delivering up to 600 ft./lbs. of breakaway torque, 450 ft./lbs. of fastening torque, and 3,200 IPM, providing this tool with 2X more power. The 4-Mode control board provides low/medium and high speeds, while Auto Mode prevents over-tightening in forward and provides controlled removal in reverse. The die cast gear case provides greater durability in the harshest work environments. This impact wrench is designed with efficiency in mind, the anvil with friction ring provides quick socket changes and the Tri-Beam LED worklights allow for clear workspace visibility. This partnership of power and performance make this the perfect solution for any automotive shop. This impact wrench is backed by the RYOBI 3-Year Manufacturer's Warranty and includes the P262 18V Brushless 4-Mode 1/2 in. Impact Wrench and operator's manual. Battery and charger sold separately."/>
        <s v="Expand your RYOBI 18V ONE+ System with the 18V ONE+ Cordless AirStrike 18-Gauge Narrow Crown Stapler (Tool Only). This Crown Stapler features AirStrike Technology, which eliminates the need for noisy compressors, bulky hoses, or expensive gas cartridges. This means faster setup and easy maneuverability on the job site. The RYOBI P361 Narrow Crown Stapler is capable of sinking up to 1-1/2&quot; staples in hardwoods. Additionally, it is the lightest cordless narrow crown stapler in its class, which helps prevent user fatigue. This stapler allows for extended periods of continuous work by sinking up to 1,700 staples per charge. It also offers a 26% smaller driver blade for superior drive quality, compared to P360. There is a tool-free depth of drive adjustment that allows for proper setting of nail heads. Great for lattice work and floor underlayment, this Crown Stapler is the perfect addition to any carpenter or DIYer's tool collection. This tool is backed by the RYOBI 3-Year Manufacturer's Warranty."/>
        <s v="Enhance your RYOBI 18V ONE+ System with the RYOBI 18V ONE+ HP Brushless 10&quot; Sliding Compound Miter Saw. ONE+ HP Technology combines a powerful brushless motor, advanced electronics, and High Performance lithium-ion batteries to deliver corded cutting performance, with up to 4,100 RPM for fast and accurate cuts. It has the ability to make up to 550 cuts per charge when using a 4Ah High Performance battery, and the sliding design provides maximum capacity for up to 12&quot; cross cuts. Enjoy an extended miter range from 47° left and right to accommodate a wide variety of cuts, with 9 positive stops located at the most common cutting angles. This tool also features a 0 - 45° single bevel capacity, and a LED cutline indicator for precision cutting. Compatible with the RYOBI Universal Miter Saw QuickSTAND™, you can take this saw on the go and cut anywhere. This brushless miter saw is backed by the RYOBI 3-Year Manufacturer's Warranty and includes the 18V ONE+ HP brushless 10&quot; sliding compound miter saw, 40T carbide-tipped blade, (2) material supports, carrying handle, work clamp, blade wrench, dust bag and operator's manual. Battery and charger sold separately."/>
        <s v="RYOBI introduces the 18V ONE+ Compact Router (Tool Only) This router operates between 20,000 - 30,000 RPM, allowing users the ability to trim with enhanced power and accuracy in all applications.  Easily change depth of cut with micro and macro depth adjustment. The new ONE+ Compact Router is 20% more compact (than P601) and the new ergonomic design helps to provide comfort and control during extended use. Backed by the RYOBI 3-Year Manufacturer's Warranty, the Compact Router includes a collet wrench, Vacuum dust chute, and an operator's manual. Battery and charger sold separately."/>
        <s v="The RYOBI 18V ONE+ HP Brushless line of products is redefining power and performance. The RYOBI 18V ONE+ HP Brushless 7-1/4 in. Circular Saw features a brushless motor delivers, which 40% faster cutting and over 325 cuts per charge, to outperform your previous tools. The die cast upper guard provides greater durability in any work environment. Use the vacuum dust adaptor to keep your work surface and area clean as you cut, for a quick clean up at the end of the job. Achieve a clean cut every time with adjustable depth gauge and ultimate precision with the bevel gauge. This tool will elevate your ONE+ collection with its accuracy and speed. This saw is backed by the RYOBI 3-Year Manufacturer's Warranty and includes the PBLCS300 18V ONE+ HP Brushless 7-1/4 in. Circular Saw, vacuum dust adaptor, 24T thin kerf blade, hex wrench, and operator's manual. Battery and charger sold separately."/>
        <s v="The RYOBI 18V ONE+ HP Brushless 8&quot; Cordless Pole Saw will keep your trees and yard looking the best in the neighborhood. The ONE+ HP Technology delivers up to 30% faster cutting. Not only are you able to quickly get the job done, but you'll be able complete it quietly as this pole saw is part of RYOBI's WHISPER SERIES line of products, our quietest range of products. With extension up to 9.5', angled cutting head, and in-line motor, this pole saw is ideal for pruning and limbing for easy branch removal. It also has an automatic oiler, tooled chain tensioning, and on-board tool storage for your convenience. The RYOBI 18V ONE+ HP Brushless 8&quot; Cordless Pole Saw is compatible with all RYOBI 18V ONE+ batteries. This tool is backed by a 3-year warranty. Battery and charger not included."/>
        <s v="Expand your 18V ONE+ System with the 18V ONE+ Shear/Shrubber. The powerful motor provides 1,200 strokes per minute for detailed shrub trimming. Enjoy up to 1 hour and 37 minutes of runtime using an 18V ONE+ 2Ah battery. Tackle smaller hedges, shrubs and bushes with precision using the 8” shrubber with a 5/16” cut capacity. Quickly transition from a shrubber to a shear in seconds with tool-free blade change. Trim patches of grass and weeds in tight areas that your mower can’t reach like around a mailbox or flower bed with the 4” grass shearing blade. Experience exceptional performance with the pull of a trigger, without the hassle of gas or cords. With dual action blades, you can power through hedges with reduced vibration and less fatigue. The compact and lightweight design reduces fatigue and increases control while working in delicate areas. Plus, this shear/shrubber is compatible with the shear/shrubber caddy, allowing upright cutting for added comfort and added accessibility (caddy sold sepatately). Best of all, it’s part of the RYOBI ONE+ system - Any 18V ONE+ battery works with any 18V ONE+ product. This shear/shrubber is backed by a 3-year manufacturer’s warranty and includes the P2908 18V Shear Shrubber, 4&quot; Grass Shearing Blade, 8&quot; Shrubber Blade, and Operator’s Manual. Battery and charger sold separately."/>
        <s v="Enhance your RYOBI 18V ONE+ System with the 18V ONE+ HP EZ CLEAN Power Cleaner. 18V ONE+ HP technology combines a brushless motor, advanced electronics and high performance lithium technology to deliver up to 600 PSI, making it ideal for cleaning windows, boats, patio furniture, grills, tire wheels and other delicate applications. Enjoy up to 25 minutes of runtime on the medium pressure setting using an 18V ONE+ 4Ah lithium battery. Experience maximum performance with just the pull of a trigger, without the hassle of gas or cords. You can easily connect the power cleaner to the included 20 ft. siphon hose to pull water from any fresh body of water, a 2-liter bottle using the bottle adaptor for portable cleaning, or any standard garden hose when a water spigot is nearby. Complete a variety of quick and detailed cleaning applications with three power settings ranging from 100-600 PSI. Enhance your power cleaner with the RY3112FB Foam Blaster for controlled foam detergent dispensing or RY3112SB Spinning Brush for scrubbing car rims, patio furniture, and other hard to reach areas (sold separately). Best of all, it’s part of the RYOBI ONE+ system - Any 18V ONE+ battery works with any 18V ONE+ product. The power cleaner is backed by a 3-year manufacturer’s warranty and includes the RY121850 Power Cleaner, 3-in-1 Nozzle, Metal Wand, 20' Siphon Hose, 2 Liter Bottle Adaptor, Garden Hose Adaptor, and Operator’s Manual. Battery and charger sold separately."/>
        <s v="Enhance your RYOBI 18V ONE+ System with the 18V ONE+ HP Brushless 12” Chainsaw. ONE+ HP Technology combines a brushless motor, advanced electronics, and high performance lithium technology to deliver 3X faster cutting. Featuring WHISPER SERIES Technology, this 12” Chainsaw is part of RYOBI’s quietest range of products allowing you to quickly and quietly cut branches and small trees around your yard. It makes up to 112 cuts per charge when using a 6Ah HIGH PERFORMANCE battery. Experience exceptional performance with just the pull of a trigger, without the hassle of gas or cords. The 12” bar and chain tackles limbs and logs up to 10” in diameter. For added convenience, it is equipped with an automatic oiler, tooled chain tensioning, and on-board tool storage. It’s compatible with the RY12C11 12&quot; Replacement Chain &amp; don’t forget your RYBIO24 Bar &amp; Chain Lubricant. Best of all, it is part of the RYOBI ONE+ system where any 18V ONE+ battery works with any 18V ONE+ product. This 18V ONE+ HP Brushless WHISPER SERIES 12” Chainsaw is backed by the RYOBI 3-Year Manufacturer's Warranty and includes a Combination Wrench, Scabbard, and Operator’s Manual."/>
        <s v="Enhance your RYOBI 18V ONE+ System with the 18V ONE+ HP Brushless 10” Chainsaw. ONE+ HP technology combines a brushless motor, advanced electronics, and high performance lithium technology to deliver 85% faster cutting. This chainsaw makes up to 70 cuts per charge when using a 4Ah lithium-Ion battery. Experience exceptional performance with just the pull of a trigger, without the hassle of gas or chords. The 10” bar and chain can tackle up to 8” cuts, ideal for pruning and limbing. This tool features a push button oiler to easily release oil on the chain. Compatible with RY10C1 10” Replacement Chain &amp; don’t forget your RYBIO24 Bar &amp; Chain Lubricant. Best of all, it is part of the RYOBI ONE+ system where any 18V ONE+ battery works with any 18V ONE+ product. This 18V ONE+ HP Brushless 10” Chainsaw is backed by the RYOBI 3-Year Manufacturer's Warranty and includes a Combination Wrench, Scabbard and Operator’s Manual."/>
        <s v="The RYOBI 18V ONE+ 13” Push Mower delivers the power to tackle small sized yards with ease. It’s ideal for up to 1/4 acre and runs for up to 30 minutes using an 18V ONE+ 4Ah battery. The single-point height adjustment allows you to quickly select the perfect height for your lawn with 7 different positions (1.5&quot;-4&quot;). With its easy lift bag removal and included mulch plug, switching between bagging and mulching is a breeze. When you are finished mowing, easily fold the handles and store vertically for compact storage. Best of all, it is part of the RYOBI 18V ONE+ system where any 18V ONE+ battery works with any 18V ONE+ product. This 18V ONE+ 13&quot; Push Lawn Mower is backed by the RYOBI 3-Year Manufacturer's Warranty and includes the P1108 18V ONE+ 13&quot; Mower, Grass Catcher Bag, Mulch Plug, Start Key, and Operator’s Manual. Battery &amp; charger not included."/>
        <s v="Expand your RYOBI 18V ONE+ System with the 18V ONE+ EZ CLEAN Power Cleaner. The powerful motor provides up to 320 PSI for quick portable cleaning, making it ideal for cleaning windows, outdoor furniture, boats, campers, and other recreational vehicles. Experience maximum performance with just the pull of a trigger, without the hassle of gas or cords. You can easily connect the power cleaner to the included 20 ft. siphon hose to pull water from any fresh body of water, a 2-liter bottle using the bottle adaptor for portable cleaning, or any standard garden hose when a water spigot is nearby. Enjoy up to 21 minutes of runtime using an 18V ONE+ 4Ah lithium battery. Complete a variety of quick and detailed cleaning applications using the 3-in-1 nozzle (turbo, 15°, and rinse). Enhance your power cleaner with the RY3112FB Foam Blaster for controlled foam detergent dispensing, RY3112FW Flex Wand for cleaning areas that are difficult to access, and the RY3112SB Spinning Brush for scrubbing car rims, patio furniture, and other hard to reach areas (sold separately). Best of all, it’s part of the RYOBI ONE+ system - Any 18V ONE+ battery works with any 18V ONE+ product. The power cleaner is backed by a 3-year manufacturer’s warranty and includes RY120350 Power Cleaner, 3-in-1 Nozzle, Wand, 20' Siphon Hose, 2 Liter Bottle Adaptor, and Operator’s Manual. Battery and charger sold separately."/>
        <s v="Enhance your RYOBI 18V ONE+ System with the 18V ONE+ HP 22” Hedge Trimmer Kit. 18V HP technology combines a brushless motor, advanced electronics, and high performance lithium technology to provide 3,200 strokes per minute for effortless hedge, bush, and shrub trimming. Enjoy up to 25 minutes of runtime using an 18V ONE+ 2Ah lithium battery. This ONE+ HP Hedge Trimmer utilizes anti-jam technology to prevent the blades from getting stuck on even the toughest branches. Easily tackle thick hedges and branches with 22” blades and an impressive ¾&quot; cut capacity. Experience exceptional performance with just the pull of a trigger, without the hassle of gas or cords. Easily clear clippings while you trim with the HEDGESWEEP debris remover. Plus, dual action blades power through hedges with reduced vibration and less fatigue, making yard work a breeze.  Best of all, it’s part of the RYOBI ONE+ system - Any 18V ONE+ battery works with any 18V ONE+ product. This hedge trimmer is backed by a 3-year manufacturer’s warranty and includes the P2608 18V Hedge Trimmer, HEDGESWEEP™ Debris Remover, Scabbard, and Operator’s Manual. Battery and charger sold separately."/>
        <s v="Enhance your RYOBI 18V ONE+ System with the 18V ONE+ HP Brushless Jobsite Hand Vacuum. ONE+ HP Technology delivers more power, runtime, durability and speed utilizing brushless motors, advanced electronics and HIGH PERFORMANCE lithium technology. This hand vacuum delivers 3X more suction power and provides 3-in-1 capability for handheld, stick vac, and stationary cleaning with the included accessories. This hand vacuum is versatile for floor to ceiling cleaning, capturing drywall dust, wood shavings and jobsite debris. The extension wand and floor nozzle are ideal for cleaning debris in a stick vac function. The crevice tool can be easily attached to the hand vacuum for cleaning in tight spaces. The 5’ x 1-1/4” hose provides additional flexibility in stationary mode. HEPA filtration traps up to 99.9% of dust and allergens and replacement filters can be found online (A32HF01). This 18V ONE+ HP Brushless Jobsite Hand Vacuum is backed by the RYOBI 3-Year Manufacturer’s Warranty and includes a 5’ x 1-1/4” Hose, Crevice Tool, Floor Nozzle, Extension Wand, HEPA Filter and Operator’s Manual. Battery and charger sold separately."/>
        <s v="Expand your RYOBI 18V ONE+ System with the 18V ONE+ 1/2&quot; Drill/Driver. The 1/2&quot; Drill/Driver comes equipped with a powerful motor that provides 515 in-lbs. of torque. The 2-speed gearbox and 24-position clutch allow you to adjust the torque output to control the depth of the screw or fastener. The 1/2&quot; keyless ratcheting clutch delivers secure bit retention for all your drilling and driving needs. The on-board LED worklight creates additional visibility for all of your projects. This 18V 1/2&quot; Drill/Driver is backed by the RYOBI 3-Year Manufacturer's Warranty and includes (1) PCL206 18V ONE+ 1/2&quot; Drill/Driver and Operator's Manual. Battery and charger sold separately."/>
        <s v="Expand your RYOBI 18V ONE+ System with the RYOBI 18V ONE+ 1/2&quot; Impact Wrench. Producing 375 ft-lbs. of fastening torque, the 1/2&quot; impact wrench provides up to 3,100 impacts per minute. This quick fastening also features a 1/2&quot; anvil with friction ring for efficient socket changes. The variable speed trigger features an RPM of 0 - 2,700. The on-board LED worklight create additional visibility for all of your projects. This 18V 1/2&quot; Impact Wrench is backed by the RYOBI 3-Year Manufacturer's Warranty and includes (1) PCL265B 18V ONE+ 1/2&quot; Impact Wrench and Operator's Manual. Battery and charger sold separately."/>
        <s v="Expand your RYOBI 18V ONE+ System with the RYOBI 18V ONE+ 3/8&quot; Impact Wrench. Producing 220-ft-lbs, the 18V ONE+ 3/8&quot; Impact Wrench delivers up to 3,100 impacts per minute. The 3/8&quot; anvil friction rings allows for efficient socket changes. The on-board LED worklight provides additional visibility for all of your projects. This tool is perfect for a variety of automotive applications. This 18V ONE+ 3/8&quot; Impact Wrench is backed by the RYOBI 3-Year Manufacturer's Warranty and includes (1) PCL265B 18V ONE+ 3/8&quot; Impact Wrench and Operator's Manual. Battery and charger sold separately."/>
        <s v="The 18V ONE+ 10&quot; Chain Saw is ideal for pruning and light tree or bush limbing around the home. Designed with a more powerful motor this saw is capable of cutting 2X faster than its predecessor. Features like the variable speed trigger and the push-button chain oilier make operation and maintenance easier then ever. Part of the ONE+ System this tool is compatible with all RYOBI 18V ONE+ batteries and chargers."/>
        <s v="The RYOBI 18V ONE+ HP Brushless line of products is redefining power and performance. The 18V ONE+ HP Brushless 1/4&quot; Extended Reach Ratchet features ONE+ HP Technology that provides up to 40 ft./lbs. of torque. Utilize this ratchet's extended reach and slim head to access hard to reach areas. The 4-position head makes fitting into tight spaces a breeze at any angle. Regardless of the angle you position the ratchet, your workspace will be illuminated by one of the two LED's on the front of the ratchet. This extended reach ratchet is backed by the RYOBI 3-Year Manufacturer's Warranty and includes the PBLRC01 18V ONE+ HP Brushless Cordless 1/4&quot; Extended Reach Ratchet and operator's manual. Battery and charger sold separately."/>
        <s v="RYOBI introduces the industry's first 18V Right Angle Die Grinder. The ONE+ HP 18V Compact Brushless 1/4 in. Right Angle Die Grinder is designed to live up to professional expectations, delivering a powerful solution in the most compact and lightweight design. Ideal for tight workspaces, the compact size allows for this die grinder to be used in areas where air hoses may mar the work surface or get in the way. Powered by a brushless motor, producing up to 22,000 RPM, this die grinder has 2 times the amount of power compared to pneumatic. It also features a 4-Mode Speed control and responsive variable-speed trigger for maximum control in any work environment. To make accessory changes quick and easy, use the on board spindle lock and single wrench. Backed by the RYOBI 3-Year Manufacturer's Warranty, this ONE+ HP 18V Compact Brushless Right Angle Die Grinder includes a wrench and operator's manual. Batteries and chargers are sold separately."/>
        <s v="The RYOBI 18V ONE+ HP Brushless line of products is redefining power and performance. The 18V ONE+ HP Brushless 4-Mode 1/4 in. Impact Driver features a brushless motor delivering up to 25% faster driving. This impact driver works overtime, so you do not have to. With a powerful 2,200 in./lbs. of torque and 4,000 IPM this impact saves you time and energy on the job. The three speeds and Assist Mode provides unmatched control when driving a variety of fasteners from large lag screws to small sheet metal screws. The die cast gear case provides greater durability in the harshest work environments. This impact driver is designed with efficiency in mind, the one-handed bit release allows for quick bit changes and the on-board LED worklight ensures your workspace is always illuminated. Best of all, it is part of the RYOBI ONE+ System of Products that all work on the same battery platform. This impact driver is backed by the RYOBI 3-Year Manufacturers Warranty and includes the PBLID02B 18V Brushless 4-Mode 1/4 in. Impact Driver and operators manual. Battery and charger sold separately."/>
        <s v="RYOBI introduces the ONE+ HP 18V Compact Brushless 4-Mode 3/8 in. Impact Wrench (Tool Only). This Compact Brushless 3/8 in. Impact Wrench is designed to live up to professional expectations, delivering a powerful solution in the most compact and lightweight design. Measuring at only 5.4 in. in length, this tool is 31% more compact and 29% lighter in weight than our brushed 3/8 in. Impact Wrench making it ideal for working in tight spots and completing overhead applications. Plus, it's powered by a brushless motor, outputting up to 160 ft./lbs. of torque. It makes removing stubborn bolts a breeze. And to keep up with the demands of the jobsite, the optimized impacting mechanism delivers up to 3,900 IPM (Impacts Per Minute) to drive a variety of fasteners quickly and easily. So, what about speed control? This impact wrench has 4-modes - high, medium, low and a unique Auto Mode to prevent overtightening and uncontrolled removal in delicate or compact spaces like an engine bay. Best of all, it is part of the RYOBI ONE+ System of Products that all work on the same battery platform. Backed by the RYOBI 3-Year Manufacturer's Warranty, this ONE+ HP 18V Compact Brushless 4-Mode 3/8 in. Impact Wrench includes an operator's manual. Batteries and chargers are sold separately."/>
        <s v="RYOBI introduces the ONE+ HP 18V Compact Brushless 3/8 in. Right Angle Drill (Tool Only). Need to tackle a wide range of close quarter drilling and fastening applications? Then the RYOBI ONE+ HP 18V Compact Brushless 3/8 in. Right Angle Drill is for you. At just 3.6 in. in length, this drill lets you work in tight spaces and complete overhead applications for prolonged periods of time without experiencing strain. It also features dual speed ranges at 0-450 / 0-1,700 RPM, which allows for more flexibility during a wide range of applications. The brushless motor delivers up to 350 in./lbs. of torque for maximum power. And for quick bit changes, the 3/8 in. single sleeve chuck with unique knurling pattern provides a firm grip. You'll also appreciate its ergonomics: the variable speed paddle trigger is designed for comfort and convenience, making it easier to grip in multiple positions no matter the space. Backed by the RYOBI 3-Year Manufacturer's Warranty, this ONE+ HP 18V Compact Brushless 3/8 in. Right Angle Drill includes an operator's manual. Batteries and chargers are sold separately."/>
        <s v="RYOBI introduces the ONE+ HP 18V Brushless Cordless Rotary Tool. The ONE+ HP Rotary Tool is designed to live up to professional expectations, delivering a powerful solution with longer runtime and 2 times more power under load. The variable speed dial allows users to choose from 1,000 Rated RPM all the way up to 25,000 Rated RPM, helping to ensure maximum precision and accuracy for all applications. The precision hand piece uses a high grade aluminum construction and features the new innovative Quick-Change Collet with 4 times faster accessory changes, which makes switching accessories quick and easy. This tool also has foot pedal compatibility, providing unmatched precision and control. Backed by the RYOBI 3-Year Manufacturer's Warranty, this Rotary Tool includes a 36 in. flexible shaft, 40 grinding/cutting/sanding/polishing accessories, an accessory storage case, wrench, and an operator's manual. Battery and charger sold separately."/>
        <s v="RYOBI introduces the 18V ONE+ 120-Watt Soldering Iron. This innovative soldering iron provides ultimate mobility, allowing you to take it directly to your work space. It fully heats up in under 90 seconds and has an iron holder for safe storage. The temperature control dial will allow you to set and maintain temperatures between 400 and 900 degrees. The LED status indicator lets you know when the tool is heating up, when it's reached its maximum temperature, and when it's cooling down. It also features a 3 ft. reach that enables access to applications in hard to reach areas. Backed by the RYOBI 3-Year Manufacturer's Warranty, the soldering iron includes a fine point tip and solder coil. Battery, charger, and extension cord sold separately."/>
        <s v="RYOBI introduces the 18V ONE+ Rotary Tool Station. This tool provides enhanced power with a variable speed dial that allows users to choose from 5,000 – 35,000 Rated RPM to complete a variety of projects. This rotary tool station is also the quietest in its class which makes it perfect for use in most workspaces. With 35 included accessories and on-board accessory storage, the Rotary Tool Station delivers convenience while completing a range of applications. The 36 in. flexible shaft pen design maximizes precision and comfort. This tool also features the new innovative Quick-Change Collet with 4 times faster accessory changes, which makes switching accessories quick and easy. With rubber feet to reduce slipping and integrated hanging keyholes, the ONE+ Rotary Tool is easy to use and easy to store. Backed by the RYOBI 3-Year Manufacturer's Warranty, this Rotary Tool includes a 36 in. flexible shaft, 35 grinding/cutting/sanding/polishing accessories, an accessory storage case, wrench and an operator's manual. Battery and charger sold separately."/>
        <s v="RYOBI introduces the all new 18V ONE+ Corner Cat Finish Sander, the perfect solution for precise, controlled sanding in tight spaces. The compact size, triangular base, and 50% reduced vibration vs the previous model provides more control for an even finer finish. This sander also has a hook and loop attachment system helping to ensure quick and easy sandpaper attachment. Backed by the RYOBI 3-Year Manufacturer's Warranty, the 18V ONE+ Corner Cat Finish Sander includes sample sandpaper and an operator's manual. Battery and charger sold separately."/>
        <s v="RYOBI introduces the all new 18V ONE+ Cordless 1/4 Sheet Sander.  An upgraded 14,000 orbits per minute (OPM) removes material faster than ever and the new and improved paper clamp system allows for easier paper changes than ever before. This sander also features on-board dust collection and versatile vacuum compatibility that helps ensure a clean work space.  Backed by the RYOBI 3-Year Manufacturer's Warranty, the 18V ONE+ 1/4 Sheet Sander includes a dustbag, sandpaper assortment, a paper punch, and an operator's manual. Battery and charger sold separately."/>
        <s v="RYOBI introduces the all new 18V ONE+ 5&quot; Random Orbit Sander.  With a fast 10,000 orbits per minute (OPM) this sander will provide a swirl-free finish to each new project. This all new ONE+ sander delivers optimized control and comfort while sanding with 40% reduced vibration vs the previous model.  Quickly and easily change sandpaper with the easy hook and loop sanding pad base.  Backed by the RYOBI 3-Year Manufacturer's Warranty, the 18V ONE+ 5&quot; Random Orbit Sander includes an assortment of sandpaper and an operator's manual. Battery and charger sold separately."/>
        <s v="The RYOBI 18V ONE+ HP Brushless line of products is redefining power and performance. The RYOBI 18V ONE+ HP Brushless 1 in. SDS-Plus Rotary Hammer features a brushless motor delivering up to 75% more power and up to 2.1 Joules of impact energy, allowing users to dominate heavy duty applications faster and more efficiently. The anti-vibration handle reduces fatigue by providing up to 47% less vibration, leading users to be more efficient on the jobsite. Alternating between the 3 modes, Drilling, Hammer Drilling, and Hammer accommodates the need of any application or material. Additionally, an auxiliary handle and depth guide come included to allow for increased control and precision. This rotary hammer is backed by the RYOBI 3-Year Manufacturers Warranty and includes the P223 18V ONE+ HP Brushless 1 in. SDS-Plus Rotary Hammer, auxiliary handle, depth guide, and operators manual. Battery and charger sold separately."/>
        <s v="RYOBI introduces the ONE+ HP 18V Compact Brushless Cut-Off Tool (Tool Only). The powerful brushless motor produces up to 19,500 RPM. That's enough power to cut through tough materials like metal, plastic, tile, cement board, drywall, wire shelving, PVC and vinyl siding. Measuring just 8.5 in. long, the cut-off tool is compact and lightweight-ideal for one-handed operation and cutting in tight spaces. The dual LED lights illuminate both forward and reverse cutting directions, making it easier to see in dark spaces. In addition, the wire base ensures the tool is flat to the work surface for increased cutting accuracy and stability. All in all, this cutting tool makes a great addition to any tool user's arsenal. It is also part of the RYOBI ONE+ System of Products that all work on the same battery platform. Backed by the RYOBI 3-Year Manufacturer's Warranty, this ONE+ HP 18V Compact Brushless Cut-Off Tool includes a 3/8 in. Arbor, a 7/16 in. Arbor, metal cut-off wheel, carbide abrasive blade, diamond tile blade, hex key, and operator's manual. Batteries and chargers are sold separately."/>
        <s v="The RYOBI 18V ONE+ HP Brushless line of products is redefining power and performance. The 18V ONE+ HP Brushless Jig Saw features a brushless motor, which delivers 36% faster cutting and 78% longer runtime, ensuring you are able to cut through projects faster than ever. The variable speed dial and four orbital settings deliver maximum versatility and ultimate control when tackling any job. Lock on the trigger for additional control for detailed cutting and use the tool-free bevel adjustment to ensure accurate cuts. Change your blades out quickly with the easy release blade lever to save time on the job. Best of all, it is part of the RYOBI ONE+ system where any 18V ONE+ battery works with any 18V ONE+ product. This saw is backed by the RYOBI 3-Year Manufacturers Warranty and includes the PBLJS01B 18V ONE+ HP Brushless Jig Saw, T-shank wood cutting blade, non-marring shoe, and operators manual. Battery and charger sold separately."/>
        <s v="The RYOBI 18V ONE+ HP Brushless line of products is redefining power and performance. The RYOBI 18V ONE+ HP Brushless 4-1/2 in. Angle Grinder/Cut-Off Tool (PBLAG01B) provides up to 30% faster cutting and also provides up to 9,200 RPM to help complete your next project more efficiently and effectively. This tool truly offers cordless convenience with exceptional runtime, making up to 200 cuts through 3/8 in. rebar per charge using an 18V ONE+ 9.0 Ah Battery. The Brushless 4-1/2 in. Angle Grinder/Cut-Off Tool is more than capable of handling your grinding or cutting needs right out of the box, including a wheel and guard set for both applications. The tool-free wheel removal makes switching wheels out quick and easy. The 3-position side handle along with the improved comfort grip auxiliary handle provide ultimate comfort, control, and versatility. The 4-1/2 in. Angle Grinder/Cut-Off Tools paddle switch design allows for easy operation even with heavy work gloves. This Brushless 4-1/2 in. Angle Grinder/Cut-Off Tool is backed by the RYOBI 3-Year Manufacturers Warranty and includes the PBLAG01B 18V ONE+ HP Brushless 4-1/2 in. Angle Grinder/Cut-Off Tool, Comfort Grip Auxiliary Handle, Grinding Wheel, Cutting Wheel, Type 27 Grinding Guard, Type 1 Cutting Guard Attachment, FIXTEC Nut, Spanner Wrench, and operators manual. Battery and charger sold separately."/>
        <s v="RYOBI introduces the 18-Volt ONE+ 3-3/8 in. Multi-Material Plunge Saw (Tool Only). The saw is best suited for cutting non-ferrous metals, wooden sheet goods, and for making small cuts in tile. The multi-material saw includes (1) 3-3/8 in. metal blade, (1) 3-3/8 in. 24-tooth wood blade, and (1) 3-3/8in. tile abrasive wheel which together offer the ability to cut through various types of materials. With cutting speeds up to 4,200 RPM, the P555 18-Volt ONE+ 3-3/8 in. Multi-Material Saw has the strength and power to tackle a wide variety of cuts. Its compact size and light weight make it ideal for tight spaces in a variety of jobsite and workshop settings. Easily adjust the depth gauge on the saw to your materials thickness for creating up to 1&quot; for plunge cuts in the material. Attach the included edge guide prior to cutting to ensure straight cuts and use the included dust port to keep dust under control when connected to a wet/dry vac. Backed by the RYOBI 3-Year Manufacturer's Warranty, the 18-Volt ONE+ Multi-Material Saw includes an edge guide, dust port, Allen wrench, 3-3/8 in. metal blade, 3-3/8 in.24-tooth wood blade, 3-3/8 in. diamond abrasive blade, and an operator's manual.  Battery and charger sold separately."/>
        <s v="Use the RYOBI 18V ONE+ 4Ah &amp; 6Ah Lithium HIGH PERFORMANCE Battery 2-Pack with any tool in the RYOBI 18V ONE+ system. The 6Ah battery features up to 6X more runtime and the 4Ah features up to 4X more runtime than the previous model, increasing overall efficiency. INTELLICELL battery technology features advanced electronics allowing batteries to last longer, think smarter and deliver up to 30% more power. The COOL-CORE design reduces temperature to optimize battery performance and extend battery life. Advanced lithium cells maximize performance and runtime during demanding applications. The robust design and anti-vibration technology increases durability and enhances user experience. This battery features a high visibility LED fuel gauge to clearly indicate remaining runtime. Easily install and remove the battery with secure quick-release latches. Pair this Lithium HIGH PERFORMANCE battery with any 18V ONE+ HP tool to leverage high performance brushless motors and advanced electronics for more power, longer runtime and the overall best experience on the 18V ONE+ system. Power all 300 ONE+ products with any RYOBI 18V ONE+ battery. The 18V ONE+ Lithium HIGH PERFORMANCE Batteries are backed by the RYOBI 3-Year Manufacturer's Warranty and includes PBP007 18V ONE+ 6Ah Lithium HIGH PERFORMANCE Battery, PBP004 18V ONE+ 4Ah Lithium HIGH PERFORMANCE Battery and Operator’s Manual. Charger sold separately."/>
        <s v="Whether you are tailgating, camping or on the jobsite, the RYOBI Bluetooth 2,300-Watt ONE+ 18V Electric Start Inverter Generator is ready with clean, quiet power for any occasion. With 2,300 Starting Watts and 1,800 Running Watts, this generator is whisper quiet and is safe for most sensitive electronics. No more hassle to start your engine! Insert the included ONE+ 18V battery to utilize the electric start feature and start your generator with the push of a button. Conveniently monitor power consumption, fuel level, and runtime remaining from the GENControl App on your Apple or Android smart phone. You can also remotely start or shutdown the generator using the GENControl App. This inverter generator is equipped with Idle-Down technology for increased fuel efficiency and rear wheels with an extending handle for easy transportation. It is also parallel capable, so when larger power demands are needed you can link 2 RYOBI inverter generators together for twice the power. RYOBI ONE+ 18V 1.5Ah battery and charger included. Backed by a 3-year Manufacturer Warranty."/>
        <s v="Expand your RYOBI 18V ONE+ System with the 18V ONE+ 12Ah Lithium HIGH PERFORMANCE Battery. This 12Ah battery has premium 21700 cells that when combined with our INTELLICELL technology delivers up to 40% more power and up to 10X more runtime increasing overall efficiency. With this battery, you can make over 900 cross cuts per charge on 3-1/4” baseboard using our Brushless 10” Sliding Compound Miter Saw. Our COOL-CORE PRO heat management system utilizes robust laser welded cell straps and upgraded heat sinks to reduce temperature while in use. This will optimize performance, allowing the battery to run 30% cooler, live 50% longer and deliver fade-free power in all conditions. An added durable overmold increases protection on and off the jobsite. The robust design and anti-vibration technology increases durability and enhances user experience during demanding applications. The high visibility LED fuel gauge clearly indicates remaining runtime. Pair this Lithium HIGH PERFORMANCE battery with any 18V ONE+ HP tool for more power, longer runtime and the overall best experience on the 18V ONE+ system. Part of the RYOBI ONE+ System - Any 18V ONE+ Battery Works With Any 18V ONE+ Product. This 18V ONE+ 12Ah Lithium HIGH PERFORMANCE Battery is backed by the RYOBI 3-Year Manufacturer's Warranty and includes (2) PBP10012 18V ONE+ 12Ah Lithium HIGH PERFORMANCE Battery and Operator’s Manual. Charger sold separately."/>
        <s v="The RYOBI 18V ONE+ 250 CFM Blower Kit delivers 250 CFM and 90 MPH, making it ideal for light applications and clearing hard surfaces like sidewalks and driveways. Experience exceptional performance with just the flip of a switch, without the hassle of gas or cords. Achieve 10 minutes of runtime using an 18V ONE+ 2Ah battery. The lightweight design reduces fatigue making this blower easy for anyone to handle. Best of all, it’s part of the RYOBI ONE+ system where any 18V ONE+ battery works with any 18V ONE+ product. The blower and battery are backed by a 3-year manufacturer’s warranty. This kit includes the P21011 18V 250 CFM Blower, PBP006 18V 2Ah Battery, PCG002 18V Charger, and Operator’s Manuals."/>
        <s v="Enter the RYOBI 18V ONE+ System with the RYOBI 18V ONE+ 1.5Ah Lithium Starter Kit. With 2X faster charging than PCG002, this charger decreases downtime significantly. Ensuring convenience, it is compatible with all RYOBI 18V ONE+ batteries and even allows users to charge two batteries at the same time. Featuring LED indicator lights, users can easily identify battery charge status. The Energy Save Mode conserves energy when not charging or maintaining batteries. To maximize workspace, the wall mount capability ensures organization at any given point. The compact design is lighter weight and reduces overall user fatigue. This battery features a high visibility LED fuel gauge to clearly indicate remaining runtime. Fade-free power allows users to optimize the entire charge of the battery in all weather conditions. The robust design and anti-vibration technology increases durability and enhances user experience. Easily install and remove the battery with secure quick-release latches. Part of the RYOBI ONE+ System - Any 18V ONE+ Battery Works With Any 18V ONE+ Product. This 18V ONE+ 1.5Ah Lithium Starter Kit is backed by the RYOBI 3-Year Manufacturer's Warranty and includes (6) PBP002 18V ONE+ 1.5Ah Lithium Batteries, PCG005 18V ONE+ Dual-Port Simultaneous Charger and Operator’s Manuals."/>
        <s v="The RYOBI 18V ONE+ Lithium Starter Kit is the perfect way to extend the runtime of your 18V system and increase your productivity. Add a 4Ah and 2Ah Lithium battery and charger to your collection when you purchase this starter kit. With up to 3X more runtime than the standard lithium battery, you will get more done, faster. The compact design is lighter weight and reduces overall user fatigue. These batteries feature a high visibility LED fuel gauge to clearly indicate remaining runtime. Fade-free power allows users to optimize the entire charge of the battery in all weather conditions. Easily install and remove the battery with secure quick-release latches. Part of the RYOBI ONE+ System - Any 18V ONE+ Battery Works With Any 18V ONE+ Product. This 18V ONE+ Lithium Starter Kit is backed by the RYOBI 3-Year Manufacturer's Warranty and includes PBP005 18V ONE+ 4Ah Lithium Battery, PBP006 18V ONE+ 2Ah Lithium Battery, PCG002 18V ONE+ Charger and Operator's Manual."/>
        <s v="Enter the RYOBI 18V ONE+ System with the RYOBI 18V ONE+ 4Ah Lithium HIGH PERFORMANCE Starter Kit. INTELLICELL battery technology features advanced electronics allowing batteries to last longer, think smarter and deliver up to 30% more power. The COOL-CORE design reduces temperature to optimize battery performance and extend battery life. Advanced lithium cells maximize performance and runtime during demanding applications. Pair these Lithium HIGH PERFORMANCE batteries with any 18V ONE+ HP tool to leverage high performance brushless motors and advanced electronics for more power, longer runtime and the overall best experience on the 18V ONE+ system. With 30% faster charging than P135, this charger decreases downtime significantly. Made with convenience in mind, it can consecutively charge and maintain up to 6 18V ONE+ batteries. This charger includes a 2 Amp USB output allowing users to charge portable electronics. Featuring LED indicator lights, users can easily identify battery charge status. The Energy Save Mode conserves energy when not charging or maintaining batteries. To maximize workspace, the wall mount capability ensures organization. Part of the RYOBI ONE+ System - Any 18V ONE+ Battery Works With Any 18V ONE+ Product. This 18V ONE+ Lithium HIGH PERFORMANCE Starter Kit is backed by the RYOBI 3-Year Manufacturer's Warranty and includes (3) PBP004 18V ONE+ 4Ah Lithium HIGH PERFORMANCE Batteries, PCG006 18V ONE+ 6-Port Fast Charger and Operator’s Manuals."/>
        <s v="Enter the RYOBI 18V ONE+ System with the RYOBI 18V ONE+ Lithium HIGH PERFORMANCE Starter Kit. INTELLICELL battery technology features advanced electronics allowing batteries to last longer, think smarter and deliver up to 30% more power. The COOL-CORE design reduces temperature to optimize battery performance and extend battery life. Advanced lithium cells maximize performance and runtime during demanding applications. Pair these Lithium HIGH PERFORMANCE batteries with any 18V ONE+ HP tool to leverage high performance brushless motors and advanced electronics for more power, longer runtime and the overall best experience on the 18V ONE+ system. With 2X faster charging than PCG002, this charger decreases downtime significantly. This dual port charger is compatible with all RYOBI 18V ONE+ batteries and allows users to charge two batteries at the same time. Featuring LED indicator lights, users can easily identify battery charge status. The Energy Save Mode conserves energy when not charging or maintaining batteries. Part of the RYOBI ONE+ System - Any 18V ONE+ Battery Works With Any 18V ONE+ Product. This 18V ONE+ Lithium HIGH PERFORMANCE Starter Kit is backed by the RYOBI 3-Year Manufacturer's Warranty and includes PBP004 18V ONE+ 4Ah Lithium HIGH PERFORMANCE Battery, PBP003 18V ONE+ 2Ah Lithium HIGH PERFORMANCE Battery, PCG005 18V ONE+ Dual-Port Simultaneous Charger and Operator’s Manuals."/>
        <s v="Expand your RYOBI 18V ONE+ System with the RYOBI 18V ONE+ 12Ah Lithium HIGH PERFORMANCE Starter Kit. This 12Ah battery has premium 21700 cells that, when combined with our INTELLICELL technology, delivers up to 40% more power and up to 10X more runtime, increasing overall efficiency. With this battery, you can make over 900 cross cuts per charge on 3-1/4” baseboard using our ONE+ HP Brushless 10” Sliding Compound Miter Saw. Our innovative COOL-CORE PRO heat management system utilizes robust laser welded cell straps and upgraded heat sinks to reduce temperature while in use. This will optimize performance, allowing the battery to run 30% cooler, live 50% longer and deliver fade-free power in all conditions. An added durable overmold increases protection on and off the jobsite, offering long-lasting performance. Pair this battery with the fastest charger on the ONE+ system, the 8A Rapid Charger. With 4X faster charging than PCG002, this charger decreases downtime significantly allowing users to charge a 12Ah Lithium HIGH PERFORMANCE Battery in under 90 minutes. Part of the RYOBI ONE+ System - Any 18V ONE+ Battery Works With Any 18V ONE+ Product. This 18V ONE+ 12Ah Lithium HIGH PERFORMANCE Starter Kit is backed by the RYOBI 3-Year Manufacturer's Warranty and includes (1) PBP1012 18V ONE+ 12Ah Lithium HIGH PERFORMANCE Battery, (1) PCG008 18V ONE+ 8A Rapid Charger and Operator's Manuals."/>
        <s v="Enter the RYOBI 18V ONE+ System with the RYOBI 18V ONE+ 6Ah Lithium HIGH PERFORMANCE Starter Kit. The 6Ah battery delivers up to 6X more runtime, increasing overall efficiency. INTELLICELL battery technology features advanced electronics allowing batteries to last longer, think smarter and deliver up to 30% more power. The COOL-CORE design reduces temperature to optimize battery performance and extend battery life. Advanced lithium cells maximize performance and runtime during demanding applications. The robust design and anti-vibration technology increases durability and enhances user experience. These batteries feature a high visibility LED fuel gauge to clearly indicate remaining runtime. Pair these Lithium HIGH PERFORMANCE batteries with any 18V ONE+ HP tool to leverage high performance brushless motors and advanced electronics for more power and longer run time. With 2X faster charging than PCG002, this charger decreases downtime significantly. Featuring LED indicator lights, users can easily identify charge status. Energy Save Mode conserves energy when not charging or maintaining batteries. The wall mount capability ensures organization at any given point. Part of the RYOBI ONE+ System - Any 18V ONE+ Battery Works With Any 18V ONE+ Product. This 18V ONE+ Lithium HIGH PERFORMANCE Starter Kit is backed by the RYOBI 3-Year Manufacturer's Warranty and includes PBP007 18V ONE+ 6Ah Lithium HIGH PERFORMANCE Batteries, PCG004 18V ONE+ Fast Charger and Operator's Manuals."/>
        <s v="Expand your RYOBI 18V ONE+ System with the 18V ONE+ 8Ah Lithium HIGH PERFORMANCE Battery. This 8Ah battery has premium 21700 cells that when combined with our INTELLICELL™ technology delivers up to 40% more power and up to 8X more runtime increasing overall efficiency. With this battery, you can make over 300 cross cuts per charge on 2x6 yellow pine using our ONE+ HP Brushless 7-1/4” circular saw. Our COOL-CORE PRO™ heat management system utilizes robust laser welded cell straps and upgraded heat sinks to reduce temperature while in use. This will optimize performance, allowing the battery to run 30% cooler, live 50% longer and deliver fade-free power in all conditions. An added durable overmold increases protection on and off the jobsite. The robust design and anti-vibration technology increases durability and enhances user experience during demanding applications. The high visibility LED fuel gauge clearly indicates remaining runtime. Pair this Lithium HIGH PERFORMANCE battery with any 18V ONE+ HP tool for more power, longer runtime and the overall best experience on the 18V ONE+ system. Part of the RYOBI ONE+ System - Any 18V ONE+ Battery Works With Any 18V ONE+ Product. This 18V ONE+ 8Ah Lithium HIGH PERFORMANCE Battery is backed by the RYOBI 3-Year Manufacturer's Warranty and includes (1) PBP1008 18V ONE+ 8Ah Lithium HIGH PERFORMANCE Battery and Operator’s Manual. Charger sold separately."/>
        <s v="Expand your RYOBI 18V ONE+ System with the 18V ONE+ 12Ah Lithium HIGH PERFORMANCE Battery. This 12Ah battery has premium 21700 cells that when combined with our INTELLICELL technology delivers up to 40% more power and up to 10X more runtime increasing overall efficiency. With this battery, you can make over 900 cross cuts per charge on 3-1/4” baseboard using our Brushless 10” Sliding Compound Miter Saw. Our COOL-CORE PRO heat management system utilizes robust laser welded cell straps and upgraded heat sinks to reduce temperature while in use. This will optimize performance, allowing the battery to run 30% cooler, live 50% longer and deliver fade-free power in all conditions. An added durable overmold increases protection on and off the jobsite. The robust design and anti-vibration technology increases durability and enhances user experience during demanding applications. The high visibility LED fuel gauge clearly indicates remaining runtime. Pair this Lithium HIGH PERFORMANCE battery with any 18V ONE+ HP tool for more power, longer runtime and the overall best experience on the 18V ONE+ system. Part of the RYOBI ONE+ System - Any 18V ONE+ Battery Works With Any 18V ONE+ Product. This 18V ONE+ 12Ah Lithium HIGH PERFORMANCE Battery is backed by the RYOBI 3-Year Manufacturer's Warranty and includes (1) PBP10012 18V ONE+ 12Ah Lithium HIGH PERFORMANCE Battery and Operator’s Manual. Charger sold separately."/>
        <s v="Expand your RYOBI 18V ONE+ System with the RYOBI 18V ONE+ 8A Rapid Charger. Charging has been made faster than ever before. With 4X faster charging than PCG002, this charger decreases downtime significantly allowing users to charge a 8Ah Lithium HIGH PERFORMANCE Battery in under an hour. Featuring LED indicator lights, users can easily identify battery charge status. The USB-C and USB-A charging ports allow users to conveniently charge their portable electronics. The rubber feet provide a slip resistant footing to help prevent your charger from sliding around in your workspace. The Energy Save Mode conserves energy when not charging or maintaining batteries. To maximize workspace, the wall mount capability ensures organization at any given point. Best of all, it is part of the RYOBI ONE+ system where any 18V ONE+ battery works with any 18V ONE+ product. This 18V ONE+ 8A Rapid Charger is backed by the RYOBI 3-Year Manufacturer's Warranty and includes (1) PCG008 18V 8A Rapid Charger and Operator's Manual. Battery sold separately."/>
        <s v="Expand your RYOBI 18V ONE+ System with the RYOBI 18V ONE+ 4Ah Lithium HIGH PERFORMANCE Starter Kit. This 4Ah battery features up to 4X more runtime than the previous model increasing overall efficiency. INTELLICELL battery technology features advanced electronics allowing batteries to last longer, think smarter and deliver up to 30% more power. The COOL-CORE design reduces temperature to optimize battery performance and extend battery life. Advanced lithium cells maximize performance and runtime during demanding applications. The robust design and anti-vibration technology increases durability and enhances user experience. This battery features a high visibility LED fuel gauge to clearly indicate remaining runtime. Easily install and remove the battery with secure quick-release latches. Pair this Lithium HIGH PERFORMANCE battery with any 18V ONE+ HP tool to leverage high performance brushless motors and advanced electronics for more power, longer runtime and the overall best experience on the 18V ONE+ system. With 2X faster charging that its previous model, this charger decreases downtime significantly. Featuring LED indicator lights, users can easily identify battery charge status. The Energy Save Mode conserves energy when not charging or maintaining batteries. To maximize workspace, the wall mount capability ensures organization at any given point. This 18V ONE+ 4Ah Lithium HIGH PERFORMANCE Starter Kit is backed by the RYOBI 3-Year Manufacturer's Warranty and includes (1) PBP004 18V ONE+ 4Ah Lithium HIGH PERFORMANCE Battery, (1) PCG004 18V ONE+ Fast Charger and Operator's Manuals."/>
        <s v="Complement your cleaning collection with the RYOBI Advanced Stick Vacuum 4Ah Charging Docking Station. This docking station charges a RYOBI 18V 4Ah HIGH PERFORMANCE Battery in 70 minutes for user convenience. Easily mount this docking station onto your wall with the 4 included screws for hassle-free vacuum and accessory storage while your battery charges. This Charging Docking Station is compatible with the RYOBI 18V ONE+ HP Advanced Stick Vacuum (PBLSV719). Battery sold separately."/>
        <s v="Expand your RYOBI 18V ONE+ System with the RYOBI 18V ONE+ 6-Port Fast Charger. With 30% faster charging than P135, this charger decreases downtime significantly. Made with convenience in mind, it can consecutively charge and maintain up to 6 18V ONE+ batteries. This charger includes a 2 Amp USB output allowing users to charge portable electronics. Featuring LED indicator lights, users can easily identify battery charge status. The Energy Save Mode conserves energy when not charging or maintaining batteries. To maximize workspace, the wall mount capability ensures organization at any given point. This 18V ONE+ 6-Port Fast Charger is backed by the RYOBI 3-Year Manufacturer's Warranty and includes (1) PCG006 18V ONE+ 6-Port Fast Charger and Operator's Manual. Battery sold separately."/>
        <s v="Expand your RYOBI 18V ONE+ System with the RYOBI 18V ONE+ Dual-Port Simultaneous Charger. With 2X faster charging than PCG002, this charger decreases downtime significantly. Ensuring convenience, it is compatible with all RYOBI 18V ONE+ batteries and even allows users to charge two batteries at the same time. Featuring LED indicator lights, users can easily identify battery charge status. The Energy Save Mode conserves energy when not charging or maintaining batteries. To maximize workspace, the wall mount capability ensures organization at any given point. This 18V ONE+ Dual-Port Simultaneous Charger is backed by the RYOBI 3-Year Manufacturer's Warranty and includes (1) PCG005 18V ONE+ Dual-Port Simultaneous Charger and Operator's Manual. Battery sold separately."/>
        <s v="Expand your RYOBI 18V ONE+ System with the RYOBI 18V ONE+ Fast Charger. With 2X faster charging than PCG002, this charger decreases downtime significantly. Featuring LED indicator lights, users can easily identify battery charge status. The Energy Save Mode conserves energy when not charging or maintaining batteries. To maximize workspace, the wall mount capability ensures organization at any given point. This 18V ONE+ Fast Charger is backed by the RYOBI 3-Year Manufacturer's Warranty and includes (1) PCG004 18V Fast Charger and Operator's Manual. Battery sold separately."/>
        <s v="Enhance your RYOBI 18V ONE+ HP System with the RYOBI 18V ONE+ HP Compact Brushless 6-1/2&quot; Circular Saw. ONE+ HP Technology delivers more power, runtime, durability, and speed utilizing brushless motors, advanced electronics, and HIGH PERFORMANCE lithium technology. Our 6-1/2&quot; circular saw is part of the Compact Series and is 25% lighter weight providing portability and easy of use. With 4,900 RPM, this saw provides 32% faster cutting and up to 350 cuts per charge to provide all day power. This compact circular saw offers users the ultimate cut versatility with an adjustable depth gauge that can cut up to 2-1/4&quot; deep and can bevel 0 - 50°. We upgraded the aluminum base to be lighter and more durable for even the toughest of jobs. Users have ultimate sight line visibility with the on-board LED worklight illuminating their cut with ease. This 18V ONE+ HP Compact Brushless 6-1/2&quot; Circular Saw is backed by the RYOBI 3-Year Manufacturer's Warranty and includes (1) PSBCS01 18V ONE+ HP Compact Brushless 6-1/2&quot; Circular Saw, (1) Vacuum Dust Adaptor, (1) 24T Carbide Thin Kerf Blade, (1) Hex Wrench, battery and charger."/>
        <s v="Enter the RYOBI 18V ONE+ System with the RYOBI 18V ONE+ 12-Tool Combo Kit – 1/2&quot; Drill/Driver, 1/4&quot; Impact Driver, Reciprocating Saw, 5-1/2&quot; Circular Saw, Multi-Tool, Jig Saw, Brad Nailer, 4-1/2&quot; Angle Grinder, Random Orbit Sander, 1/2&quot; Impact Wrench, 7-1/4&quot; Miter Saw, LED Light, (2) 18V 4Ah Lithium Batteries, 18V 1.5Ah Lithium Battery, Charger, and (2) Tool Bags. The RYOBI 18V ONE+ System gives you the power to do more - bringing the ultimate in cordless versatility and variety to tackle any project at home or on the jobsite and everything in-between. No matter your interest or skill level, RYOBI can power it! The key to the System lies in the 18V Lithium Batteries that provide fade-free power for maximum performance and feature a high-visibility integrated fuel gauge to monitor remaining runtime. This 18V ONE+ 12-Tool Combo Kit is backed by the RYOBI 3-Year Manufacturer's Warranty."/>
        <s v="Enter the RYOBI 18V ONE+ System with the RYOBI 18V ONE+ 10-Tool Combo Kit – 1/2&quot; Drill/Driver, 1/4&quot; Impact Driver, Reciprocating Saw, 5-1/2&quot; Circular Saw, Multi-Tool, Jig Saw, Brad Nailer, 4-1/2&quot; Angle Grinder, Random Orbit Sander, LED Light, (2) 18V 4Ah Lithium Batteries, 18V 1.5Ah Lithium Battery, Charger and (2) Tool Bags. The RYOBI 18V ONE+ System gives you the power to do more - bringing the ultimate in cordless versatility and variety to tackle any project at home or on the jobsite and everything in-between. No matter your skill level, RYOBI can power it! The key to the System lies in the 18V Lithium Batteries that provide fade-free power for maximum performance and feature a high-visibility integrated fuel gauge to monitor remaining runtime. This 18V ONE+ 10-Tool Combo Kit is backed by the RYOBI 3-Year Manufacturer's Warranty."/>
        <s v="Enter the RYOBI 18V ONE+ System with the RYOBI 18V ONE+ 8-Tool Combo Kit – 1/2&quot; Drill/Driver, 1/4&quot; Impact Driver, Reciprocating Saw, 5-1/2&quot; Circular Saw, Multi-Tool, Jig Saw, Random Orbit Sander, LED Light, (2) 18V 4Ah Lithium Batteries, 18V 1.5Ah Lithium Battery, Charger, and (2) Tool Bags. The RYOBI 18V ONE+ System gives you the power to do more - bringing the ultimate in cordless versatility and variety to tackle any project at home or on the jobsite and everything in-between. No matter your skill level, RYOBI can power it! The key to the System lies in the 18V Lithium Batteries that provide fade-free power for maximum performance and feature a high-visibility integrated fuel gauge to monitor remaining runtime. This 18V ONE+ 8-Tool Combo Kit is backed by the RYOBI 3-Year Manufacturer's Warranty."/>
        <s v="RYOBI introduces the 18V ONE+ Cordless 6-1/2 in. Circular Saw Kit with 4.0 Ah Battery and 18V Charger. The 18V ONE+ 6-1/2 in. Circular Saw has a 40% more powerful motor compared to its previous model (P506). The 24 Tooth Ultra-Thin kerf carbide-tipped blade allows for fast, clean cuts. The included battery and charger are compatible with all RYOBI 18V Tools. Backed by the RYOBI 3-Year Manufacturer's Warranty, the 18V ONE+ Circular Saw includes a 6-1/2 in. 24 Tooth Ultra-Thin kerf carbide-tipped blade, blade wrench, 4.0 Ah Battery, 18V Charger, and operator's manual."/>
        <s v="RYOBI introduces the 18V ONE+ Cordless 3-Tool Hobby Kit with Compact Glue Gun, Soldering Iron, Rotary Tool, 1.5Ah Battery, and Charger. This glue gun is lightweight and completely cordless making it perfect for any DIYer or hobbyist looking to tackle small, quick repairs or precision-based craft projects without having to worry about finding the closest outlet or extension cord. The 40-Watt Soldering Iron provides ultimate mobility, allowing you to take it directly to your work space. It can quickly reach a temperature up to 900°F and has an iron holder for safe storage. The Precision Rotary Tool's 5 variable speed settings ranging from 4,400 to 23,000 RPM gives users maximum control and accuracy with enhanced performance. The 12 included accessories provide the ability to complete a wide variety of precision based applications like metal engraving, intricate wood carving, glass etching, polishing, and other craft projects. The included battery and charger are compatible with all RYOBI 18V ONE+ Tools. Backed by the RYOBI 3-Year Manufacturer's Warranty, this 3-Tool Hobby Kit includes a Compact Glue Gun with glue sticks, a 40-Watt Soldering Iron, a Precision Rotary Tool with Accessories, a 1.5Ah Battery, an 18V Charger, and an operator's manual."/>
        <s v="RYOBI introduces the 18V ONE+ Lithium-Ion Charger. The 18V ONE+ Lithium-Ion Charger charges all RYOBI 18V Lithium-Ion Batteries, and can charge a 1.5 Ah Battery in as little as 45 minutes. The indicator lights show the status as the battery is charged and maintained. A convenient temperature LED indicates when a battery is too hot or too cold to charge. Energy Save Mode conserves energy when not charging or maintaining batteries. This charger can be mounted on a wall for added workspace. Backed by the RYOBI 3-Year Manufacturer's Warranty, the 18V ONE+ Lithium-Ion Charger includes an operator's manual. Batteries sold separately."/>
        <s v="RYOBI introduces the 18V ONE+ Grease Gun Kit with 2.0 Ah Battery and 18V Charger. It has a maximum pressure of 10,000 PSI, and a max flowrate up to 7.5 oz./minute. The on-board LED work-light helps illuminate the workspace, while the 30 in. flexible hose helps to reach it. The plunger rod has markings that allow 1 to see exactly how much grease is left in the tube and the air bleeder valve primes the pump and reduces air pockets. Fearing runtime? Not anymore - pump up to 19 grease cartridges per charge when using a P108 4.0 Ah LITHIUM+ Battery (not included). The included battery and charger are compatible with all RYOBI 18V ONE+ Tools. Backed by the RYOBI 3-Year Manufacturer's Warranty, the 18V ONE+ Grease Gun, a 2.0 Ah Battery, an 18V Charger, and an operator's manual."/>
        <s v="Enter the RYOBI 18V ONE+ System with the RYOBI 18V ONE+ HP Compact Brushless 4-Tool Combo Kit – 1/2&quot; Drill/Driver, 1/4&quot; Impact Driver, One-Handed Recip Saw, Cut-Off Tool, (2) 18V ONE+ 2Ah Lithium-ion Battery, Charger and Tool Bag. ONE+ HP Technology delivers more power, runtime, durability, and speed utilizing brushless motors, advanced electronics, and HIGH PERFORMANCE lithium technology. Our compact tools are the lightest and smallest we have ever made, while still delivering optimal power to get the job done. The 1/2&quot; Drill/Driver is just 6.4&quot; in length and delivers 400 in-lbs. of torque. The 1/4&quot; Impact Driver delivers up to 1,700 in-lbs. of torque and up to 3,800 IPM. The One-Handed Recip Saw is 13&quot; in length and delivers speeds of up to 3,000 SPM. The Cut-Off Tool produces up to 19,500 RPM to cut through tough materials like metal, plastic, tile, cement board, drywall, wire shelving, PVC and vinyl siding. The 18V ONE+ 2Ah Lithium-ion Batteries feature an integrated high visibility fuel gauge to monitor remaining runtime. Backed by the RYOBI 3-Year Manufacturer's Warranty."/>
        <s v="Enter RYOBI's 18V ONE+ System with the 18V ONE+ HP Brushless 5-Tool Combo Kit - 1/2&quot; Drill/Driver, 1/4&quot; Impact Driver, 7-1/4&quot; Circular Saw, Multi-Tool, LED Light, 18V ONE+ 4Ah Lithium-ion HIGH PERFORMANCE Battery, 18V ONE+ 2Ah Lithium-ion HIGH PERFORMANCE Battery, Charger and Tool Bag. ONE+ HP Technology delivers more power, runtime, durability, and speed utilizing brushless motors, advanced electronics, and HIGH PERFORMANCE lithium technology. The 1/2&quot; Drill/Driver delivers up to 20% faster drilling and up to 50% more torque saving time and energy per application. The 1/4&quot; Impact Driver delivers up to 25% faster driving and 2,220 in-lbs. of torque providing this tool with the power to drive longer fasteners through tough materials. The 7-1/4&quot; Circular Saw delivers up to 40% faster cutting and over 325 cuts per charge. The Multi-Tool features an aggressive 3.6° oscillation angle providing up to 30% faster cutting speeds with an adjustable speed dial, which operates at up to 20,000 OPM. The LED Light has 280 Lumens of light output and a 130° pivoting head for adjustable light beam direction. The 18V ONE+ 4Ah and 2Ah HIGH PERFORMANCE Batteries delivers up to 30% more power than standard lithium and feature an integrated high visibility fuel gauge to monitor remaining runtime. Backed by the RYOBI 3-Year Manufacturer's Warranty."/>
        <s v="RYOBI introduces the all new 18V ONE+ Cordless 1/4 Sheet Sander.  An upgraded 14,000 orbits per minute (OPM) removes material faster than ever and the new and improved paper clamp system allows for easier paper changes than ever before. This sander also features on-board dust collection and versatile vacuum compatibility that helps ensure a clean work space.  Backed by the RYOBI 3-Year Manufacturer's Warranty, the 18V ONE+ 1/4 Sheet Sander Kit includes an assortment of sandpaper, dust collection bag, 18V ONE+ 4Ah Lithium-ion battery, charger and an operator's manual."/>
        <s v="This RYOBI 18V ONE+ 4Ah Lithium-Ion Battery (2-Pack) and Charger Kit provides up to 3X more runtime compared to standard 18V lithium-ion batteries. These RYOBI 18V ONE+ 4Ah Lithium-Ion Batteries provides up to 3X more runtime compared to our 1.5Ah standard lithium-ion battery. It features professional grade lithium-ion cells to provide fade free, cord-like power. It performs in extreme weather temperatures and is engineered to be impact resistant. This battery also features an integrated LED fuel gauge to check your battery charge at all times. The included charger is compatible with all RYOBI 18V ONE+ Batteries. Backed by the RYOBI 3-Year Manufacturer's Warranty, this kit includes two 18V ONE+ 4Ah Lithium-Ion Batteries, an 18V Charger, and an operator's manual."/>
        <s v="RYOBI introduces the all new 18V ONE+ Corner Cat Finish Sander, the perfect solution for precise, controlled sanding in tight spaces. The compact size, triangular base, and 50% reduced vibration vs the previous model provides more control for an even finer finish. This sander also has a hook and loop attachment system helping to ensure quick and easy sandpaper attachment. Backed by the RYOBI 3-Year Manufacturer's Warranty, the 18V ONE+ Corner Cat Finish Sander includes sample sandpaper, 18V ONE+ 4Ah Lithium-ion battery, charger and an operator's manual."/>
        <s v="RYOBI introduces the all new 18V ONE+ 5 in. Random Orbit Sander.  With a fast 10,000 orbits per minute (OPM) this sander will provide a swirl-free finish to each new project. This all new ONE+ sander delivers optimized control and comfort while sanding with 40% reduced vibration vs the previous model.  Quickly and easily change sandpaper with the easy hook and loop sanding pad base.  Backed by the RYOBI 3-Year Manufacturer's Warranty, the 18V ONE+ 5 in. Random Orbit Sander includes an assortment of sandpaper, dust collection bag, 18V ONE+ 4Ah Lithium-ion battery, charger and an operator's manual."/>
        <s v="Expand your RYOBI 18V ONE+ tool system with the PRT100B Precision Craft Rotary Tool. The cordless convenience of this Precision Rotary Tool allows the user to move to wherever their next project may be rather than worrying about where to find the nearest outlet and extension cord. The Precision Rotary Tool's 5 variable speed settings give users maximum control and accuracy with enhanced performance. This Rotary tool also comes equipped with the new innovative Quick-Change Collet with 4 times faster accessory changes, which makes switching accessories quick and easy. The 15 included accessories provide the ability to complete a wide variety of precision and light duty applications like metal engraving, intricate wood carving, glass etching, polishing, and other craft projects. The on-board accessory compartment storage offers a convenient way to stay organized and keeps your bits close by for convenience. Backed by the RYOBI 3-Year Manufacturer's Warranty, the Precision Craft Rotary Tool includes 15 engraving, carving, sanding, polishing, and cleaning accessories and an operator's manual. Battery and charger included."/>
        <s v="RYOBI introduces the 18V ONE+ Wet/Dry Hand Vacuum Kit to our cleaning category. The industry's most powerful wet/dry hand vacuum quickly cleans liquid spills and dry debris. The handheld portability is perfect for cleaning on the go. The included accessories give users versatility in their cleaning applications. The crevice tool is ideal for cleaning in tight spaces, while the dust brush is gentle for cleaning delicate surfaces. The squeegee is engineered to pick up liquid spills, leaving no mess behind. This wet/dry hand vacuum has an easy to empty dust cup and dual filter system that allows users to clean and maintain their vacuum for optimal performance Backed by the RYOBI 3-Year Manufacturer's Warranty, this kit includes an 18V ONE+ Wet/Dry Hand Vacuum, Filter, 1-1/4&quot; Accessory Adaptor, Crevice Tool, Dust Brush, Squeegee,18V 2Ah Lithium-Ion Battery, Charger and Operator's Manuals."/>
        <s v="This RYOBI ONE+ 18V Lithium-ion 2Ah battery starter kit provides up to 1.5X more runtime compared to our 1.5Ah standard Lithium-ion battery. It has a compact design for less weight and reduced user fatigue. It also features professional grade Lithium-ion cells to provide fade free, cord-like power. It performs in extreme weather temperatures and is engineered to be impact resistant. This battery features an integrated LED fuel gauge to check your battery charge at all times. The included will charge any 18V ONE+ Lithium-ion battery. Batteries stored on this charger are conditioned for peak performance. Backed by the RYOBI 3-Year Manufacturer's Warranty, this battery includes a charger and operator's manuals."/>
        <s v="Enter the RYOBI 18V ONE+ System with the 18V ONE+ 1.5Ah Lithium-ion Battery. The new compact design is lighter weight and reduces overall user fatigue. This battery features a high visibility LED fuel gauge to clearly indicate remaining runtime. Fade-free power allows users to optimize the entire charge of the battery in all weather conditions. The robust design and anti-vibration technology increases durability and enhances user experience. Easily install and remove the battery with secure quick-release latches. This 18V ONE+ 1.5Ah Lithium-ion Battery is backed by the RYOBI 3-Year Manufacturer's Warranty and includes (1) PBP002 18V ONE+ 1.5Ah Lithium-ion Battery and Operator's Manual."/>
        <s v="RYOBI introduces the 18V ONE+ Lithium-Ion 4.0 Ah Battery (2-Pack). These RYOBI ONE+ 18V Lithium-Ion 4.0 Ah Batteries provides up to 3X more runtime compared to our 1.5 Ah standard lithium-ion battery. It features professional grade lithium-ion cells to provide fade free, cord-like power. It performs in extreme weather temperatures and is engineered to be impact resistant. This battery also features an integrated LED fuel gauge to check your battery charge at all times. Backed by the RYOBI 3-Year Manufacturer's Warranty, these batteries include an operator's manual. Charger sold separately."/>
        <s v="These RYOBI ONE+ 18V Lithium-ion High Performance 2Ah batteries provide up to 2X more runtime, 30% more power, and runs cooler compared to our standard Lithium-ion batteries to provide long-lasting reliability and better performance. These High Performance batteries also feature the most advanced on-board battery electronics that monitor voltage, temperature, and current to extend the life of the battery. When you pair these High Performance batteries with any ONE+ HP tool, advanced technology allows them to communicate to provide the best performance possible that powers through heavier applications and protects against overloading and overheating. They perform in extreme weather temperatures and are engineered to be impact resistant. These batteries features integrated LED fuel gauges to check your battery charge at all times. Backed by the RYOBI 3-Year Manufacturer's Warranty, these batteries include an operator's manual. Charger sold separately."/>
        <s v="Enter the RYOBI 18V ONE+ System with the 18V ONE+ 2Ah Lithium-Ion Battery. With up to 1.5X more runtime than the previous model, this lithium-ion battery provides an improved user experience. The new compact design is lighter weight and reduces overall user fatigue. This battery features a high visibility LED fuel gauge to clearly indicate remaining runtime. Fade-free power allows users to optimize the entire charge of the battery in all weather conditions. The robust design and anti-vibration technology increases durability and enhances user experience. Easily install and remove the battery with secure quick-release latches. This 18V ONE+ 2Ah Lithium-Ion Battery is backed by the RYOBI 3-Year Manufacturer's Warranty and includes (1) PBP006 18V ONE+ 2Ah Lithium-Ion Battery and Operator's Manual.Charger sold separately."/>
        <s v="Enter the RYOBI 18V ONE+ System with the 18V ONE+ 4Ah Lithium-ion Battery. With up to 3X more runtime than the previous model, this lithium-ion battery provides an improved user experience. The new compact design is lighter weight and reduces overall user fatigue. This battery features a high visibility LED fuel gauge to clearly indicate remaining runtime. Fade-free power allows users to optimize the entire charge of the battery in all weather conditions. The robust design and anti-vibration technology increases durability and enhances user experience. Easily install and remove the battery with secure quick-release latches. This 18V ONE+ 4Ah Lithium-ion Battery is backed by the RYOBI 3-Year Manufacturer's Warranty and includes (1) PBP005 18V ONE+ 4Ah Lithium-ion Battery and Operator's Manual. Charger sold separately."/>
        <s v="This charger is the first in the RYOBI line that will charge an 18Vand a 40Vbattery using only one device, and is compatible with all RYOBI 18V ONE+ and 40VBatteries. Indicator lights show status as batteries are simultaneously charged and maintained. A 6 ft. charging cord provides user convenience with its extended reach. Batteries sold separately."/>
        <s v="These RYOBI ONE+ 18V Lithium-ion HIGH PERFORMANCE 4Ah batteries provide up to 4X more runtime, 30% more power, and runs cooler compared to our standard lithium-ion batteries to provide long-lasting reliability and better performance. These HIGH PERFORMANCE batteries also feature the most advanced on-board battery electronics that monitor voltage, temperature, and current to extend the life of the battery. When you pair these HIGH PERFORMANCE batteries with any ONE+ HP tool, advanced technology allows them to communicate to provide the best performance possible that powers through heavier applications and protects against overloading and overheating. They perform in extreme weather temperatures and are engineered to be impact resistant. These batteries features integrated LED fuel gauges to check your battery charge at all times. Backed by the RYOBI 3-Year Manufacturer's Warranty, these batteries include an operator's manual. Charger sold separately."/>
        <s v="RYOBI introduces the 18V ONE+ Hand Vacuum Kit to our cleaning category. This improved hand vacuum has a powerful motor that offers exceptional suction to pick up a variety of dry debris. Cordless convenience and lightweight gives users the portability to clean anywhere. An easy to empty dust cup and dual filter system allows users to quickly clean and maintain their hand vacuum for optimal performance. This hand vacuum is compatible with a variety of 1-1/4&quot; accessories such as a dust brush, crevice tool, utility nozzle, and hose (A32K05 accessory kit sold separately). Compatible Hand Vacuum Standard Filters (A32F05) and Hand Vacuum HEPA Filters (A32HF00) are sold separately as well. Backed by the RYOBI 3-Year Manufacturer's Warranty, this kit includes an 18V Hand Vacuum,18V 2Ah Lithium Battery, Charger, Filter and Operator's Manuals"/>
        <s v="Enter the RYOBI 18V ONE+ System with the 18V ONE+ 4Ah Lithium-ion HIGH PERFORMANCE Battery. This 4Ah battery features up to 4X more runtime than the previous model increasing overall efficiency. INTELLICELL battery technology features advanced electronics allowing batteries to last longer, think smarter and deliver up to 30% more power. The COOL-CORE design reduces temperature to optimize battery performance and extend battery life. Advanced lithium-ion cells maximize performance and runtime during demanding applications. The robust design and anti-vibration technology increases durability and enhances user experience. This battery features a high visibility LED fuel gauge to clearly indicate remaining runtime. Easily install and remove the battery with secure quick-release latches. Pair this Lithium-ion HIGH PERFORMANCE battery with any 18V ONE+ HP tool to leverage high performance brushless motors and advanced electronics for more power, longer runtime and the overall best experience on the 18V ONE+ system. This 18V ONE+ 4Ah Lithium-ion HIGH PERFORMANCE Battery is backed by the RYOBI 3-Year Manufacturer's Warranty and includes (1) PBP004 18V ONE+ 4Ah Lithium-ion HIGH PERFORMANCE Battery and Operator's Manual. Charger sold separately."/>
        <s v="These RYOBI ONE+ 18V Lithium-ion 2Ah batteries provide up to 1.5X more runtime compared to our 1.5Ah standard Lithium-ion battery. They have a compact design for less weight and reduced user fatigue. They also feature professional grade Lithium-ion cells to provide fade free, cord-like power. They perform in extreme weather temperatures and are engineered to be impact resistant. These batteries feature integrated LED fuel gauges to check your battery charge at all times. Backed by the RYOBI 3-Year Manufacturer's Warranty, these batteries include operator's manuals. Charger sold separately."/>
        <s v="Enter the RYOBI 18V ONE+ System with the 18V ONE+ 2Ah Lithium-ion HIGH PERFORMANCE Battery. This 2Ah battery features up to 2X more runtime than the previous model increasing overall efficiency. INTELLICELL battery technology features advanced electronics allowing batteries to last longer, think smarter and deliver up to 30% more power. The COOL-CORE design reduces temperature to optimize battery performance and extend battery life. Advanced lithium-ion cells maximize performance and runtime during demanding applications. The robust design and anti-vibration technology increases durability and enhances user experience. This battery features a high visibility LED fuel gauge to clearly indicate remaining runtime. Easily install and remove the battery with secure quick-release latches. Pair this Lithium-ion HIGH PERFORMANCE battery with any 18V ONE+ HP tool to leverage High Performance brushless motors and advanced electronics for more power, longer runtime and the overall best experience on the 18V ONE+ system. This 18V ONE+ 2Ah Lithium-ion HIGH PERFORMANCE Battery is backed by the RYOBI 3-Year Manufacturer's Warranty and includes (1) PBP003 18V ONE+ 2Ah Lithium-ion HIGH PERFORMANCE Battery and Operator's Manual. Charger sold separately."/>
        <s v="Expand your RYOBI  18V ONE+ System with the new and improved 18V ONE+ Cordless Multi-Tool. With increased power and up to 20,000 max OPM (Oscillations Per Minute) you can take on the most demanding applications. This Multi-Tool features the lowest vibration in it's class, helping to reduce user fatigue and ensure precise accuracy. The adjustable speed dial gives the ability to make cuts in drywall, metal, wood, plastic, composite and many other materials, along with the ability to sand the finest details. A built-in LED light illuminates your dark work area for improved visibility and the convenient on-board Allen wrench storage helps make switching accessories fast and easy. The 18V ONE+ Multi-Tool is compatible with most Multi-Tool accessories from other brands. This Multi-Tool is backed by the RYOBI 3-Year Manufacturer's Warranty and includes the PCL430B 18V ONE+ Multi-Tool, Plunge Cut Blade, Flush Cut Blade, Sanding Pad, (3) Pieces of Sandpaper Assortment and an operator's manual. Battery and charger sold separately."/>
        <s v="The RYOBI 18V ONE+ Cordless Outdoor Patio Cleaner - Wire Brush gives you the convenience to keep your outdoor area clean through each season. The Patio Cleaner - Wire Brush is ideal for effortlessly clearing weeds, grass, and moss from between bricks, pavers, and pavement cracks on patio, sidewalk, driveway, and decking. Its innovative design features a telescoping height adjustment shaft to allow for comfortable use. The 2-handle design ensures it is ergonomic and easy to use, and the wire brush guard protects the user from debris. This patio cleaner is compatible with any RYOBI 18V battery. This tool is backed by a 3-year warranty."/>
        <s v="RYOBI introduces the 18V Wet/Dry Hand Vacuum to our cleaning category. This cordless solution is the industry's most powerful wet/dry hand vacuum. The wet/dry capability  clean liquid spills and dry debris. The handheld portability is perfect for quick clean ups. Users have increased accessibility with the included accessories. The crevice tool is ideal for cleaning in tight spaces, while the dust brush is ideal for delicate surfaces. The squeegee is engineered to pick up liquid spills. This wet/dry hand vacuum has an easy to empty dust cup and dual filter system that allows users to clean and maintain their vacuum for optimal performance Backed by the RYOBI 3-Year Manufacturer's Warranty, the 18V ONE+ Wet/Dry Hand Vacuum includes an accessory adaptor, crevice tool, dust brush, and squeegee. Battery and charger sold separately."/>
        <s v="Expand your 18V ONE+ System with the 18V ONE+ 18” Pole Hedge Trimmer. The powerful motor provides 3,000 strokes per minute for effortless trimming. Enjoy up to 33 minutes of runtime with an 18V ONE+ 2Ah battery. Experience maximum performance with just the pull of a trigger, without the hassle of gas or cords. Easily tackle thick hedges with 18” blades and a 5/8” cut capacity. The included extension pole helps reach up to 9’, easily trimming hard to reach hedges and bushes. Plus, the 4-position pivoting head allows you to adjust the blades to trim at a variety of angles. With dual action blades, you can power through hedges with reduced vibration and less fatigue. Best of all, it’s part of the RYOBI ONE+ system - Any 18V ONE+ battery works with any 18V ONE+ product. This hedge trimmer is backed by a 3-year manufacturer’s warranty and includes the P26010 18V Hedge Trimmer, Extension Pole, Handle Pole, Scabbard, Shoulder Strap, and Operator's Manual. Battery and charger sold separately."/>
        <s v="RYOBI introduces the 18V ONE+ Hand Vacuum  to our cleaning category. This improved hand vacuum has a powerful motor that offers exceptional suction to pick up a variety of dry debris. Cordless convenience gives users the freedom to clean anywhere. An easy to empty dust cup and dual filter system allows users to quickly clean and maintain their hand vacuum for optimal performance. This hand vacuum is compatible with a variety of 1-1/4&quot; accessories such as a dust brush, crevice tool, utility nozzle, and hose (accessory kit sold separately). Backed by the RYOBI 3-Year Manufacturer's Warranty, the 18V ONE+ Hand Vacuum includes a Filter and Operator's Manual. Battery and charger sold separately."/>
        <s v="Expand your RYOBI 18V ONE+ System with the 18V ONE+ SWIFTClean Spot Cleaner. The SWIFTClean is ready for life's everyday spills and messes. Pick up your cordless SWIFTClean and leave the hand brushes in the garage, along with the backache that comes along with traditional, manual cleaning methods. This spot cleaner is ideal for fresh spill clean ups. The powered scrub brush agitates and lifts debris for effortless cleaning on upholstery, car seats, stairs, carpets and more. The cordless portability and lightweight design is perfect for cleaning immediate messes to prevent set in stains. The convenience of the RYOBI SWIFTClean is having the power to do it all with cordless power; precisely spray solution, agitate with the powered brush, then lift the stain with the powerful suction. With the SWIFTClean, you'll have confidence to handle any mess that life throws your way. The included 6oz RYOBI OXY Cleaning Solution is a ready to use formula which means there's no diluting, no mixing and no hassle involved. All clear components of your SWIFTClean are top rack dishwasher safe for easy tool maintenance and cleaning .  This 18V SWIFTClean Spot Cleaner is backed by the RYOBI 3-Year Manufacturer's Warranty and includes a 6oz bottle of RYOBI OXY Cleaning Solution. Additional OXY Solution can be found on homdepot.com by searching model number A32S056. Battery and charger sold separately."/>
      </sharedItems>
    </cacheField>
    <cacheField name="Field1" numFmtId="0">
      <sharedItems count="657">
        <s v="(1) PBLHM102 18V Brushless 1/2&quot; Hammer Drill"/>
        <s v="(1) PBLID04 - 18V Brushless 4-Mode 1/4&quot; Hex Impact Driver,"/>
        <s v="(1) PBP003 - 18V 2Ah Lithium HIGH PERFORMANCE Battery"/>
        <s v="(1) PBP004 - 18V 4Ah Lithium HIGH PERFORMANCE Battery"/>
        <s v="(1) PCG002 - 18V Charger"/>
        <s v="(1) Tool Bag"/>
        <s v="(1) Auxiliary Handle"/>
        <s v=""/>
        <s v="(1) PBLSN01 - 18V ONE+ HP Brushless 18&quot; Single-Stage Snow Blower"/>
        <s v="(2) PBP017 - 18V ONE+ 6Ah Lithium Batteries"/>
        <s v="(2) 18V ONE+ Chargers"/>
        <s v="(1) PCL457 - 18V ONE+ 35' Drain Auger"/>
        <s v="(1) 5/6&quot; 35' Drum"/>
        <s v="(1) PCL456 - 18V ONE+ 25' Drain Auger"/>
        <s v="(1) PCL692 - 18V ONE+ Dual Function Lighted Creeper/Seat"/>
        <s v="(1) LINK Bin"/>
        <s v="(1) Hardware Pack"/>
        <s v="(1) PBLUV750 - 18V SWIFTClean Carpet Washer"/>
        <s v="(2) 18V ONE+ 4Ah Lithium HIGH PERFORMANCE Batteries"/>
        <s v="(1) PCG002 - 18V ONE+ Charger"/>
        <s v="(1) Gentle Clean Brush Roll"/>
        <s v="(1) Deep Clean Brush Roll"/>
        <s v="(1) 6 oz. OXY Carpet Cleaning Formula"/>
        <s v="(1) PBL324 - 18V ONE+ HP Brushless 18-Gauge Narrow Crown Stapler"/>
        <s v="(1) PBL370 - 18V ONE+ HP Brushless 16-Gauge Straight Finish Nailer"/>
        <s v="(1) PBLHM102 - 18V ONE+ HP Brushless 1/2&quot; Hammer Drill"/>
        <s v="(1) PBLID04 - 18V ONE+ HP Brushless 4-Mode 1/4&quot; Hex Impact Driver"/>
        <s v="(1) PBLRS02 -  18V ONE+ HP Brushless Reciprocating Saw"/>
        <s v="(1) PBLDD02 - 18V Brushless 1/2&quot; Drill/Driver"/>
        <s v="(1) PBLID01 - 18V Brushless 1/4&quot; Hex Impact Driver"/>
        <s v="(2) PBP003 - 18V 2Ah Lithium HIGH PERFORMANCE Batteries"/>
        <s v="(1) PCG006 - 18V Charger"/>
        <s v="(1) PBLCS302 - 18V ONE+ HP Brushless 7-1/4&quot; Circular Saw"/>
        <s v="(1) PBLHG01 - 18V ONE+ HP BRUSHLESS 24&quot; HEDGE TRIMMER"/>
        <s v="(1) PBP006 - 18V ONE+ 2AH LITHIUM BATTERY"/>
        <s v="(1) PBLLM05 - 18V ONE+ HP BRUSHLESS 20&quot; SELF-PROPELLED MOWER"/>
        <s v="(2) PBP017 - 18V ONE+ LITHIUM HIGH PERFORMANCE 6.0Ah Batteries"/>
        <s v="(2) PCG002 - 18V ONE+ CHARGERS"/>
        <s v="(1) PSBIW25 - 18V ONE+ HP Compact Brushless 4-Mode 1/2&quot; Impact Wrench"/>
        <s v="(1) PBP006 - 18V ONE+ 2.0Ah Lithium Battery"/>
        <s v="(1) PCL780 - 18V ONE+ Pool Vacuum"/>
        <s v="(1) PCL635 - 18V ONE+ HYBRID MAGNETIC LED TASK LIGHT"/>
        <s v="(1) PBLDD02 - 18V ONE+ HP Brushless 1/2&quot; Drill/Driver"/>
        <s v="(1) PBP004 - 18V ONE+ 4Ah LITHIUM HIGH PERFORMANCE BATTERY"/>
        <s v="PCG002 - 18V ONE+ CHARGER"/>
        <s v="(1) P20019 - 18V HP Brushless 15” String Trimmer"/>
        <s v="(1) PBLLB01 - 18V HP Brushless 510 CFM Blower"/>
        <s v="(1) PBP005 - 18V 4Ah Battery"/>
        <s v="Register Your Tool Arrow"/>
        <s v="RYOBI Rapid Repair Arrow"/>
        <s v="Warranties Arrow"/>
        <s v="Service Center Arrow"/>
        <s v="Replacement Parts Arrow"/>
        <s v="Battery Management Arrow"/>
        <s v="Manuals Arrow"/>
        <s v="(1) PCL001 - 18V ONE+ HIGH PRESSURE DIGITAL INFLATOR"/>
        <s v="(1) SPORTS BALL NEEDLE, (1) PRESTA BALL ADAPTOR, (1) PINCH VALVE ADAPTOR"/>
        <s v="(1) PSBJS01 - 18V ONE+ HP COMPACT BRUSHLESS BARREL GRIP JIG SAW"/>
        <s v="(1) 10 TPI BLADE"/>
        <s v="(1) 1-7/8&quot;-2/1/2&quot; Vacuum Dust Adaptor"/>
        <s v="(1) PCL212 - 18V ONE+ 1/4&quot; HEX SCREWDRIVER"/>
        <s v="(1) PBP002 - 18V ONE+ 1.5AH LITHIUM BATTERY"/>
        <s v="(1) P119 - 18V ONE+ CHARGER"/>
        <s v="(1) PCL668 - 18V ONE+ LED STICK LIGHT"/>
        <s v="(1) LANYARD"/>
        <s v="(1) PCLLB01 - 18V ONE+ 350 CFM BLOWER"/>
        <s v="(1) PBP005 - 18V ONE+ 4Ah LITHIUM Battery"/>
        <s v="(1) PCL310 - 18V ONE+ AIRSTRIKE 23GA PIN NAILER"/>
        <s v="(1) PCL631 - 18V ONE+ HYBRID LED PANEL LIGHT"/>
        <s v="(1) PCL661B - 18V ONE+ LED SPOTLIGHT"/>
        <s v="(1) PCL665 - 18V ONE+ FLEXIBLE LED CLAMP LIGHT"/>
        <s v="(1) PSBCW01 - 18V ONE+ HP COMPACT BRUSHLESS 8&quot; PRUNING CHAINSAW"/>
        <s v="(1) PCL031 - 18V ONE+ DUAL FUNCTION DIGITAL INFLATOR/DEFLATOR"/>
        <s v="(1) PINCH VALVE ADAPTOR, (1) SPORTS BALL NEEDLE, (1) BRASS PRESTA ADAPTOR, (1) SWEEPER NOZZLE, (1) NARROW PINCH VALVE NOZZLE, (1) PINCH VALVE NOZZLE"/>
        <s v="(1) PBLIW01 - 18V ONE+ HP BRUSHLESS 4-MODE 1/2&quot; HIGH TORQUE IMPACT WRENCH"/>
        <s v="(2) PBP004 - 18V ONE+ 4Ah LITHIUM HIGH PERFORMANCE BATTERY"/>
        <s v="(1) PBLAG02 -  18V ONE+ HP BRUSHLESS 4-1/2&quot; ANGLE GRINDER/CUT-OFF TOOL"/>
        <s v="PBP004 - 18V ONE+ 4Ah LITHIUM HIGH PERFORMANCE BATTERY"/>
        <s v="(1) SIDE HANDLE"/>
        <s v="(1) SPANNER WRENCH"/>
        <s v="(1) CUTTING GUARD"/>
        <s v="(1) GRINDING WHEEL"/>
        <s v="(1) CUTTING WHEEL"/>
        <s v="(1) PCLCW01 - 18V ONE+ 6&quot; PRUNING CHAINSAW"/>
        <s v="(1) PCL016 - 18V ONE+ WHISPER SERIES HIGH VOLUME INFLATOR"/>
        <s v="(1) SWEEPER NOZZLE, (1) NARROW PINCH VALVE NOZZLE, (1) PINCH VALVE NOZZLE"/>
        <s v="(1) P20018  - 18V ONE+ 13&quot; String Trimmer/Edger"/>
        <s v="(1) PCL201 - 18V ONE+ 3/8&quot; DRILL"/>
        <s v="(1) PCLST01 - 18V ONE+ 10&quot; STRING TRIMMER/EDGER"/>
        <s v="(1) P21011 - 18V ONE+ 250 CFM BLOWER"/>
        <s v="(1) PBP006 - 18V ONE+ 2Ah COMPACT LITHIUM BATTERY"/>
        <s v="P119 - 18V ONE+ CHARGER"/>
        <s v="(1) PBLLB01 - 18V ONE+ HP BRUSHLESS WHISPER SERIES 510 CFM BLOWER AND and Operator’s Manuals"/>
        <s v="(1) SPEED TIP"/>
        <s v="(1) PBP007 - 18V ONE+ 6AH HIGH PERFORMANCE LITHIUM BATTERY"/>
        <s v="(1) PSBLB01 - 18V ONE+ HP COMPACT BRUSHLESS BLOWER"/>
        <s v="(1) Speed Tip, (2) Extension Tubes and (1) Flat Nozzle"/>
        <s v="(1) PBP005 - 18V ONE+ 4Ah BATTERY"/>
        <s v="(1) PCL280 - 18V ONE+ MULTI-SIZE RATCHET"/>
        <s v="(1) 1/2&quot; Drive Anvil with 1/4&quot; Hex"/>
        <s v="(1) Reversible 1/4&quot; and 3/8&quot; Drive Anvil"/>
        <s v="(1) PBP002 - 1.5Ah Battery"/>
        <s v="P2803BTL - 18V ONE+ 2 GALLON CHEMICAL SPRAYER"/>
        <s v="(1) PCL601 - 18V ONE+ HYBRID VERSE™ LINK™ BLUETOOTH® STEREO"/>
        <s v="(1) RYi818BG - 18V ONE+ 1800-WATT POWER STATION"/>
        <s v="(4) PBP007 - 18V ONE+ 6Ah LITHIUM HIGH PERFORMANCE BATTERY"/>
        <s v="(1) Charging Adaptor"/>
        <s v="(1) PCL465 - 18V ONE+ 10” Variable Speed Random Orbit Buffer"/>
        <s v="(1) Applicator Bonnet and Buffing Bonnet"/>
        <s v="(1) PBP005 - 4Ah Battery"/>
        <s v="(1) PCL690 - TRIPOWER TRIPOD"/>
        <s v="(1) PCL632 - 18V ONE+ 360º LED LIGHT"/>
        <s v="(1) PCL633 - 18V ONE+ HYBRID LED WORKLIGHT"/>
        <s v="(1) PBLSV747 - 18V ONE+ HP SWIFTCLEAN WET/DRY STICK VACUUM"/>
        <s v="(1) SELF-CLEANING STAND"/>
        <s v="(1) 8 oz. RYOBI Hard Surface Advanced Cleaning Formula"/>
        <s v="(2) Roller Bars"/>
        <s v="(2) Filters"/>
        <s v="(1) PSBRS02 - 18V ONE+ HP COMPACT BRUSHLESS ONE-HANDED RECIPROCATING SAW"/>
        <s v="(1) 10 TPI WOOD BLADE"/>
        <s v="(1) PCL921 - 18V ONE+ GLUE GUN"/>
        <s v="(3) 1/2&quot; FULL SIZE GLUE STICKS"/>
        <s v="(1) P7101 - 18V ONE+ Jump Starter"/>
        <s v="(1) PBP006 - 18V ONE+ 2Ah Battery"/>
        <s v="(1) PCL732 - 18V ONE+ BUCKET TOP WET/DRY VACUUM"/>
        <s v="(1) PBP005 - 18V ONE+ LITHIUM 4Ah BATTERY"/>
        <s v="(1) PCL735 - 18V ONE+ 6 GALLON WET/DRY VACUUM"/>
        <s v="(1) PCL734 - 18V ONE+ LINK™ 3 GALLON WET/DRY VACUUM"/>
        <s v="(1) PCL733 - 18V ONE+ 1 GALLON WET/DRY VAC"/>
        <s v="(1) PCL667 - 18V ONE+ LED WORKBENCH LIGHT"/>
        <s v="(1) P2302 - 118V ONE+ HP Brushless Edger"/>
        <s v="P29016 - 18V ONE+ 3&quot; HANDHELD AUGER"/>
        <s v="PBP006 - 18V ONE+ 2Ah Battery"/>
        <s v="P118B - 18V ONE+ Charger"/>
        <s v="(1) PCL916 - 18V ONE+ HEAT PEN"/>
        <s v="(1) SPREADER NOZZLE"/>
        <s v="(1) DEFLECTOR NOZZLE"/>
        <s v="(1) PBP006 - 18V ONE+ LITHIUM 2Ah BATTERY"/>
        <s v="(1) PBLSV718 - 18V ONE+ HP HIGH-CAPACITY STICK VACUUM"/>
        <s v="(1) VACUUM MAINTENANCE TOOL"/>
        <s v="(1) PBLSV719 - 18V ONE+ HP ADVANCED STICK VACUUM"/>
        <s v="(1) CHARGING DOCKING STATION"/>
        <s v="(1) MINI-MOTORIZED BEATER BAR"/>
        <s v="(1) CREVICE TOOL"/>
        <s v="(1) DUST BRUSH"/>
        <s v="(1) MICRO CREVICE TOOL"/>
        <s v="(1) ACCESSORY HOLDER"/>
        <s v="(2) PCL615 - 18V ONE+ VERSE™ Clamp Speaker"/>
        <s v="(1) PCL615 - 18V ONE+ VERSE™ Clamp Speaker"/>
        <s v="(1) PBP002 - 18V Lithium 1.5Ah Battery"/>
        <s v="(1) PCG002 -  Charger"/>
        <s v="(1) PSBDD02 - 18V ONE+ HP COMPACT BRUSHLESS 1/2&quot; DRILL/DRIVER"/>
        <s v="(2) PBP002 - 18V ONE+ 1.5Ah LITHIUM BATTERIES"/>
        <s v="(1) PSBHM02 - 18V ONE+ HP COMPACT BRUSHLESS 1/2&quot; HAMMER DRILL"/>
        <s v="(1) PSBID02 - 18V ONE+ HP COMPACT BRUSHLESS 1/4&quot; HEX IMPACT DRIVER"/>
        <s v="(1) PBP1104 - 18V ONE+ 4AH LITHIUM HIGH PERFORMANCE EDGE BATTERY"/>
        <s v="(1) PBLMM01 - 18V ONE+ HP BRUSHLESS 1/2&quot; MUD MIXER"/>
        <s v="(1) PBLHTS01 - 18V ONE+ BRUSHLESS 5&quot; HANDHELD TILE/MASONRY SAW"/>
        <s v="(1) 20.5oz Water Tank"/>
        <s v="(1) 12' Water Supply Hose"/>
        <s v="(1) 5&quot; Diamond Cutting Blade"/>
        <s v="(1) PBP004 - 18V ONE+ LITHIUM HIGH PERFORMANCE BATTERY"/>
        <s v="(1) PBLRR01 - 18V ONE+ HP BRUSHLESS COMPACT ROUTER"/>
        <s v="(1) PBP003 - 18V ONE+ 2Ah Lithium HIGH PERFORMANCE Battery"/>
        <s v="(1) EDGE GUIDE"/>
        <s v="(1) COLLET WRENCH"/>
        <s v="(1) VACUUM DUST ADAPTOR"/>
        <s v="(1) PBLMT51 - 18V ONE+ HP BRUSHLESS MULTI-TOOL"/>
        <s v="(1) PBP003 - 18V ONE+ 2AH HIGH PERFORMANCE LITHIUM BATTERY"/>
        <s v="(1) 18V ONE+ CHARGER"/>
        <s v="(1) Plunge Cut Blade, (1) Flush Cut Blade, Sanding Pad, and (3) PC Sandpaper (60,80, and 120 grit)"/>
        <s v="(1) PBLHV704 - 18V ONE+ HP SWIFTCLEAN MID-SIZE SPOT &amp; CARPET CLEANER"/>
        <s v="(1) 7&quot; Wide Path Nozzle, (1) Bristle Insert, (1) Rubber Insert, (1) Crevice Tool, (1) Hose Rinse Tool"/>
        <s v="(1) 6 oz. OXY Cleaning Concentrate"/>
        <s v="PBLSD01 - 18V ONE+ HP BRUSHLESS 5&quot; RANDOM ORBIT SANDER"/>
        <s v="(1) PCL851 - 18V ONE+ WHISPER SERIES 7.5&quot; BUCKET TOP MISTING FAN"/>
        <s v="(1) P119 - Charger"/>
        <s v="(1) 18V ONE+ Magnifying LED Clamp Light"/>
        <s v="(1) P119- Charger"/>
        <s v="(1) PCL662B - 18V ONE+ LED Area Light"/>
        <s v="(1) RYI150BG - 18V ONE+™ Powersource 150 Watt Battery Invertor"/>
        <s v="(1) PCL600 - 18V ONE+ Compact Bluetooth Radio/Speaker"/>
        <s v="(1) PCL813 - 18V ONE+ HYBRID WHISPER SERIES 14&quot; AIR CANNON ' FAN"/>
        <s v="(1) Barrel Plug Power Adaptor"/>
        <s v="(1) PCG002 - Charger"/>
        <s v="(1) P29013 - 18V ONE+ Garden Hoe"/>
        <s v="(1) P796 - 18V ONE+ LED Compact Area Light"/>
        <s v="(1) PAD02 - 18V ONE+ Cordless Compact Speaker"/>
        <s v="(1) PCF02 - ONE+ 18V Cordless 4&quot; Clamp Fan"/>
        <s v="(1) PSBRC26 - 18V ONE+™ HP COMPACT BRUSHLESS 1/4&quot; High Speed Ratchet"/>
        <s v="(1) PSBRC02 - 18V ONE+™ HP COMPACT BRUSHLESS 1/4&quot; High Speed Ratchet"/>
        <s v="(1) P3002 - 18V ONE+ Submersible Water Transfer Pump"/>
        <s v="(1) Removable Base Plate"/>
        <s v="(1) PCL1701 - 18V ONE+ SOAP DISPENSING TELESCOPING SCRUBBER"/>
        <s v="(1) Pi1824QBT - 18V ONE+ 24Q Hybrid Power Cooler"/>
        <s v="(1) Power Cord, (1) 12V Car Power Port Adaptor &amp; (1) 120V Power Adaptor"/>
        <s v="(1) RY20WP18BTLVNM - 18V ONE+ HP Transfer Pump"/>
        <s v="(1) P118 - 18V ONE+ Charger"/>
        <s v="(1) 4' Hose and (1) Intake Filter"/>
        <s v="(1) PBL350 - 18V ONE+ HP Brushless AirStrike 30° Framing Nailer"/>
        <s v="(1) PBL345 - 18V ONE+ HP Brushless AirStrike 21° Framing Nailer"/>
        <s v="(1) P2706 - 18V ONE+ 10&quot; SNOW SHOVEL"/>
        <s v="(1) PCL206B - 18V ONE+ 1/2&quot; Drill/Driver with Screwdriver Bit"/>
        <s v="(1) PCL500B - 18V ONE+ 5-1/2&quot; Circular Saw, (1) Circular Saw Blade"/>
        <s v="(1) PCL705 - 18V ONE+ Hand Vacuum, (1) Vacuum Filter"/>
        <s v="(1) PCL406 - 18V ONE+ Random Orbit Sander"/>
        <s v="(2) PC. Sandpaper"/>
        <s v="(1) PCL660 - 18V ONE+ LED Light"/>
        <s v="(1) P321 - 18V ONE+ AirStrike 18GA Brad Nailer"/>
        <s v="(1) PBPBP005 - 18V ONE+ 4Ah Battery"/>
        <s v="(1) PCL445 - 18V ONE+ 4-1/2&quot; Angle Grinder, (1) Side Handle, (1) Type 27 Grinding Guard, (1) Grinding Wheel, (1) Spanner Wrench"/>
        <s v="(1) PBP004 - 4.0AH BATTERY"/>
        <s v="(1) PCL424 - 18V ONE+ COMPACT ROUTER"/>
        <s v="(1) PCL801 - 18V ONE+ Hybrid Forced Air Propane Heater (1) Propane Hose (1) Regulator"/>
        <s v="(1) PCL901 - 18V ONE+ 10 oz. Caulk and Adhesive Gun"/>
        <s v="(1) RYi1030A - 18V ONE+ 1000-WATT 12V AUTO INVERTER"/>
        <s v="(2) Alligator Clamps and (1) CLA Adapter"/>
        <s v="(1) PCL700 - 18V ONE+ POWERED BRUSH HAND VACUUM"/>
        <s v="(1) MINI MOTORIZED BEATER BAR"/>
        <s v="(1) PCL525 - 18V ONE+ JIG SAW (1) T-Shank Wood Cutting Blade (1) Hex Wrench"/>
        <s v="(1) P29014BTLVNM - 18V ONE+ Bug Zapper"/>
        <s v="(1) P118B - 18V ONE+ Charger"/>
        <s v="(1) PCF02 - 18V ONE+ 4 in. Clamp Fan"/>
        <s v="(1) PBP002 - 1.5 Ah Battery"/>
        <s v="(1) PCG002 - 18V Lithium-Ion Charger"/>
        <s v="(1) PCL430 - 18V ONE+ Multi Tool"/>
        <s v="(1) PCL406 - 18V ONE+ 5&quot; Random Orbit Sander"/>
        <s v="(5) PC. Sandpaper"/>
        <s v="(1) P307 - 18V ONE+ Dual Temperature Glue Gun"/>
        <s v="(10) General Purpose Glue Sticks"/>
        <s v="(1) Standard Nozzle, (1) Extended Precision Nozzle, (1) Spreader Nozzle"/>
        <s v="(1) P326 - 18V ONE+ AIRSTRIKE 16GA FINISH NAILER"/>
        <s v="(1) PBP002 - 18V ONE+ 1.5Ah Battery"/>
        <s v="(1) P306 - 18V ONE+ Compact Glue Gun"/>
        <s v="(1) P322 - 18V ONE+ HP BRUSHLESS AIRSTRIKE 18GA BRAD NAILER and (2) Non-Marring Pads"/>
        <s v="(1) PCL663 - 18V ONE+ LED CLAMP LIGHT"/>
        <s v="(1) PSBRH01B - 18V ONE+ HP Compact Brushless 5/8&quot; SDS-Plus Rotary Hammer"/>
        <s v="(1) PBP003 - 18V ONE+ 2 Ah Battery"/>
        <s v="18V ONE+ 5-1/2&quot; Flooring Saw"/>
        <s v="Blade Wrenches, Push Stick, Dust Bag, Rip Fence, Crosscut/Miter Fence, and Material Clamp"/>
        <s v="18V ONE+ 4Ah Battery"/>
        <s v="18V ONE+ Charger"/>
        <s v="(1) PCL811 - 18V ONE+ Hybrid WHISPER SERIES 7.5&quot; FAN"/>
        <s v="(1) PBP005 - 4.0 Ah Battery"/>
        <s v="(1) 18V ONE+12&quot; Hybrid Misting Air Cannon"/>
        <s v="(1) PBP005 4.0 AH BATTERY"/>
        <s v="(1) PCG002 18V CHARGER"/>
        <s v="(1) PCL946 - 18V ONE+ 120W SOLDERING IRON"/>
        <s v="(1) PBP002 - 18V ONE+ 1.5Ah LITHIUM-ION BATTERY"/>
        <s v="(1) PBLMS01 - 18V ONE+ HP BRUSHLESS 10&quot; SLIDING COMPOUND MITER SAW, (1) 40-Tooth Carbide-Tipped Blade, (2) Material Supports, (1) Carrying Handle, (1) Work Clamp and (1) Blade Wrench"/>
        <s v="(1) PBP004 - 18V ONE+ 4Ah Battery"/>
        <s v="(1) PTS01 - 18V ONE+ HP BRUSHLESS 6-1/2&quot; TRACK SAW, (1) 40-Tooth Carbide-Tipped Blade, (2) 27.5&quot; Tracks (Additional Tracks Available), (1) Riving Knife, (1) Track Clamp, (1) Blade Wrench and (1) Track Wrench"/>
        <s v="(1) PBLTS01 - 18V ONE+ HP BRUSHLESS 8-1/4&quot; TABLE SAW, PUSH STICK, BLADE GUARD, 24-TOOTH CARBIDE-TIPPED BLADE, RIP FENCE, MITER GAUGE AND BLADE WRENCHES"/>
        <s v="(2) PBP004 - 18V ONE+ 4Ah Batteries"/>
        <s v="(1) PCL661B 18V ONE+ LED SPOTLIGHT"/>
        <s v="(1) RY20UP02 - 18V ONE+ Telescoping Pole Pump"/>
        <s v="(1) P190 - 18V ONE+ 2Ah Battery"/>
        <s v="(1) P2909BTLVNM - 18V ONE+ Compact Cultivator"/>
        <s v="(1) P2504 - 18V ONE+ Pruning Shear"/>
        <s v="(1) 18V ONE+ Charger (PCG002)"/>
        <s v="(1) P2503BTL - 18V ONE+ HP Brushless Pruning Shear"/>
        <s v="(1) P2904BTL - 18V ONE+ Outdoor Patio Cleaner"/>
        <s v="(1) PBP006 - 18V  ONE+ 2Ah Battery"/>
        <s v="(1) Patio Cleaner Universal Brush"/>
        <s v="(1) P28014BTLVNM - 18V ONE+ Compact Sprayer"/>
        <s v="(1) 18V ONE+ Cordless Rotary Tool Station"/>
        <s v="(1) 18V ONE+ 2Ah Battery"/>
        <s v="(35) ACCESSORY BITS AND STORAGE CASE"/>
        <s v="(1) WRENCH"/>
        <s v="(1) PCL720 - 18V ONE+ CORDLESS STICK VAC KIT"/>
        <s v="(1) WALL MOUNT"/>
        <s v="(1) 18V ONE+ Performance Hand Vacuum"/>
        <s v="(1) Filter"/>
        <s v="(1) 1-7/16&quot; Accessory Adaptor"/>
        <s v="(1) PBLSV716 - 18V ONE+ HP STICK VACUUM"/>
        <s v="(1) P20220 - 18V ONE+ HP 15” Attachment Capable String Trimmer"/>
        <s v="(1) PBP007 - 18V ONE+ High Performance 6Ah Battery"/>
        <s v="(1)  18V ONE+ HP BRUSHLESS CORDLESS ROTARY TOOL"/>
        <s v="(1) Variable Speed Rotary Foot Pedal"/>
        <s v="(40) ACCESSORY BITS AND STORAGE CASE"/>
        <s v="(1) 18V ONE+ 2.0Ah HIGH PERFORMANCE BATTERY"/>
        <s v="(1) P262 - 18V ONE+ 3/8&quot; Impact Wrench"/>
        <s v="18V Compact Speaker"/>
        <s v="1 Concentrate Nozzle"/>
        <s v="1 Deflector Nozzle"/>
        <s v="(1) P3150 - Heat Gun"/>
        <s v="(1) P519 18V ONE+ Cordless Reciprocating Saw"/>
        <s v="(1) 6” wood cutting blade"/>
        <s v="Operator's manual"/>
        <s v="18V Speaker"/>
        <s v="18V ONE+ Right Angle Drill"/>
        <s v="HEX KEY"/>
        <s v="(1) 32-7/8&quot; 18 TPI BLADE"/>
        <s v="(1) 2-1/2&quot; COMPACT BAND SAW"/>
        <s v="P507 Circular Saw"/>
        <s v="6-1/2 in. 24T Ultra-Thin Kerf Carbide-Tipped Blade"/>
        <s v="Blade Wrench"/>
        <s v="Operator’s Manual"/>
        <s v="(1) 18V ONE+ Drain Auger"/>
        <s v="(1) P20019 - 18 ONE+ HP Brushless 15” String Trimmer"/>
        <s v="(1) P2503BTL - 18V ONE+ One-Handed Pruning Reciprocating Saw"/>
        <s v="(1) P2704BTL - 18V ONE+ 14&quot; Dethatcher/Aerator"/>
        <s v="(1) P117 - 18V ONE+ Charger"/>
        <s v="(2) PBP005 - 18V ONE+ 4Ah Battery"/>
        <s v="18V Power Adapter"/>
        <s v="18V ONE+ / 12V Power Inverter"/>
        <s v="18V Lithium-Ion Battery Charger"/>
        <s v="18V ONE+™ 2 Gallon Chemical Sprayer"/>
        <s v="Spray Wand"/>
        <s v="Replacement Seals"/>
        <s v="Measuring Cap"/>
        <s v="Removable 2 Gallon Tank"/>
        <s v="Carrying Strap"/>
        <s v="18V Lithium-Ion 2.0 Ah Battery"/>
        <s v="Operators Manual"/>
        <s v="18V ONE+™ 1 Gallon Chemical Sprayer"/>
        <s v="Removeable 1 Gallon Tank"/>
        <s v="18V Lithium-Ion 1.3 Ah Battery"/>
        <s v="(1) PCL756 - 18V ONE+ SWIFTCLEAN SPOT CLEANER"/>
        <s v="(1) 6 oz. OXY CLEANING FORMULA"/>
        <s v="(1) PBP004 - 4Ah Battery"/>
        <s v="(1) Charger"/>
        <s v="18V ONE+ 4.75 gal Wet/Dry Vac"/>
        <s v="Crevice Tool, Floor Nozzle, and Dust Brush"/>
        <s v="Extension Wand"/>
        <s v="(1) Dry Filter and (1) Wet Filter"/>
        <s v="(1) ONE+ 18V Cordless 5-1/2 in. Circular Saw Kit with 4.0 Ah Battery and Charger"/>
        <s v="(1) PCL220 - ONE+ 18V Cordless 1/2&quot; Hammer Drill Kit"/>
        <s v="(2) PBP002 - 1.5 Ah Battery"/>
        <s v="(1) P21014 - 18V ONE+ HP Brushless 450 CFM Whisper Series Blower"/>
        <s v="(1) Speed Tip Attachments"/>
        <s v="(1) P2908BTL - 18V ONE+ 2-in-1 Shear Shrubber With (1) 8&quot; Shrubber Blade and (1) 4&quot; Grass Shearing Blade"/>
        <s v="(1) P2905BTL - 18V ONE+ Outdoor Patio Cleaner - Wire Brush"/>
        <s v="18V ONE+ 2.0 Ah Battery"/>
        <s v="18V ONE+ Cordless 1/2 Gallon Electrostatic Sprayer"/>
        <s v="(1) P20015BTLVNM - 18V ONE+ 13&quot; String Trimmer/Edger"/>
        <s v="18V ONE+ HP 22&quot; Brushless Hedge Trimmer"/>
        <s v="18V ONE+™ Charger"/>
        <s v="18V ONE+™ 2.0 Ah Battery"/>
        <s v="(1) P1109 - 18V ONE+ HP BRUSHLESS 16&quot; PUSH MOWER"/>
        <s v="(2) PBP005 - 18V ONE+ 4.0 Ah Battery"/>
        <s v="(1) PBF100B - 18V ONE+ 5 in. Variable Speed Dual Action Polisher"/>
        <s v="5 in. Cutting Pad"/>
        <s v="5 in. Correcting Pad"/>
        <s v="5 in. Finishing Pad"/>
        <s v="5 in. Hook and Loop Backer Pad"/>
        <s v="(2) 2 Gallon Tanks"/>
        <s v="(1) Backpack Holster"/>
        <s v="(1) 18V ONE+ 2.0 Ah Battery"/>
        <s v="(1) PBLRC01 - 18V ONE+ HP BRUSHLESS 1/4&quot; EXTENDED REACH RATCHET"/>
        <s v="(1) PBP003 - 2Ah HIGH PERFORMANCE BATTERY"/>
        <s v="(1) PBLHV701 - 18V ONE+ HP BRUSHLESS JOBSITE HAND VACUUM"/>
        <s v="5’ x 1-1/4” Hose, Crevice Tool, Floor Nozzle, AND Extension Wand"/>
        <s v="(1) PCL515 - 18V ONE+ Reciprocating Saw"/>
        <s v="(1) PCL206 - 18V ONE+ 1/2&quot; Drill/Driver"/>
        <s v="(1) PCL235 - 18V ONE+ 1/4&quot; Impact Driver"/>
        <s v="(2) PBP002 - 18V ONE+ 1.5Ah Lithium-ion Battery"/>
        <s v="(2) PBP002 - 18V ONE+ 1.5Ah BATTERY"/>
        <s v="(2) 18V ONE+ 2Ah High Performance Batteries"/>
        <s v="(1) 18V ONE+ HP Brushless 1/2&quot; Drill/Driver"/>
        <s v="(1) PBLDD01 - 18V ONE+ HP BRUSHLESS 1/2&quot; DRILL/DRIVER"/>
        <s v="(1) PBLID01 - 18V ONE+ HP BRUSHLESS 1/4&quot; IMPACT DRIVER"/>
        <s v="(2) PBP003 - 18V ONE+ 2AH LITHIUM HIGH PERFORMANCE BATTERY"/>
        <s v="(1) 18V ONE+ 4Ah High Performance Battery"/>
        <s v="(1) 18V ONE+ 2Ah High Performance Battery"/>
        <s v="(1) 18V ONE+ HP Brushless 1/2&quot; Hammer Drill"/>
        <s v="(1) 18V ONE+ HP Brushless 4-Mode 1/4&quot; Impact Driver"/>
        <s v="(1) Extended Precision Nozzle"/>
        <s v="(1) 18V ONE+ Dual Temperature Glue Gun with Standard Nozzle"/>
        <s v="(1) PRC01CN - 18V ONE+ 1/4&quot; Ratchet"/>
        <s v="(1) P782 - 18V ONE+ HYBRID LED TRIPOD STAND LIGHT"/>
        <s v="1/2 in. Staples"/>
        <s v="Belt Clip"/>
        <s v="Dual Wire/Screen Attachment"/>
        <s v="P317 3/8 in. Stapler"/>
        <s v="(1) P4003 - 18V ONE+ HYBRID 50' DRAIN AUGER"/>
        <s v="(1) P190 - 2Ah Battery"/>
        <s v="(1) Foot Bulb"/>
        <s v="(1) Bulb Tip"/>
        <s v="(1) Power Supply Storage Rack"/>
        <s v="(1) P750PS - Hybrid Power Supply"/>
        <s v="P553 Compound Miter Saw"/>
        <s v="24T Carbide-Tipped Blade"/>
        <s v="Dust Bag"/>
        <s v="Work Clamp"/>
        <s v="P660 PEX Pinch Clamp Tool, Gap Check Tool, Belt Clip"/>
        <s v="18V ONE+ Portable Power Source"/>
        <s v="(3) 5/16&quot; (0.28mm) x 6&quot; Mini Glue Sticks"/>
        <s v="(1) 18V ONE+ Compact Glue Gun and Heating Base"/>
        <s v="Tip Cleaning Sponge"/>
        <s v="Solder Coil"/>
        <s v="Chisel Tip"/>
        <s v="Fine Point Tip"/>
        <s v="45W Hybrid Soldering Station"/>
        <s v="P739 18V 1 Gallon Compressor"/>
        <s v="(1) P755 - 18V ONE+ Cordless Compact Workshop Blower"/>
        <s v="(1) P2508BTL - 18V ONE+ HP Brushless WHISPER SERIES 8&quot; Pole Saw"/>
        <s v="(1) P435 - 18V ONE+ 10&quot; Orbital Buffer"/>
        <s v="(1) P11010 - 18V ONE+ HP BRUSHLESS 20&quot; SELF-PROPELLED MULTI-BLADE MOWER"/>
        <s v="(4) PBP005 - 18V ONE+ 4Ah Battery"/>
        <s v="Charger"/>
        <s v="18V ONE+ 4.0 Ah Lithium-Ion Power Cleaner"/>
        <s v="18V ONE+ HP BRUSHLESS EZClean Power Cleaner"/>
        <s v="(1) P26011 - 18V ONE+ HP Brushless WHISPER SERIES 24&quot; Hedge Trimmer"/>
        <s v="(1) P430G - 18V ONE+ 6&quot; Buffer"/>
        <s v="Applicator Bonnet"/>
        <s v="Buffing/Polishing Bonnet"/>
        <s v="18V ONE+™ Lopper"/>
        <s v="(1) P1108 - 18V ONE+ 13&quot; PUSH MOWER"/>
        <s v="(1) PBP005 - 18V ONE+ 4.0 Ah Battery"/>
        <s v="(1) RY120350 - 320 PSI EZClean Power Cleaner"/>
        <s v="(1) P108 - 18V ONE+ 4Ah Battery"/>
        <s v="(1) 20' Siphon Hose"/>
        <s v="18V ONE+ Power source 150 Watt Battery Inverter"/>
        <s v="18V ONE+™ Defender Multi-purpose Fogger"/>
        <s v="½ Gallon Chemical Tank"/>
        <s v="18V ONE+™ 2.0Ah Battery"/>
        <s v="18V ONE+™ Compact Battery Charger"/>
        <s v="(1) P2300 - 18V ONE+ Edger"/>
        <s v="(1) P546A - 18V ONE+ 10&quot; Chainsaw"/>
        <s v="(1) P189 - 18V ONE+ 1.5Ah Battery"/>
        <s v="(1) PCL265 - 18V ONE+ 1/2&quot; IMPACT WRENCH"/>
        <s v="(1) PBLRC25 - 18V ONE+ HP BRUSHLESS 3/8&quot; EXTENDED RATCHET"/>
        <s v="(1) PBP003 - 18V ONE+ BATTERY"/>
        <s v="(1) PCG002 - 18B CHARGER"/>
        <s v="(1) 1/2&quot; Drill/Driver with Screwdriver Bit"/>
        <s v="(2) 1.5 Ah Batteries"/>
        <s v="(1) 18V Charger"/>
        <s v="(1) 1PBLRS01 - 18V ONE+ HP Brushless Reciprocating Saw"/>
        <s v="(1) 6&quot; Wood Blade"/>
        <s v="(1) PCL540 - 18V CUT-OUT TOOL"/>
        <s v="(1) P235AB - 18V ONE+ Cordless 1/4&quot; Impact Driver"/>
        <s v="(1) P262 - 18V ONE+ HP Brushless 4-Mode 1/2&quot; Impact Wrench"/>
        <s v="(1) P4510 - 18V ONE+ POWER SCRUBBER"/>
        <s v="(1) A95MB1 - 6&quot; MEDIUM BRISTLE BRUSH"/>
        <s v="(1) PBP007 - 18V ONE+ Lithium-Ion HIGH PERFORMANCE 6.0Ah Battery"/>
        <s v="(1) P2506BTLVNM - 18V ONE+ Lopper"/>
        <s v="(1) P2609 - 18V ONE+ 22&quot; Hedge Trimmer"/>
        <s v="(1) PBP006 - 18V ONE+ 2 Ah Battery"/>
        <s v="(1) P26010BTLVNM - 18V ONE+ 18&quot; Pole Hedge Trimmer"/>
        <s v="(1) P20016 - 18V ONE+ 3-in-1 Mower, String Trimmer, and Edger"/>
        <s v="(1) ACMD01 - 12&quot; Detachable Deck"/>
        <s v="(1) P2705BTLVNM - 18V ONE+ 8&quot; Cultivator"/>
        <s v="(1) RYi12VBGVNM - 18V ONE+ 120W POWER SOURCE WITH 12V OUTPUT"/>
        <s v="18V ONE+ 150-WATT BATTERY POWER SOURCE AND CHARGER"/>
        <s v="Charging Cable"/>
        <s v="18V ONE+ 2Ah Battery"/>
        <s v="(1) P20018BTLVNM - 18V ONE+ 13&quot; String Trimmer/Edger"/>
        <s v="(1) P189 - 18V ONE+ 1.5 Ah Battery"/>
        <s v="(1) P2607 - 18V ONE+ 18&quot; Cordless Hedge Trimmer"/>
        <s v="(1) P2808 - 18V 3 Gallon Backpack Blower/Sprayer"/>
        <s v="(1) ACES10 - 3 Gallon Tank"/>
        <s v="(2) Nozzles"/>
        <s v="(1) Nozzle Removal Tool"/>
        <s v="(1) 18V ONE+ Electrostatic Sprayer, 1 Gallon Tank, Hose, Nozzle Change Tool, (2) P190 18V ONE+ 2.0 Ah Batteries, (1) P118B 18V ONE+ Charger, and Operator Manuals"/>
        <s v="18V ONE+™ 4.0 Ah Battery"/>
        <s v="18V ONE+™ HP 10&quot; Brushless Chainsaw"/>
        <s v="(1) P2501BTL - 18V ONE+ 8&quot; Pole Saw"/>
        <s v="18V ONE+ HP 6&quot; Brushless Auger"/>
        <s v="(1) P4360BTL - 18V ONE+ 8&quot; Pole Saw"/>
        <s v="(1) P102 - 18V ONE+ 1.3Ah Battery"/>
        <s v="(1) RYi8030A - 18V ONE+ 800 Watt Automotive Power Inverter"/>
        <s v="Car Battery Clamps and 12V DC Adaptor Cable"/>
        <s v="(1) P2507BTL - 18V ONE+ HP Brushless WHISPER SERIES 12&quot; CHAINSAW"/>
        <s v="(1) PSBDG01 - 18V ONE+ HP COMPACT BRUSHLESS 1/4&quot; RIGHT ANGLE DIE GRINDER"/>
        <s v="18V ONE+ 4 GALLON BACKPACK CHEMICAL SPRAYER"/>
        <s v="(1) P2402BTL - 18V ONE+ Power Spreader"/>
        <s v="(1) P2008A - 18V ONE+ 13&quot; String Trimmer"/>
        <s v="18V ONE+ Hybrid LED Light"/>
        <s v="(1) 18V ONE+ LED Area Light"/>
        <s v="(1) P361 - 18V ONE+ AirStrike 18GA Narrow Crown Stapler"/>
        <s v="(1) PBLAG01 - 18V ONE+ HP Brushless 4-1/2&quot; Angle Grinder/Cut-Off Tool"/>
        <s v="(1) FIXTEC Nut"/>
        <s v="(1) Type 1 Cutting Guard"/>
        <s v="(1) Type 27 Grinding Guard"/>
        <s v="(1) PBLJS01K1 - 18V ONE+ HP Brushless Jig Saw"/>
        <s v="(1) T-Shank Wood Cutting Blade"/>
        <s v="(1) PBP002 - 2Ah Battery"/>
        <s v="Tool Bag"/>
        <s v="(1) PCL250 - 18V ONE+ 3/8&quot; Impact Wrench Kit"/>
        <s v="(1) 18V ONE+ HP Brushless 1/4&quot; Impact Driver"/>
        <s v="18V ONE+ LED Compact Area Light"/>
        <s v="(1) 18V ONE+ HP Brushless 1&quot; SDS-Plus Rotary Hammer w/ Auxiliary Handle"/>
        <s v="(1) 4Ah Battery"/>
        <s v="18V ONE+ Hybrid LED Panel Light"/>
        <s v="(1) PBF102 - 18V ONE+ 3&quot; Variable Speed Detail Polisher/Sander with Auxiliary Handle"/>
        <s v="2&quot; 120 Grit Sanding Disc"/>
        <s v="2&quot; 80 Grit Sanding Disc"/>
        <s v="2&quot; 60 Grit Sanding Disc"/>
        <s v="2&quot; Twist and Lock Backer Pad for Sanding"/>
        <s v="3&quot; Foam Correcting Pad"/>
        <s v="3&quot; Foam Finishing Pad"/>
        <s v="3&quot; Wool Pad"/>
        <s v="3&quot; Hook and Loop Backer Pad for Polishing"/>
        <s v="(1) PCL430 - 18V ONE+ Multi-tool, (1) Plunge Cut Blade, (1) Flush Cut Blade, (1) Sanding Pad, (3) Pieces of Sandpaper Assortment"/>
        <s v="(1) PBP006 - 2Ah Battery"/>
        <s v="(1) PBLID02 - 18V ONE+ HP Brushless 4-Mode 1/4&quot; Impact Driver"/>
        <s v="(2) PBP003 - 2Ah Battery"/>
        <s v="PCL206B - 18V ONE+ 1/2&quot; Drill/Driver with Screwdriver Bit"/>
        <s v="PBP002 - Battery"/>
        <s v="PCG002 - Charger"/>
        <s v="(1) PCL500 - 18V ONE+ 5-1/2&quot; Circular Saw"/>
        <s v="(1) PCL430 - 18V ONE+ Multi-Tool"/>
        <s v="(1) PBP005 - 18V ONE+ 4Ah Lithium-ion Battery"/>
        <s v="(1) PCL206 - 18V ONE+1/2&quot; Drill/Driver"/>
        <s v="(1) PCL500 - 18V ONE+ 5-1/2&quot; Circular Saw, (1) 18T Carbide Tipped Blade &amp; (1) Hex Wrench"/>
        <s v="(1) PBP002 - 18V ONE+ 1.5Ah Lithium-ion Batteries"/>
        <s v="(1) PCL500 - 18V ONE+ 5-1/2&quot; Circular Saw with (1)18T Carbide Blade, and (1) Hex Wrench"/>
        <s v="(2) PBP002 - 18V ONE+ 1.5Ah Lithium-ion Batteries"/>
        <s v="(1) 18V ONE+ HP Brushless 7-1/4&quot; Circular Saw"/>
        <s v="(1) P344 - 18V ONE+ 3/8&quot; RATCHET"/>
        <s v="(1) P4500 - 18V ONE+ TELESCOPING POWER SCRUBBER"/>
        <s v="(1) PBLBC01 - 18V ONE+ HP Brushless Brush Cutter/String Trimmer"/>
        <s v="(1) HARNESS"/>
        <s v="(1) PSBIW02 - 18V ONE+ HP Compact Brushless 4-Mode 3/8&quot; Impact Wrench"/>
        <s v="(1) PBLLB01 - 18V ONE+ HP BRUSHLESS WHISPER SERIES 510 CFM BLOWER and Operator’s Manual"/>
        <s v="(1) PCL540 - 18V CUT-OUT TOOL (1) 1/8&quot; Drywall Bit (1) 1/8&quot; Collet (1) 1/4&quot; Collet (1) Operator's Manual"/>
        <s v="RYi818BG - 18V ONE+ 1800-WATT POWER STATION"/>
        <s v="Charging Adaptor"/>
        <s v="(1) P2302 - 18V ONE+ HP Brushless Edger"/>
        <s v="(1) PBL350 - 18V ONE+ HP Brushless AirStrike 30° FRAMING NAILER"/>
        <s v="P2706 - 18V ONE+ 10&quot; SNOW SHOVEL"/>
        <s v="(1) PCL460 - 18V ONE+ &quot;6&quot; Two Speed Random Orbit Buffer"/>
        <s v="(1) P2504BTLVNM - 18V ONE+ Pruning Shear"/>
        <s v="(1) PSBCS01 - 18V ONE+ HP Compact Brushless 6-1/2&quot; Circular Saw (1) 24T Carbide Thin Kerf Blade  (1) Hex Wrench (1) Vacuum Dust Adaptor"/>
        <s v="(1) PCL700 - 18V ONE+ POWERED HAND BRUSH VACUUM"/>
        <s v="(1) PTS01 - 18V ONE+ HP BRUSHLESS 6-1/2&quot; TRACK SAW, (1) 40-Tooth Carbide-Tipped Blade, (1) Riving Knife, (1) Track Clamp, (1) Blade Wrench and (1) Track Wrench"/>
        <s v="(2) 27.5&quot; Tracks (Additional Tracks Available - A73TS01N)"/>
        <s v="(1) P2505BTLVNM - 18V ONE+ HP Brushless Pruning Shear"/>
        <s v="(1) PCL720 - 18V ONE+ STICK VACUUM"/>
        <s v="(1) P20019 - 18V ONE+ HP Brushless 15” String Trimmer"/>
        <s v="(1) P20018 - 18V ONE+ 13&quot; String Trimmer/Edger"/>
        <s v="(1) P20023 - 18V ONE+ 3-in-1 Mower, String Trimmer, and Edger"/>
        <s v="(1) P3410 - Grease Gun"/>
        <s v="(1) P322 - 18V ONE+ HP BRUSHLESS AIRSTRIKE 18GA BRAD NAILER"/>
        <s v="18V ONE+ AirStrike 16GA Straight Finish Nailer"/>
        <s v="(1) P2607 - 18V ONE+™ 18&quot; Cordless Hedge Trimmer"/>
        <s v="18V ONE+ 250 CFM Blower/Sweeper"/>
        <s v="(1) PCL220 - 18V ONE+ 1/2&quot; Hammer Drill"/>
        <s v="(1) P2900BTL - 18V ONE+ Shear/Shrubber Trimmer"/>
        <s v="6&quot; Wood Blade"/>
        <s v="18V Compact Brushless One-Handed Recip Saw"/>
        <s v="(1) PCL500B - 18V ONE+ 5-1/2&quot; Circular Saw, (1) 18T Carbide Tipped Blade &amp; (1) Hex Wrench"/>
        <s v="(1) PBLRC25B - 18V ONE+ HP BRUSHLESS 3/8&quot; EXTENDED REACH RATCHET"/>
        <s v="(1) 18V ONE+ Hybrid WHISPER SERIES 7.5&quot; FAN"/>
        <s v="(1) 18V ONE+ Precision Rotary Tool"/>
        <s v="(12) Accessory Bits"/>
        <s v="(1) 18V ONE+ HP Brushless Reciprocating Saw"/>
        <s v="(1) Hex Wrench"/>
        <s v="(1) Vacuum Dust Adapter"/>
        <s v="(1) 18V ONE+ HP Brushless 7 - 1/4&quot; Circular Saw w/ 24T Thin Kerf Blade"/>
        <s v="(1) 18V ONE+ HP Brushless EZClean Power Cleaner"/>
        <s v="(1) P1108BTL - 18V ONE+ 13&quot; PUSH MOWER"/>
        <s v="RY120350 - 320 PSI EZClean Power Cleaner"/>
        <s v="20' Siphon Hose"/>
        <s v="(1) PBLHV701 - 18V ONE+ JOBSITE HAND VACUUM"/>
        <s v="(1) PCL250 - 18V ONE+ 3/8&quot; Impact Wrench"/>
        <s v="(1) PBLRC01 - 18V ONE+ 1/4&quot; EXTENDED REACH RATCHET"/>
        <s v="(1) PSBDG01B - 18V ONE+ HP COMPACT BRUSHLESS 1/4&quot; Right Angle Die Grinder"/>
        <s v="(1) PSBIW01B - 18V Compact Brushless Impact Wrench"/>
        <s v="18V Compact Brushless 3/8” Right Angle Drill"/>
        <s v="(1) PCL480B - 18V ONE+ Rotary Tool Station"/>
        <s v="(1) PCL416 - CORNER CAT Finish Sander"/>
        <s v="(3) PIECES OF SANDPAPER"/>
        <s v="(1) PCL401 - 18V ONE+ 1/4 SHEET SANDER"/>
        <s v="Diamond Tile Blade"/>
        <s v="Carbide Abrasive Blade"/>
        <s v="Metal Cut-Off Wheel"/>
        <s v="18V Compact Brushless Cut-Off Tool"/>
        <s v="(1) PBLJS01B - 18V ONE+ HP Brushless Jig Saw"/>
        <s v="(1) 18V ONE+ HP Brushless 4-1/2&quot; Angle Grinder/Cut-Off Tool w/ Comfort Grip Auxiliary Handle"/>
        <s v="Spanner Wrench"/>
        <s v="FIXTEC Nut"/>
        <s v="Type 1 Cutting Guard"/>
        <s v="Type 27 Grinding Guard"/>
        <s v="Cutting Wheel"/>
        <s v="Grinding Wheel"/>
        <s v="3-3/8&quot; Multi-Material Plunge Saw"/>
        <s v="Edge Guide"/>
        <s v="Dust Port"/>
        <s v="Allen Wrench"/>
        <s v="3-3/8” Wood Blade"/>
        <s v="3-3/8” Diamond Abrasive Blade"/>
        <s v="3-3/8” HSS Metal Blade"/>
        <s v="(1) PBP007 18V ONE+ 6Ah Lithium HIGH PERFORMANCE Battery"/>
        <s v="(1) PBP004 18V ONE+ 4Ah Lithium HIGH PERFORMANCE Battery"/>
        <s v="18V ONE+ Dual Chemistry Battery Charger"/>
        <s v="18V ONE+ 1.5 Ah Battery"/>
        <s v="18V ONE+ 2300 Watt Electric Start Inverter Generator"/>
        <s v="(1) P21011B - 18V ONE+ 250 CFM BLOWER/SWEEPER"/>
        <s v="(1) PBP006 -18V ONE+ 2Ah Lithium Battery"/>
        <s v="(6) PBP002 - 18V ONE+ 1.5AH LITHIUM BATTERY"/>
        <s v="(1) PCG005 - 18V ONE+ DUAL-PORT SIMULTANEOUS CHARGER"/>
        <s v="(1) PCG006 - 18V ONE+ 6-PORT FAST CHARGER"/>
        <s v="(3) PBP004 - 18V ONE+ 4Ah LITHIUM HIGH PERFORMANCE BATTERY"/>
        <s v="PCG005 - 18V ONE+ DUAL-PORT SIMULTANEOUS CHARGER"/>
        <s v="PBP1012 - 18V ONE+ 12Ah LITHIUM HIGH PERFORMANCE BATTERY"/>
        <s v="PCG008 - 18V ONE+ 8A RAPID CHARGER"/>
        <s v="(1) PBP007 - 18V ONE+ 6Ah LITHIUM HIGH PERFORMANCE BATTERY"/>
        <s v="(1) PCG004 - 18V ONE+ FAST CHARGER"/>
        <s v="(1) PBP1008 - 18V ONE+ 8Ah LITHIUM HIGH PERFORMANCE BATTERY"/>
        <s v="(1) PBP1012 - 18V ONE+ 12Ah LITHIUM HIGH PERFORMANCE BATTERY"/>
        <s v="(1) PCG008 - 18V ONE+ 8A RAPID CHARGER"/>
        <s v="(1) PCG719 - ADVANCED STICK VACUUM 4AH CHARGING DOCKING STATION"/>
        <s v="(1) PCG004 -18V ONE+ FAST CHARGER"/>
        <s v="(1) PBP004 - 4.0 Ah Battery"/>
        <s v="(1) PCL515 - 18V ONE+ Reciprocating Saw (1) Reciprocating Saw Blade"/>
        <s v="(1) PCG002 18V ONE+ Charger"/>
        <s v="(2) Tool Bag"/>
        <s v="(1) 18V ONE+ Brad Nailer with Belt Clip"/>
        <s v="(500) 1-1/4” 18 Gauge Brad Nails"/>
        <s v="(1) PCL445 18V ONE+ 4-1/2&quot; Angle Grinder, (1) Side Handle, (1) Type 27 Grinding Guard, (1) Grinding Wheel, (1) Spanner Wrench, and Operator's Manual"/>
        <s v="(2) 18V ONE+ 4.0 Ah Lithium-Ion Battery"/>
        <s v="(1) PBP002 18V ONE+ 1.5Ah Lithium Battery"/>
        <s v="(1) P553 - 18V ONE+ 7-1/4&quot; Miter Saw (1) Miter Saw Blade, (1) Blade Wrench (1) Dust Bag"/>
        <s v="(1) PCL265 - 1/2” Impact Wrench"/>
        <s v="(1) P507 6-1/2 in. Circular Saw, (1) 6-1/2 in. 24-tooth ultra thin kerf carbide-tipped blade, (1) blade wrench"/>
        <s v="PRT100 - 18V ONE+ Precision Rotary Tool"/>
        <s v="(1) P3105 - 18V ONE+ 40-Watt Soldering Iron"/>
        <s v="(1) PBP002 - 18V ONE+ 2Ah Battery"/>
        <s v="(1) Grease Gun"/>
        <s v="(1) 2.0 Ah Battery"/>
        <s v="(1) 18V Lithium-Ion Charger,"/>
        <s v="(1) PSBDD01 18V ONE+ HP Compact Brushless 1/2&quot; Drill/Driver"/>
        <s v="(1) PSBID01 18V ONE+ HP Compact Brushless 1/4&quot; Impact Driver"/>
        <s v="(1) PSBRS01 18V ONE+ HP Compact Brushless One-Handed Recip Saw (1) Reciprocating Saw Blade"/>
        <s v="(1) PSBCS02 18V ONE+ HP Compact Brushless Cut-Off Tool (1) Metal Cutting Blade (1) Tile Cutting Blade (1) Carbide Abrasive Blade (1) Bottom Flange"/>
        <s v="(2) PBP006 18V ONE+ 2Ah Lithium-ion Batteries"/>
        <s v="(1) PBLDD01 18V ONE+ HP Brushless 1/2&quot; Drill/Driver"/>
        <s v="(1) PBLID01 18V ONE+ HP Brushless 1/4&quot; Impact Driver"/>
        <s v="(1) PBLCS300 18V ONE+ HP Brushless 7-1/4&quot; Circular Saw (1) 24T 7-1/4&quot; Circular Saw Blade"/>
        <s v="(1) PBLMT50 18V ONE+ HP Brushless Multi-Tool (2) CUTTING BLADES (3) SANDING PAPER (1)  SANDING PAD"/>
        <s v="(1) PCL660 18V ONE+ LED Light"/>
        <s v="(1) PBP004 18V ONE+ 4Ah Lithium-ion HIGH PERFORMANCE Battery"/>
        <s v="(1) PBP003 18V ONE+ 2Ah Lithium-ion HIGH PERFORMANCE Battery"/>
        <s v="(1) PCL401 - 18V ONE+ 1/4 SHEET SANDER KIT"/>
        <s v="(2) PBP005 - 18V ONE+ 4Ah Lithium-ion Battery"/>
        <s v="(1) PCL416 - CORNER CAT  FINISH SANDER"/>
        <s v="(1) 18V ONE+ 4Ah Lithium-ion Battery"/>
        <s v="(1) 18V ONE+ Precision Craft Rotary Tool"/>
        <s v="(15) ACCESSORY BITS"/>
        <s v="(1) 18V ONE+ 2.0Ah BATTERY"/>
        <s v="(1) 18V ONE+ Wet/Dry Hand Vacuum"/>
        <s v="(1) 1-1/4&quot; Accessory Adapter"/>
        <s v="(1) Squeegee"/>
        <s v="(1) 18V ONE+ 2.0Ah Lithium-Ion Battery"/>
        <s v="(1) 18V ONE+ Lithium-Ion 1.5 Ah Battery"/>
        <s v="(2) 18V ONE+ 4Ah Batteries"/>
        <s v="(2) 18V ONE+ 2.0 Ah Lithium-Ion HIGH PERFORMANCE Batteries"/>
        <s v="(1) 18V ONE+ 4.0 Ah Lithium-Ion Battery"/>
        <s v="P137 Dual Platform Charger and Operator's Manual"/>
        <s v="(2) 18V ONE+ LITHIUM-ION HIGH PERFORMANCE 4.0 AH BATTERY"/>
        <s v="(1) 18V ONE+ Hand Vacuum"/>
        <s v="(1) Replaceable Filter"/>
        <s v="(1) 18V ONE+ Lithium-Ion HIGH PERFORMANCE 4.0 Ah Battery"/>
        <s v="(2) 18V ONE+ 2.0 Ah Compact Lithium-Ion Batteries (2-Pack)"/>
        <s v="(1) 18V ONE+ 2.0 Ah Lithium-Ion HIGH PERFORMANCE Battery"/>
      </sharedItems>
    </cacheField>
    <cacheField name="componentQuantity" numFmtId="0">
      <sharedItems containsMixedTypes="1" containsNumber="1" containsInteger="1" minValue="1" maxValue="6" count="6">
        <s v=""/>
        <n v="1"/>
        <n v="2"/>
        <n v="4"/>
        <n v="6"/>
        <n v="3"/>
      </sharedItems>
    </cacheField>
    <cacheField name="componentSKU"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75">
  <r>
    <x v="0"/>
    <x v="0"/>
    <x v="0"/>
    <x v="0"/>
    <x v="0"/>
    <x v="0"/>
    <s v=""/>
  </r>
  <r>
    <x v="0"/>
    <x v="0"/>
    <x v="0"/>
    <x v="0"/>
    <x v="1"/>
    <x v="0"/>
    <s v=""/>
  </r>
  <r>
    <x v="0"/>
    <x v="0"/>
    <x v="0"/>
    <x v="0"/>
    <x v="2"/>
    <x v="1"/>
    <s v="PBP003"/>
  </r>
  <r>
    <x v="0"/>
    <x v="0"/>
    <x v="0"/>
    <x v="0"/>
    <x v="3"/>
    <x v="1"/>
    <s v="PBP004"/>
  </r>
  <r>
    <x v="0"/>
    <x v="0"/>
    <x v="0"/>
    <x v="0"/>
    <x v="4"/>
    <x v="1"/>
    <s v="PCG002"/>
  </r>
  <r>
    <x v="0"/>
    <x v="0"/>
    <x v="0"/>
    <x v="0"/>
    <x v="5"/>
    <x v="0"/>
    <s v=""/>
  </r>
  <r>
    <x v="0"/>
    <x v="0"/>
    <x v="0"/>
    <x v="0"/>
    <x v="6"/>
    <x v="0"/>
    <s v=""/>
  </r>
  <r>
    <x v="1"/>
    <x v="1"/>
    <x v="1"/>
    <x v="1"/>
    <x v="7"/>
    <x v="0"/>
    <s v=""/>
  </r>
  <r>
    <x v="2"/>
    <x v="2"/>
    <x v="1"/>
    <x v="1"/>
    <x v="7"/>
    <x v="0"/>
    <s v=""/>
  </r>
  <r>
    <x v="3"/>
    <x v="3"/>
    <x v="1"/>
    <x v="1"/>
    <x v="7"/>
    <x v="0"/>
    <s v=""/>
  </r>
  <r>
    <x v="4"/>
    <x v="4"/>
    <x v="2"/>
    <x v="2"/>
    <x v="8"/>
    <x v="0"/>
    <s v=""/>
  </r>
  <r>
    <x v="4"/>
    <x v="4"/>
    <x v="2"/>
    <x v="2"/>
    <x v="9"/>
    <x v="0"/>
    <s v=""/>
  </r>
  <r>
    <x v="4"/>
    <x v="4"/>
    <x v="2"/>
    <x v="2"/>
    <x v="10"/>
    <x v="0"/>
    <s v=""/>
  </r>
  <r>
    <x v="5"/>
    <x v="5"/>
    <x v="3"/>
    <x v="3"/>
    <x v="11"/>
    <x v="0"/>
    <s v=""/>
  </r>
  <r>
    <x v="5"/>
    <x v="5"/>
    <x v="3"/>
    <x v="3"/>
    <x v="12"/>
    <x v="0"/>
    <s v=""/>
  </r>
  <r>
    <x v="6"/>
    <x v="6"/>
    <x v="4"/>
    <x v="4"/>
    <x v="13"/>
    <x v="0"/>
    <s v=""/>
  </r>
  <r>
    <x v="7"/>
    <x v="7"/>
    <x v="5"/>
    <x v="5"/>
    <x v="14"/>
    <x v="0"/>
    <s v=""/>
  </r>
  <r>
    <x v="7"/>
    <x v="7"/>
    <x v="5"/>
    <x v="5"/>
    <x v="15"/>
    <x v="0"/>
    <s v=""/>
  </r>
  <r>
    <x v="7"/>
    <x v="7"/>
    <x v="5"/>
    <x v="5"/>
    <x v="16"/>
    <x v="0"/>
    <s v=""/>
  </r>
  <r>
    <x v="8"/>
    <x v="8"/>
    <x v="6"/>
    <x v="6"/>
    <x v="17"/>
    <x v="0"/>
    <s v=""/>
  </r>
  <r>
    <x v="8"/>
    <x v="8"/>
    <x v="6"/>
    <x v="6"/>
    <x v="18"/>
    <x v="0"/>
    <s v=""/>
  </r>
  <r>
    <x v="8"/>
    <x v="8"/>
    <x v="6"/>
    <x v="6"/>
    <x v="19"/>
    <x v="1"/>
    <s v="PCG002"/>
  </r>
  <r>
    <x v="8"/>
    <x v="8"/>
    <x v="6"/>
    <x v="6"/>
    <x v="20"/>
    <x v="0"/>
    <s v=""/>
  </r>
  <r>
    <x v="8"/>
    <x v="8"/>
    <x v="6"/>
    <x v="6"/>
    <x v="21"/>
    <x v="0"/>
    <s v=""/>
  </r>
  <r>
    <x v="8"/>
    <x v="8"/>
    <x v="6"/>
    <x v="6"/>
    <x v="22"/>
    <x v="0"/>
    <s v=""/>
  </r>
  <r>
    <x v="9"/>
    <x v="9"/>
    <x v="7"/>
    <x v="7"/>
    <x v="17"/>
    <x v="0"/>
    <s v=""/>
  </r>
  <r>
    <x v="9"/>
    <x v="9"/>
    <x v="7"/>
    <x v="7"/>
    <x v="20"/>
    <x v="0"/>
    <s v=""/>
  </r>
  <r>
    <x v="9"/>
    <x v="9"/>
    <x v="7"/>
    <x v="7"/>
    <x v="21"/>
    <x v="0"/>
    <s v=""/>
  </r>
  <r>
    <x v="9"/>
    <x v="9"/>
    <x v="7"/>
    <x v="7"/>
    <x v="22"/>
    <x v="0"/>
    <s v=""/>
  </r>
  <r>
    <x v="10"/>
    <x v="10"/>
    <x v="8"/>
    <x v="8"/>
    <x v="23"/>
    <x v="0"/>
    <s v=""/>
  </r>
  <r>
    <x v="11"/>
    <x v="11"/>
    <x v="9"/>
    <x v="9"/>
    <x v="24"/>
    <x v="0"/>
    <s v=""/>
  </r>
  <r>
    <x v="12"/>
    <x v="12"/>
    <x v="10"/>
    <x v="10"/>
    <x v="25"/>
    <x v="0"/>
    <s v=""/>
  </r>
  <r>
    <x v="13"/>
    <x v="13"/>
    <x v="10"/>
    <x v="11"/>
    <x v="26"/>
    <x v="0"/>
    <s v=""/>
  </r>
  <r>
    <x v="14"/>
    <x v="14"/>
    <x v="11"/>
    <x v="12"/>
    <x v="27"/>
    <x v="0"/>
    <s v=""/>
  </r>
  <r>
    <x v="0"/>
    <x v="15"/>
    <x v="12"/>
    <x v="13"/>
    <x v="28"/>
    <x v="0"/>
    <s v=""/>
  </r>
  <r>
    <x v="0"/>
    <x v="15"/>
    <x v="12"/>
    <x v="13"/>
    <x v="29"/>
    <x v="0"/>
    <s v=""/>
  </r>
  <r>
    <x v="0"/>
    <x v="15"/>
    <x v="12"/>
    <x v="13"/>
    <x v="30"/>
    <x v="2"/>
    <s v="PBP003"/>
  </r>
  <r>
    <x v="0"/>
    <x v="15"/>
    <x v="12"/>
    <x v="13"/>
    <x v="31"/>
    <x v="1"/>
    <s v="PCG006"/>
  </r>
  <r>
    <x v="15"/>
    <x v="16"/>
    <x v="11"/>
    <x v="14"/>
    <x v="32"/>
    <x v="0"/>
    <s v=""/>
  </r>
  <r>
    <x v="16"/>
    <x v="17"/>
    <x v="12"/>
    <x v="15"/>
    <x v="33"/>
    <x v="0"/>
    <s v=""/>
  </r>
  <r>
    <x v="16"/>
    <x v="17"/>
    <x v="12"/>
    <x v="15"/>
    <x v="34"/>
    <x v="1"/>
    <s v="PBP006"/>
  </r>
  <r>
    <x v="16"/>
    <x v="17"/>
    <x v="12"/>
    <x v="15"/>
    <x v="19"/>
    <x v="1"/>
    <s v="PCG002"/>
  </r>
  <r>
    <x v="17"/>
    <x v="18"/>
    <x v="13"/>
    <x v="16"/>
    <x v="35"/>
    <x v="0"/>
    <s v=""/>
  </r>
  <r>
    <x v="17"/>
    <x v="18"/>
    <x v="13"/>
    <x v="16"/>
    <x v="36"/>
    <x v="0"/>
    <s v=""/>
  </r>
  <r>
    <x v="17"/>
    <x v="18"/>
    <x v="13"/>
    <x v="16"/>
    <x v="37"/>
    <x v="2"/>
    <s v="PCG002"/>
  </r>
  <r>
    <x v="18"/>
    <x v="19"/>
    <x v="11"/>
    <x v="17"/>
    <x v="33"/>
    <x v="0"/>
    <s v=""/>
  </r>
  <r>
    <x v="19"/>
    <x v="20"/>
    <x v="1"/>
    <x v="18"/>
    <x v="38"/>
    <x v="0"/>
    <s v=""/>
  </r>
  <r>
    <x v="19"/>
    <x v="20"/>
    <x v="1"/>
    <x v="18"/>
    <x v="39"/>
    <x v="1"/>
    <s v="PBP006"/>
  </r>
  <r>
    <x v="19"/>
    <x v="20"/>
    <x v="1"/>
    <x v="18"/>
    <x v="19"/>
    <x v="1"/>
    <s v="PCG002"/>
  </r>
  <r>
    <x v="20"/>
    <x v="21"/>
    <x v="3"/>
    <x v="19"/>
    <x v="40"/>
    <x v="0"/>
    <s v=""/>
  </r>
  <r>
    <x v="20"/>
    <x v="21"/>
    <x v="3"/>
    <x v="19"/>
    <x v="34"/>
    <x v="1"/>
    <s v="PBP006"/>
  </r>
  <r>
    <x v="20"/>
    <x v="21"/>
    <x v="3"/>
    <x v="19"/>
    <x v="19"/>
    <x v="1"/>
    <s v="PCG002"/>
  </r>
  <r>
    <x v="21"/>
    <x v="22"/>
    <x v="14"/>
    <x v="20"/>
    <x v="41"/>
    <x v="0"/>
    <s v=""/>
  </r>
  <r>
    <x v="22"/>
    <x v="23"/>
    <x v="1"/>
    <x v="21"/>
    <x v="42"/>
    <x v="0"/>
    <s v=""/>
  </r>
  <r>
    <x v="22"/>
    <x v="23"/>
    <x v="1"/>
    <x v="21"/>
    <x v="43"/>
    <x v="1"/>
    <s v="PBP004"/>
  </r>
  <r>
    <x v="22"/>
    <x v="23"/>
    <x v="1"/>
    <x v="21"/>
    <x v="44"/>
    <x v="0"/>
    <s v=""/>
  </r>
  <r>
    <x v="23"/>
    <x v="24"/>
    <x v="3"/>
    <x v="22"/>
    <x v="25"/>
    <x v="0"/>
    <s v=""/>
  </r>
  <r>
    <x v="23"/>
    <x v="24"/>
    <x v="3"/>
    <x v="22"/>
    <x v="43"/>
    <x v="1"/>
    <s v="PBP004"/>
  </r>
  <r>
    <x v="23"/>
    <x v="24"/>
    <x v="3"/>
    <x v="22"/>
    <x v="19"/>
    <x v="1"/>
    <s v="PCG002"/>
  </r>
  <r>
    <x v="0"/>
    <x v="25"/>
    <x v="15"/>
    <x v="23"/>
    <x v="45"/>
    <x v="0"/>
    <s v=""/>
  </r>
  <r>
    <x v="0"/>
    <x v="25"/>
    <x v="15"/>
    <x v="23"/>
    <x v="46"/>
    <x v="0"/>
    <s v=""/>
  </r>
  <r>
    <x v="0"/>
    <x v="25"/>
    <x v="15"/>
    <x v="23"/>
    <x v="47"/>
    <x v="1"/>
    <s v="PBP005"/>
  </r>
  <r>
    <x v="0"/>
    <x v="25"/>
    <x v="15"/>
    <x v="23"/>
    <x v="4"/>
    <x v="1"/>
    <s v="PCG002"/>
  </r>
  <r>
    <x v="24"/>
    <x v="26"/>
    <x v="16"/>
    <x v="24"/>
    <x v="48"/>
    <x v="0"/>
    <s v=""/>
  </r>
  <r>
    <x v="24"/>
    <x v="26"/>
    <x v="16"/>
    <x v="24"/>
    <x v="49"/>
    <x v="0"/>
    <s v=""/>
  </r>
  <r>
    <x v="24"/>
    <x v="26"/>
    <x v="16"/>
    <x v="24"/>
    <x v="50"/>
    <x v="0"/>
    <s v=""/>
  </r>
  <r>
    <x v="24"/>
    <x v="26"/>
    <x v="16"/>
    <x v="24"/>
    <x v="51"/>
    <x v="0"/>
    <s v=""/>
  </r>
  <r>
    <x v="24"/>
    <x v="26"/>
    <x v="16"/>
    <x v="24"/>
    <x v="52"/>
    <x v="0"/>
    <s v=""/>
  </r>
  <r>
    <x v="24"/>
    <x v="26"/>
    <x v="16"/>
    <x v="24"/>
    <x v="53"/>
    <x v="0"/>
    <s v=""/>
  </r>
  <r>
    <x v="24"/>
    <x v="26"/>
    <x v="16"/>
    <x v="24"/>
    <x v="54"/>
    <x v="0"/>
    <s v=""/>
  </r>
  <r>
    <x v="25"/>
    <x v="27"/>
    <x v="15"/>
    <x v="25"/>
    <x v="7"/>
    <x v="0"/>
    <s v=""/>
  </r>
  <r>
    <x v="26"/>
    <x v="28"/>
    <x v="17"/>
    <x v="26"/>
    <x v="55"/>
    <x v="0"/>
    <s v=""/>
  </r>
  <r>
    <x v="26"/>
    <x v="28"/>
    <x v="17"/>
    <x v="26"/>
    <x v="34"/>
    <x v="1"/>
    <s v="PBP006"/>
  </r>
  <r>
    <x v="26"/>
    <x v="28"/>
    <x v="17"/>
    <x v="26"/>
    <x v="19"/>
    <x v="1"/>
    <s v="PCG002"/>
  </r>
  <r>
    <x v="26"/>
    <x v="28"/>
    <x v="17"/>
    <x v="26"/>
    <x v="56"/>
    <x v="0"/>
    <s v=""/>
  </r>
  <r>
    <x v="27"/>
    <x v="29"/>
    <x v="18"/>
    <x v="27"/>
    <x v="57"/>
    <x v="0"/>
    <s v=""/>
  </r>
  <r>
    <x v="27"/>
    <x v="29"/>
    <x v="18"/>
    <x v="27"/>
    <x v="58"/>
    <x v="0"/>
    <s v=""/>
  </r>
  <r>
    <x v="27"/>
    <x v="29"/>
    <x v="18"/>
    <x v="27"/>
    <x v="59"/>
    <x v="0"/>
    <s v=""/>
  </r>
  <r>
    <x v="27"/>
    <x v="29"/>
    <x v="18"/>
    <x v="27"/>
    <x v="34"/>
    <x v="1"/>
    <s v="PBP006"/>
  </r>
  <r>
    <x v="27"/>
    <x v="29"/>
    <x v="18"/>
    <x v="27"/>
    <x v="19"/>
    <x v="1"/>
    <s v="PCG002"/>
  </r>
  <r>
    <x v="28"/>
    <x v="30"/>
    <x v="19"/>
    <x v="28"/>
    <x v="60"/>
    <x v="0"/>
    <s v=""/>
  </r>
  <r>
    <x v="28"/>
    <x v="30"/>
    <x v="19"/>
    <x v="28"/>
    <x v="61"/>
    <x v="1"/>
    <s v="PBP002"/>
  </r>
  <r>
    <x v="28"/>
    <x v="30"/>
    <x v="19"/>
    <x v="28"/>
    <x v="62"/>
    <x v="0"/>
    <s v=""/>
  </r>
  <r>
    <x v="29"/>
    <x v="31"/>
    <x v="20"/>
    <x v="29"/>
    <x v="63"/>
    <x v="0"/>
    <s v=""/>
  </r>
  <r>
    <x v="29"/>
    <x v="31"/>
    <x v="20"/>
    <x v="29"/>
    <x v="64"/>
    <x v="0"/>
    <s v=""/>
  </r>
  <r>
    <x v="30"/>
    <x v="32"/>
    <x v="10"/>
    <x v="30"/>
    <x v="65"/>
    <x v="0"/>
    <s v=""/>
  </r>
  <r>
    <x v="30"/>
    <x v="32"/>
    <x v="10"/>
    <x v="30"/>
    <x v="66"/>
    <x v="1"/>
    <s v="PBP005"/>
  </r>
  <r>
    <x v="30"/>
    <x v="32"/>
    <x v="10"/>
    <x v="30"/>
    <x v="19"/>
    <x v="1"/>
    <s v="PCG002"/>
  </r>
  <r>
    <x v="31"/>
    <x v="33"/>
    <x v="3"/>
    <x v="31"/>
    <x v="67"/>
    <x v="0"/>
    <s v=""/>
  </r>
  <r>
    <x v="31"/>
    <x v="33"/>
    <x v="3"/>
    <x v="31"/>
    <x v="34"/>
    <x v="1"/>
    <s v="PBP006"/>
  </r>
  <r>
    <x v="31"/>
    <x v="33"/>
    <x v="3"/>
    <x v="31"/>
    <x v="19"/>
    <x v="1"/>
    <s v="PCG002"/>
  </r>
  <r>
    <x v="32"/>
    <x v="34"/>
    <x v="1"/>
    <x v="32"/>
    <x v="68"/>
    <x v="0"/>
    <s v=""/>
  </r>
  <r>
    <x v="32"/>
    <x v="34"/>
    <x v="1"/>
    <x v="32"/>
    <x v="69"/>
    <x v="1"/>
    <s v="PCL661B"/>
  </r>
  <r>
    <x v="32"/>
    <x v="34"/>
    <x v="1"/>
    <x v="32"/>
    <x v="70"/>
    <x v="0"/>
    <s v=""/>
  </r>
  <r>
    <x v="33"/>
    <x v="35"/>
    <x v="3"/>
    <x v="33"/>
    <x v="71"/>
    <x v="0"/>
    <s v=""/>
  </r>
  <r>
    <x v="33"/>
    <x v="35"/>
    <x v="3"/>
    <x v="33"/>
    <x v="34"/>
    <x v="1"/>
    <s v="PBP006"/>
  </r>
  <r>
    <x v="33"/>
    <x v="35"/>
    <x v="3"/>
    <x v="33"/>
    <x v="19"/>
    <x v="1"/>
    <s v="PCG002"/>
  </r>
  <r>
    <x v="34"/>
    <x v="36"/>
    <x v="21"/>
    <x v="34"/>
    <x v="72"/>
    <x v="0"/>
    <s v=""/>
  </r>
  <r>
    <x v="34"/>
    <x v="36"/>
    <x v="21"/>
    <x v="34"/>
    <x v="34"/>
    <x v="1"/>
    <s v="PBP006"/>
  </r>
  <r>
    <x v="34"/>
    <x v="36"/>
    <x v="21"/>
    <x v="34"/>
    <x v="19"/>
    <x v="1"/>
    <s v="PCG002"/>
  </r>
  <r>
    <x v="34"/>
    <x v="36"/>
    <x v="21"/>
    <x v="34"/>
    <x v="73"/>
    <x v="0"/>
    <s v=""/>
  </r>
  <r>
    <x v="35"/>
    <x v="37"/>
    <x v="22"/>
    <x v="35"/>
    <x v="74"/>
    <x v="0"/>
    <s v=""/>
  </r>
  <r>
    <x v="35"/>
    <x v="37"/>
    <x v="22"/>
    <x v="35"/>
    <x v="75"/>
    <x v="2"/>
    <s v="PBP004"/>
  </r>
  <r>
    <x v="35"/>
    <x v="37"/>
    <x v="22"/>
    <x v="35"/>
    <x v="19"/>
    <x v="1"/>
    <s v="PCG002"/>
  </r>
  <r>
    <x v="35"/>
    <x v="37"/>
    <x v="22"/>
    <x v="35"/>
    <x v="5"/>
    <x v="0"/>
    <s v=""/>
  </r>
  <r>
    <x v="36"/>
    <x v="38"/>
    <x v="12"/>
    <x v="36"/>
    <x v="76"/>
    <x v="0"/>
    <s v=""/>
  </r>
  <r>
    <x v="36"/>
    <x v="38"/>
    <x v="12"/>
    <x v="36"/>
    <x v="77"/>
    <x v="0"/>
    <s v=""/>
  </r>
  <r>
    <x v="36"/>
    <x v="38"/>
    <x v="12"/>
    <x v="36"/>
    <x v="19"/>
    <x v="1"/>
    <s v="PCG002"/>
  </r>
  <r>
    <x v="36"/>
    <x v="38"/>
    <x v="12"/>
    <x v="36"/>
    <x v="78"/>
    <x v="0"/>
    <s v=""/>
  </r>
  <r>
    <x v="36"/>
    <x v="38"/>
    <x v="12"/>
    <x v="36"/>
    <x v="79"/>
    <x v="0"/>
    <s v=""/>
  </r>
  <r>
    <x v="36"/>
    <x v="38"/>
    <x v="12"/>
    <x v="36"/>
    <x v="80"/>
    <x v="0"/>
    <s v=""/>
  </r>
  <r>
    <x v="36"/>
    <x v="38"/>
    <x v="12"/>
    <x v="36"/>
    <x v="81"/>
    <x v="0"/>
    <s v=""/>
  </r>
  <r>
    <x v="36"/>
    <x v="38"/>
    <x v="12"/>
    <x v="36"/>
    <x v="82"/>
    <x v="0"/>
    <s v=""/>
  </r>
  <r>
    <x v="37"/>
    <x v="39"/>
    <x v="10"/>
    <x v="37"/>
    <x v="83"/>
    <x v="0"/>
    <s v=""/>
  </r>
  <r>
    <x v="37"/>
    <x v="39"/>
    <x v="10"/>
    <x v="37"/>
    <x v="34"/>
    <x v="1"/>
    <s v="PBP006"/>
  </r>
  <r>
    <x v="37"/>
    <x v="39"/>
    <x v="10"/>
    <x v="37"/>
    <x v="19"/>
    <x v="1"/>
    <s v="PCG002"/>
  </r>
  <r>
    <x v="38"/>
    <x v="40"/>
    <x v="23"/>
    <x v="38"/>
    <x v="84"/>
    <x v="0"/>
    <s v=""/>
  </r>
  <r>
    <x v="38"/>
    <x v="40"/>
    <x v="23"/>
    <x v="38"/>
    <x v="34"/>
    <x v="1"/>
    <s v="PBP006"/>
  </r>
  <r>
    <x v="38"/>
    <x v="40"/>
    <x v="23"/>
    <x v="38"/>
    <x v="19"/>
    <x v="1"/>
    <s v="PCG002"/>
  </r>
  <r>
    <x v="38"/>
    <x v="40"/>
    <x v="23"/>
    <x v="38"/>
    <x v="85"/>
    <x v="0"/>
    <s v=""/>
  </r>
  <r>
    <x v="39"/>
    <x v="41"/>
    <x v="12"/>
    <x v="39"/>
    <x v="86"/>
    <x v="0"/>
    <s v=""/>
  </r>
  <r>
    <x v="39"/>
    <x v="41"/>
    <x v="12"/>
    <x v="39"/>
    <x v="65"/>
    <x v="0"/>
    <s v=""/>
  </r>
  <r>
    <x v="39"/>
    <x v="41"/>
    <x v="12"/>
    <x v="39"/>
    <x v="66"/>
    <x v="1"/>
    <s v="PBP005"/>
  </r>
  <r>
    <x v="39"/>
    <x v="41"/>
    <x v="12"/>
    <x v="39"/>
    <x v="19"/>
    <x v="1"/>
    <s v="PCG002"/>
  </r>
  <r>
    <x v="40"/>
    <x v="42"/>
    <x v="19"/>
    <x v="40"/>
    <x v="87"/>
    <x v="0"/>
    <s v=""/>
  </r>
  <r>
    <x v="40"/>
    <x v="42"/>
    <x v="19"/>
    <x v="40"/>
    <x v="61"/>
    <x v="1"/>
    <s v="PBP002"/>
  </r>
  <r>
    <x v="40"/>
    <x v="42"/>
    <x v="19"/>
    <x v="40"/>
    <x v="62"/>
    <x v="0"/>
    <s v=""/>
  </r>
  <r>
    <x v="39"/>
    <x v="43"/>
    <x v="24"/>
    <x v="41"/>
    <x v="88"/>
    <x v="0"/>
    <s v=""/>
  </r>
  <r>
    <x v="39"/>
    <x v="43"/>
    <x v="24"/>
    <x v="41"/>
    <x v="89"/>
    <x v="0"/>
    <s v=""/>
  </r>
  <r>
    <x v="39"/>
    <x v="43"/>
    <x v="24"/>
    <x v="41"/>
    <x v="90"/>
    <x v="1"/>
    <s v="PBP006"/>
  </r>
  <r>
    <x v="39"/>
    <x v="43"/>
    <x v="24"/>
    <x v="41"/>
    <x v="91"/>
    <x v="0"/>
    <s v=""/>
  </r>
  <r>
    <x v="41"/>
    <x v="44"/>
    <x v="25"/>
    <x v="42"/>
    <x v="92"/>
    <x v="0"/>
    <s v=""/>
  </r>
  <r>
    <x v="41"/>
    <x v="44"/>
    <x v="25"/>
    <x v="42"/>
    <x v="93"/>
    <x v="0"/>
    <s v=""/>
  </r>
  <r>
    <x v="41"/>
    <x v="44"/>
    <x v="25"/>
    <x v="42"/>
    <x v="94"/>
    <x v="1"/>
    <s v="PBP007"/>
  </r>
  <r>
    <x v="41"/>
    <x v="44"/>
    <x v="25"/>
    <x v="42"/>
    <x v="19"/>
    <x v="1"/>
    <s v="PCG002"/>
  </r>
  <r>
    <x v="42"/>
    <x v="45"/>
    <x v="18"/>
    <x v="43"/>
    <x v="95"/>
    <x v="0"/>
    <s v=""/>
  </r>
  <r>
    <x v="42"/>
    <x v="45"/>
    <x v="18"/>
    <x v="43"/>
    <x v="96"/>
    <x v="0"/>
    <s v=""/>
  </r>
  <r>
    <x v="42"/>
    <x v="45"/>
    <x v="18"/>
    <x v="43"/>
    <x v="97"/>
    <x v="1"/>
    <s v="PBP005"/>
  </r>
  <r>
    <x v="42"/>
    <x v="45"/>
    <x v="18"/>
    <x v="43"/>
    <x v="19"/>
    <x v="1"/>
    <s v="PCG002"/>
  </r>
  <r>
    <x v="43"/>
    <x v="46"/>
    <x v="1"/>
    <x v="44"/>
    <x v="98"/>
    <x v="0"/>
    <s v=""/>
  </r>
  <r>
    <x v="43"/>
    <x v="46"/>
    <x v="1"/>
    <x v="44"/>
    <x v="99"/>
    <x v="0"/>
    <s v=""/>
  </r>
  <r>
    <x v="43"/>
    <x v="46"/>
    <x v="1"/>
    <x v="44"/>
    <x v="100"/>
    <x v="0"/>
    <s v=""/>
  </r>
  <r>
    <x v="43"/>
    <x v="46"/>
    <x v="1"/>
    <x v="44"/>
    <x v="101"/>
    <x v="1"/>
    <s v="PBP002"/>
  </r>
  <r>
    <x v="44"/>
    <x v="47"/>
    <x v="26"/>
    <x v="45"/>
    <x v="102"/>
    <x v="0"/>
    <s v=""/>
  </r>
  <r>
    <x v="45"/>
    <x v="48"/>
    <x v="12"/>
    <x v="46"/>
    <x v="103"/>
    <x v="0"/>
    <s v=""/>
  </r>
  <r>
    <x v="46"/>
    <x v="49"/>
    <x v="27"/>
    <x v="47"/>
    <x v="104"/>
    <x v="1"/>
    <s v="RYi818BG"/>
  </r>
  <r>
    <x v="46"/>
    <x v="49"/>
    <x v="27"/>
    <x v="47"/>
    <x v="105"/>
    <x v="3"/>
    <s v="PBP007"/>
  </r>
  <r>
    <x v="46"/>
    <x v="49"/>
    <x v="27"/>
    <x v="47"/>
    <x v="106"/>
    <x v="0"/>
    <s v=""/>
  </r>
  <r>
    <x v="47"/>
    <x v="50"/>
    <x v="28"/>
    <x v="48"/>
    <x v="107"/>
    <x v="0"/>
    <s v=""/>
  </r>
  <r>
    <x v="47"/>
    <x v="50"/>
    <x v="28"/>
    <x v="48"/>
    <x v="108"/>
    <x v="0"/>
    <s v=""/>
  </r>
  <r>
    <x v="47"/>
    <x v="50"/>
    <x v="28"/>
    <x v="48"/>
    <x v="109"/>
    <x v="1"/>
    <s v="PBP005"/>
  </r>
  <r>
    <x v="48"/>
    <x v="51"/>
    <x v="1"/>
    <x v="49"/>
    <x v="110"/>
    <x v="0"/>
    <s v=""/>
  </r>
  <r>
    <x v="48"/>
    <x v="51"/>
    <x v="1"/>
    <x v="49"/>
    <x v="111"/>
    <x v="0"/>
    <s v=""/>
  </r>
  <r>
    <x v="49"/>
    <x v="52"/>
    <x v="1"/>
    <x v="50"/>
    <x v="112"/>
    <x v="0"/>
    <s v=""/>
  </r>
  <r>
    <x v="50"/>
    <x v="53"/>
    <x v="29"/>
    <x v="51"/>
    <x v="113"/>
    <x v="0"/>
    <s v=""/>
  </r>
  <r>
    <x v="50"/>
    <x v="53"/>
    <x v="29"/>
    <x v="51"/>
    <x v="43"/>
    <x v="1"/>
    <s v="PBP004"/>
  </r>
  <r>
    <x v="50"/>
    <x v="53"/>
    <x v="29"/>
    <x v="51"/>
    <x v="19"/>
    <x v="1"/>
    <s v="PCG002"/>
  </r>
  <r>
    <x v="50"/>
    <x v="53"/>
    <x v="29"/>
    <x v="51"/>
    <x v="114"/>
    <x v="0"/>
    <s v=""/>
  </r>
  <r>
    <x v="50"/>
    <x v="53"/>
    <x v="29"/>
    <x v="51"/>
    <x v="115"/>
    <x v="0"/>
    <s v=""/>
  </r>
  <r>
    <x v="50"/>
    <x v="53"/>
    <x v="29"/>
    <x v="51"/>
    <x v="116"/>
    <x v="0"/>
    <s v=""/>
  </r>
  <r>
    <x v="50"/>
    <x v="53"/>
    <x v="29"/>
    <x v="51"/>
    <x v="117"/>
    <x v="0"/>
    <s v=""/>
  </r>
  <r>
    <x v="51"/>
    <x v="54"/>
    <x v="11"/>
    <x v="52"/>
    <x v="118"/>
    <x v="0"/>
    <s v=""/>
  </r>
  <r>
    <x v="51"/>
    <x v="54"/>
    <x v="11"/>
    <x v="52"/>
    <x v="119"/>
    <x v="0"/>
    <s v=""/>
  </r>
  <r>
    <x v="51"/>
    <x v="54"/>
    <x v="11"/>
    <x v="52"/>
    <x v="34"/>
    <x v="1"/>
    <s v="PBP006"/>
  </r>
  <r>
    <x v="51"/>
    <x v="54"/>
    <x v="11"/>
    <x v="52"/>
    <x v="19"/>
    <x v="1"/>
    <s v="PCG002"/>
  </r>
  <r>
    <x v="52"/>
    <x v="55"/>
    <x v="30"/>
    <x v="53"/>
    <x v="120"/>
    <x v="0"/>
    <s v=""/>
  </r>
  <r>
    <x v="52"/>
    <x v="55"/>
    <x v="30"/>
    <x v="53"/>
    <x v="34"/>
    <x v="1"/>
    <s v="PBP006"/>
  </r>
  <r>
    <x v="52"/>
    <x v="55"/>
    <x v="30"/>
    <x v="53"/>
    <x v="19"/>
    <x v="1"/>
    <s v="PCG002"/>
  </r>
  <r>
    <x v="52"/>
    <x v="55"/>
    <x v="30"/>
    <x v="53"/>
    <x v="121"/>
    <x v="0"/>
    <s v=""/>
  </r>
  <r>
    <x v="53"/>
    <x v="56"/>
    <x v="12"/>
    <x v="54"/>
    <x v="122"/>
    <x v="0"/>
    <s v=""/>
  </r>
  <r>
    <x v="53"/>
    <x v="56"/>
    <x v="12"/>
    <x v="54"/>
    <x v="123"/>
    <x v="1"/>
    <s v="PBP006"/>
  </r>
  <r>
    <x v="53"/>
    <x v="56"/>
    <x v="12"/>
    <x v="54"/>
    <x v="19"/>
    <x v="1"/>
    <s v="PCG002"/>
  </r>
  <r>
    <x v="54"/>
    <x v="57"/>
    <x v="24"/>
    <x v="55"/>
    <x v="124"/>
    <x v="0"/>
    <s v=""/>
  </r>
  <r>
    <x v="54"/>
    <x v="57"/>
    <x v="24"/>
    <x v="55"/>
    <x v="125"/>
    <x v="1"/>
    <s v="PBP005"/>
  </r>
  <r>
    <x v="54"/>
    <x v="57"/>
    <x v="24"/>
    <x v="55"/>
    <x v="19"/>
    <x v="1"/>
    <s v="PCG002"/>
  </r>
  <r>
    <x v="55"/>
    <x v="58"/>
    <x v="12"/>
    <x v="56"/>
    <x v="126"/>
    <x v="0"/>
    <s v=""/>
  </r>
  <r>
    <x v="55"/>
    <x v="58"/>
    <x v="12"/>
    <x v="56"/>
    <x v="66"/>
    <x v="1"/>
    <s v="PBP005"/>
  </r>
  <r>
    <x v="55"/>
    <x v="58"/>
    <x v="12"/>
    <x v="56"/>
    <x v="19"/>
    <x v="1"/>
    <s v="PCG002"/>
  </r>
  <r>
    <x v="56"/>
    <x v="59"/>
    <x v="3"/>
    <x v="57"/>
    <x v="127"/>
    <x v="0"/>
    <s v=""/>
  </r>
  <r>
    <x v="56"/>
    <x v="59"/>
    <x v="3"/>
    <x v="57"/>
    <x v="66"/>
    <x v="1"/>
    <s v="PBP005"/>
  </r>
  <r>
    <x v="56"/>
    <x v="59"/>
    <x v="3"/>
    <x v="57"/>
    <x v="19"/>
    <x v="1"/>
    <s v="PCG002"/>
  </r>
  <r>
    <x v="57"/>
    <x v="60"/>
    <x v="18"/>
    <x v="58"/>
    <x v="128"/>
    <x v="0"/>
    <s v=""/>
  </r>
  <r>
    <x v="57"/>
    <x v="60"/>
    <x v="18"/>
    <x v="58"/>
    <x v="66"/>
    <x v="1"/>
    <s v="PBP005"/>
  </r>
  <r>
    <x v="57"/>
    <x v="60"/>
    <x v="18"/>
    <x v="58"/>
    <x v="19"/>
    <x v="1"/>
    <s v="PCG002"/>
  </r>
  <r>
    <x v="58"/>
    <x v="61"/>
    <x v="31"/>
    <x v="59"/>
    <x v="129"/>
    <x v="0"/>
    <s v=""/>
  </r>
  <r>
    <x v="59"/>
    <x v="62"/>
    <x v="8"/>
    <x v="60"/>
    <x v="130"/>
    <x v="0"/>
    <s v=""/>
  </r>
  <r>
    <x v="59"/>
    <x v="62"/>
    <x v="8"/>
    <x v="60"/>
    <x v="97"/>
    <x v="1"/>
    <s v="PBP005"/>
  </r>
  <r>
    <x v="59"/>
    <x v="62"/>
    <x v="8"/>
    <x v="60"/>
    <x v="19"/>
    <x v="1"/>
    <s v="PCG002"/>
  </r>
  <r>
    <x v="60"/>
    <x v="63"/>
    <x v="32"/>
    <x v="61"/>
    <x v="131"/>
    <x v="0"/>
    <s v=""/>
  </r>
  <r>
    <x v="60"/>
    <x v="63"/>
    <x v="32"/>
    <x v="61"/>
    <x v="132"/>
    <x v="0"/>
    <s v=""/>
  </r>
  <r>
    <x v="60"/>
    <x v="63"/>
    <x v="32"/>
    <x v="61"/>
    <x v="133"/>
    <x v="0"/>
    <s v=""/>
  </r>
  <r>
    <x v="61"/>
    <x v="64"/>
    <x v="33"/>
    <x v="62"/>
    <x v="134"/>
    <x v="0"/>
    <s v=""/>
  </r>
  <r>
    <x v="61"/>
    <x v="64"/>
    <x v="33"/>
    <x v="62"/>
    <x v="135"/>
    <x v="0"/>
    <s v=""/>
  </r>
  <r>
    <x v="61"/>
    <x v="64"/>
    <x v="33"/>
    <x v="62"/>
    <x v="136"/>
    <x v="0"/>
    <s v=""/>
  </r>
  <r>
    <x v="61"/>
    <x v="64"/>
    <x v="33"/>
    <x v="62"/>
    <x v="137"/>
    <x v="1"/>
    <s v="PBP006"/>
  </r>
  <r>
    <x v="61"/>
    <x v="64"/>
    <x v="33"/>
    <x v="62"/>
    <x v="19"/>
    <x v="1"/>
    <s v="PCG002"/>
  </r>
  <r>
    <x v="62"/>
    <x v="65"/>
    <x v="7"/>
    <x v="63"/>
    <x v="138"/>
    <x v="0"/>
    <s v=""/>
  </r>
  <r>
    <x v="62"/>
    <x v="65"/>
    <x v="7"/>
    <x v="63"/>
    <x v="43"/>
    <x v="1"/>
    <s v="PBP004"/>
  </r>
  <r>
    <x v="62"/>
    <x v="65"/>
    <x v="7"/>
    <x v="63"/>
    <x v="19"/>
    <x v="1"/>
    <s v="PCG002"/>
  </r>
  <r>
    <x v="62"/>
    <x v="65"/>
    <x v="7"/>
    <x v="63"/>
    <x v="139"/>
    <x v="0"/>
    <s v=""/>
  </r>
  <r>
    <x v="63"/>
    <x v="66"/>
    <x v="7"/>
    <x v="64"/>
    <x v="140"/>
    <x v="0"/>
    <s v=""/>
  </r>
  <r>
    <x v="63"/>
    <x v="66"/>
    <x v="7"/>
    <x v="64"/>
    <x v="43"/>
    <x v="1"/>
    <s v="PBP004"/>
  </r>
  <r>
    <x v="63"/>
    <x v="66"/>
    <x v="7"/>
    <x v="64"/>
    <x v="141"/>
    <x v="0"/>
    <s v=""/>
  </r>
  <r>
    <x v="63"/>
    <x v="66"/>
    <x v="7"/>
    <x v="64"/>
    <x v="142"/>
    <x v="0"/>
    <s v=""/>
  </r>
  <r>
    <x v="63"/>
    <x v="66"/>
    <x v="7"/>
    <x v="64"/>
    <x v="143"/>
    <x v="0"/>
    <s v=""/>
  </r>
  <r>
    <x v="63"/>
    <x v="66"/>
    <x v="7"/>
    <x v="64"/>
    <x v="144"/>
    <x v="0"/>
    <s v=""/>
  </r>
  <r>
    <x v="63"/>
    <x v="66"/>
    <x v="7"/>
    <x v="64"/>
    <x v="145"/>
    <x v="0"/>
    <s v=""/>
  </r>
  <r>
    <x v="63"/>
    <x v="66"/>
    <x v="7"/>
    <x v="64"/>
    <x v="146"/>
    <x v="0"/>
    <s v=""/>
  </r>
  <r>
    <x v="63"/>
    <x v="66"/>
    <x v="7"/>
    <x v="64"/>
    <x v="139"/>
    <x v="0"/>
    <s v=""/>
  </r>
  <r>
    <x v="64"/>
    <x v="67"/>
    <x v="21"/>
    <x v="65"/>
    <x v="147"/>
    <x v="0"/>
    <s v=""/>
  </r>
  <r>
    <x v="65"/>
    <x v="68"/>
    <x v="33"/>
    <x v="66"/>
    <x v="148"/>
    <x v="0"/>
    <s v=""/>
  </r>
  <r>
    <x v="65"/>
    <x v="68"/>
    <x v="33"/>
    <x v="66"/>
    <x v="149"/>
    <x v="1"/>
    <s v="PBP002"/>
  </r>
  <r>
    <x v="65"/>
    <x v="68"/>
    <x v="33"/>
    <x v="66"/>
    <x v="150"/>
    <x v="1"/>
    <s v="PCG002"/>
  </r>
  <r>
    <x v="66"/>
    <x v="69"/>
    <x v="11"/>
    <x v="67"/>
    <x v="151"/>
    <x v="0"/>
    <s v=""/>
  </r>
  <r>
    <x v="66"/>
    <x v="69"/>
    <x v="11"/>
    <x v="67"/>
    <x v="152"/>
    <x v="2"/>
    <s v="PBP002"/>
  </r>
  <r>
    <x v="66"/>
    <x v="69"/>
    <x v="11"/>
    <x v="67"/>
    <x v="19"/>
    <x v="1"/>
    <s v="PCG002"/>
  </r>
  <r>
    <x v="67"/>
    <x v="70"/>
    <x v="21"/>
    <x v="68"/>
    <x v="153"/>
    <x v="0"/>
    <s v=""/>
  </r>
  <r>
    <x v="67"/>
    <x v="70"/>
    <x v="21"/>
    <x v="68"/>
    <x v="61"/>
    <x v="1"/>
    <s v="PBP002"/>
  </r>
  <r>
    <x v="67"/>
    <x v="70"/>
    <x v="21"/>
    <x v="68"/>
    <x v="19"/>
    <x v="1"/>
    <s v="PCG002"/>
  </r>
  <r>
    <x v="68"/>
    <x v="71"/>
    <x v="11"/>
    <x v="69"/>
    <x v="154"/>
    <x v="0"/>
    <s v=""/>
  </r>
  <r>
    <x v="68"/>
    <x v="71"/>
    <x v="11"/>
    <x v="69"/>
    <x v="152"/>
    <x v="2"/>
    <s v="PBP002"/>
  </r>
  <r>
    <x v="68"/>
    <x v="71"/>
    <x v="11"/>
    <x v="69"/>
    <x v="19"/>
    <x v="1"/>
    <s v="PCG002"/>
  </r>
  <r>
    <x v="69"/>
    <x v="72"/>
    <x v="3"/>
    <x v="70"/>
    <x v="151"/>
    <x v="0"/>
    <s v=""/>
  </r>
  <r>
    <x v="69"/>
    <x v="72"/>
    <x v="3"/>
    <x v="70"/>
    <x v="154"/>
    <x v="0"/>
    <s v=""/>
  </r>
  <r>
    <x v="69"/>
    <x v="72"/>
    <x v="3"/>
    <x v="70"/>
    <x v="152"/>
    <x v="2"/>
    <s v="PBP002"/>
  </r>
  <r>
    <x v="69"/>
    <x v="72"/>
    <x v="3"/>
    <x v="70"/>
    <x v="19"/>
    <x v="1"/>
    <s v="PCG002"/>
  </r>
  <r>
    <x v="70"/>
    <x v="73"/>
    <x v="1"/>
    <x v="71"/>
    <x v="155"/>
    <x v="1"/>
    <s v="PBP1104"/>
  </r>
  <r>
    <x v="71"/>
    <x v="74"/>
    <x v="9"/>
    <x v="72"/>
    <x v="156"/>
    <x v="0"/>
    <s v=""/>
  </r>
  <r>
    <x v="71"/>
    <x v="74"/>
    <x v="9"/>
    <x v="72"/>
    <x v="43"/>
    <x v="1"/>
    <s v="PBP004"/>
  </r>
  <r>
    <x v="71"/>
    <x v="74"/>
    <x v="9"/>
    <x v="72"/>
    <x v="19"/>
    <x v="1"/>
    <s v="PCG002"/>
  </r>
  <r>
    <x v="72"/>
    <x v="75"/>
    <x v="34"/>
    <x v="73"/>
    <x v="157"/>
    <x v="0"/>
    <s v=""/>
  </r>
  <r>
    <x v="72"/>
    <x v="75"/>
    <x v="34"/>
    <x v="73"/>
    <x v="158"/>
    <x v="0"/>
    <s v=""/>
  </r>
  <r>
    <x v="72"/>
    <x v="75"/>
    <x v="34"/>
    <x v="73"/>
    <x v="159"/>
    <x v="0"/>
    <s v=""/>
  </r>
  <r>
    <x v="72"/>
    <x v="75"/>
    <x v="34"/>
    <x v="73"/>
    <x v="160"/>
    <x v="0"/>
    <s v=""/>
  </r>
  <r>
    <x v="72"/>
    <x v="75"/>
    <x v="34"/>
    <x v="73"/>
    <x v="161"/>
    <x v="1"/>
    <s v="PBP004"/>
  </r>
  <r>
    <x v="72"/>
    <x v="75"/>
    <x v="34"/>
    <x v="73"/>
    <x v="19"/>
    <x v="1"/>
    <s v="PCG002"/>
  </r>
  <r>
    <x v="73"/>
    <x v="76"/>
    <x v="18"/>
    <x v="74"/>
    <x v="162"/>
    <x v="0"/>
    <s v=""/>
  </r>
  <r>
    <x v="73"/>
    <x v="76"/>
    <x v="18"/>
    <x v="74"/>
    <x v="163"/>
    <x v="1"/>
    <s v="PBP003"/>
  </r>
  <r>
    <x v="73"/>
    <x v="76"/>
    <x v="18"/>
    <x v="74"/>
    <x v="19"/>
    <x v="1"/>
    <s v="PCG002"/>
  </r>
  <r>
    <x v="73"/>
    <x v="76"/>
    <x v="18"/>
    <x v="74"/>
    <x v="164"/>
    <x v="0"/>
    <s v=""/>
  </r>
  <r>
    <x v="73"/>
    <x v="76"/>
    <x v="18"/>
    <x v="74"/>
    <x v="165"/>
    <x v="0"/>
    <s v=""/>
  </r>
  <r>
    <x v="73"/>
    <x v="76"/>
    <x v="18"/>
    <x v="74"/>
    <x v="166"/>
    <x v="0"/>
    <s v=""/>
  </r>
  <r>
    <x v="74"/>
    <x v="77"/>
    <x v="32"/>
    <x v="75"/>
    <x v="167"/>
    <x v="0"/>
    <s v=""/>
  </r>
  <r>
    <x v="74"/>
    <x v="77"/>
    <x v="32"/>
    <x v="75"/>
    <x v="168"/>
    <x v="1"/>
    <s v="PBP003"/>
  </r>
  <r>
    <x v="74"/>
    <x v="77"/>
    <x v="32"/>
    <x v="75"/>
    <x v="169"/>
    <x v="0"/>
    <s v=""/>
  </r>
  <r>
    <x v="74"/>
    <x v="77"/>
    <x v="32"/>
    <x v="75"/>
    <x v="170"/>
    <x v="0"/>
    <s v=""/>
  </r>
  <r>
    <x v="75"/>
    <x v="78"/>
    <x v="8"/>
    <x v="76"/>
    <x v="171"/>
    <x v="0"/>
    <s v=""/>
  </r>
  <r>
    <x v="75"/>
    <x v="78"/>
    <x v="8"/>
    <x v="76"/>
    <x v="172"/>
    <x v="0"/>
    <s v=""/>
  </r>
  <r>
    <x v="75"/>
    <x v="78"/>
    <x v="8"/>
    <x v="76"/>
    <x v="173"/>
    <x v="0"/>
    <s v=""/>
  </r>
  <r>
    <x v="75"/>
    <x v="78"/>
    <x v="8"/>
    <x v="76"/>
    <x v="43"/>
    <x v="1"/>
    <s v="PBP004"/>
  </r>
  <r>
    <x v="75"/>
    <x v="78"/>
    <x v="8"/>
    <x v="76"/>
    <x v="19"/>
    <x v="1"/>
    <s v="PCG002"/>
  </r>
  <r>
    <x v="76"/>
    <x v="79"/>
    <x v="11"/>
    <x v="77"/>
    <x v="174"/>
    <x v="0"/>
    <s v=""/>
  </r>
  <r>
    <x v="76"/>
    <x v="79"/>
    <x v="11"/>
    <x v="77"/>
    <x v="163"/>
    <x v="1"/>
    <s v="PBP003"/>
  </r>
  <r>
    <x v="76"/>
    <x v="79"/>
    <x v="11"/>
    <x v="77"/>
    <x v="19"/>
    <x v="1"/>
    <s v="PCG002"/>
  </r>
  <r>
    <x v="77"/>
    <x v="80"/>
    <x v="21"/>
    <x v="78"/>
    <x v="175"/>
    <x v="0"/>
    <s v=""/>
  </r>
  <r>
    <x v="77"/>
    <x v="80"/>
    <x v="21"/>
    <x v="78"/>
    <x v="61"/>
    <x v="1"/>
    <s v="PBP002"/>
  </r>
  <r>
    <x v="77"/>
    <x v="80"/>
    <x v="21"/>
    <x v="78"/>
    <x v="176"/>
    <x v="0"/>
    <s v=""/>
  </r>
  <r>
    <x v="78"/>
    <x v="81"/>
    <x v="35"/>
    <x v="79"/>
    <x v="177"/>
    <x v="0"/>
    <s v=""/>
  </r>
  <r>
    <x v="78"/>
    <x v="81"/>
    <x v="35"/>
    <x v="79"/>
    <x v="90"/>
    <x v="1"/>
    <s v="PBP006"/>
  </r>
  <r>
    <x v="78"/>
    <x v="81"/>
    <x v="35"/>
    <x v="79"/>
    <x v="178"/>
    <x v="0"/>
    <s v=""/>
  </r>
  <r>
    <x v="79"/>
    <x v="82"/>
    <x v="10"/>
    <x v="80"/>
    <x v="179"/>
    <x v="1"/>
    <s v="PCL662B"/>
  </r>
  <r>
    <x v="79"/>
    <x v="82"/>
    <x v="10"/>
    <x v="80"/>
    <x v="180"/>
    <x v="0"/>
    <s v=""/>
  </r>
  <r>
    <x v="79"/>
    <x v="82"/>
    <x v="10"/>
    <x v="80"/>
    <x v="181"/>
    <x v="0"/>
    <s v=""/>
  </r>
  <r>
    <x v="79"/>
    <x v="82"/>
    <x v="10"/>
    <x v="80"/>
    <x v="90"/>
    <x v="1"/>
    <s v="PBP006"/>
  </r>
  <r>
    <x v="79"/>
    <x v="82"/>
    <x v="10"/>
    <x v="80"/>
    <x v="19"/>
    <x v="1"/>
    <s v="PCG002"/>
  </r>
  <r>
    <x v="80"/>
    <x v="83"/>
    <x v="1"/>
    <x v="81"/>
    <x v="182"/>
    <x v="0"/>
    <s v=""/>
  </r>
  <r>
    <x v="80"/>
    <x v="83"/>
    <x v="1"/>
    <x v="81"/>
    <x v="183"/>
    <x v="0"/>
    <s v=""/>
  </r>
  <r>
    <x v="80"/>
    <x v="83"/>
    <x v="1"/>
    <x v="81"/>
    <x v="90"/>
    <x v="1"/>
    <s v="PBP006"/>
  </r>
  <r>
    <x v="80"/>
    <x v="83"/>
    <x v="1"/>
    <x v="81"/>
    <x v="184"/>
    <x v="1"/>
    <s v="PCG002"/>
  </r>
  <r>
    <x v="81"/>
    <x v="84"/>
    <x v="12"/>
    <x v="82"/>
    <x v="185"/>
    <x v="0"/>
    <s v=""/>
  </r>
  <r>
    <x v="81"/>
    <x v="84"/>
    <x v="12"/>
    <x v="82"/>
    <x v="123"/>
    <x v="1"/>
    <s v="PBP006"/>
  </r>
  <r>
    <x v="81"/>
    <x v="84"/>
    <x v="12"/>
    <x v="82"/>
    <x v="19"/>
    <x v="1"/>
    <s v="PCG002"/>
  </r>
  <r>
    <x v="82"/>
    <x v="85"/>
    <x v="1"/>
    <x v="83"/>
    <x v="186"/>
    <x v="0"/>
    <s v=""/>
  </r>
  <r>
    <x v="82"/>
    <x v="85"/>
    <x v="1"/>
    <x v="83"/>
    <x v="187"/>
    <x v="0"/>
    <s v=""/>
  </r>
  <r>
    <x v="82"/>
    <x v="85"/>
    <x v="1"/>
    <x v="83"/>
    <x v="188"/>
    <x v="0"/>
    <s v=""/>
  </r>
  <r>
    <x v="82"/>
    <x v="85"/>
    <x v="1"/>
    <x v="83"/>
    <x v="101"/>
    <x v="1"/>
    <s v="PBP002"/>
  </r>
  <r>
    <x v="82"/>
    <x v="85"/>
    <x v="1"/>
    <x v="83"/>
    <x v="4"/>
    <x v="1"/>
    <s v="PCG002"/>
  </r>
  <r>
    <x v="83"/>
    <x v="86"/>
    <x v="18"/>
    <x v="84"/>
    <x v="189"/>
    <x v="0"/>
    <s v=""/>
  </r>
  <r>
    <x v="83"/>
    <x v="86"/>
    <x v="18"/>
    <x v="84"/>
    <x v="90"/>
    <x v="1"/>
    <s v="PBP006"/>
  </r>
  <r>
    <x v="84"/>
    <x v="87"/>
    <x v="18"/>
    <x v="85"/>
    <x v="190"/>
    <x v="0"/>
    <s v=""/>
  </r>
  <r>
    <x v="84"/>
    <x v="87"/>
    <x v="18"/>
    <x v="85"/>
    <x v="90"/>
    <x v="1"/>
    <s v="PBP006"/>
  </r>
  <r>
    <x v="85"/>
    <x v="88"/>
    <x v="12"/>
    <x v="86"/>
    <x v="191"/>
    <x v="0"/>
    <s v=""/>
  </r>
  <r>
    <x v="85"/>
    <x v="88"/>
    <x v="12"/>
    <x v="86"/>
    <x v="192"/>
    <x v="0"/>
    <s v=""/>
  </r>
  <r>
    <x v="85"/>
    <x v="88"/>
    <x v="12"/>
    <x v="86"/>
    <x v="97"/>
    <x v="1"/>
    <s v="PBP005"/>
  </r>
  <r>
    <x v="85"/>
    <x v="88"/>
    <x v="12"/>
    <x v="86"/>
    <x v="19"/>
    <x v="1"/>
    <s v="PCG002"/>
  </r>
  <r>
    <x v="86"/>
    <x v="89"/>
    <x v="12"/>
    <x v="87"/>
    <x v="193"/>
    <x v="0"/>
    <s v=""/>
  </r>
  <r>
    <x v="86"/>
    <x v="89"/>
    <x v="12"/>
    <x v="87"/>
    <x v="34"/>
    <x v="1"/>
    <s v="PBP006"/>
  </r>
  <r>
    <x v="86"/>
    <x v="89"/>
    <x v="12"/>
    <x v="87"/>
    <x v="19"/>
    <x v="1"/>
    <s v="PCG002"/>
  </r>
  <r>
    <x v="87"/>
    <x v="90"/>
    <x v="2"/>
    <x v="88"/>
    <x v="194"/>
    <x v="1"/>
    <s v="Pi1824QBT"/>
  </r>
  <r>
    <x v="87"/>
    <x v="90"/>
    <x v="2"/>
    <x v="88"/>
    <x v="195"/>
    <x v="0"/>
    <s v=""/>
  </r>
  <r>
    <x v="88"/>
    <x v="91"/>
    <x v="32"/>
    <x v="89"/>
    <x v="196"/>
    <x v="0"/>
    <s v=""/>
  </r>
  <r>
    <x v="88"/>
    <x v="91"/>
    <x v="32"/>
    <x v="89"/>
    <x v="123"/>
    <x v="1"/>
    <s v="PBP006"/>
  </r>
  <r>
    <x v="88"/>
    <x v="91"/>
    <x v="32"/>
    <x v="89"/>
    <x v="197"/>
    <x v="0"/>
    <s v=""/>
  </r>
  <r>
    <x v="88"/>
    <x v="91"/>
    <x v="32"/>
    <x v="89"/>
    <x v="198"/>
    <x v="0"/>
    <s v=""/>
  </r>
  <r>
    <x v="89"/>
    <x v="92"/>
    <x v="36"/>
    <x v="90"/>
    <x v="199"/>
    <x v="0"/>
    <s v=""/>
  </r>
  <r>
    <x v="89"/>
    <x v="92"/>
    <x v="36"/>
    <x v="90"/>
    <x v="43"/>
    <x v="1"/>
    <s v="PBP004"/>
  </r>
  <r>
    <x v="89"/>
    <x v="92"/>
    <x v="36"/>
    <x v="90"/>
    <x v="19"/>
    <x v="1"/>
    <s v="PCG002"/>
  </r>
  <r>
    <x v="90"/>
    <x v="93"/>
    <x v="37"/>
    <x v="91"/>
    <x v="200"/>
    <x v="0"/>
    <s v=""/>
  </r>
  <r>
    <x v="90"/>
    <x v="93"/>
    <x v="37"/>
    <x v="91"/>
    <x v="43"/>
    <x v="1"/>
    <s v="PBP004"/>
  </r>
  <r>
    <x v="90"/>
    <x v="93"/>
    <x v="37"/>
    <x v="91"/>
    <x v="19"/>
    <x v="1"/>
    <s v="PCG002"/>
  </r>
  <r>
    <x v="91"/>
    <x v="94"/>
    <x v="5"/>
    <x v="92"/>
    <x v="201"/>
    <x v="0"/>
    <s v=""/>
  </r>
  <r>
    <x v="91"/>
    <x v="94"/>
    <x v="5"/>
    <x v="92"/>
    <x v="97"/>
    <x v="1"/>
    <s v="PBP005"/>
  </r>
  <r>
    <x v="91"/>
    <x v="94"/>
    <x v="5"/>
    <x v="92"/>
    <x v="19"/>
    <x v="1"/>
    <s v="PCG002"/>
  </r>
  <r>
    <x v="92"/>
    <x v="95"/>
    <x v="1"/>
    <x v="93"/>
    <x v="202"/>
    <x v="1"/>
    <s v="PCL206B"/>
  </r>
  <r>
    <x v="92"/>
    <x v="95"/>
    <x v="1"/>
    <x v="93"/>
    <x v="203"/>
    <x v="1"/>
    <s v="PCL500B"/>
  </r>
  <r>
    <x v="92"/>
    <x v="95"/>
    <x v="1"/>
    <x v="93"/>
    <x v="204"/>
    <x v="0"/>
    <s v=""/>
  </r>
  <r>
    <x v="92"/>
    <x v="95"/>
    <x v="1"/>
    <x v="93"/>
    <x v="205"/>
    <x v="0"/>
    <s v=""/>
  </r>
  <r>
    <x v="92"/>
    <x v="95"/>
    <x v="1"/>
    <x v="93"/>
    <x v="206"/>
    <x v="0"/>
    <s v=""/>
  </r>
  <r>
    <x v="92"/>
    <x v="95"/>
    <x v="1"/>
    <x v="93"/>
    <x v="207"/>
    <x v="0"/>
    <s v=""/>
  </r>
  <r>
    <x v="92"/>
    <x v="95"/>
    <x v="1"/>
    <x v="93"/>
    <x v="152"/>
    <x v="2"/>
    <s v="PBP002"/>
  </r>
  <r>
    <x v="92"/>
    <x v="95"/>
    <x v="1"/>
    <x v="93"/>
    <x v="19"/>
    <x v="1"/>
    <s v="PCG002"/>
  </r>
  <r>
    <x v="93"/>
    <x v="96"/>
    <x v="8"/>
    <x v="94"/>
    <x v="208"/>
    <x v="1"/>
    <s v="P321"/>
  </r>
  <r>
    <x v="93"/>
    <x v="96"/>
    <x v="8"/>
    <x v="94"/>
    <x v="209"/>
    <x v="0"/>
    <s v=""/>
  </r>
  <r>
    <x v="93"/>
    <x v="96"/>
    <x v="8"/>
    <x v="94"/>
    <x v="19"/>
    <x v="1"/>
    <s v="PCG002"/>
  </r>
  <r>
    <x v="94"/>
    <x v="97"/>
    <x v="38"/>
    <x v="95"/>
    <x v="210"/>
    <x v="0"/>
    <s v=""/>
  </r>
  <r>
    <x v="94"/>
    <x v="97"/>
    <x v="38"/>
    <x v="95"/>
    <x v="211"/>
    <x v="1"/>
    <s v="PBP004"/>
  </r>
  <r>
    <x v="94"/>
    <x v="97"/>
    <x v="38"/>
    <x v="95"/>
    <x v="169"/>
    <x v="0"/>
    <s v=""/>
  </r>
  <r>
    <x v="95"/>
    <x v="98"/>
    <x v="24"/>
    <x v="96"/>
    <x v="212"/>
    <x v="0"/>
    <s v=""/>
  </r>
  <r>
    <x v="95"/>
    <x v="98"/>
    <x v="24"/>
    <x v="96"/>
    <x v="34"/>
    <x v="1"/>
    <s v="PBP006"/>
  </r>
  <r>
    <x v="95"/>
    <x v="98"/>
    <x v="24"/>
    <x v="96"/>
    <x v="19"/>
    <x v="1"/>
    <s v="PCG002"/>
  </r>
  <r>
    <x v="96"/>
    <x v="99"/>
    <x v="11"/>
    <x v="97"/>
    <x v="38"/>
    <x v="0"/>
    <s v=""/>
  </r>
  <r>
    <x v="97"/>
    <x v="100"/>
    <x v="39"/>
    <x v="98"/>
    <x v="213"/>
    <x v="0"/>
    <s v=""/>
  </r>
  <r>
    <x v="98"/>
    <x v="101"/>
    <x v="24"/>
    <x v="99"/>
    <x v="214"/>
    <x v="0"/>
    <s v=""/>
  </r>
  <r>
    <x v="98"/>
    <x v="101"/>
    <x v="24"/>
    <x v="99"/>
    <x v="101"/>
    <x v="1"/>
    <s v="PBP002"/>
  </r>
  <r>
    <x v="98"/>
    <x v="101"/>
    <x v="24"/>
    <x v="99"/>
    <x v="184"/>
    <x v="1"/>
    <s v="PCG002"/>
  </r>
  <r>
    <x v="99"/>
    <x v="102"/>
    <x v="12"/>
    <x v="100"/>
    <x v="215"/>
    <x v="1"/>
    <s v="RYi1030A"/>
  </r>
  <r>
    <x v="99"/>
    <x v="102"/>
    <x v="12"/>
    <x v="100"/>
    <x v="216"/>
    <x v="0"/>
    <s v=""/>
  </r>
  <r>
    <x v="100"/>
    <x v="103"/>
    <x v="10"/>
    <x v="101"/>
    <x v="217"/>
    <x v="0"/>
    <s v=""/>
  </r>
  <r>
    <x v="100"/>
    <x v="103"/>
    <x v="10"/>
    <x v="101"/>
    <x v="123"/>
    <x v="1"/>
    <s v="PBP006"/>
  </r>
  <r>
    <x v="100"/>
    <x v="103"/>
    <x v="10"/>
    <x v="101"/>
    <x v="19"/>
    <x v="1"/>
    <s v="PCG002"/>
  </r>
  <r>
    <x v="100"/>
    <x v="103"/>
    <x v="10"/>
    <x v="101"/>
    <x v="218"/>
    <x v="0"/>
    <s v=""/>
  </r>
  <r>
    <x v="100"/>
    <x v="103"/>
    <x v="10"/>
    <x v="101"/>
    <x v="144"/>
    <x v="0"/>
    <s v=""/>
  </r>
  <r>
    <x v="100"/>
    <x v="103"/>
    <x v="10"/>
    <x v="101"/>
    <x v="143"/>
    <x v="0"/>
    <s v=""/>
  </r>
  <r>
    <x v="101"/>
    <x v="104"/>
    <x v="1"/>
    <x v="102"/>
    <x v="219"/>
    <x v="0"/>
    <s v=""/>
  </r>
  <r>
    <x v="102"/>
    <x v="105"/>
    <x v="18"/>
    <x v="103"/>
    <x v="220"/>
    <x v="0"/>
    <s v=""/>
  </r>
  <r>
    <x v="102"/>
    <x v="105"/>
    <x v="18"/>
    <x v="103"/>
    <x v="123"/>
    <x v="1"/>
    <s v="PBP006"/>
  </r>
  <r>
    <x v="102"/>
    <x v="105"/>
    <x v="18"/>
    <x v="103"/>
    <x v="221"/>
    <x v="0"/>
    <s v=""/>
  </r>
  <r>
    <x v="103"/>
    <x v="106"/>
    <x v="40"/>
    <x v="104"/>
    <x v="222"/>
    <x v="0"/>
    <s v=""/>
  </r>
  <r>
    <x v="103"/>
    <x v="106"/>
    <x v="40"/>
    <x v="104"/>
    <x v="223"/>
    <x v="1"/>
    <s v="PBP002"/>
  </r>
  <r>
    <x v="103"/>
    <x v="106"/>
    <x v="40"/>
    <x v="104"/>
    <x v="224"/>
    <x v="1"/>
    <s v="PCG002"/>
  </r>
  <r>
    <x v="104"/>
    <x v="107"/>
    <x v="41"/>
    <x v="105"/>
    <x v="225"/>
    <x v="0"/>
    <s v=""/>
  </r>
  <r>
    <x v="104"/>
    <x v="107"/>
    <x v="41"/>
    <x v="105"/>
    <x v="226"/>
    <x v="0"/>
    <s v=""/>
  </r>
  <r>
    <x v="104"/>
    <x v="107"/>
    <x v="41"/>
    <x v="105"/>
    <x v="227"/>
    <x v="0"/>
    <s v=""/>
  </r>
  <r>
    <x v="105"/>
    <x v="108"/>
    <x v="1"/>
    <x v="106"/>
    <x v="228"/>
    <x v="1"/>
    <s v="P307"/>
  </r>
  <r>
    <x v="105"/>
    <x v="108"/>
    <x v="1"/>
    <x v="106"/>
    <x v="123"/>
    <x v="1"/>
    <s v="PBP006"/>
  </r>
  <r>
    <x v="105"/>
    <x v="108"/>
    <x v="1"/>
    <x v="106"/>
    <x v="19"/>
    <x v="1"/>
    <s v="PCG002"/>
  </r>
  <r>
    <x v="105"/>
    <x v="108"/>
    <x v="1"/>
    <x v="106"/>
    <x v="229"/>
    <x v="0"/>
    <s v=""/>
  </r>
  <r>
    <x v="105"/>
    <x v="108"/>
    <x v="1"/>
    <x v="106"/>
    <x v="230"/>
    <x v="0"/>
    <s v=""/>
  </r>
  <r>
    <x v="106"/>
    <x v="109"/>
    <x v="42"/>
    <x v="107"/>
    <x v="231"/>
    <x v="1"/>
    <s v="P326"/>
  </r>
  <r>
    <x v="106"/>
    <x v="109"/>
    <x v="42"/>
    <x v="107"/>
    <x v="232"/>
    <x v="1"/>
    <s v="PBP002"/>
  </r>
  <r>
    <x v="106"/>
    <x v="109"/>
    <x v="42"/>
    <x v="107"/>
    <x v="19"/>
    <x v="1"/>
    <s v="PCG002"/>
  </r>
  <r>
    <x v="107"/>
    <x v="110"/>
    <x v="43"/>
    <x v="108"/>
    <x v="233"/>
    <x v="1"/>
    <s v="P306"/>
  </r>
  <r>
    <x v="107"/>
    <x v="110"/>
    <x v="43"/>
    <x v="108"/>
    <x v="232"/>
    <x v="1"/>
    <s v="PBP002"/>
  </r>
  <r>
    <x v="107"/>
    <x v="110"/>
    <x v="43"/>
    <x v="108"/>
    <x v="19"/>
    <x v="1"/>
    <s v="PCG002"/>
  </r>
  <r>
    <x v="108"/>
    <x v="111"/>
    <x v="9"/>
    <x v="109"/>
    <x v="234"/>
    <x v="1"/>
    <s v="P322"/>
  </r>
  <r>
    <x v="108"/>
    <x v="111"/>
    <x v="9"/>
    <x v="109"/>
    <x v="43"/>
    <x v="1"/>
    <s v="PBP004"/>
  </r>
  <r>
    <x v="108"/>
    <x v="111"/>
    <x v="9"/>
    <x v="109"/>
    <x v="44"/>
    <x v="0"/>
    <s v=""/>
  </r>
  <r>
    <x v="109"/>
    <x v="112"/>
    <x v="1"/>
    <x v="110"/>
    <x v="235"/>
    <x v="0"/>
    <s v=""/>
  </r>
  <r>
    <x v="109"/>
    <x v="112"/>
    <x v="1"/>
    <x v="110"/>
    <x v="223"/>
    <x v="1"/>
    <s v="PBP002"/>
  </r>
  <r>
    <x v="109"/>
    <x v="112"/>
    <x v="1"/>
    <x v="110"/>
    <x v="19"/>
    <x v="1"/>
    <s v="PCG002"/>
  </r>
  <r>
    <x v="110"/>
    <x v="113"/>
    <x v="1"/>
    <x v="111"/>
    <x v="70"/>
    <x v="0"/>
    <s v=""/>
  </r>
  <r>
    <x v="110"/>
    <x v="113"/>
    <x v="1"/>
    <x v="111"/>
    <x v="223"/>
    <x v="1"/>
    <s v="PBP002"/>
  </r>
  <r>
    <x v="110"/>
    <x v="113"/>
    <x v="1"/>
    <x v="111"/>
    <x v="19"/>
    <x v="1"/>
    <s v="PCG002"/>
  </r>
  <r>
    <x v="111"/>
    <x v="114"/>
    <x v="44"/>
    <x v="112"/>
    <x v="236"/>
    <x v="1"/>
    <s v="PSBRH01B"/>
  </r>
  <r>
    <x v="111"/>
    <x v="114"/>
    <x v="44"/>
    <x v="112"/>
    <x v="237"/>
    <x v="1"/>
    <s v="PBP003"/>
  </r>
  <r>
    <x v="111"/>
    <x v="114"/>
    <x v="44"/>
    <x v="112"/>
    <x v="169"/>
    <x v="0"/>
    <s v=""/>
  </r>
  <r>
    <x v="112"/>
    <x v="115"/>
    <x v="25"/>
    <x v="113"/>
    <x v="238"/>
    <x v="0"/>
    <s v=""/>
  </r>
  <r>
    <x v="112"/>
    <x v="115"/>
    <x v="25"/>
    <x v="113"/>
    <x v="239"/>
    <x v="0"/>
    <s v=""/>
  </r>
  <r>
    <x v="112"/>
    <x v="115"/>
    <x v="25"/>
    <x v="113"/>
    <x v="240"/>
    <x v="0"/>
    <s v=""/>
  </r>
  <r>
    <x v="112"/>
    <x v="115"/>
    <x v="25"/>
    <x v="113"/>
    <x v="241"/>
    <x v="0"/>
    <s v=""/>
  </r>
  <r>
    <x v="113"/>
    <x v="116"/>
    <x v="4"/>
    <x v="114"/>
    <x v="242"/>
    <x v="0"/>
    <s v=""/>
  </r>
  <r>
    <x v="113"/>
    <x v="116"/>
    <x v="4"/>
    <x v="114"/>
    <x v="4"/>
    <x v="1"/>
    <s v="PCG002"/>
  </r>
  <r>
    <x v="113"/>
    <x v="116"/>
    <x v="4"/>
    <x v="114"/>
    <x v="243"/>
    <x v="1"/>
    <s v="PBP005"/>
  </r>
  <r>
    <x v="114"/>
    <x v="117"/>
    <x v="45"/>
    <x v="115"/>
    <x v="244"/>
    <x v="0"/>
    <s v=""/>
  </r>
  <r>
    <x v="114"/>
    <x v="117"/>
    <x v="45"/>
    <x v="115"/>
    <x v="245"/>
    <x v="1"/>
    <s v="PBP005"/>
  </r>
  <r>
    <x v="114"/>
    <x v="117"/>
    <x v="45"/>
    <x v="115"/>
    <x v="246"/>
    <x v="1"/>
    <s v="PCG002"/>
  </r>
  <r>
    <x v="115"/>
    <x v="118"/>
    <x v="4"/>
    <x v="116"/>
    <x v="247"/>
    <x v="0"/>
    <s v=""/>
  </r>
  <r>
    <x v="115"/>
    <x v="118"/>
    <x v="4"/>
    <x v="116"/>
    <x v="248"/>
    <x v="1"/>
    <s v="PBP002"/>
  </r>
  <r>
    <x v="115"/>
    <x v="118"/>
    <x v="4"/>
    <x v="116"/>
    <x v="4"/>
    <x v="1"/>
    <s v="PCG002"/>
  </r>
  <r>
    <x v="116"/>
    <x v="119"/>
    <x v="1"/>
    <x v="117"/>
    <x v="249"/>
    <x v="0"/>
    <s v=""/>
  </r>
  <r>
    <x v="116"/>
    <x v="119"/>
    <x v="1"/>
    <x v="117"/>
    <x v="250"/>
    <x v="1"/>
    <s v="PBP004"/>
  </r>
  <r>
    <x v="116"/>
    <x v="119"/>
    <x v="1"/>
    <x v="117"/>
    <x v="19"/>
    <x v="1"/>
    <s v="PCG002"/>
  </r>
  <r>
    <x v="117"/>
    <x v="120"/>
    <x v="1"/>
    <x v="118"/>
    <x v="251"/>
    <x v="0"/>
    <s v=""/>
  </r>
  <r>
    <x v="117"/>
    <x v="120"/>
    <x v="1"/>
    <x v="118"/>
    <x v="250"/>
    <x v="1"/>
    <s v="PBP004"/>
  </r>
  <r>
    <x v="117"/>
    <x v="120"/>
    <x v="1"/>
    <x v="118"/>
    <x v="19"/>
    <x v="1"/>
    <s v="PCG002"/>
  </r>
  <r>
    <x v="118"/>
    <x v="121"/>
    <x v="1"/>
    <x v="119"/>
    <x v="252"/>
    <x v="0"/>
    <s v=""/>
  </r>
  <r>
    <x v="118"/>
    <x v="121"/>
    <x v="1"/>
    <x v="119"/>
    <x v="253"/>
    <x v="2"/>
    <s v="PBP004"/>
  </r>
  <r>
    <x v="118"/>
    <x v="121"/>
    <x v="1"/>
    <x v="119"/>
    <x v="19"/>
    <x v="1"/>
    <s v="PCG002"/>
  </r>
  <r>
    <x v="119"/>
    <x v="122"/>
    <x v="1"/>
    <x v="120"/>
    <x v="254"/>
    <x v="1"/>
    <s v="PCL661B"/>
  </r>
  <r>
    <x v="120"/>
    <x v="123"/>
    <x v="32"/>
    <x v="121"/>
    <x v="255"/>
    <x v="1"/>
    <s v="RY20UP02"/>
  </r>
  <r>
    <x v="120"/>
    <x v="123"/>
    <x v="32"/>
    <x v="121"/>
    <x v="256"/>
    <x v="0"/>
    <s v=""/>
  </r>
  <r>
    <x v="120"/>
    <x v="123"/>
    <x v="32"/>
    <x v="121"/>
    <x v="197"/>
    <x v="0"/>
    <s v=""/>
  </r>
  <r>
    <x v="121"/>
    <x v="124"/>
    <x v="18"/>
    <x v="122"/>
    <x v="257"/>
    <x v="0"/>
    <s v=""/>
  </r>
  <r>
    <x v="121"/>
    <x v="124"/>
    <x v="18"/>
    <x v="122"/>
    <x v="123"/>
    <x v="1"/>
    <s v="PBP006"/>
  </r>
  <r>
    <x v="121"/>
    <x v="124"/>
    <x v="18"/>
    <x v="122"/>
    <x v="19"/>
    <x v="1"/>
    <s v="PCG002"/>
  </r>
  <r>
    <x v="122"/>
    <x v="125"/>
    <x v="18"/>
    <x v="123"/>
    <x v="258"/>
    <x v="0"/>
    <s v=""/>
  </r>
  <r>
    <x v="122"/>
    <x v="125"/>
    <x v="18"/>
    <x v="123"/>
    <x v="123"/>
    <x v="1"/>
    <s v="PBP006"/>
  </r>
  <r>
    <x v="122"/>
    <x v="125"/>
    <x v="18"/>
    <x v="123"/>
    <x v="259"/>
    <x v="0"/>
    <s v=""/>
  </r>
  <r>
    <x v="123"/>
    <x v="126"/>
    <x v="12"/>
    <x v="124"/>
    <x v="260"/>
    <x v="1"/>
    <s v="P2503BTL"/>
  </r>
  <r>
    <x v="123"/>
    <x v="126"/>
    <x v="12"/>
    <x v="124"/>
    <x v="123"/>
    <x v="1"/>
    <s v="PBP006"/>
  </r>
  <r>
    <x v="123"/>
    <x v="126"/>
    <x v="12"/>
    <x v="124"/>
    <x v="19"/>
    <x v="1"/>
    <s v="PCG002"/>
  </r>
  <r>
    <x v="124"/>
    <x v="127"/>
    <x v="18"/>
    <x v="125"/>
    <x v="261"/>
    <x v="1"/>
    <s v="P2904BTL"/>
  </r>
  <r>
    <x v="124"/>
    <x v="127"/>
    <x v="18"/>
    <x v="125"/>
    <x v="262"/>
    <x v="1"/>
    <s v="PBP006"/>
  </r>
  <r>
    <x v="124"/>
    <x v="127"/>
    <x v="18"/>
    <x v="125"/>
    <x v="19"/>
    <x v="1"/>
    <s v="PCG002"/>
  </r>
  <r>
    <x v="124"/>
    <x v="127"/>
    <x v="18"/>
    <x v="125"/>
    <x v="263"/>
    <x v="0"/>
    <s v=""/>
  </r>
  <r>
    <x v="125"/>
    <x v="128"/>
    <x v="14"/>
    <x v="126"/>
    <x v="264"/>
    <x v="0"/>
    <s v=""/>
  </r>
  <r>
    <x v="126"/>
    <x v="129"/>
    <x v="10"/>
    <x v="127"/>
    <x v="264"/>
    <x v="0"/>
    <s v=""/>
  </r>
  <r>
    <x v="126"/>
    <x v="129"/>
    <x v="10"/>
    <x v="127"/>
    <x v="123"/>
    <x v="1"/>
    <s v="PBP006"/>
  </r>
  <r>
    <x v="126"/>
    <x v="129"/>
    <x v="10"/>
    <x v="127"/>
    <x v="221"/>
    <x v="0"/>
    <s v=""/>
  </r>
  <r>
    <x v="127"/>
    <x v="130"/>
    <x v="46"/>
    <x v="128"/>
    <x v="265"/>
    <x v="0"/>
    <s v=""/>
  </r>
  <r>
    <x v="127"/>
    <x v="130"/>
    <x v="46"/>
    <x v="128"/>
    <x v="266"/>
    <x v="0"/>
    <s v=""/>
  </r>
  <r>
    <x v="127"/>
    <x v="130"/>
    <x v="46"/>
    <x v="128"/>
    <x v="169"/>
    <x v="0"/>
    <s v=""/>
  </r>
  <r>
    <x v="127"/>
    <x v="130"/>
    <x v="46"/>
    <x v="128"/>
    <x v="267"/>
    <x v="0"/>
    <s v=""/>
  </r>
  <r>
    <x v="127"/>
    <x v="130"/>
    <x v="46"/>
    <x v="128"/>
    <x v="268"/>
    <x v="0"/>
    <s v=""/>
  </r>
  <r>
    <x v="128"/>
    <x v="131"/>
    <x v="1"/>
    <x v="129"/>
    <x v="143"/>
    <x v="0"/>
    <s v=""/>
  </r>
  <r>
    <x v="128"/>
    <x v="131"/>
    <x v="1"/>
    <x v="129"/>
    <x v="144"/>
    <x v="0"/>
    <s v=""/>
  </r>
  <r>
    <x v="128"/>
    <x v="131"/>
    <x v="1"/>
    <x v="129"/>
    <x v="66"/>
    <x v="1"/>
    <s v="PBP005"/>
  </r>
  <r>
    <x v="128"/>
    <x v="131"/>
    <x v="1"/>
    <x v="129"/>
    <x v="19"/>
    <x v="1"/>
    <s v="PCG002"/>
  </r>
  <r>
    <x v="128"/>
    <x v="131"/>
    <x v="1"/>
    <x v="129"/>
    <x v="269"/>
    <x v="0"/>
    <s v=""/>
  </r>
  <r>
    <x v="128"/>
    <x v="131"/>
    <x v="1"/>
    <x v="129"/>
    <x v="270"/>
    <x v="0"/>
    <s v=""/>
  </r>
  <r>
    <x v="129"/>
    <x v="132"/>
    <x v="21"/>
    <x v="130"/>
    <x v="271"/>
    <x v="0"/>
    <s v=""/>
  </r>
  <r>
    <x v="129"/>
    <x v="132"/>
    <x v="21"/>
    <x v="130"/>
    <x v="266"/>
    <x v="0"/>
    <s v=""/>
  </r>
  <r>
    <x v="129"/>
    <x v="132"/>
    <x v="21"/>
    <x v="130"/>
    <x v="169"/>
    <x v="0"/>
    <s v=""/>
  </r>
  <r>
    <x v="129"/>
    <x v="132"/>
    <x v="21"/>
    <x v="130"/>
    <x v="272"/>
    <x v="0"/>
    <s v=""/>
  </r>
  <r>
    <x v="129"/>
    <x v="132"/>
    <x v="21"/>
    <x v="130"/>
    <x v="273"/>
    <x v="0"/>
    <s v=""/>
  </r>
  <r>
    <x v="129"/>
    <x v="132"/>
    <x v="21"/>
    <x v="130"/>
    <x v="143"/>
    <x v="0"/>
    <s v=""/>
  </r>
  <r>
    <x v="129"/>
    <x v="132"/>
    <x v="21"/>
    <x v="130"/>
    <x v="144"/>
    <x v="0"/>
    <s v=""/>
  </r>
  <r>
    <x v="130"/>
    <x v="133"/>
    <x v="1"/>
    <x v="131"/>
    <x v="143"/>
    <x v="0"/>
    <s v=""/>
  </r>
  <r>
    <x v="130"/>
    <x v="133"/>
    <x v="1"/>
    <x v="131"/>
    <x v="144"/>
    <x v="0"/>
    <s v=""/>
  </r>
  <r>
    <x v="130"/>
    <x v="133"/>
    <x v="1"/>
    <x v="131"/>
    <x v="274"/>
    <x v="0"/>
    <s v=""/>
  </r>
  <r>
    <x v="130"/>
    <x v="133"/>
    <x v="1"/>
    <x v="131"/>
    <x v="43"/>
    <x v="1"/>
    <s v="PBP004"/>
  </r>
  <r>
    <x v="130"/>
    <x v="133"/>
    <x v="1"/>
    <x v="131"/>
    <x v="19"/>
    <x v="1"/>
    <s v="PCG002"/>
  </r>
  <r>
    <x v="130"/>
    <x v="133"/>
    <x v="1"/>
    <x v="131"/>
    <x v="270"/>
    <x v="0"/>
    <s v=""/>
  </r>
  <r>
    <x v="131"/>
    <x v="134"/>
    <x v="25"/>
    <x v="132"/>
    <x v="275"/>
    <x v="1"/>
    <s v="P20220"/>
  </r>
  <r>
    <x v="131"/>
    <x v="134"/>
    <x v="25"/>
    <x v="132"/>
    <x v="276"/>
    <x v="1"/>
    <s v="PBP007"/>
  </r>
  <r>
    <x v="131"/>
    <x v="134"/>
    <x v="25"/>
    <x v="132"/>
    <x v="221"/>
    <x v="0"/>
    <s v=""/>
  </r>
  <r>
    <x v="132"/>
    <x v="135"/>
    <x v="1"/>
    <x v="133"/>
    <x v="277"/>
    <x v="0"/>
    <s v=""/>
  </r>
  <r>
    <x v="132"/>
    <x v="135"/>
    <x v="1"/>
    <x v="133"/>
    <x v="278"/>
    <x v="0"/>
    <s v=""/>
  </r>
  <r>
    <x v="132"/>
    <x v="135"/>
    <x v="1"/>
    <x v="133"/>
    <x v="279"/>
    <x v="0"/>
    <s v=""/>
  </r>
  <r>
    <x v="132"/>
    <x v="135"/>
    <x v="1"/>
    <x v="133"/>
    <x v="280"/>
    <x v="0"/>
    <s v=""/>
  </r>
  <r>
    <x v="132"/>
    <x v="135"/>
    <x v="1"/>
    <x v="133"/>
    <x v="169"/>
    <x v="0"/>
    <s v=""/>
  </r>
  <r>
    <x v="132"/>
    <x v="135"/>
    <x v="1"/>
    <x v="133"/>
    <x v="268"/>
    <x v="0"/>
    <s v=""/>
  </r>
  <r>
    <x v="133"/>
    <x v="136"/>
    <x v="21"/>
    <x v="134"/>
    <x v="281"/>
    <x v="1"/>
    <s v="P262"/>
  </r>
  <r>
    <x v="134"/>
    <x v="137"/>
    <x v="47"/>
    <x v="135"/>
    <x v="282"/>
    <x v="0"/>
    <s v=""/>
  </r>
  <r>
    <x v="135"/>
    <x v="138"/>
    <x v="25"/>
    <x v="136"/>
    <x v="48"/>
    <x v="0"/>
    <s v=""/>
  </r>
  <r>
    <x v="135"/>
    <x v="138"/>
    <x v="25"/>
    <x v="136"/>
    <x v="49"/>
    <x v="0"/>
    <s v=""/>
  </r>
  <r>
    <x v="135"/>
    <x v="138"/>
    <x v="25"/>
    <x v="136"/>
    <x v="50"/>
    <x v="0"/>
    <s v=""/>
  </r>
  <r>
    <x v="135"/>
    <x v="138"/>
    <x v="25"/>
    <x v="136"/>
    <x v="51"/>
    <x v="0"/>
    <s v=""/>
  </r>
  <r>
    <x v="135"/>
    <x v="138"/>
    <x v="25"/>
    <x v="136"/>
    <x v="52"/>
    <x v="0"/>
    <s v=""/>
  </r>
  <r>
    <x v="135"/>
    <x v="138"/>
    <x v="25"/>
    <x v="136"/>
    <x v="53"/>
    <x v="0"/>
    <s v=""/>
  </r>
  <r>
    <x v="135"/>
    <x v="138"/>
    <x v="25"/>
    <x v="136"/>
    <x v="54"/>
    <x v="0"/>
    <s v=""/>
  </r>
  <r>
    <x v="136"/>
    <x v="139"/>
    <x v="41"/>
    <x v="137"/>
    <x v="283"/>
    <x v="0"/>
    <s v=""/>
  </r>
  <r>
    <x v="136"/>
    <x v="139"/>
    <x v="41"/>
    <x v="137"/>
    <x v="284"/>
    <x v="0"/>
    <s v=""/>
  </r>
  <r>
    <x v="136"/>
    <x v="139"/>
    <x v="41"/>
    <x v="137"/>
    <x v="285"/>
    <x v="1"/>
    <s v="P3150"/>
  </r>
  <r>
    <x v="137"/>
    <x v="140"/>
    <x v="41"/>
    <x v="138"/>
    <x v="286"/>
    <x v="1"/>
    <s v="P519"/>
  </r>
  <r>
    <x v="137"/>
    <x v="140"/>
    <x v="41"/>
    <x v="138"/>
    <x v="287"/>
    <x v="0"/>
    <s v=""/>
  </r>
  <r>
    <x v="137"/>
    <x v="140"/>
    <x v="41"/>
    <x v="138"/>
    <x v="288"/>
    <x v="0"/>
    <s v=""/>
  </r>
  <r>
    <x v="138"/>
    <x v="141"/>
    <x v="4"/>
    <x v="139"/>
    <x v="289"/>
    <x v="0"/>
    <s v=""/>
  </r>
  <r>
    <x v="139"/>
    <x v="142"/>
    <x v="19"/>
    <x v="140"/>
    <x v="48"/>
    <x v="0"/>
    <s v=""/>
  </r>
  <r>
    <x v="139"/>
    <x v="142"/>
    <x v="19"/>
    <x v="140"/>
    <x v="49"/>
    <x v="0"/>
    <s v=""/>
  </r>
  <r>
    <x v="139"/>
    <x v="142"/>
    <x v="19"/>
    <x v="140"/>
    <x v="50"/>
    <x v="0"/>
    <s v=""/>
  </r>
  <r>
    <x v="139"/>
    <x v="142"/>
    <x v="19"/>
    <x v="140"/>
    <x v="51"/>
    <x v="0"/>
    <s v=""/>
  </r>
  <r>
    <x v="139"/>
    <x v="142"/>
    <x v="19"/>
    <x v="140"/>
    <x v="52"/>
    <x v="0"/>
    <s v=""/>
  </r>
  <r>
    <x v="139"/>
    <x v="142"/>
    <x v="19"/>
    <x v="140"/>
    <x v="53"/>
    <x v="0"/>
    <s v=""/>
  </r>
  <r>
    <x v="139"/>
    <x v="142"/>
    <x v="19"/>
    <x v="140"/>
    <x v="54"/>
    <x v="0"/>
    <s v=""/>
  </r>
  <r>
    <x v="140"/>
    <x v="143"/>
    <x v="39"/>
    <x v="141"/>
    <x v="7"/>
    <x v="0"/>
    <s v=""/>
  </r>
  <r>
    <x v="141"/>
    <x v="144"/>
    <x v="41"/>
    <x v="142"/>
    <x v="290"/>
    <x v="0"/>
    <s v=""/>
  </r>
  <r>
    <x v="142"/>
    <x v="145"/>
    <x v="24"/>
    <x v="143"/>
    <x v="7"/>
    <x v="0"/>
    <s v=""/>
  </r>
  <r>
    <x v="143"/>
    <x v="146"/>
    <x v="39"/>
    <x v="144"/>
    <x v="291"/>
    <x v="0"/>
    <s v=""/>
  </r>
  <r>
    <x v="143"/>
    <x v="146"/>
    <x v="39"/>
    <x v="144"/>
    <x v="292"/>
    <x v="0"/>
    <s v=""/>
  </r>
  <r>
    <x v="143"/>
    <x v="146"/>
    <x v="39"/>
    <x v="144"/>
    <x v="293"/>
    <x v="0"/>
    <s v=""/>
  </r>
  <r>
    <x v="144"/>
    <x v="147"/>
    <x v="48"/>
    <x v="145"/>
    <x v="294"/>
    <x v="0"/>
    <s v=""/>
  </r>
  <r>
    <x v="144"/>
    <x v="147"/>
    <x v="48"/>
    <x v="145"/>
    <x v="295"/>
    <x v="0"/>
    <s v=""/>
  </r>
  <r>
    <x v="144"/>
    <x v="147"/>
    <x v="48"/>
    <x v="145"/>
    <x v="296"/>
    <x v="0"/>
    <s v=""/>
  </r>
  <r>
    <x v="144"/>
    <x v="147"/>
    <x v="48"/>
    <x v="145"/>
    <x v="297"/>
    <x v="0"/>
    <s v=""/>
  </r>
  <r>
    <x v="145"/>
    <x v="148"/>
    <x v="41"/>
    <x v="146"/>
    <x v="298"/>
    <x v="0"/>
    <s v=""/>
  </r>
  <r>
    <x v="146"/>
    <x v="149"/>
    <x v="8"/>
    <x v="147"/>
    <x v="299"/>
    <x v="0"/>
    <s v=""/>
  </r>
  <r>
    <x v="146"/>
    <x v="149"/>
    <x v="8"/>
    <x v="147"/>
    <x v="276"/>
    <x v="1"/>
    <s v="PBP007"/>
  </r>
  <r>
    <x v="146"/>
    <x v="149"/>
    <x v="8"/>
    <x v="147"/>
    <x v="221"/>
    <x v="0"/>
    <s v=""/>
  </r>
  <r>
    <x v="147"/>
    <x v="150"/>
    <x v="10"/>
    <x v="148"/>
    <x v="300"/>
    <x v="1"/>
    <s v="P2503BTL"/>
  </r>
  <r>
    <x v="147"/>
    <x v="150"/>
    <x v="10"/>
    <x v="148"/>
    <x v="123"/>
    <x v="1"/>
    <s v="PBP006"/>
  </r>
  <r>
    <x v="147"/>
    <x v="150"/>
    <x v="10"/>
    <x v="148"/>
    <x v="221"/>
    <x v="0"/>
    <s v=""/>
  </r>
  <r>
    <x v="148"/>
    <x v="151"/>
    <x v="49"/>
    <x v="149"/>
    <x v="301"/>
    <x v="0"/>
    <s v=""/>
  </r>
  <r>
    <x v="148"/>
    <x v="151"/>
    <x v="49"/>
    <x v="149"/>
    <x v="302"/>
    <x v="0"/>
    <s v=""/>
  </r>
  <r>
    <x v="148"/>
    <x v="151"/>
    <x v="49"/>
    <x v="149"/>
    <x v="303"/>
    <x v="2"/>
    <s v="PBP005"/>
  </r>
  <r>
    <x v="149"/>
    <x v="152"/>
    <x v="50"/>
    <x v="150"/>
    <x v="304"/>
    <x v="0"/>
    <s v=""/>
  </r>
  <r>
    <x v="149"/>
    <x v="152"/>
    <x v="50"/>
    <x v="150"/>
    <x v="305"/>
    <x v="0"/>
    <s v=""/>
  </r>
  <r>
    <x v="150"/>
    <x v="153"/>
    <x v="24"/>
    <x v="151"/>
    <x v="306"/>
    <x v="0"/>
    <s v=""/>
  </r>
  <r>
    <x v="150"/>
    <x v="153"/>
    <x v="24"/>
    <x v="151"/>
    <x v="307"/>
    <x v="0"/>
    <s v=""/>
  </r>
  <r>
    <x v="150"/>
    <x v="153"/>
    <x v="24"/>
    <x v="151"/>
    <x v="308"/>
    <x v="0"/>
    <s v=""/>
  </r>
  <r>
    <x v="150"/>
    <x v="153"/>
    <x v="24"/>
    <x v="151"/>
    <x v="309"/>
    <x v="0"/>
    <s v=""/>
  </r>
  <r>
    <x v="150"/>
    <x v="153"/>
    <x v="24"/>
    <x v="151"/>
    <x v="310"/>
    <x v="0"/>
    <s v=""/>
  </r>
  <r>
    <x v="150"/>
    <x v="153"/>
    <x v="24"/>
    <x v="151"/>
    <x v="311"/>
    <x v="0"/>
    <s v=""/>
  </r>
  <r>
    <x v="150"/>
    <x v="153"/>
    <x v="24"/>
    <x v="151"/>
    <x v="312"/>
    <x v="0"/>
    <s v=""/>
  </r>
  <r>
    <x v="150"/>
    <x v="153"/>
    <x v="24"/>
    <x v="151"/>
    <x v="313"/>
    <x v="0"/>
    <s v=""/>
  </r>
  <r>
    <x v="150"/>
    <x v="153"/>
    <x v="24"/>
    <x v="151"/>
    <x v="314"/>
    <x v="0"/>
    <s v=""/>
  </r>
  <r>
    <x v="151"/>
    <x v="154"/>
    <x v="51"/>
    <x v="152"/>
    <x v="315"/>
    <x v="0"/>
    <s v=""/>
  </r>
  <r>
    <x v="151"/>
    <x v="154"/>
    <x v="51"/>
    <x v="152"/>
    <x v="308"/>
    <x v="0"/>
    <s v=""/>
  </r>
  <r>
    <x v="151"/>
    <x v="154"/>
    <x v="51"/>
    <x v="152"/>
    <x v="309"/>
    <x v="0"/>
    <s v=""/>
  </r>
  <r>
    <x v="151"/>
    <x v="154"/>
    <x v="51"/>
    <x v="152"/>
    <x v="310"/>
    <x v="0"/>
    <s v=""/>
  </r>
  <r>
    <x v="151"/>
    <x v="154"/>
    <x v="51"/>
    <x v="152"/>
    <x v="316"/>
    <x v="0"/>
    <s v=""/>
  </r>
  <r>
    <x v="151"/>
    <x v="154"/>
    <x v="51"/>
    <x v="152"/>
    <x v="317"/>
    <x v="0"/>
    <s v=""/>
  </r>
  <r>
    <x v="151"/>
    <x v="154"/>
    <x v="51"/>
    <x v="152"/>
    <x v="306"/>
    <x v="0"/>
    <s v=""/>
  </r>
  <r>
    <x v="151"/>
    <x v="154"/>
    <x v="51"/>
    <x v="152"/>
    <x v="288"/>
    <x v="0"/>
    <s v=""/>
  </r>
  <r>
    <x v="152"/>
    <x v="155"/>
    <x v="52"/>
    <x v="153"/>
    <x v="207"/>
    <x v="0"/>
    <s v=""/>
  </r>
  <r>
    <x v="153"/>
    <x v="156"/>
    <x v="18"/>
    <x v="154"/>
    <x v="318"/>
    <x v="0"/>
    <s v=""/>
  </r>
  <r>
    <x v="153"/>
    <x v="156"/>
    <x v="18"/>
    <x v="154"/>
    <x v="34"/>
    <x v="1"/>
    <s v="PBP006"/>
  </r>
  <r>
    <x v="153"/>
    <x v="156"/>
    <x v="18"/>
    <x v="154"/>
    <x v="19"/>
    <x v="1"/>
    <s v="PCG002"/>
  </r>
  <r>
    <x v="153"/>
    <x v="156"/>
    <x v="18"/>
    <x v="154"/>
    <x v="319"/>
    <x v="0"/>
    <s v=""/>
  </r>
  <r>
    <x v="35"/>
    <x v="157"/>
    <x v="1"/>
    <x v="155"/>
    <x v="74"/>
    <x v="0"/>
    <s v=""/>
  </r>
  <r>
    <x v="35"/>
    <x v="157"/>
    <x v="1"/>
    <x v="155"/>
    <x v="320"/>
    <x v="1"/>
    <s v="PBP004"/>
  </r>
  <r>
    <x v="35"/>
    <x v="157"/>
    <x v="1"/>
    <x v="155"/>
    <x v="321"/>
    <x v="0"/>
    <s v=""/>
  </r>
  <r>
    <x v="154"/>
    <x v="158"/>
    <x v="33"/>
    <x v="156"/>
    <x v="322"/>
    <x v="0"/>
    <s v=""/>
  </r>
  <r>
    <x v="154"/>
    <x v="158"/>
    <x v="33"/>
    <x v="156"/>
    <x v="323"/>
    <x v="0"/>
    <s v=""/>
  </r>
  <r>
    <x v="154"/>
    <x v="158"/>
    <x v="33"/>
    <x v="156"/>
    <x v="324"/>
    <x v="0"/>
    <s v=""/>
  </r>
  <r>
    <x v="154"/>
    <x v="158"/>
    <x v="33"/>
    <x v="156"/>
    <x v="325"/>
    <x v="0"/>
    <s v=""/>
  </r>
  <r>
    <x v="155"/>
    <x v="159"/>
    <x v="24"/>
    <x v="157"/>
    <x v="326"/>
    <x v="0"/>
    <s v=""/>
  </r>
  <r>
    <x v="155"/>
    <x v="159"/>
    <x v="24"/>
    <x v="157"/>
    <x v="245"/>
    <x v="1"/>
    <s v="PBP005"/>
  </r>
  <r>
    <x v="155"/>
    <x v="159"/>
    <x v="24"/>
    <x v="157"/>
    <x v="246"/>
    <x v="1"/>
    <s v="PCG002"/>
  </r>
  <r>
    <x v="156"/>
    <x v="160"/>
    <x v="10"/>
    <x v="158"/>
    <x v="327"/>
    <x v="0"/>
    <s v=""/>
  </r>
  <r>
    <x v="156"/>
    <x v="160"/>
    <x v="10"/>
    <x v="158"/>
    <x v="328"/>
    <x v="2"/>
    <s v="PBP002"/>
  </r>
  <r>
    <x v="156"/>
    <x v="160"/>
    <x v="10"/>
    <x v="158"/>
    <x v="224"/>
    <x v="1"/>
    <s v="PCG002"/>
  </r>
  <r>
    <x v="157"/>
    <x v="161"/>
    <x v="18"/>
    <x v="159"/>
    <x v="244"/>
    <x v="0"/>
    <s v=""/>
  </r>
  <r>
    <x v="158"/>
    <x v="162"/>
    <x v="41"/>
    <x v="160"/>
    <x v="88"/>
    <x v="0"/>
    <s v=""/>
  </r>
  <r>
    <x v="158"/>
    <x v="162"/>
    <x v="41"/>
    <x v="160"/>
    <x v="34"/>
    <x v="1"/>
    <s v="PBP006"/>
  </r>
  <r>
    <x v="158"/>
    <x v="162"/>
    <x v="41"/>
    <x v="160"/>
    <x v="62"/>
    <x v="0"/>
    <s v=""/>
  </r>
  <r>
    <x v="159"/>
    <x v="163"/>
    <x v="1"/>
    <x v="161"/>
    <x v="329"/>
    <x v="0"/>
    <s v=""/>
  </r>
  <r>
    <x v="159"/>
    <x v="163"/>
    <x v="1"/>
    <x v="161"/>
    <x v="330"/>
    <x v="0"/>
    <s v=""/>
  </r>
  <r>
    <x v="160"/>
    <x v="164"/>
    <x v="24"/>
    <x v="162"/>
    <x v="331"/>
    <x v="1"/>
    <s v="P2908BTL"/>
  </r>
  <r>
    <x v="160"/>
    <x v="164"/>
    <x v="24"/>
    <x v="162"/>
    <x v="123"/>
    <x v="1"/>
    <s v="PBP006"/>
  </r>
  <r>
    <x v="160"/>
    <x v="164"/>
    <x v="24"/>
    <x v="162"/>
    <x v="19"/>
    <x v="1"/>
    <s v="PCG002"/>
  </r>
  <r>
    <x v="161"/>
    <x v="165"/>
    <x v="18"/>
    <x v="163"/>
    <x v="332"/>
    <x v="1"/>
    <s v="P2905BTL"/>
  </r>
  <r>
    <x v="161"/>
    <x v="165"/>
    <x v="18"/>
    <x v="163"/>
    <x v="123"/>
    <x v="1"/>
    <s v="PBP006"/>
  </r>
  <r>
    <x v="161"/>
    <x v="165"/>
    <x v="18"/>
    <x v="163"/>
    <x v="19"/>
    <x v="1"/>
    <s v="PCG002"/>
  </r>
  <r>
    <x v="162"/>
    <x v="166"/>
    <x v="18"/>
    <x v="164"/>
    <x v="333"/>
    <x v="0"/>
    <s v=""/>
  </r>
  <r>
    <x v="162"/>
    <x v="166"/>
    <x v="18"/>
    <x v="164"/>
    <x v="241"/>
    <x v="0"/>
    <s v=""/>
  </r>
  <r>
    <x v="162"/>
    <x v="166"/>
    <x v="18"/>
    <x v="164"/>
    <x v="334"/>
    <x v="0"/>
    <s v=""/>
  </r>
  <r>
    <x v="163"/>
    <x v="167"/>
    <x v="43"/>
    <x v="165"/>
    <x v="335"/>
    <x v="0"/>
    <s v=""/>
  </r>
  <r>
    <x v="164"/>
    <x v="168"/>
    <x v="5"/>
    <x v="166"/>
    <x v="336"/>
    <x v="0"/>
    <s v=""/>
  </r>
  <r>
    <x v="164"/>
    <x v="168"/>
    <x v="5"/>
    <x v="166"/>
    <x v="337"/>
    <x v="0"/>
    <s v=""/>
  </r>
  <r>
    <x v="164"/>
    <x v="168"/>
    <x v="5"/>
    <x v="166"/>
    <x v="338"/>
    <x v="0"/>
    <s v=""/>
  </r>
  <r>
    <x v="165"/>
    <x v="169"/>
    <x v="7"/>
    <x v="167"/>
    <x v="339"/>
    <x v="0"/>
    <s v=""/>
  </r>
  <r>
    <x v="165"/>
    <x v="169"/>
    <x v="7"/>
    <x v="167"/>
    <x v="340"/>
    <x v="2"/>
    <s v="PBP005"/>
  </r>
  <r>
    <x v="165"/>
    <x v="169"/>
    <x v="7"/>
    <x v="167"/>
    <x v="197"/>
    <x v="0"/>
    <s v=""/>
  </r>
  <r>
    <x v="166"/>
    <x v="170"/>
    <x v="39"/>
    <x v="168"/>
    <x v="341"/>
    <x v="1"/>
    <s v="PBF100B"/>
  </r>
  <r>
    <x v="166"/>
    <x v="170"/>
    <x v="39"/>
    <x v="168"/>
    <x v="342"/>
    <x v="0"/>
    <s v=""/>
  </r>
  <r>
    <x v="166"/>
    <x v="170"/>
    <x v="39"/>
    <x v="168"/>
    <x v="343"/>
    <x v="0"/>
    <s v=""/>
  </r>
  <r>
    <x v="166"/>
    <x v="170"/>
    <x v="39"/>
    <x v="168"/>
    <x v="344"/>
    <x v="0"/>
    <s v=""/>
  </r>
  <r>
    <x v="166"/>
    <x v="170"/>
    <x v="39"/>
    <x v="168"/>
    <x v="345"/>
    <x v="0"/>
    <s v=""/>
  </r>
  <r>
    <x v="167"/>
    <x v="171"/>
    <x v="5"/>
    <x v="169"/>
    <x v="346"/>
    <x v="0"/>
    <s v=""/>
  </r>
  <r>
    <x v="167"/>
    <x v="171"/>
    <x v="5"/>
    <x v="169"/>
    <x v="347"/>
    <x v="0"/>
    <s v=""/>
  </r>
  <r>
    <x v="167"/>
    <x v="171"/>
    <x v="5"/>
    <x v="169"/>
    <x v="348"/>
    <x v="0"/>
    <s v=""/>
  </r>
  <r>
    <x v="167"/>
    <x v="171"/>
    <x v="5"/>
    <x v="169"/>
    <x v="169"/>
    <x v="0"/>
    <s v=""/>
  </r>
  <r>
    <x v="168"/>
    <x v="172"/>
    <x v="53"/>
    <x v="1"/>
    <x v="7"/>
    <x v="0"/>
    <s v=""/>
  </r>
  <r>
    <x v="169"/>
    <x v="173"/>
    <x v="54"/>
    <x v="170"/>
    <x v="349"/>
    <x v="0"/>
    <s v=""/>
  </r>
  <r>
    <x v="169"/>
    <x v="173"/>
    <x v="54"/>
    <x v="170"/>
    <x v="350"/>
    <x v="1"/>
    <s v="PBP003"/>
  </r>
  <r>
    <x v="169"/>
    <x v="173"/>
    <x v="54"/>
    <x v="170"/>
    <x v="4"/>
    <x v="1"/>
    <s v="PCG002"/>
  </r>
  <r>
    <x v="170"/>
    <x v="174"/>
    <x v="0"/>
    <x v="1"/>
    <x v="7"/>
    <x v="0"/>
    <s v=""/>
  </r>
  <r>
    <x v="171"/>
    <x v="175"/>
    <x v="3"/>
    <x v="171"/>
    <x v="351"/>
    <x v="0"/>
    <s v=""/>
  </r>
  <r>
    <x v="171"/>
    <x v="175"/>
    <x v="3"/>
    <x v="171"/>
    <x v="352"/>
    <x v="0"/>
    <s v=""/>
  </r>
  <r>
    <x v="171"/>
    <x v="175"/>
    <x v="3"/>
    <x v="171"/>
    <x v="43"/>
    <x v="1"/>
    <s v="PBP004"/>
  </r>
  <r>
    <x v="171"/>
    <x v="175"/>
    <x v="3"/>
    <x v="171"/>
    <x v="19"/>
    <x v="1"/>
    <s v="PCG002"/>
  </r>
  <r>
    <x v="172"/>
    <x v="176"/>
    <x v="10"/>
    <x v="172"/>
    <x v="353"/>
    <x v="0"/>
    <s v=""/>
  </r>
  <r>
    <x v="172"/>
    <x v="176"/>
    <x v="10"/>
    <x v="172"/>
    <x v="245"/>
    <x v="1"/>
    <s v="PBP005"/>
  </r>
  <r>
    <x v="172"/>
    <x v="176"/>
    <x v="10"/>
    <x v="172"/>
    <x v="246"/>
    <x v="1"/>
    <s v="PCG002"/>
  </r>
  <r>
    <x v="39"/>
    <x v="177"/>
    <x v="11"/>
    <x v="173"/>
    <x v="354"/>
    <x v="0"/>
    <s v=""/>
  </r>
  <r>
    <x v="39"/>
    <x v="177"/>
    <x v="11"/>
    <x v="173"/>
    <x v="355"/>
    <x v="0"/>
    <s v=""/>
  </r>
  <r>
    <x v="39"/>
    <x v="177"/>
    <x v="11"/>
    <x v="173"/>
    <x v="356"/>
    <x v="2"/>
    <s v="PBP002"/>
  </r>
  <r>
    <x v="39"/>
    <x v="177"/>
    <x v="11"/>
    <x v="173"/>
    <x v="19"/>
    <x v="1"/>
    <s v="PCG002"/>
  </r>
  <r>
    <x v="39"/>
    <x v="177"/>
    <x v="11"/>
    <x v="173"/>
    <x v="5"/>
    <x v="0"/>
    <s v=""/>
  </r>
  <r>
    <x v="173"/>
    <x v="178"/>
    <x v="21"/>
    <x v="174"/>
    <x v="355"/>
    <x v="0"/>
    <s v=""/>
  </r>
  <r>
    <x v="173"/>
    <x v="178"/>
    <x v="21"/>
    <x v="174"/>
    <x v="357"/>
    <x v="2"/>
    <s v="PBP002"/>
  </r>
  <r>
    <x v="173"/>
    <x v="178"/>
    <x v="21"/>
    <x v="174"/>
    <x v="184"/>
    <x v="1"/>
    <s v="PCG002"/>
  </r>
  <r>
    <x v="22"/>
    <x v="179"/>
    <x v="39"/>
    <x v="175"/>
    <x v="5"/>
    <x v="0"/>
    <s v=""/>
  </r>
  <r>
    <x v="22"/>
    <x v="179"/>
    <x v="39"/>
    <x v="175"/>
    <x v="169"/>
    <x v="0"/>
    <s v=""/>
  </r>
  <r>
    <x v="22"/>
    <x v="179"/>
    <x v="39"/>
    <x v="175"/>
    <x v="358"/>
    <x v="0"/>
    <s v=""/>
  </r>
  <r>
    <x v="22"/>
    <x v="179"/>
    <x v="39"/>
    <x v="175"/>
    <x v="359"/>
    <x v="0"/>
    <s v=""/>
  </r>
  <r>
    <x v="0"/>
    <x v="180"/>
    <x v="1"/>
    <x v="176"/>
    <x v="360"/>
    <x v="0"/>
    <s v=""/>
  </r>
  <r>
    <x v="0"/>
    <x v="180"/>
    <x v="1"/>
    <x v="176"/>
    <x v="361"/>
    <x v="0"/>
    <s v=""/>
  </r>
  <r>
    <x v="0"/>
    <x v="180"/>
    <x v="1"/>
    <x v="176"/>
    <x v="362"/>
    <x v="2"/>
    <s v="PBP003"/>
  </r>
  <r>
    <x v="0"/>
    <x v="180"/>
    <x v="1"/>
    <x v="176"/>
    <x v="19"/>
    <x v="1"/>
    <s v="PCG002"/>
  </r>
  <r>
    <x v="0"/>
    <x v="180"/>
    <x v="1"/>
    <x v="176"/>
    <x v="5"/>
    <x v="0"/>
    <s v=""/>
  </r>
  <r>
    <x v="174"/>
    <x v="181"/>
    <x v="25"/>
    <x v="177"/>
    <x v="5"/>
    <x v="0"/>
    <s v=""/>
  </r>
  <r>
    <x v="174"/>
    <x v="181"/>
    <x v="25"/>
    <x v="177"/>
    <x v="169"/>
    <x v="0"/>
    <s v=""/>
  </r>
  <r>
    <x v="174"/>
    <x v="181"/>
    <x v="25"/>
    <x v="177"/>
    <x v="363"/>
    <x v="0"/>
    <s v=""/>
  </r>
  <r>
    <x v="174"/>
    <x v="181"/>
    <x v="25"/>
    <x v="177"/>
    <x v="364"/>
    <x v="0"/>
    <s v=""/>
  </r>
  <r>
    <x v="174"/>
    <x v="181"/>
    <x v="25"/>
    <x v="177"/>
    <x v="6"/>
    <x v="0"/>
    <s v=""/>
  </r>
  <r>
    <x v="174"/>
    <x v="181"/>
    <x v="25"/>
    <x v="177"/>
    <x v="365"/>
    <x v="0"/>
    <s v=""/>
  </r>
  <r>
    <x v="174"/>
    <x v="181"/>
    <x v="25"/>
    <x v="177"/>
    <x v="366"/>
    <x v="0"/>
    <s v=""/>
  </r>
  <r>
    <x v="175"/>
    <x v="182"/>
    <x v="55"/>
    <x v="178"/>
    <x v="229"/>
    <x v="0"/>
    <s v=""/>
  </r>
  <r>
    <x v="175"/>
    <x v="182"/>
    <x v="55"/>
    <x v="178"/>
    <x v="135"/>
    <x v="0"/>
    <s v=""/>
  </r>
  <r>
    <x v="175"/>
    <x v="182"/>
    <x v="55"/>
    <x v="178"/>
    <x v="367"/>
    <x v="0"/>
    <s v=""/>
  </r>
  <r>
    <x v="175"/>
    <x v="182"/>
    <x v="55"/>
    <x v="178"/>
    <x v="368"/>
    <x v="0"/>
    <s v=""/>
  </r>
  <r>
    <x v="176"/>
    <x v="183"/>
    <x v="21"/>
    <x v="179"/>
    <x v="369"/>
    <x v="0"/>
    <s v=""/>
  </r>
  <r>
    <x v="177"/>
    <x v="184"/>
    <x v="10"/>
    <x v="1"/>
    <x v="7"/>
    <x v="0"/>
    <s v=""/>
  </r>
  <r>
    <x v="178"/>
    <x v="185"/>
    <x v="11"/>
    <x v="180"/>
    <x v="370"/>
    <x v="1"/>
    <s v="P782"/>
  </r>
  <r>
    <x v="179"/>
    <x v="186"/>
    <x v="41"/>
    <x v="181"/>
    <x v="371"/>
    <x v="0"/>
    <s v=""/>
  </r>
  <r>
    <x v="179"/>
    <x v="186"/>
    <x v="41"/>
    <x v="181"/>
    <x v="372"/>
    <x v="0"/>
    <s v=""/>
  </r>
  <r>
    <x v="179"/>
    <x v="186"/>
    <x v="41"/>
    <x v="181"/>
    <x v="373"/>
    <x v="0"/>
    <s v=""/>
  </r>
  <r>
    <x v="179"/>
    <x v="186"/>
    <x v="41"/>
    <x v="181"/>
    <x v="374"/>
    <x v="0"/>
    <s v=""/>
  </r>
  <r>
    <x v="180"/>
    <x v="187"/>
    <x v="56"/>
    <x v="182"/>
    <x v="375"/>
    <x v="0"/>
    <s v=""/>
  </r>
  <r>
    <x v="180"/>
    <x v="187"/>
    <x v="56"/>
    <x v="182"/>
    <x v="376"/>
    <x v="0"/>
    <s v=""/>
  </r>
  <r>
    <x v="180"/>
    <x v="187"/>
    <x v="56"/>
    <x v="182"/>
    <x v="221"/>
    <x v="0"/>
    <s v=""/>
  </r>
  <r>
    <x v="180"/>
    <x v="187"/>
    <x v="56"/>
    <x v="182"/>
    <x v="377"/>
    <x v="0"/>
    <s v=""/>
  </r>
  <r>
    <x v="180"/>
    <x v="187"/>
    <x v="56"/>
    <x v="182"/>
    <x v="378"/>
    <x v="0"/>
    <s v=""/>
  </r>
  <r>
    <x v="180"/>
    <x v="187"/>
    <x v="56"/>
    <x v="182"/>
    <x v="379"/>
    <x v="0"/>
    <s v=""/>
  </r>
  <r>
    <x v="180"/>
    <x v="187"/>
    <x v="56"/>
    <x v="182"/>
    <x v="380"/>
    <x v="0"/>
    <s v=""/>
  </r>
  <r>
    <x v="181"/>
    <x v="188"/>
    <x v="32"/>
    <x v="183"/>
    <x v="381"/>
    <x v="0"/>
    <s v=""/>
  </r>
  <r>
    <x v="181"/>
    <x v="188"/>
    <x v="32"/>
    <x v="183"/>
    <x v="382"/>
    <x v="0"/>
    <s v=""/>
  </r>
  <r>
    <x v="181"/>
    <x v="188"/>
    <x v="32"/>
    <x v="183"/>
    <x v="296"/>
    <x v="0"/>
    <s v=""/>
  </r>
  <r>
    <x v="181"/>
    <x v="188"/>
    <x v="32"/>
    <x v="183"/>
    <x v="383"/>
    <x v="0"/>
    <s v=""/>
  </r>
  <r>
    <x v="181"/>
    <x v="188"/>
    <x v="32"/>
    <x v="183"/>
    <x v="384"/>
    <x v="0"/>
    <s v=""/>
  </r>
  <r>
    <x v="181"/>
    <x v="188"/>
    <x v="32"/>
    <x v="183"/>
    <x v="297"/>
    <x v="0"/>
    <s v=""/>
  </r>
  <r>
    <x v="182"/>
    <x v="189"/>
    <x v="18"/>
    <x v="184"/>
    <x v="385"/>
    <x v="0"/>
    <s v=""/>
  </r>
  <r>
    <x v="183"/>
    <x v="190"/>
    <x v="52"/>
    <x v="185"/>
    <x v="386"/>
    <x v="0"/>
    <s v=""/>
  </r>
  <r>
    <x v="184"/>
    <x v="191"/>
    <x v="57"/>
    <x v="186"/>
    <x v="387"/>
    <x v="0"/>
    <s v=""/>
  </r>
  <r>
    <x v="184"/>
    <x v="191"/>
    <x v="57"/>
    <x v="186"/>
    <x v="388"/>
    <x v="0"/>
    <s v=""/>
  </r>
  <r>
    <x v="185"/>
    <x v="192"/>
    <x v="41"/>
    <x v="187"/>
    <x v="389"/>
    <x v="0"/>
    <s v=""/>
  </r>
  <r>
    <x v="185"/>
    <x v="192"/>
    <x v="41"/>
    <x v="187"/>
    <x v="390"/>
    <x v="0"/>
    <s v=""/>
  </r>
  <r>
    <x v="185"/>
    <x v="192"/>
    <x v="41"/>
    <x v="187"/>
    <x v="391"/>
    <x v="0"/>
    <s v=""/>
  </r>
  <r>
    <x v="185"/>
    <x v="192"/>
    <x v="41"/>
    <x v="187"/>
    <x v="392"/>
    <x v="0"/>
    <s v=""/>
  </r>
  <r>
    <x v="185"/>
    <x v="192"/>
    <x v="41"/>
    <x v="187"/>
    <x v="393"/>
    <x v="0"/>
    <s v=""/>
  </r>
  <r>
    <x v="186"/>
    <x v="193"/>
    <x v="18"/>
    <x v="188"/>
    <x v="394"/>
    <x v="0"/>
    <s v=""/>
  </r>
  <r>
    <x v="187"/>
    <x v="194"/>
    <x v="1"/>
    <x v="189"/>
    <x v="395"/>
    <x v="1"/>
    <s v="P755"/>
  </r>
  <r>
    <x v="188"/>
    <x v="195"/>
    <x v="58"/>
    <x v="1"/>
    <x v="7"/>
    <x v="0"/>
    <s v=""/>
  </r>
  <r>
    <x v="189"/>
    <x v="196"/>
    <x v="59"/>
    <x v="190"/>
    <x v="48"/>
    <x v="0"/>
    <s v=""/>
  </r>
  <r>
    <x v="189"/>
    <x v="196"/>
    <x v="59"/>
    <x v="190"/>
    <x v="49"/>
    <x v="0"/>
    <s v=""/>
  </r>
  <r>
    <x v="189"/>
    <x v="196"/>
    <x v="59"/>
    <x v="190"/>
    <x v="50"/>
    <x v="0"/>
    <s v=""/>
  </r>
  <r>
    <x v="189"/>
    <x v="196"/>
    <x v="59"/>
    <x v="190"/>
    <x v="51"/>
    <x v="0"/>
    <s v=""/>
  </r>
  <r>
    <x v="189"/>
    <x v="196"/>
    <x v="59"/>
    <x v="190"/>
    <x v="52"/>
    <x v="0"/>
    <s v=""/>
  </r>
  <r>
    <x v="189"/>
    <x v="196"/>
    <x v="59"/>
    <x v="190"/>
    <x v="53"/>
    <x v="0"/>
    <s v=""/>
  </r>
  <r>
    <x v="189"/>
    <x v="196"/>
    <x v="59"/>
    <x v="190"/>
    <x v="54"/>
    <x v="0"/>
    <s v=""/>
  </r>
  <r>
    <x v="190"/>
    <x v="197"/>
    <x v="25"/>
    <x v="191"/>
    <x v="396"/>
    <x v="1"/>
    <s v="P2508BTL"/>
  </r>
  <r>
    <x v="190"/>
    <x v="197"/>
    <x v="25"/>
    <x v="191"/>
    <x v="123"/>
    <x v="1"/>
    <s v="PBP006"/>
  </r>
  <r>
    <x v="190"/>
    <x v="197"/>
    <x v="25"/>
    <x v="191"/>
    <x v="133"/>
    <x v="0"/>
    <s v=""/>
  </r>
  <r>
    <x v="191"/>
    <x v="198"/>
    <x v="60"/>
    <x v="192"/>
    <x v="397"/>
    <x v="1"/>
    <s v="P435"/>
  </r>
  <r>
    <x v="192"/>
    <x v="199"/>
    <x v="2"/>
    <x v="193"/>
    <x v="398"/>
    <x v="0"/>
    <s v=""/>
  </r>
  <r>
    <x v="192"/>
    <x v="199"/>
    <x v="2"/>
    <x v="193"/>
    <x v="399"/>
    <x v="3"/>
    <s v="PBP005"/>
  </r>
  <r>
    <x v="192"/>
    <x v="199"/>
    <x v="2"/>
    <x v="193"/>
    <x v="302"/>
    <x v="0"/>
    <s v=""/>
  </r>
  <r>
    <x v="193"/>
    <x v="200"/>
    <x v="39"/>
    <x v="194"/>
    <x v="400"/>
    <x v="0"/>
    <s v=""/>
  </r>
  <r>
    <x v="193"/>
    <x v="200"/>
    <x v="39"/>
    <x v="194"/>
    <x v="401"/>
    <x v="0"/>
    <s v=""/>
  </r>
  <r>
    <x v="193"/>
    <x v="200"/>
    <x v="39"/>
    <x v="194"/>
    <x v="402"/>
    <x v="0"/>
    <s v=""/>
  </r>
  <r>
    <x v="194"/>
    <x v="201"/>
    <x v="12"/>
    <x v="195"/>
    <x v="403"/>
    <x v="0"/>
    <s v=""/>
  </r>
  <r>
    <x v="194"/>
    <x v="201"/>
    <x v="12"/>
    <x v="195"/>
    <x v="123"/>
    <x v="1"/>
    <s v="PBP006"/>
  </r>
  <r>
    <x v="194"/>
    <x v="201"/>
    <x v="12"/>
    <x v="195"/>
    <x v="221"/>
    <x v="0"/>
    <s v=""/>
  </r>
  <r>
    <x v="195"/>
    <x v="202"/>
    <x v="20"/>
    <x v="196"/>
    <x v="404"/>
    <x v="1"/>
    <s v="P430G"/>
  </r>
  <r>
    <x v="195"/>
    <x v="202"/>
    <x v="20"/>
    <x v="196"/>
    <x v="405"/>
    <x v="0"/>
    <s v=""/>
  </r>
  <r>
    <x v="195"/>
    <x v="202"/>
    <x v="20"/>
    <x v="196"/>
    <x v="406"/>
    <x v="0"/>
    <s v=""/>
  </r>
  <r>
    <x v="196"/>
    <x v="203"/>
    <x v="5"/>
    <x v="197"/>
    <x v="337"/>
    <x v="0"/>
    <s v=""/>
  </r>
  <r>
    <x v="196"/>
    <x v="203"/>
    <x v="5"/>
    <x v="197"/>
    <x v="338"/>
    <x v="0"/>
    <s v=""/>
  </r>
  <r>
    <x v="196"/>
    <x v="203"/>
    <x v="5"/>
    <x v="197"/>
    <x v="407"/>
    <x v="0"/>
    <s v=""/>
  </r>
  <r>
    <x v="197"/>
    <x v="204"/>
    <x v="25"/>
    <x v="198"/>
    <x v="339"/>
    <x v="0"/>
    <s v=""/>
  </r>
  <r>
    <x v="198"/>
    <x v="205"/>
    <x v="9"/>
    <x v="199"/>
    <x v="408"/>
    <x v="0"/>
    <s v=""/>
  </r>
  <r>
    <x v="198"/>
    <x v="205"/>
    <x v="9"/>
    <x v="199"/>
    <x v="409"/>
    <x v="1"/>
    <s v="PBP005"/>
  </r>
  <r>
    <x v="198"/>
    <x v="205"/>
    <x v="9"/>
    <x v="199"/>
    <x v="197"/>
    <x v="0"/>
    <s v=""/>
  </r>
  <r>
    <x v="199"/>
    <x v="206"/>
    <x v="18"/>
    <x v="200"/>
    <x v="410"/>
    <x v="1"/>
    <s v="RY120350"/>
  </r>
  <r>
    <x v="199"/>
    <x v="206"/>
    <x v="18"/>
    <x v="200"/>
    <x v="411"/>
    <x v="0"/>
    <s v=""/>
  </r>
  <r>
    <x v="199"/>
    <x v="206"/>
    <x v="18"/>
    <x v="200"/>
    <x v="221"/>
    <x v="0"/>
    <s v=""/>
  </r>
  <r>
    <x v="199"/>
    <x v="206"/>
    <x v="18"/>
    <x v="200"/>
    <x v="412"/>
    <x v="0"/>
    <s v=""/>
  </r>
  <r>
    <x v="200"/>
    <x v="207"/>
    <x v="5"/>
    <x v="201"/>
    <x v="48"/>
    <x v="0"/>
    <s v=""/>
  </r>
  <r>
    <x v="200"/>
    <x v="207"/>
    <x v="5"/>
    <x v="201"/>
    <x v="49"/>
    <x v="0"/>
    <s v=""/>
  </r>
  <r>
    <x v="200"/>
    <x v="207"/>
    <x v="5"/>
    <x v="201"/>
    <x v="50"/>
    <x v="0"/>
    <s v=""/>
  </r>
  <r>
    <x v="200"/>
    <x v="207"/>
    <x v="5"/>
    <x v="201"/>
    <x v="51"/>
    <x v="0"/>
    <s v=""/>
  </r>
  <r>
    <x v="200"/>
    <x v="207"/>
    <x v="5"/>
    <x v="201"/>
    <x v="52"/>
    <x v="0"/>
    <s v=""/>
  </r>
  <r>
    <x v="200"/>
    <x v="207"/>
    <x v="5"/>
    <x v="201"/>
    <x v="53"/>
    <x v="0"/>
    <s v=""/>
  </r>
  <r>
    <x v="200"/>
    <x v="207"/>
    <x v="5"/>
    <x v="201"/>
    <x v="54"/>
    <x v="0"/>
    <s v=""/>
  </r>
  <r>
    <x v="201"/>
    <x v="208"/>
    <x v="61"/>
    <x v="202"/>
    <x v="413"/>
    <x v="0"/>
    <s v=""/>
  </r>
  <r>
    <x v="202"/>
    <x v="209"/>
    <x v="51"/>
    <x v="203"/>
    <x v="414"/>
    <x v="0"/>
    <s v=""/>
  </r>
  <r>
    <x v="202"/>
    <x v="209"/>
    <x v="51"/>
    <x v="203"/>
    <x v="415"/>
    <x v="0"/>
    <s v=""/>
  </r>
  <r>
    <x v="202"/>
    <x v="209"/>
    <x v="51"/>
    <x v="203"/>
    <x v="416"/>
    <x v="0"/>
    <s v=""/>
  </r>
  <r>
    <x v="202"/>
    <x v="209"/>
    <x v="51"/>
    <x v="203"/>
    <x v="417"/>
    <x v="0"/>
    <s v=""/>
  </r>
  <r>
    <x v="202"/>
    <x v="209"/>
    <x v="51"/>
    <x v="203"/>
    <x v="314"/>
    <x v="0"/>
    <s v=""/>
  </r>
  <r>
    <x v="203"/>
    <x v="210"/>
    <x v="10"/>
    <x v="204"/>
    <x v="418"/>
    <x v="0"/>
    <s v=""/>
  </r>
  <r>
    <x v="203"/>
    <x v="210"/>
    <x v="10"/>
    <x v="204"/>
    <x v="256"/>
    <x v="0"/>
    <s v=""/>
  </r>
  <r>
    <x v="203"/>
    <x v="210"/>
    <x v="10"/>
    <x v="204"/>
    <x v="221"/>
    <x v="0"/>
    <s v=""/>
  </r>
  <r>
    <x v="204"/>
    <x v="211"/>
    <x v="62"/>
    <x v="205"/>
    <x v="419"/>
    <x v="0"/>
    <s v=""/>
  </r>
  <r>
    <x v="204"/>
    <x v="211"/>
    <x v="62"/>
    <x v="205"/>
    <x v="420"/>
    <x v="0"/>
    <s v=""/>
  </r>
  <r>
    <x v="204"/>
    <x v="211"/>
    <x v="62"/>
    <x v="205"/>
    <x v="221"/>
    <x v="0"/>
    <s v=""/>
  </r>
  <r>
    <x v="205"/>
    <x v="212"/>
    <x v="21"/>
    <x v="206"/>
    <x v="421"/>
    <x v="0"/>
    <s v=""/>
  </r>
  <r>
    <x v="205"/>
    <x v="212"/>
    <x v="21"/>
    <x v="206"/>
    <x v="66"/>
    <x v="1"/>
    <s v="PBP005"/>
  </r>
  <r>
    <x v="206"/>
    <x v="213"/>
    <x v="12"/>
    <x v="207"/>
    <x v="422"/>
    <x v="0"/>
    <s v=""/>
  </r>
  <r>
    <x v="206"/>
    <x v="213"/>
    <x v="12"/>
    <x v="207"/>
    <x v="423"/>
    <x v="1"/>
    <s v="PBP003"/>
  </r>
  <r>
    <x v="206"/>
    <x v="213"/>
    <x v="12"/>
    <x v="207"/>
    <x v="424"/>
    <x v="1"/>
    <s v="PCG002"/>
  </r>
  <r>
    <x v="207"/>
    <x v="214"/>
    <x v="21"/>
    <x v="208"/>
    <x v="425"/>
    <x v="0"/>
    <s v=""/>
  </r>
  <r>
    <x v="207"/>
    <x v="214"/>
    <x v="21"/>
    <x v="208"/>
    <x v="426"/>
    <x v="0"/>
    <s v=""/>
  </r>
  <r>
    <x v="207"/>
    <x v="214"/>
    <x v="21"/>
    <x v="208"/>
    <x v="427"/>
    <x v="0"/>
    <s v=""/>
  </r>
  <r>
    <x v="207"/>
    <x v="214"/>
    <x v="21"/>
    <x v="208"/>
    <x v="5"/>
    <x v="0"/>
    <s v=""/>
  </r>
  <r>
    <x v="208"/>
    <x v="215"/>
    <x v="63"/>
    <x v="209"/>
    <x v="428"/>
    <x v="0"/>
    <s v=""/>
  </r>
  <r>
    <x v="208"/>
    <x v="215"/>
    <x v="63"/>
    <x v="209"/>
    <x v="429"/>
    <x v="0"/>
    <s v=""/>
  </r>
  <r>
    <x v="208"/>
    <x v="215"/>
    <x v="63"/>
    <x v="209"/>
    <x v="320"/>
    <x v="1"/>
    <s v="PBP004"/>
  </r>
  <r>
    <x v="208"/>
    <x v="215"/>
    <x v="63"/>
    <x v="209"/>
    <x v="321"/>
    <x v="0"/>
    <s v=""/>
  </r>
  <r>
    <x v="209"/>
    <x v="216"/>
    <x v="1"/>
    <x v="210"/>
    <x v="430"/>
    <x v="0"/>
    <s v=""/>
  </r>
  <r>
    <x v="209"/>
    <x v="216"/>
    <x v="1"/>
    <x v="210"/>
    <x v="101"/>
    <x v="1"/>
    <s v="PBP002"/>
  </r>
  <r>
    <x v="210"/>
    <x v="217"/>
    <x v="64"/>
    <x v="211"/>
    <x v="431"/>
    <x v="1"/>
    <s v="P235AB"/>
  </r>
  <r>
    <x v="211"/>
    <x v="218"/>
    <x v="1"/>
    <x v="212"/>
    <x v="432"/>
    <x v="1"/>
    <s v="P262"/>
  </r>
  <r>
    <x v="211"/>
    <x v="218"/>
    <x v="1"/>
    <x v="212"/>
    <x v="320"/>
    <x v="1"/>
    <s v="PBP004"/>
  </r>
  <r>
    <x v="211"/>
    <x v="218"/>
    <x v="1"/>
    <x v="212"/>
    <x v="184"/>
    <x v="1"/>
    <s v="PCG002"/>
  </r>
  <r>
    <x v="212"/>
    <x v="219"/>
    <x v="24"/>
    <x v="213"/>
    <x v="433"/>
    <x v="1"/>
    <s v="P4510"/>
  </r>
  <r>
    <x v="212"/>
    <x v="219"/>
    <x v="24"/>
    <x v="213"/>
    <x v="434"/>
    <x v="0"/>
    <s v=""/>
  </r>
  <r>
    <x v="212"/>
    <x v="219"/>
    <x v="24"/>
    <x v="213"/>
    <x v="34"/>
    <x v="1"/>
    <s v="PBP006"/>
  </r>
  <r>
    <x v="212"/>
    <x v="219"/>
    <x v="24"/>
    <x v="213"/>
    <x v="19"/>
    <x v="1"/>
    <s v="PCG002"/>
  </r>
  <r>
    <x v="213"/>
    <x v="220"/>
    <x v="21"/>
    <x v="214"/>
    <x v="111"/>
    <x v="0"/>
    <s v=""/>
  </r>
  <r>
    <x v="214"/>
    <x v="221"/>
    <x v="11"/>
    <x v="215"/>
    <x v="435"/>
    <x v="1"/>
    <s v="PBP007"/>
  </r>
  <r>
    <x v="215"/>
    <x v="222"/>
    <x v="24"/>
    <x v="1"/>
    <x v="7"/>
    <x v="0"/>
    <s v=""/>
  </r>
  <r>
    <x v="216"/>
    <x v="223"/>
    <x v="15"/>
    <x v="216"/>
    <x v="436"/>
    <x v="0"/>
    <s v=""/>
  </r>
  <r>
    <x v="216"/>
    <x v="223"/>
    <x v="15"/>
    <x v="216"/>
    <x v="123"/>
    <x v="1"/>
    <s v="PBP006"/>
  </r>
  <r>
    <x v="216"/>
    <x v="223"/>
    <x v="15"/>
    <x v="216"/>
    <x v="19"/>
    <x v="1"/>
    <s v="PCG002"/>
  </r>
  <r>
    <x v="217"/>
    <x v="224"/>
    <x v="10"/>
    <x v="217"/>
    <x v="437"/>
    <x v="0"/>
    <s v=""/>
  </r>
  <r>
    <x v="217"/>
    <x v="224"/>
    <x v="10"/>
    <x v="217"/>
    <x v="438"/>
    <x v="1"/>
    <s v="PBP006"/>
  </r>
  <r>
    <x v="217"/>
    <x v="224"/>
    <x v="10"/>
    <x v="217"/>
    <x v="19"/>
    <x v="1"/>
    <s v="PCG002"/>
  </r>
  <r>
    <x v="218"/>
    <x v="225"/>
    <x v="5"/>
    <x v="218"/>
    <x v="439"/>
    <x v="0"/>
    <s v=""/>
  </r>
  <r>
    <x v="218"/>
    <x v="225"/>
    <x v="5"/>
    <x v="218"/>
    <x v="123"/>
    <x v="1"/>
    <s v="PBP006"/>
  </r>
  <r>
    <x v="218"/>
    <x v="225"/>
    <x v="5"/>
    <x v="218"/>
    <x v="19"/>
    <x v="1"/>
    <s v="PCG002"/>
  </r>
  <r>
    <x v="219"/>
    <x v="226"/>
    <x v="65"/>
    <x v="219"/>
    <x v="440"/>
    <x v="0"/>
    <s v=""/>
  </r>
  <r>
    <x v="219"/>
    <x v="226"/>
    <x v="65"/>
    <x v="219"/>
    <x v="441"/>
    <x v="0"/>
    <s v=""/>
  </r>
  <r>
    <x v="219"/>
    <x v="226"/>
    <x v="65"/>
    <x v="219"/>
    <x v="97"/>
    <x v="1"/>
    <s v="PBP005"/>
  </r>
  <r>
    <x v="219"/>
    <x v="226"/>
    <x v="65"/>
    <x v="219"/>
    <x v="221"/>
    <x v="0"/>
    <s v=""/>
  </r>
  <r>
    <x v="220"/>
    <x v="227"/>
    <x v="15"/>
    <x v="220"/>
    <x v="442"/>
    <x v="0"/>
    <s v=""/>
  </r>
  <r>
    <x v="220"/>
    <x v="227"/>
    <x v="15"/>
    <x v="220"/>
    <x v="97"/>
    <x v="1"/>
    <s v="PBP005"/>
  </r>
  <r>
    <x v="220"/>
    <x v="227"/>
    <x v="15"/>
    <x v="220"/>
    <x v="221"/>
    <x v="0"/>
    <s v=""/>
  </r>
  <r>
    <x v="221"/>
    <x v="228"/>
    <x v="21"/>
    <x v="221"/>
    <x v="221"/>
    <x v="0"/>
    <s v=""/>
  </r>
  <r>
    <x v="221"/>
    <x v="228"/>
    <x v="21"/>
    <x v="221"/>
    <x v="256"/>
    <x v="0"/>
    <s v=""/>
  </r>
  <r>
    <x v="221"/>
    <x v="228"/>
    <x v="21"/>
    <x v="221"/>
    <x v="335"/>
    <x v="0"/>
    <s v=""/>
  </r>
  <r>
    <x v="222"/>
    <x v="229"/>
    <x v="66"/>
    <x v="222"/>
    <x v="443"/>
    <x v="0"/>
    <s v=""/>
  </r>
  <r>
    <x v="223"/>
    <x v="230"/>
    <x v="10"/>
    <x v="223"/>
    <x v="444"/>
    <x v="0"/>
    <s v=""/>
  </r>
  <r>
    <x v="223"/>
    <x v="230"/>
    <x v="10"/>
    <x v="223"/>
    <x v="445"/>
    <x v="0"/>
    <s v=""/>
  </r>
  <r>
    <x v="223"/>
    <x v="230"/>
    <x v="10"/>
    <x v="223"/>
    <x v="446"/>
    <x v="0"/>
    <s v=""/>
  </r>
  <r>
    <x v="224"/>
    <x v="231"/>
    <x v="24"/>
    <x v="224"/>
    <x v="7"/>
    <x v="0"/>
    <s v=""/>
  </r>
  <r>
    <x v="225"/>
    <x v="232"/>
    <x v="11"/>
    <x v="225"/>
    <x v="447"/>
    <x v="0"/>
    <s v=""/>
  </r>
  <r>
    <x v="225"/>
    <x v="232"/>
    <x v="11"/>
    <x v="225"/>
    <x v="97"/>
    <x v="1"/>
    <s v="PBP005"/>
  </r>
  <r>
    <x v="225"/>
    <x v="232"/>
    <x v="11"/>
    <x v="225"/>
    <x v="221"/>
    <x v="0"/>
    <s v=""/>
  </r>
  <r>
    <x v="226"/>
    <x v="233"/>
    <x v="21"/>
    <x v="226"/>
    <x v="197"/>
    <x v="0"/>
    <s v=""/>
  </r>
  <r>
    <x v="226"/>
    <x v="233"/>
    <x v="21"/>
    <x v="226"/>
    <x v="448"/>
    <x v="0"/>
    <s v=""/>
  </r>
  <r>
    <x v="226"/>
    <x v="233"/>
    <x v="21"/>
    <x v="226"/>
    <x v="449"/>
    <x v="0"/>
    <s v=""/>
  </r>
  <r>
    <x v="227"/>
    <x v="234"/>
    <x v="67"/>
    <x v="227"/>
    <x v="48"/>
    <x v="0"/>
    <s v=""/>
  </r>
  <r>
    <x v="227"/>
    <x v="234"/>
    <x v="67"/>
    <x v="227"/>
    <x v="49"/>
    <x v="0"/>
    <s v=""/>
  </r>
  <r>
    <x v="227"/>
    <x v="234"/>
    <x v="67"/>
    <x v="227"/>
    <x v="50"/>
    <x v="0"/>
    <s v=""/>
  </r>
  <r>
    <x v="227"/>
    <x v="234"/>
    <x v="67"/>
    <x v="227"/>
    <x v="51"/>
    <x v="0"/>
    <s v=""/>
  </r>
  <r>
    <x v="227"/>
    <x v="234"/>
    <x v="67"/>
    <x v="227"/>
    <x v="52"/>
    <x v="0"/>
    <s v=""/>
  </r>
  <r>
    <x v="227"/>
    <x v="234"/>
    <x v="67"/>
    <x v="227"/>
    <x v="53"/>
    <x v="0"/>
    <s v=""/>
  </r>
  <r>
    <x v="227"/>
    <x v="234"/>
    <x v="67"/>
    <x v="227"/>
    <x v="54"/>
    <x v="0"/>
    <s v=""/>
  </r>
  <r>
    <x v="228"/>
    <x v="235"/>
    <x v="68"/>
    <x v="228"/>
    <x v="450"/>
    <x v="0"/>
    <s v=""/>
  </r>
  <r>
    <x v="228"/>
    <x v="235"/>
    <x v="68"/>
    <x v="228"/>
    <x v="451"/>
    <x v="0"/>
    <s v=""/>
  </r>
  <r>
    <x v="228"/>
    <x v="235"/>
    <x v="68"/>
    <x v="228"/>
    <x v="452"/>
    <x v="0"/>
    <s v=""/>
  </r>
  <r>
    <x v="228"/>
    <x v="235"/>
    <x v="68"/>
    <x v="228"/>
    <x v="453"/>
    <x v="0"/>
    <s v=""/>
  </r>
  <r>
    <x v="228"/>
    <x v="235"/>
    <x v="68"/>
    <x v="228"/>
    <x v="123"/>
    <x v="1"/>
    <s v="PBP006"/>
  </r>
  <r>
    <x v="228"/>
    <x v="235"/>
    <x v="68"/>
    <x v="228"/>
    <x v="19"/>
    <x v="1"/>
    <s v="PCG002"/>
  </r>
  <r>
    <x v="229"/>
    <x v="236"/>
    <x v="49"/>
    <x v="229"/>
    <x v="454"/>
    <x v="0"/>
    <s v=""/>
  </r>
  <r>
    <x v="230"/>
    <x v="237"/>
    <x v="39"/>
    <x v="230"/>
    <x v="337"/>
    <x v="0"/>
    <s v=""/>
  </r>
  <r>
    <x v="230"/>
    <x v="237"/>
    <x v="39"/>
    <x v="230"/>
    <x v="455"/>
    <x v="0"/>
    <s v=""/>
  </r>
  <r>
    <x v="230"/>
    <x v="237"/>
    <x v="39"/>
    <x v="230"/>
    <x v="456"/>
    <x v="0"/>
    <s v=""/>
  </r>
  <r>
    <x v="231"/>
    <x v="238"/>
    <x v="39"/>
    <x v="231"/>
    <x v="457"/>
    <x v="1"/>
    <s v="P2501BTL"/>
  </r>
  <r>
    <x v="231"/>
    <x v="238"/>
    <x v="39"/>
    <x v="231"/>
    <x v="420"/>
    <x v="0"/>
    <s v=""/>
  </r>
  <r>
    <x v="231"/>
    <x v="238"/>
    <x v="39"/>
    <x v="231"/>
    <x v="221"/>
    <x v="0"/>
    <s v=""/>
  </r>
  <r>
    <x v="232"/>
    <x v="239"/>
    <x v="68"/>
    <x v="232"/>
    <x v="337"/>
    <x v="0"/>
    <s v=""/>
  </r>
  <r>
    <x v="232"/>
    <x v="239"/>
    <x v="68"/>
    <x v="232"/>
    <x v="455"/>
    <x v="0"/>
    <s v=""/>
  </r>
  <r>
    <x v="232"/>
    <x v="239"/>
    <x v="68"/>
    <x v="232"/>
    <x v="458"/>
    <x v="0"/>
    <s v=""/>
  </r>
  <r>
    <x v="231"/>
    <x v="240"/>
    <x v="10"/>
    <x v="233"/>
    <x v="459"/>
    <x v="0"/>
    <s v=""/>
  </r>
  <r>
    <x v="231"/>
    <x v="240"/>
    <x v="10"/>
    <x v="233"/>
    <x v="460"/>
    <x v="0"/>
    <s v=""/>
  </r>
  <r>
    <x v="231"/>
    <x v="240"/>
    <x v="10"/>
    <x v="233"/>
    <x v="221"/>
    <x v="0"/>
    <s v=""/>
  </r>
  <r>
    <x v="233"/>
    <x v="241"/>
    <x v="18"/>
    <x v="234"/>
    <x v="461"/>
    <x v="1"/>
    <s v="RYi8030A"/>
  </r>
  <r>
    <x v="233"/>
    <x v="241"/>
    <x v="18"/>
    <x v="234"/>
    <x v="462"/>
    <x v="0"/>
    <s v=""/>
  </r>
  <r>
    <x v="234"/>
    <x v="242"/>
    <x v="9"/>
    <x v="235"/>
    <x v="463"/>
    <x v="1"/>
    <s v="P2507BTL"/>
  </r>
  <r>
    <x v="234"/>
    <x v="242"/>
    <x v="9"/>
    <x v="235"/>
    <x v="276"/>
    <x v="1"/>
    <s v="PBP007"/>
  </r>
  <r>
    <x v="234"/>
    <x v="242"/>
    <x v="9"/>
    <x v="235"/>
    <x v="19"/>
    <x v="1"/>
    <s v="PCG002"/>
  </r>
  <r>
    <x v="235"/>
    <x v="243"/>
    <x v="69"/>
    <x v="236"/>
    <x v="464"/>
    <x v="0"/>
    <s v=""/>
  </r>
  <r>
    <x v="235"/>
    <x v="243"/>
    <x v="69"/>
    <x v="236"/>
    <x v="66"/>
    <x v="1"/>
    <s v="PBP005"/>
  </r>
  <r>
    <x v="235"/>
    <x v="243"/>
    <x v="69"/>
    <x v="236"/>
    <x v="19"/>
    <x v="1"/>
    <s v="PCG002"/>
  </r>
  <r>
    <x v="236"/>
    <x v="244"/>
    <x v="12"/>
    <x v="237"/>
    <x v="333"/>
    <x v="0"/>
    <s v=""/>
  </r>
  <r>
    <x v="236"/>
    <x v="244"/>
    <x v="12"/>
    <x v="237"/>
    <x v="465"/>
    <x v="0"/>
    <s v=""/>
  </r>
  <r>
    <x v="236"/>
    <x v="244"/>
    <x v="12"/>
    <x v="237"/>
    <x v="241"/>
    <x v="0"/>
    <s v=""/>
  </r>
  <r>
    <x v="237"/>
    <x v="245"/>
    <x v="40"/>
    <x v="238"/>
    <x v="466"/>
    <x v="1"/>
    <s v="P2402BTL"/>
  </r>
  <r>
    <x v="163"/>
    <x v="246"/>
    <x v="1"/>
    <x v="239"/>
    <x v="467"/>
    <x v="0"/>
    <s v=""/>
  </r>
  <r>
    <x v="238"/>
    <x v="247"/>
    <x v="70"/>
    <x v="240"/>
    <x v="468"/>
    <x v="0"/>
    <s v=""/>
  </r>
  <r>
    <x v="239"/>
    <x v="248"/>
    <x v="20"/>
    <x v="241"/>
    <x v="469"/>
    <x v="0"/>
    <s v=""/>
  </r>
  <r>
    <x v="240"/>
    <x v="249"/>
    <x v="52"/>
    <x v="242"/>
    <x v="222"/>
    <x v="0"/>
    <s v=""/>
  </r>
  <r>
    <x v="241"/>
    <x v="250"/>
    <x v="71"/>
    <x v="243"/>
    <x v="470"/>
    <x v="1"/>
    <s v="P361"/>
  </r>
  <r>
    <x v="241"/>
    <x v="250"/>
    <x v="71"/>
    <x v="243"/>
    <x v="101"/>
    <x v="1"/>
    <s v="PBP002"/>
  </r>
  <r>
    <x v="241"/>
    <x v="250"/>
    <x v="71"/>
    <x v="243"/>
    <x v="19"/>
    <x v="1"/>
    <s v="PCG002"/>
  </r>
  <r>
    <x v="36"/>
    <x v="251"/>
    <x v="12"/>
    <x v="244"/>
    <x v="471"/>
    <x v="0"/>
    <s v=""/>
  </r>
  <r>
    <x v="36"/>
    <x v="251"/>
    <x v="12"/>
    <x v="244"/>
    <x v="79"/>
    <x v="0"/>
    <s v=""/>
  </r>
  <r>
    <x v="36"/>
    <x v="251"/>
    <x v="12"/>
    <x v="244"/>
    <x v="472"/>
    <x v="0"/>
    <s v=""/>
  </r>
  <r>
    <x v="36"/>
    <x v="251"/>
    <x v="12"/>
    <x v="244"/>
    <x v="473"/>
    <x v="0"/>
    <s v=""/>
  </r>
  <r>
    <x v="36"/>
    <x v="251"/>
    <x v="12"/>
    <x v="244"/>
    <x v="474"/>
    <x v="0"/>
    <s v=""/>
  </r>
  <r>
    <x v="36"/>
    <x v="251"/>
    <x v="12"/>
    <x v="244"/>
    <x v="82"/>
    <x v="0"/>
    <s v=""/>
  </r>
  <r>
    <x v="36"/>
    <x v="251"/>
    <x v="12"/>
    <x v="244"/>
    <x v="81"/>
    <x v="0"/>
    <s v=""/>
  </r>
  <r>
    <x v="36"/>
    <x v="251"/>
    <x v="12"/>
    <x v="244"/>
    <x v="320"/>
    <x v="1"/>
    <s v="PBP004"/>
  </r>
  <r>
    <x v="36"/>
    <x v="251"/>
    <x v="12"/>
    <x v="244"/>
    <x v="321"/>
    <x v="0"/>
    <s v=""/>
  </r>
  <r>
    <x v="36"/>
    <x v="251"/>
    <x v="12"/>
    <x v="244"/>
    <x v="5"/>
    <x v="0"/>
    <s v=""/>
  </r>
  <r>
    <x v="242"/>
    <x v="252"/>
    <x v="39"/>
    <x v="245"/>
    <x v="475"/>
    <x v="1"/>
    <s v="PBLJS01K1"/>
  </r>
  <r>
    <x v="242"/>
    <x v="252"/>
    <x v="39"/>
    <x v="245"/>
    <x v="476"/>
    <x v="0"/>
    <s v=""/>
  </r>
  <r>
    <x v="242"/>
    <x v="252"/>
    <x v="39"/>
    <x v="245"/>
    <x v="477"/>
    <x v="1"/>
    <s v="PBP002"/>
  </r>
  <r>
    <x v="242"/>
    <x v="252"/>
    <x v="39"/>
    <x v="245"/>
    <x v="321"/>
    <x v="0"/>
    <s v=""/>
  </r>
  <r>
    <x v="242"/>
    <x v="252"/>
    <x v="39"/>
    <x v="245"/>
    <x v="478"/>
    <x v="0"/>
    <s v=""/>
  </r>
  <r>
    <x v="243"/>
    <x v="253"/>
    <x v="51"/>
    <x v="246"/>
    <x v="219"/>
    <x v="0"/>
    <s v=""/>
  </r>
  <r>
    <x v="243"/>
    <x v="253"/>
    <x v="51"/>
    <x v="246"/>
    <x v="232"/>
    <x v="1"/>
    <s v="PBP002"/>
  </r>
  <r>
    <x v="243"/>
    <x v="253"/>
    <x v="51"/>
    <x v="246"/>
    <x v="184"/>
    <x v="1"/>
    <s v="PCG002"/>
  </r>
  <r>
    <x v="244"/>
    <x v="254"/>
    <x v="72"/>
    <x v="247"/>
    <x v="479"/>
    <x v="0"/>
    <s v=""/>
  </r>
  <r>
    <x v="244"/>
    <x v="254"/>
    <x v="72"/>
    <x v="247"/>
    <x v="223"/>
    <x v="1"/>
    <s v="PBP002"/>
  </r>
  <r>
    <x v="244"/>
    <x v="254"/>
    <x v="72"/>
    <x v="247"/>
    <x v="224"/>
    <x v="1"/>
    <s v="PCG002"/>
  </r>
  <r>
    <x v="245"/>
    <x v="255"/>
    <x v="4"/>
    <x v="248"/>
    <x v="480"/>
    <x v="0"/>
    <s v=""/>
  </r>
  <r>
    <x v="246"/>
    <x v="256"/>
    <x v="21"/>
    <x v="1"/>
    <x v="7"/>
    <x v="0"/>
    <s v=""/>
  </r>
  <r>
    <x v="23"/>
    <x v="257"/>
    <x v="3"/>
    <x v="249"/>
    <x v="5"/>
    <x v="0"/>
    <s v=""/>
  </r>
  <r>
    <x v="23"/>
    <x v="257"/>
    <x v="3"/>
    <x v="249"/>
    <x v="169"/>
    <x v="0"/>
    <s v=""/>
  </r>
  <r>
    <x v="23"/>
    <x v="257"/>
    <x v="3"/>
    <x v="249"/>
    <x v="363"/>
    <x v="0"/>
    <s v=""/>
  </r>
  <r>
    <x v="23"/>
    <x v="257"/>
    <x v="3"/>
    <x v="249"/>
    <x v="6"/>
    <x v="0"/>
    <s v=""/>
  </r>
  <r>
    <x v="23"/>
    <x v="257"/>
    <x v="3"/>
    <x v="249"/>
    <x v="365"/>
    <x v="0"/>
    <s v=""/>
  </r>
  <r>
    <x v="247"/>
    <x v="258"/>
    <x v="40"/>
    <x v="250"/>
    <x v="181"/>
    <x v="0"/>
    <s v=""/>
  </r>
  <r>
    <x v="248"/>
    <x v="259"/>
    <x v="52"/>
    <x v="251"/>
    <x v="481"/>
    <x v="0"/>
    <s v=""/>
  </r>
  <r>
    <x v="249"/>
    <x v="260"/>
    <x v="1"/>
    <x v="252"/>
    <x v="482"/>
    <x v="0"/>
    <s v=""/>
  </r>
  <r>
    <x v="249"/>
    <x v="260"/>
    <x v="1"/>
    <x v="252"/>
    <x v="483"/>
    <x v="0"/>
    <s v=""/>
  </r>
  <r>
    <x v="249"/>
    <x v="260"/>
    <x v="1"/>
    <x v="252"/>
    <x v="321"/>
    <x v="0"/>
    <s v=""/>
  </r>
  <r>
    <x v="250"/>
    <x v="261"/>
    <x v="73"/>
    <x v="253"/>
    <x v="484"/>
    <x v="0"/>
    <s v=""/>
  </r>
  <r>
    <x v="251"/>
    <x v="262"/>
    <x v="10"/>
    <x v="254"/>
    <x v="485"/>
    <x v="0"/>
    <s v=""/>
  </r>
  <r>
    <x v="251"/>
    <x v="262"/>
    <x v="10"/>
    <x v="254"/>
    <x v="486"/>
    <x v="0"/>
    <s v=""/>
  </r>
  <r>
    <x v="251"/>
    <x v="262"/>
    <x v="10"/>
    <x v="254"/>
    <x v="487"/>
    <x v="0"/>
    <s v=""/>
  </r>
  <r>
    <x v="251"/>
    <x v="262"/>
    <x v="10"/>
    <x v="254"/>
    <x v="488"/>
    <x v="0"/>
    <s v=""/>
  </r>
  <r>
    <x v="251"/>
    <x v="262"/>
    <x v="10"/>
    <x v="254"/>
    <x v="489"/>
    <x v="0"/>
    <s v=""/>
  </r>
  <r>
    <x v="251"/>
    <x v="262"/>
    <x v="10"/>
    <x v="254"/>
    <x v="490"/>
    <x v="0"/>
    <s v=""/>
  </r>
  <r>
    <x v="251"/>
    <x v="262"/>
    <x v="10"/>
    <x v="254"/>
    <x v="491"/>
    <x v="0"/>
    <s v=""/>
  </r>
  <r>
    <x v="251"/>
    <x v="262"/>
    <x v="10"/>
    <x v="254"/>
    <x v="492"/>
    <x v="0"/>
    <s v=""/>
  </r>
  <r>
    <x v="251"/>
    <x v="262"/>
    <x v="10"/>
    <x v="254"/>
    <x v="493"/>
    <x v="0"/>
    <s v=""/>
  </r>
  <r>
    <x v="252"/>
    <x v="263"/>
    <x v="41"/>
    <x v="255"/>
    <x v="494"/>
    <x v="0"/>
    <s v=""/>
  </r>
  <r>
    <x v="252"/>
    <x v="263"/>
    <x v="41"/>
    <x v="255"/>
    <x v="495"/>
    <x v="1"/>
    <s v="PBP006"/>
  </r>
  <r>
    <x v="252"/>
    <x v="263"/>
    <x v="41"/>
    <x v="255"/>
    <x v="4"/>
    <x v="1"/>
    <s v="PCG002"/>
  </r>
  <r>
    <x v="253"/>
    <x v="264"/>
    <x v="74"/>
    <x v="256"/>
    <x v="496"/>
    <x v="0"/>
    <s v=""/>
  </r>
  <r>
    <x v="253"/>
    <x v="264"/>
    <x v="74"/>
    <x v="256"/>
    <x v="497"/>
    <x v="2"/>
    <s v="PBP003"/>
  </r>
  <r>
    <x v="253"/>
    <x v="264"/>
    <x v="74"/>
    <x v="256"/>
    <x v="321"/>
    <x v="0"/>
    <s v=""/>
  </r>
  <r>
    <x v="207"/>
    <x v="265"/>
    <x v="41"/>
    <x v="257"/>
    <x v="498"/>
    <x v="0"/>
    <s v=""/>
  </r>
  <r>
    <x v="207"/>
    <x v="265"/>
    <x v="41"/>
    <x v="257"/>
    <x v="499"/>
    <x v="0"/>
    <s v=""/>
  </r>
  <r>
    <x v="207"/>
    <x v="265"/>
    <x v="41"/>
    <x v="257"/>
    <x v="500"/>
    <x v="0"/>
    <s v=""/>
  </r>
  <r>
    <x v="254"/>
    <x v="266"/>
    <x v="7"/>
    <x v="258"/>
    <x v="354"/>
    <x v="0"/>
    <s v=""/>
  </r>
  <r>
    <x v="254"/>
    <x v="266"/>
    <x v="7"/>
    <x v="258"/>
    <x v="355"/>
    <x v="0"/>
    <s v=""/>
  </r>
  <r>
    <x v="254"/>
    <x v="266"/>
    <x v="7"/>
    <x v="258"/>
    <x v="501"/>
    <x v="0"/>
    <s v=""/>
  </r>
  <r>
    <x v="254"/>
    <x v="266"/>
    <x v="7"/>
    <x v="258"/>
    <x v="353"/>
    <x v="0"/>
    <s v=""/>
  </r>
  <r>
    <x v="254"/>
    <x v="266"/>
    <x v="7"/>
    <x v="258"/>
    <x v="502"/>
    <x v="0"/>
    <s v=""/>
  </r>
  <r>
    <x v="254"/>
    <x v="266"/>
    <x v="7"/>
    <x v="258"/>
    <x v="207"/>
    <x v="0"/>
    <s v=""/>
  </r>
  <r>
    <x v="254"/>
    <x v="266"/>
    <x v="7"/>
    <x v="258"/>
    <x v="503"/>
    <x v="1"/>
    <s v="PBP005"/>
  </r>
  <r>
    <x v="254"/>
    <x v="266"/>
    <x v="7"/>
    <x v="258"/>
    <x v="248"/>
    <x v="1"/>
    <s v="PBP002"/>
  </r>
  <r>
    <x v="254"/>
    <x v="266"/>
    <x v="7"/>
    <x v="258"/>
    <x v="169"/>
    <x v="0"/>
    <s v=""/>
  </r>
  <r>
    <x v="254"/>
    <x v="266"/>
    <x v="7"/>
    <x v="258"/>
    <x v="5"/>
    <x v="0"/>
    <s v=""/>
  </r>
  <r>
    <x v="255"/>
    <x v="267"/>
    <x v="12"/>
    <x v="259"/>
    <x v="504"/>
    <x v="0"/>
    <s v=""/>
  </r>
  <r>
    <x v="255"/>
    <x v="267"/>
    <x v="12"/>
    <x v="259"/>
    <x v="355"/>
    <x v="0"/>
    <s v=""/>
  </r>
  <r>
    <x v="255"/>
    <x v="267"/>
    <x v="12"/>
    <x v="259"/>
    <x v="505"/>
    <x v="0"/>
    <s v=""/>
  </r>
  <r>
    <x v="255"/>
    <x v="267"/>
    <x v="12"/>
    <x v="259"/>
    <x v="207"/>
    <x v="0"/>
    <s v=""/>
  </r>
  <r>
    <x v="255"/>
    <x v="267"/>
    <x v="12"/>
    <x v="259"/>
    <x v="503"/>
    <x v="1"/>
    <s v="PBP005"/>
  </r>
  <r>
    <x v="255"/>
    <x v="267"/>
    <x v="12"/>
    <x v="259"/>
    <x v="506"/>
    <x v="1"/>
    <s v="PBP002"/>
  </r>
  <r>
    <x v="255"/>
    <x v="267"/>
    <x v="12"/>
    <x v="259"/>
    <x v="169"/>
    <x v="0"/>
    <s v=""/>
  </r>
  <r>
    <x v="255"/>
    <x v="267"/>
    <x v="12"/>
    <x v="259"/>
    <x v="5"/>
    <x v="0"/>
    <s v=""/>
  </r>
  <r>
    <x v="39"/>
    <x v="268"/>
    <x v="18"/>
    <x v="260"/>
    <x v="354"/>
    <x v="0"/>
    <s v=""/>
  </r>
  <r>
    <x v="39"/>
    <x v="268"/>
    <x v="18"/>
    <x v="260"/>
    <x v="507"/>
    <x v="0"/>
    <s v=""/>
  </r>
  <r>
    <x v="39"/>
    <x v="268"/>
    <x v="18"/>
    <x v="260"/>
    <x v="508"/>
    <x v="2"/>
    <s v="PBP002"/>
  </r>
  <r>
    <x v="39"/>
    <x v="268"/>
    <x v="18"/>
    <x v="260"/>
    <x v="19"/>
    <x v="1"/>
    <s v="PCG002"/>
  </r>
  <r>
    <x v="39"/>
    <x v="268"/>
    <x v="18"/>
    <x v="260"/>
    <x v="5"/>
    <x v="0"/>
    <s v=""/>
  </r>
  <r>
    <x v="256"/>
    <x v="269"/>
    <x v="75"/>
    <x v="261"/>
    <x v="509"/>
    <x v="0"/>
    <s v=""/>
  </r>
  <r>
    <x v="256"/>
    <x v="269"/>
    <x v="75"/>
    <x v="261"/>
    <x v="483"/>
    <x v="0"/>
    <s v=""/>
  </r>
  <r>
    <x v="256"/>
    <x v="269"/>
    <x v="75"/>
    <x v="261"/>
    <x v="321"/>
    <x v="0"/>
    <s v=""/>
  </r>
  <r>
    <x v="257"/>
    <x v="270"/>
    <x v="4"/>
    <x v="262"/>
    <x v="510"/>
    <x v="1"/>
    <s v="P344"/>
  </r>
  <r>
    <x v="258"/>
    <x v="271"/>
    <x v="5"/>
    <x v="263"/>
    <x v="511"/>
    <x v="1"/>
    <s v="P4500"/>
  </r>
  <r>
    <x v="258"/>
    <x v="271"/>
    <x v="5"/>
    <x v="263"/>
    <x v="434"/>
    <x v="0"/>
    <s v=""/>
  </r>
  <r>
    <x v="258"/>
    <x v="271"/>
    <x v="5"/>
    <x v="263"/>
    <x v="34"/>
    <x v="1"/>
    <s v="PBP006"/>
  </r>
  <r>
    <x v="258"/>
    <x v="271"/>
    <x v="5"/>
    <x v="263"/>
    <x v="19"/>
    <x v="1"/>
    <s v="PCG002"/>
  </r>
  <r>
    <x v="259"/>
    <x v="272"/>
    <x v="1"/>
    <x v="264"/>
    <x v="48"/>
    <x v="0"/>
    <s v=""/>
  </r>
  <r>
    <x v="259"/>
    <x v="272"/>
    <x v="1"/>
    <x v="264"/>
    <x v="49"/>
    <x v="0"/>
    <s v=""/>
  </r>
  <r>
    <x v="259"/>
    <x v="272"/>
    <x v="1"/>
    <x v="264"/>
    <x v="50"/>
    <x v="0"/>
    <s v=""/>
  </r>
  <r>
    <x v="259"/>
    <x v="272"/>
    <x v="1"/>
    <x v="264"/>
    <x v="51"/>
    <x v="0"/>
    <s v=""/>
  </r>
  <r>
    <x v="259"/>
    <x v="272"/>
    <x v="1"/>
    <x v="264"/>
    <x v="52"/>
    <x v="0"/>
    <s v=""/>
  </r>
  <r>
    <x v="259"/>
    <x v="272"/>
    <x v="1"/>
    <x v="264"/>
    <x v="53"/>
    <x v="0"/>
    <s v=""/>
  </r>
  <r>
    <x v="259"/>
    <x v="272"/>
    <x v="1"/>
    <x v="264"/>
    <x v="54"/>
    <x v="0"/>
    <s v=""/>
  </r>
  <r>
    <x v="260"/>
    <x v="273"/>
    <x v="76"/>
    <x v="224"/>
    <x v="7"/>
    <x v="0"/>
    <s v=""/>
  </r>
  <r>
    <x v="261"/>
    <x v="274"/>
    <x v="29"/>
    <x v="265"/>
    <x v="512"/>
    <x v="0"/>
    <s v=""/>
  </r>
  <r>
    <x v="261"/>
    <x v="274"/>
    <x v="29"/>
    <x v="265"/>
    <x v="513"/>
    <x v="0"/>
    <s v=""/>
  </r>
  <r>
    <x v="262"/>
    <x v="275"/>
    <x v="10"/>
    <x v="266"/>
    <x v="514"/>
    <x v="0"/>
    <s v=""/>
  </r>
  <r>
    <x v="263"/>
    <x v="276"/>
    <x v="18"/>
    <x v="267"/>
    <x v="40"/>
    <x v="0"/>
    <s v=""/>
  </r>
  <r>
    <x v="264"/>
    <x v="277"/>
    <x v="50"/>
    <x v="268"/>
    <x v="7"/>
    <x v="0"/>
    <s v=""/>
  </r>
  <r>
    <x v="137"/>
    <x v="278"/>
    <x v="1"/>
    <x v="269"/>
    <x v="7"/>
    <x v="0"/>
    <s v=""/>
  </r>
  <r>
    <x v="265"/>
    <x v="279"/>
    <x v="21"/>
    <x v="270"/>
    <x v="65"/>
    <x v="0"/>
    <s v=""/>
  </r>
  <r>
    <x v="266"/>
    <x v="280"/>
    <x v="1"/>
    <x v="271"/>
    <x v="76"/>
    <x v="0"/>
    <s v=""/>
  </r>
  <r>
    <x v="266"/>
    <x v="280"/>
    <x v="1"/>
    <x v="271"/>
    <x v="78"/>
    <x v="0"/>
    <s v=""/>
  </r>
  <r>
    <x v="266"/>
    <x v="280"/>
    <x v="1"/>
    <x v="271"/>
    <x v="79"/>
    <x v="0"/>
    <s v=""/>
  </r>
  <r>
    <x v="266"/>
    <x v="280"/>
    <x v="1"/>
    <x v="271"/>
    <x v="80"/>
    <x v="0"/>
    <s v=""/>
  </r>
  <r>
    <x v="266"/>
    <x v="280"/>
    <x v="1"/>
    <x v="271"/>
    <x v="81"/>
    <x v="0"/>
    <s v=""/>
  </r>
  <r>
    <x v="266"/>
    <x v="280"/>
    <x v="1"/>
    <x v="271"/>
    <x v="82"/>
    <x v="0"/>
    <s v=""/>
  </r>
  <r>
    <x v="267"/>
    <x v="281"/>
    <x v="77"/>
    <x v="272"/>
    <x v="88"/>
    <x v="0"/>
    <s v=""/>
  </r>
  <r>
    <x v="268"/>
    <x v="282"/>
    <x v="21"/>
    <x v="273"/>
    <x v="83"/>
    <x v="0"/>
    <s v=""/>
  </r>
  <r>
    <x v="269"/>
    <x v="283"/>
    <x v="11"/>
    <x v="274"/>
    <x v="57"/>
    <x v="0"/>
    <s v=""/>
  </r>
  <r>
    <x v="269"/>
    <x v="283"/>
    <x v="11"/>
    <x v="274"/>
    <x v="58"/>
    <x v="0"/>
    <s v=""/>
  </r>
  <r>
    <x v="269"/>
    <x v="283"/>
    <x v="11"/>
    <x v="274"/>
    <x v="59"/>
    <x v="0"/>
    <s v=""/>
  </r>
  <r>
    <x v="270"/>
    <x v="284"/>
    <x v="18"/>
    <x v="275"/>
    <x v="71"/>
    <x v="0"/>
    <s v=""/>
  </r>
  <r>
    <x v="271"/>
    <x v="285"/>
    <x v="18"/>
    <x v="276"/>
    <x v="515"/>
    <x v="0"/>
    <s v=""/>
  </r>
  <r>
    <x v="271"/>
    <x v="285"/>
    <x v="18"/>
    <x v="276"/>
    <x v="93"/>
    <x v="0"/>
    <s v=""/>
  </r>
  <r>
    <x v="272"/>
    <x v="286"/>
    <x v="21"/>
    <x v="277"/>
    <x v="95"/>
    <x v="0"/>
    <s v=""/>
  </r>
  <r>
    <x v="272"/>
    <x v="286"/>
    <x v="21"/>
    <x v="277"/>
    <x v="96"/>
    <x v="0"/>
    <s v=""/>
  </r>
  <r>
    <x v="273"/>
    <x v="287"/>
    <x v="77"/>
    <x v="278"/>
    <x v="516"/>
    <x v="0"/>
    <s v=""/>
  </r>
  <r>
    <x v="274"/>
    <x v="288"/>
    <x v="1"/>
    <x v="279"/>
    <x v="148"/>
    <x v="0"/>
    <s v=""/>
  </r>
  <r>
    <x v="275"/>
    <x v="289"/>
    <x v="10"/>
    <x v="280"/>
    <x v="127"/>
    <x v="0"/>
    <s v=""/>
  </r>
  <r>
    <x v="276"/>
    <x v="290"/>
    <x v="18"/>
    <x v="281"/>
    <x v="126"/>
    <x v="0"/>
    <s v=""/>
  </r>
  <r>
    <x v="277"/>
    <x v="291"/>
    <x v="14"/>
    <x v="282"/>
    <x v="128"/>
    <x v="0"/>
    <s v=""/>
  </r>
  <r>
    <x v="278"/>
    <x v="292"/>
    <x v="78"/>
    <x v="283"/>
    <x v="517"/>
    <x v="0"/>
    <s v=""/>
  </r>
  <r>
    <x v="278"/>
    <x v="292"/>
    <x v="78"/>
    <x v="283"/>
    <x v="518"/>
    <x v="0"/>
    <s v=""/>
  </r>
  <r>
    <x v="279"/>
    <x v="293"/>
    <x v="50"/>
    <x v="284"/>
    <x v="120"/>
    <x v="0"/>
    <s v=""/>
  </r>
  <r>
    <x v="279"/>
    <x v="293"/>
    <x v="50"/>
    <x v="284"/>
    <x v="121"/>
    <x v="0"/>
    <s v=""/>
  </r>
  <r>
    <x v="280"/>
    <x v="294"/>
    <x v="39"/>
    <x v="285"/>
    <x v="67"/>
    <x v="0"/>
    <s v=""/>
  </r>
  <r>
    <x v="281"/>
    <x v="295"/>
    <x v="1"/>
    <x v="286"/>
    <x v="171"/>
    <x v="0"/>
    <s v=""/>
  </r>
  <r>
    <x v="281"/>
    <x v="295"/>
    <x v="1"/>
    <x v="286"/>
    <x v="172"/>
    <x v="0"/>
    <s v=""/>
  </r>
  <r>
    <x v="281"/>
    <x v="295"/>
    <x v="1"/>
    <x v="286"/>
    <x v="173"/>
    <x v="0"/>
    <s v=""/>
  </r>
  <r>
    <x v="282"/>
    <x v="296"/>
    <x v="68"/>
    <x v="51"/>
    <x v="113"/>
    <x v="0"/>
    <s v=""/>
  </r>
  <r>
    <x v="282"/>
    <x v="296"/>
    <x v="68"/>
    <x v="51"/>
    <x v="114"/>
    <x v="0"/>
    <s v=""/>
  </r>
  <r>
    <x v="282"/>
    <x v="296"/>
    <x v="68"/>
    <x v="51"/>
    <x v="115"/>
    <x v="0"/>
    <s v=""/>
  </r>
  <r>
    <x v="282"/>
    <x v="296"/>
    <x v="68"/>
    <x v="51"/>
    <x v="116"/>
    <x v="0"/>
    <s v=""/>
  </r>
  <r>
    <x v="282"/>
    <x v="296"/>
    <x v="68"/>
    <x v="51"/>
    <x v="117"/>
    <x v="0"/>
    <s v=""/>
  </r>
  <r>
    <x v="283"/>
    <x v="297"/>
    <x v="14"/>
    <x v="287"/>
    <x v="444"/>
    <x v="0"/>
    <s v=""/>
  </r>
  <r>
    <x v="283"/>
    <x v="297"/>
    <x v="14"/>
    <x v="287"/>
    <x v="445"/>
    <x v="0"/>
    <s v=""/>
  </r>
  <r>
    <x v="284"/>
    <x v="298"/>
    <x v="1"/>
    <x v="288"/>
    <x v="118"/>
    <x v="0"/>
    <s v=""/>
  </r>
  <r>
    <x v="284"/>
    <x v="298"/>
    <x v="1"/>
    <x v="288"/>
    <x v="119"/>
    <x v="0"/>
    <s v=""/>
  </r>
  <r>
    <x v="285"/>
    <x v="299"/>
    <x v="1"/>
    <x v="289"/>
    <x v="55"/>
    <x v="0"/>
    <s v=""/>
  </r>
  <r>
    <x v="285"/>
    <x v="299"/>
    <x v="1"/>
    <x v="289"/>
    <x v="56"/>
    <x v="0"/>
    <s v=""/>
  </r>
  <r>
    <x v="286"/>
    <x v="300"/>
    <x v="20"/>
    <x v="290"/>
    <x v="84"/>
    <x v="0"/>
    <s v=""/>
  </r>
  <r>
    <x v="286"/>
    <x v="300"/>
    <x v="20"/>
    <x v="290"/>
    <x v="85"/>
    <x v="0"/>
    <s v=""/>
  </r>
  <r>
    <x v="287"/>
    <x v="301"/>
    <x v="24"/>
    <x v="291"/>
    <x v="98"/>
    <x v="0"/>
    <s v=""/>
  </r>
  <r>
    <x v="287"/>
    <x v="301"/>
    <x v="24"/>
    <x v="291"/>
    <x v="99"/>
    <x v="0"/>
    <s v=""/>
  </r>
  <r>
    <x v="287"/>
    <x v="301"/>
    <x v="24"/>
    <x v="291"/>
    <x v="100"/>
    <x v="0"/>
    <s v=""/>
  </r>
  <r>
    <x v="288"/>
    <x v="302"/>
    <x v="3"/>
    <x v="292"/>
    <x v="122"/>
    <x v="0"/>
    <s v=""/>
  </r>
  <r>
    <x v="289"/>
    <x v="303"/>
    <x v="1"/>
    <x v="293"/>
    <x v="72"/>
    <x v="0"/>
    <s v=""/>
  </r>
  <r>
    <x v="289"/>
    <x v="303"/>
    <x v="1"/>
    <x v="293"/>
    <x v="73"/>
    <x v="0"/>
    <s v=""/>
  </r>
  <r>
    <x v="290"/>
    <x v="304"/>
    <x v="3"/>
    <x v="294"/>
    <x v="157"/>
    <x v="0"/>
    <s v=""/>
  </r>
  <r>
    <x v="290"/>
    <x v="304"/>
    <x v="3"/>
    <x v="294"/>
    <x v="158"/>
    <x v="0"/>
    <s v=""/>
  </r>
  <r>
    <x v="290"/>
    <x v="304"/>
    <x v="3"/>
    <x v="294"/>
    <x v="159"/>
    <x v="0"/>
    <s v=""/>
  </r>
  <r>
    <x v="290"/>
    <x v="304"/>
    <x v="3"/>
    <x v="294"/>
    <x v="160"/>
    <x v="0"/>
    <s v=""/>
  </r>
  <r>
    <x v="291"/>
    <x v="305"/>
    <x v="40"/>
    <x v="295"/>
    <x v="124"/>
    <x v="0"/>
    <s v=""/>
  </r>
  <r>
    <x v="292"/>
    <x v="306"/>
    <x v="10"/>
    <x v="296"/>
    <x v="167"/>
    <x v="0"/>
    <s v=""/>
  </r>
  <r>
    <x v="292"/>
    <x v="306"/>
    <x v="10"/>
    <x v="296"/>
    <x v="170"/>
    <x v="0"/>
    <s v=""/>
  </r>
  <r>
    <x v="293"/>
    <x v="307"/>
    <x v="39"/>
    <x v="297"/>
    <x v="519"/>
    <x v="0"/>
    <s v=""/>
  </r>
  <r>
    <x v="294"/>
    <x v="308"/>
    <x v="18"/>
    <x v="298"/>
    <x v="131"/>
    <x v="0"/>
    <s v=""/>
  </r>
  <r>
    <x v="295"/>
    <x v="309"/>
    <x v="40"/>
    <x v="299"/>
    <x v="134"/>
    <x v="0"/>
    <s v=""/>
  </r>
  <r>
    <x v="295"/>
    <x v="309"/>
    <x v="40"/>
    <x v="299"/>
    <x v="135"/>
    <x v="0"/>
    <s v=""/>
  </r>
  <r>
    <x v="295"/>
    <x v="309"/>
    <x v="40"/>
    <x v="299"/>
    <x v="136"/>
    <x v="0"/>
    <s v=""/>
  </r>
  <r>
    <x v="296"/>
    <x v="310"/>
    <x v="3"/>
    <x v="300"/>
    <x v="156"/>
    <x v="0"/>
    <s v=""/>
  </r>
  <r>
    <x v="297"/>
    <x v="311"/>
    <x v="25"/>
    <x v="301"/>
    <x v="138"/>
    <x v="0"/>
    <s v=""/>
  </r>
  <r>
    <x v="297"/>
    <x v="311"/>
    <x v="25"/>
    <x v="301"/>
    <x v="139"/>
    <x v="0"/>
    <s v=""/>
  </r>
  <r>
    <x v="298"/>
    <x v="312"/>
    <x v="7"/>
    <x v="302"/>
    <x v="140"/>
    <x v="0"/>
    <s v=""/>
  </r>
  <r>
    <x v="298"/>
    <x v="312"/>
    <x v="7"/>
    <x v="302"/>
    <x v="142"/>
    <x v="0"/>
    <s v=""/>
  </r>
  <r>
    <x v="298"/>
    <x v="312"/>
    <x v="7"/>
    <x v="302"/>
    <x v="143"/>
    <x v="0"/>
    <s v=""/>
  </r>
  <r>
    <x v="298"/>
    <x v="312"/>
    <x v="7"/>
    <x v="302"/>
    <x v="145"/>
    <x v="0"/>
    <s v=""/>
  </r>
  <r>
    <x v="298"/>
    <x v="312"/>
    <x v="7"/>
    <x v="302"/>
    <x v="144"/>
    <x v="0"/>
    <s v=""/>
  </r>
  <r>
    <x v="298"/>
    <x v="312"/>
    <x v="7"/>
    <x v="302"/>
    <x v="146"/>
    <x v="0"/>
    <s v=""/>
  </r>
  <r>
    <x v="298"/>
    <x v="312"/>
    <x v="7"/>
    <x v="302"/>
    <x v="139"/>
    <x v="0"/>
    <s v=""/>
  </r>
  <r>
    <x v="299"/>
    <x v="313"/>
    <x v="79"/>
    <x v="303"/>
    <x v="154"/>
    <x v="0"/>
    <s v=""/>
  </r>
  <r>
    <x v="300"/>
    <x v="314"/>
    <x v="1"/>
    <x v="304"/>
    <x v="153"/>
    <x v="0"/>
    <s v=""/>
  </r>
  <r>
    <x v="301"/>
    <x v="315"/>
    <x v="21"/>
    <x v="305"/>
    <x v="151"/>
    <x v="0"/>
    <s v=""/>
  </r>
  <r>
    <x v="302"/>
    <x v="316"/>
    <x v="10"/>
    <x v="306"/>
    <x v="162"/>
    <x v="0"/>
    <s v=""/>
  </r>
  <r>
    <x v="302"/>
    <x v="316"/>
    <x v="10"/>
    <x v="306"/>
    <x v="164"/>
    <x v="0"/>
    <s v=""/>
  </r>
  <r>
    <x v="302"/>
    <x v="316"/>
    <x v="10"/>
    <x v="306"/>
    <x v="165"/>
    <x v="0"/>
    <s v=""/>
  </r>
  <r>
    <x v="302"/>
    <x v="316"/>
    <x v="10"/>
    <x v="306"/>
    <x v="166"/>
    <x v="0"/>
    <s v=""/>
  </r>
  <r>
    <x v="303"/>
    <x v="317"/>
    <x v="10"/>
    <x v="307"/>
    <x v="174"/>
    <x v="0"/>
    <s v=""/>
  </r>
  <r>
    <x v="304"/>
    <x v="318"/>
    <x v="80"/>
    <x v="308"/>
    <x v="175"/>
    <x v="0"/>
    <s v=""/>
  </r>
  <r>
    <x v="305"/>
    <x v="319"/>
    <x v="39"/>
    <x v="309"/>
    <x v="182"/>
    <x v="0"/>
    <s v=""/>
  </r>
  <r>
    <x v="305"/>
    <x v="319"/>
    <x v="39"/>
    <x v="309"/>
    <x v="183"/>
    <x v="0"/>
    <s v=""/>
  </r>
  <r>
    <x v="306"/>
    <x v="320"/>
    <x v="18"/>
    <x v="310"/>
    <x v="185"/>
    <x v="0"/>
    <s v=""/>
  </r>
  <r>
    <x v="307"/>
    <x v="321"/>
    <x v="3"/>
    <x v="311"/>
    <x v="191"/>
    <x v="0"/>
    <s v=""/>
  </r>
  <r>
    <x v="307"/>
    <x v="321"/>
    <x v="3"/>
    <x v="311"/>
    <x v="192"/>
    <x v="0"/>
    <s v=""/>
  </r>
  <r>
    <x v="308"/>
    <x v="322"/>
    <x v="40"/>
    <x v="312"/>
    <x v="107"/>
    <x v="0"/>
    <s v=""/>
  </r>
  <r>
    <x v="308"/>
    <x v="322"/>
    <x v="40"/>
    <x v="312"/>
    <x v="108"/>
    <x v="0"/>
    <s v=""/>
  </r>
  <r>
    <x v="309"/>
    <x v="323"/>
    <x v="10"/>
    <x v="313"/>
    <x v="189"/>
    <x v="0"/>
    <s v=""/>
  </r>
  <r>
    <x v="310"/>
    <x v="324"/>
    <x v="81"/>
    <x v="314"/>
    <x v="190"/>
    <x v="0"/>
    <s v=""/>
  </r>
  <r>
    <x v="311"/>
    <x v="325"/>
    <x v="5"/>
    <x v="315"/>
    <x v="193"/>
    <x v="0"/>
    <s v=""/>
  </r>
  <r>
    <x v="312"/>
    <x v="326"/>
    <x v="5"/>
    <x v="316"/>
    <x v="196"/>
    <x v="0"/>
    <s v=""/>
  </r>
  <r>
    <x v="312"/>
    <x v="326"/>
    <x v="5"/>
    <x v="316"/>
    <x v="198"/>
    <x v="0"/>
    <s v=""/>
  </r>
  <r>
    <x v="313"/>
    <x v="327"/>
    <x v="7"/>
    <x v="317"/>
    <x v="520"/>
    <x v="0"/>
    <s v=""/>
  </r>
  <r>
    <x v="314"/>
    <x v="328"/>
    <x v="24"/>
    <x v="318"/>
    <x v="521"/>
    <x v="0"/>
    <s v=""/>
  </r>
  <r>
    <x v="315"/>
    <x v="329"/>
    <x v="7"/>
    <x v="319"/>
    <x v="200"/>
    <x v="0"/>
    <s v=""/>
  </r>
  <r>
    <x v="316"/>
    <x v="330"/>
    <x v="50"/>
    <x v="320"/>
    <x v="522"/>
    <x v="0"/>
    <s v=""/>
  </r>
  <r>
    <x v="317"/>
    <x v="331"/>
    <x v="1"/>
    <x v="321"/>
    <x v="214"/>
    <x v="0"/>
    <s v=""/>
  </r>
  <r>
    <x v="318"/>
    <x v="332"/>
    <x v="21"/>
    <x v="322"/>
    <x v="523"/>
    <x v="0"/>
    <s v=""/>
  </r>
  <r>
    <x v="319"/>
    <x v="333"/>
    <x v="21"/>
    <x v="323"/>
    <x v="257"/>
    <x v="0"/>
    <s v=""/>
  </r>
  <r>
    <x v="320"/>
    <x v="334"/>
    <x v="10"/>
    <x v="324"/>
    <x v="457"/>
    <x v="1"/>
    <s v="P2501BTL"/>
  </r>
  <r>
    <x v="321"/>
    <x v="335"/>
    <x v="1"/>
    <x v="325"/>
    <x v="524"/>
    <x v="0"/>
    <s v=""/>
  </r>
  <r>
    <x v="322"/>
    <x v="336"/>
    <x v="23"/>
    <x v="326"/>
    <x v="525"/>
    <x v="0"/>
    <s v=""/>
  </r>
  <r>
    <x v="322"/>
    <x v="336"/>
    <x v="23"/>
    <x v="326"/>
    <x v="218"/>
    <x v="0"/>
    <s v=""/>
  </r>
  <r>
    <x v="322"/>
    <x v="336"/>
    <x v="23"/>
    <x v="326"/>
    <x v="144"/>
    <x v="0"/>
    <s v=""/>
  </r>
  <r>
    <x v="322"/>
    <x v="336"/>
    <x v="23"/>
    <x v="326"/>
    <x v="143"/>
    <x v="0"/>
    <s v=""/>
  </r>
  <r>
    <x v="323"/>
    <x v="337"/>
    <x v="33"/>
    <x v="327"/>
    <x v="220"/>
    <x v="0"/>
    <s v=""/>
  </r>
  <r>
    <x v="324"/>
    <x v="338"/>
    <x v="82"/>
    <x v="328"/>
    <x v="236"/>
    <x v="1"/>
    <s v="PSBRH01B"/>
  </r>
  <r>
    <x v="325"/>
    <x v="339"/>
    <x v="20"/>
    <x v="329"/>
    <x v="70"/>
    <x v="0"/>
    <s v=""/>
  </r>
  <r>
    <x v="326"/>
    <x v="340"/>
    <x v="20"/>
    <x v="330"/>
    <x v="235"/>
    <x v="0"/>
    <s v=""/>
  </r>
  <r>
    <x v="327"/>
    <x v="341"/>
    <x v="40"/>
    <x v="331"/>
    <x v="210"/>
    <x v="0"/>
    <s v=""/>
  </r>
  <r>
    <x v="328"/>
    <x v="342"/>
    <x v="68"/>
    <x v="332"/>
    <x v="526"/>
    <x v="0"/>
    <s v=""/>
  </r>
  <r>
    <x v="328"/>
    <x v="342"/>
    <x v="68"/>
    <x v="332"/>
    <x v="527"/>
    <x v="0"/>
    <s v=""/>
  </r>
  <r>
    <x v="329"/>
    <x v="343"/>
    <x v="18"/>
    <x v="333"/>
    <x v="528"/>
    <x v="0"/>
    <s v=""/>
  </r>
  <r>
    <x v="330"/>
    <x v="344"/>
    <x v="21"/>
    <x v="334"/>
    <x v="300"/>
    <x v="1"/>
    <s v="P2503BTL"/>
  </r>
  <r>
    <x v="331"/>
    <x v="345"/>
    <x v="1"/>
    <x v="335"/>
    <x v="143"/>
    <x v="0"/>
    <s v=""/>
  </r>
  <r>
    <x v="331"/>
    <x v="345"/>
    <x v="1"/>
    <x v="335"/>
    <x v="144"/>
    <x v="0"/>
    <s v=""/>
  </r>
  <r>
    <x v="331"/>
    <x v="345"/>
    <x v="1"/>
    <x v="335"/>
    <x v="274"/>
    <x v="0"/>
    <s v=""/>
  </r>
  <r>
    <x v="331"/>
    <x v="345"/>
    <x v="1"/>
    <x v="335"/>
    <x v="270"/>
    <x v="0"/>
    <s v=""/>
  </r>
  <r>
    <x v="332"/>
    <x v="346"/>
    <x v="39"/>
    <x v="336"/>
    <x v="143"/>
    <x v="0"/>
    <s v=""/>
  </r>
  <r>
    <x v="332"/>
    <x v="346"/>
    <x v="39"/>
    <x v="336"/>
    <x v="144"/>
    <x v="0"/>
    <s v=""/>
  </r>
  <r>
    <x v="332"/>
    <x v="346"/>
    <x v="39"/>
    <x v="336"/>
    <x v="529"/>
    <x v="0"/>
    <s v=""/>
  </r>
  <r>
    <x v="332"/>
    <x v="346"/>
    <x v="39"/>
    <x v="336"/>
    <x v="270"/>
    <x v="0"/>
    <s v=""/>
  </r>
  <r>
    <x v="333"/>
    <x v="347"/>
    <x v="83"/>
    <x v="337"/>
    <x v="271"/>
    <x v="0"/>
    <s v=""/>
  </r>
  <r>
    <x v="333"/>
    <x v="347"/>
    <x v="83"/>
    <x v="337"/>
    <x v="273"/>
    <x v="0"/>
    <s v=""/>
  </r>
  <r>
    <x v="333"/>
    <x v="347"/>
    <x v="83"/>
    <x v="337"/>
    <x v="272"/>
    <x v="0"/>
    <s v=""/>
  </r>
  <r>
    <x v="333"/>
    <x v="347"/>
    <x v="83"/>
    <x v="337"/>
    <x v="144"/>
    <x v="0"/>
    <s v=""/>
  </r>
  <r>
    <x v="334"/>
    <x v="348"/>
    <x v="1"/>
    <x v="338"/>
    <x v="530"/>
    <x v="0"/>
    <s v=""/>
  </r>
  <r>
    <x v="335"/>
    <x v="349"/>
    <x v="21"/>
    <x v="339"/>
    <x v="531"/>
    <x v="0"/>
    <s v=""/>
  </r>
  <r>
    <x v="336"/>
    <x v="350"/>
    <x v="18"/>
    <x v="340"/>
    <x v="532"/>
    <x v="0"/>
    <s v=""/>
  </r>
  <r>
    <x v="336"/>
    <x v="350"/>
    <x v="18"/>
    <x v="340"/>
    <x v="441"/>
    <x v="0"/>
    <s v=""/>
  </r>
  <r>
    <x v="337"/>
    <x v="351"/>
    <x v="5"/>
    <x v="341"/>
    <x v="533"/>
    <x v="1"/>
    <s v="P3410"/>
  </r>
  <r>
    <x v="338"/>
    <x v="352"/>
    <x v="1"/>
    <x v="342"/>
    <x v="534"/>
    <x v="1"/>
    <s v="P322"/>
  </r>
  <r>
    <x v="339"/>
    <x v="353"/>
    <x v="1"/>
    <x v="94"/>
    <x v="208"/>
    <x v="1"/>
    <s v="P321"/>
  </r>
  <r>
    <x v="340"/>
    <x v="354"/>
    <x v="1"/>
    <x v="343"/>
    <x v="535"/>
    <x v="0"/>
    <s v=""/>
  </r>
  <r>
    <x v="341"/>
    <x v="355"/>
    <x v="84"/>
    <x v="344"/>
    <x v="403"/>
    <x v="0"/>
    <s v=""/>
  </r>
  <r>
    <x v="342"/>
    <x v="356"/>
    <x v="21"/>
    <x v="345"/>
    <x v="437"/>
    <x v="0"/>
    <s v=""/>
  </r>
  <r>
    <x v="343"/>
    <x v="357"/>
    <x v="5"/>
    <x v="346"/>
    <x v="255"/>
    <x v="1"/>
    <s v="RY20UP02"/>
  </r>
  <r>
    <x v="344"/>
    <x v="358"/>
    <x v="21"/>
    <x v="347"/>
    <x v="261"/>
    <x v="1"/>
    <s v="P2904BTL"/>
  </r>
  <r>
    <x v="344"/>
    <x v="358"/>
    <x v="21"/>
    <x v="347"/>
    <x v="263"/>
    <x v="0"/>
    <s v=""/>
  </r>
  <r>
    <x v="345"/>
    <x v="359"/>
    <x v="18"/>
    <x v="348"/>
    <x v="407"/>
    <x v="0"/>
    <s v=""/>
  </r>
  <r>
    <x v="346"/>
    <x v="360"/>
    <x v="1"/>
    <x v="349"/>
    <x v="536"/>
    <x v="0"/>
    <s v=""/>
  </r>
  <r>
    <x v="347"/>
    <x v="361"/>
    <x v="1"/>
    <x v="350"/>
    <x v="252"/>
    <x v="0"/>
    <s v=""/>
  </r>
  <r>
    <x v="348"/>
    <x v="362"/>
    <x v="1"/>
    <x v="351"/>
    <x v="537"/>
    <x v="0"/>
    <s v=""/>
  </r>
  <r>
    <x v="349"/>
    <x v="363"/>
    <x v="41"/>
    <x v="352"/>
    <x v="538"/>
    <x v="0"/>
    <s v=""/>
  </r>
  <r>
    <x v="350"/>
    <x v="364"/>
    <x v="85"/>
    <x v="353"/>
    <x v="7"/>
    <x v="0"/>
    <s v=""/>
  </r>
  <r>
    <x v="351"/>
    <x v="365"/>
    <x v="32"/>
    <x v="354"/>
    <x v="442"/>
    <x v="0"/>
    <s v=""/>
  </r>
  <r>
    <x v="352"/>
    <x v="366"/>
    <x v="7"/>
    <x v="355"/>
    <x v="450"/>
    <x v="0"/>
    <s v=""/>
  </r>
  <r>
    <x v="352"/>
    <x v="366"/>
    <x v="7"/>
    <x v="355"/>
    <x v="451"/>
    <x v="0"/>
    <s v=""/>
  </r>
  <r>
    <x v="352"/>
    <x v="366"/>
    <x v="7"/>
    <x v="355"/>
    <x v="452"/>
    <x v="0"/>
    <s v=""/>
  </r>
  <r>
    <x v="352"/>
    <x v="366"/>
    <x v="7"/>
    <x v="355"/>
    <x v="453"/>
    <x v="0"/>
    <s v=""/>
  </r>
  <r>
    <x v="12"/>
    <x v="367"/>
    <x v="10"/>
    <x v="356"/>
    <x v="365"/>
    <x v="0"/>
    <s v=""/>
  </r>
  <r>
    <x v="12"/>
    <x v="367"/>
    <x v="10"/>
    <x v="356"/>
    <x v="6"/>
    <x v="0"/>
    <s v=""/>
  </r>
  <r>
    <x v="353"/>
    <x v="368"/>
    <x v="86"/>
    <x v="357"/>
    <x v="539"/>
    <x v="0"/>
    <s v=""/>
  </r>
  <r>
    <x v="354"/>
    <x v="369"/>
    <x v="51"/>
    <x v="358"/>
    <x v="315"/>
    <x v="0"/>
    <s v=""/>
  </r>
  <r>
    <x v="354"/>
    <x v="369"/>
    <x v="51"/>
    <x v="358"/>
    <x v="288"/>
    <x v="0"/>
    <s v=""/>
  </r>
  <r>
    <x v="355"/>
    <x v="370"/>
    <x v="21"/>
    <x v="359"/>
    <x v="418"/>
    <x v="0"/>
    <s v=""/>
  </r>
  <r>
    <x v="284"/>
    <x v="371"/>
    <x v="24"/>
    <x v="360"/>
    <x v="540"/>
    <x v="0"/>
    <s v=""/>
  </r>
  <r>
    <x v="284"/>
    <x v="371"/>
    <x v="24"/>
    <x v="360"/>
    <x v="541"/>
    <x v="0"/>
    <s v=""/>
  </r>
  <r>
    <x v="356"/>
    <x v="372"/>
    <x v="87"/>
    <x v="361"/>
    <x v="239"/>
    <x v="0"/>
    <s v=""/>
  </r>
  <r>
    <x v="356"/>
    <x v="372"/>
    <x v="87"/>
    <x v="361"/>
    <x v="238"/>
    <x v="0"/>
    <s v=""/>
  </r>
  <r>
    <x v="357"/>
    <x v="373"/>
    <x v="8"/>
    <x v="362"/>
    <x v="74"/>
    <x v="0"/>
    <s v=""/>
  </r>
  <r>
    <x v="358"/>
    <x v="374"/>
    <x v="40"/>
    <x v="363"/>
    <x v="542"/>
    <x v="1"/>
    <s v="PCL500B"/>
  </r>
  <r>
    <x v="359"/>
    <x v="375"/>
    <x v="77"/>
    <x v="364"/>
    <x v="355"/>
    <x v="0"/>
    <s v=""/>
  </r>
  <r>
    <x v="360"/>
    <x v="376"/>
    <x v="5"/>
    <x v="365"/>
    <x v="543"/>
    <x v="1"/>
    <s v="PBLRC25B"/>
  </r>
  <r>
    <x v="361"/>
    <x v="377"/>
    <x v="1"/>
    <x v="366"/>
    <x v="544"/>
    <x v="0"/>
    <s v=""/>
  </r>
  <r>
    <x v="362"/>
    <x v="378"/>
    <x v="19"/>
    <x v="367"/>
    <x v="545"/>
    <x v="0"/>
    <s v=""/>
  </r>
  <r>
    <x v="362"/>
    <x v="378"/>
    <x v="19"/>
    <x v="367"/>
    <x v="546"/>
    <x v="0"/>
    <s v=""/>
  </r>
  <r>
    <x v="14"/>
    <x v="379"/>
    <x v="1"/>
    <x v="368"/>
    <x v="547"/>
    <x v="0"/>
    <s v=""/>
  </r>
  <r>
    <x v="14"/>
    <x v="379"/>
    <x v="1"/>
    <x v="368"/>
    <x v="429"/>
    <x v="0"/>
    <s v=""/>
  </r>
  <r>
    <x v="363"/>
    <x v="380"/>
    <x v="1"/>
    <x v="369"/>
    <x v="433"/>
    <x v="1"/>
    <s v="P4510"/>
  </r>
  <r>
    <x v="363"/>
    <x v="380"/>
    <x v="1"/>
    <x v="369"/>
    <x v="434"/>
    <x v="0"/>
    <s v=""/>
  </r>
  <r>
    <x v="364"/>
    <x v="381"/>
    <x v="24"/>
    <x v="370"/>
    <x v="511"/>
    <x v="1"/>
    <s v="P4500"/>
  </r>
  <r>
    <x v="364"/>
    <x v="381"/>
    <x v="24"/>
    <x v="370"/>
    <x v="434"/>
    <x v="0"/>
    <s v=""/>
  </r>
  <r>
    <x v="365"/>
    <x v="382"/>
    <x v="1"/>
    <x v="371"/>
    <x v="432"/>
    <x v="1"/>
    <s v="P262"/>
  </r>
  <r>
    <x v="366"/>
    <x v="383"/>
    <x v="5"/>
    <x v="372"/>
    <x v="470"/>
    <x v="1"/>
    <s v="P361"/>
  </r>
  <r>
    <x v="367"/>
    <x v="384"/>
    <x v="9"/>
    <x v="373"/>
    <x v="249"/>
    <x v="0"/>
    <s v=""/>
  </r>
  <r>
    <x v="368"/>
    <x v="385"/>
    <x v="21"/>
    <x v="374"/>
    <x v="212"/>
    <x v="0"/>
    <s v=""/>
  </r>
  <r>
    <x v="15"/>
    <x v="386"/>
    <x v="1"/>
    <x v="375"/>
    <x v="548"/>
    <x v="0"/>
    <s v=""/>
  </r>
  <r>
    <x v="15"/>
    <x v="386"/>
    <x v="1"/>
    <x v="375"/>
    <x v="549"/>
    <x v="0"/>
    <s v=""/>
  </r>
  <r>
    <x v="15"/>
    <x v="386"/>
    <x v="1"/>
    <x v="375"/>
    <x v="550"/>
    <x v="0"/>
    <s v=""/>
  </r>
  <r>
    <x v="369"/>
    <x v="387"/>
    <x v="12"/>
    <x v="376"/>
    <x v="396"/>
    <x v="1"/>
    <s v="P2508BTL"/>
  </r>
  <r>
    <x v="370"/>
    <x v="388"/>
    <x v="41"/>
    <x v="377"/>
    <x v="331"/>
    <x v="1"/>
    <s v="P2908BTL"/>
  </r>
  <r>
    <x v="371"/>
    <x v="389"/>
    <x v="21"/>
    <x v="378"/>
    <x v="551"/>
    <x v="0"/>
    <s v=""/>
  </r>
  <r>
    <x v="372"/>
    <x v="390"/>
    <x v="12"/>
    <x v="379"/>
    <x v="463"/>
    <x v="1"/>
    <s v="P2507BTL"/>
  </r>
  <r>
    <x v="373"/>
    <x v="391"/>
    <x v="3"/>
    <x v="380"/>
    <x v="456"/>
    <x v="0"/>
    <s v=""/>
  </r>
  <r>
    <x v="374"/>
    <x v="392"/>
    <x v="12"/>
    <x v="381"/>
    <x v="552"/>
    <x v="1"/>
    <s v="P1108BTL"/>
  </r>
  <r>
    <x v="375"/>
    <x v="393"/>
    <x v="61"/>
    <x v="382"/>
    <x v="553"/>
    <x v="0"/>
    <s v=""/>
  </r>
  <r>
    <x v="375"/>
    <x v="393"/>
    <x v="61"/>
    <x v="382"/>
    <x v="554"/>
    <x v="0"/>
    <s v=""/>
  </r>
  <r>
    <x v="376"/>
    <x v="394"/>
    <x v="11"/>
    <x v="383"/>
    <x v="336"/>
    <x v="0"/>
    <s v=""/>
  </r>
  <r>
    <x v="377"/>
    <x v="395"/>
    <x v="24"/>
    <x v="384"/>
    <x v="555"/>
    <x v="0"/>
    <s v=""/>
  </r>
  <r>
    <x v="377"/>
    <x v="395"/>
    <x v="24"/>
    <x v="384"/>
    <x v="352"/>
    <x v="0"/>
    <s v=""/>
  </r>
  <r>
    <x v="378"/>
    <x v="396"/>
    <x v="77"/>
    <x v="385"/>
    <x v="202"/>
    <x v="1"/>
    <s v="PCL206B"/>
  </r>
  <r>
    <x v="379"/>
    <x v="397"/>
    <x v="21"/>
    <x v="386"/>
    <x v="421"/>
    <x v="0"/>
    <s v=""/>
  </r>
  <r>
    <x v="133"/>
    <x v="398"/>
    <x v="88"/>
    <x v="387"/>
    <x v="556"/>
    <x v="0"/>
    <s v=""/>
  </r>
  <r>
    <x v="380"/>
    <x v="399"/>
    <x v="24"/>
    <x v="388"/>
    <x v="419"/>
    <x v="0"/>
    <s v=""/>
  </r>
  <r>
    <x v="381"/>
    <x v="400"/>
    <x v="5"/>
    <x v="389"/>
    <x v="557"/>
    <x v="0"/>
    <s v=""/>
  </r>
  <r>
    <x v="382"/>
    <x v="401"/>
    <x v="89"/>
    <x v="390"/>
    <x v="558"/>
    <x v="1"/>
    <s v="PSBDG01B"/>
  </r>
  <r>
    <x v="383"/>
    <x v="402"/>
    <x v="24"/>
    <x v="391"/>
    <x v="366"/>
    <x v="0"/>
    <s v=""/>
  </r>
  <r>
    <x v="384"/>
    <x v="403"/>
    <x v="24"/>
    <x v="392"/>
    <x v="559"/>
    <x v="1"/>
    <s v="PSBIW01B"/>
  </r>
  <r>
    <x v="385"/>
    <x v="404"/>
    <x v="24"/>
    <x v="393"/>
    <x v="560"/>
    <x v="0"/>
    <s v=""/>
  </r>
  <r>
    <x v="386"/>
    <x v="405"/>
    <x v="90"/>
    <x v="394"/>
    <x v="277"/>
    <x v="0"/>
    <s v=""/>
  </r>
  <r>
    <x v="386"/>
    <x v="405"/>
    <x v="90"/>
    <x v="394"/>
    <x v="279"/>
    <x v="0"/>
    <s v=""/>
  </r>
  <r>
    <x v="386"/>
    <x v="405"/>
    <x v="90"/>
    <x v="394"/>
    <x v="268"/>
    <x v="0"/>
    <s v=""/>
  </r>
  <r>
    <x v="387"/>
    <x v="406"/>
    <x v="40"/>
    <x v="395"/>
    <x v="247"/>
    <x v="0"/>
    <s v=""/>
  </r>
  <r>
    <x v="388"/>
    <x v="407"/>
    <x v="4"/>
    <x v="396"/>
    <x v="561"/>
    <x v="1"/>
    <s v="PCL480B"/>
  </r>
  <r>
    <x v="388"/>
    <x v="407"/>
    <x v="4"/>
    <x v="396"/>
    <x v="267"/>
    <x v="0"/>
    <s v=""/>
  </r>
  <r>
    <x v="388"/>
    <x v="407"/>
    <x v="4"/>
    <x v="396"/>
    <x v="268"/>
    <x v="0"/>
    <s v=""/>
  </r>
  <r>
    <x v="389"/>
    <x v="408"/>
    <x v="19"/>
    <x v="397"/>
    <x v="562"/>
    <x v="0"/>
    <s v=""/>
  </r>
  <r>
    <x v="389"/>
    <x v="408"/>
    <x v="19"/>
    <x v="397"/>
    <x v="563"/>
    <x v="0"/>
    <s v=""/>
  </r>
  <r>
    <x v="390"/>
    <x v="409"/>
    <x v="77"/>
    <x v="398"/>
    <x v="564"/>
    <x v="0"/>
    <s v=""/>
  </r>
  <r>
    <x v="390"/>
    <x v="409"/>
    <x v="77"/>
    <x v="398"/>
    <x v="563"/>
    <x v="0"/>
    <s v=""/>
  </r>
  <r>
    <x v="391"/>
    <x v="410"/>
    <x v="1"/>
    <x v="399"/>
    <x v="205"/>
    <x v="0"/>
    <s v=""/>
  </r>
  <r>
    <x v="391"/>
    <x v="410"/>
    <x v="1"/>
    <x v="399"/>
    <x v="563"/>
    <x v="0"/>
    <s v=""/>
  </r>
  <r>
    <x v="392"/>
    <x v="411"/>
    <x v="32"/>
    <x v="400"/>
    <x v="482"/>
    <x v="0"/>
    <s v=""/>
  </r>
  <r>
    <x v="393"/>
    <x v="412"/>
    <x v="24"/>
    <x v="401"/>
    <x v="291"/>
    <x v="0"/>
    <s v=""/>
  </r>
  <r>
    <x v="393"/>
    <x v="412"/>
    <x v="24"/>
    <x v="401"/>
    <x v="565"/>
    <x v="0"/>
    <s v=""/>
  </r>
  <r>
    <x v="393"/>
    <x v="412"/>
    <x v="24"/>
    <x v="401"/>
    <x v="566"/>
    <x v="0"/>
    <s v=""/>
  </r>
  <r>
    <x v="393"/>
    <x v="412"/>
    <x v="24"/>
    <x v="401"/>
    <x v="567"/>
    <x v="0"/>
    <s v=""/>
  </r>
  <r>
    <x v="393"/>
    <x v="412"/>
    <x v="24"/>
    <x v="401"/>
    <x v="568"/>
    <x v="0"/>
    <s v=""/>
  </r>
  <r>
    <x v="394"/>
    <x v="413"/>
    <x v="1"/>
    <x v="402"/>
    <x v="569"/>
    <x v="1"/>
    <s v="PBLJS01B"/>
  </r>
  <r>
    <x v="394"/>
    <x v="413"/>
    <x v="1"/>
    <x v="402"/>
    <x v="476"/>
    <x v="0"/>
    <s v=""/>
  </r>
  <r>
    <x v="266"/>
    <x v="414"/>
    <x v="10"/>
    <x v="403"/>
    <x v="570"/>
    <x v="0"/>
    <s v=""/>
  </r>
  <r>
    <x v="266"/>
    <x v="414"/>
    <x v="10"/>
    <x v="403"/>
    <x v="571"/>
    <x v="0"/>
    <s v=""/>
  </r>
  <r>
    <x v="266"/>
    <x v="414"/>
    <x v="10"/>
    <x v="403"/>
    <x v="572"/>
    <x v="0"/>
    <s v=""/>
  </r>
  <r>
    <x v="266"/>
    <x v="414"/>
    <x v="10"/>
    <x v="403"/>
    <x v="573"/>
    <x v="0"/>
    <s v=""/>
  </r>
  <r>
    <x v="266"/>
    <x v="414"/>
    <x v="10"/>
    <x v="403"/>
    <x v="574"/>
    <x v="0"/>
    <s v=""/>
  </r>
  <r>
    <x v="266"/>
    <x v="414"/>
    <x v="10"/>
    <x v="403"/>
    <x v="575"/>
    <x v="0"/>
    <s v=""/>
  </r>
  <r>
    <x v="266"/>
    <x v="414"/>
    <x v="10"/>
    <x v="403"/>
    <x v="576"/>
    <x v="0"/>
    <s v=""/>
  </r>
  <r>
    <x v="395"/>
    <x v="415"/>
    <x v="21"/>
    <x v="404"/>
    <x v="577"/>
    <x v="0"/>
    <s v=""/>
  </r>
  <r>
    <x v="395"/>
    <x v="415"/>
    <x v="21"/>
    <x v="404"/>
    <x v="578"/>
    <x v="0"/>
    <s v=""/>
  </r>
  <r>
    <x v="395"/>
    <x v="415"/>
    <x v="21"/>
    <x v="404"/>
    <x v="579"/>
    <x v="0"/>
    <s v=""/>
  </r>
  <r>
    <x v="395"/>
    <x v="415"/>
    <x v="21"/>
    <x v="404"/>
    <x v="580"/>
    <x v="0"/>
    <s v=""/>
  </r>
  <r>
    <x v="395"/>
    <x v="415"/>
    <x v="21"/>
    <x v="404"/>
    <x v="581"/>
    <x v="0"/>
    <s v=""/>
  </r>
  <r>
    <x v="395"/>
    <x v="415"/>
    <x v="21"/>
    <x v="404"/>
    <x v="582"/>
    <x v="0"/>
    <s v=""/>
  </r>
  <r>
    <x v="395"/>
    <x v="415"/>
    <x v="21"/>
    <x v="404"/>
    <x v="583"/>
    <x v="0"/>
    <s v=""/>
  </r>
  <r>
    <x v="395"/>
    <x v="415"/>
    <x v="21"/>
    <x v="404"/>
    <x v="297"/>
    <x v="0"/>
    <s v=""/>
  </r>
  <r>
    <x v="396"/>
    <x v="416"/>
    <x v="91"/>
    <x v="405"/>
    <x v="584"/>
    <x v="1"/>
    <s v="PBP007"/>
  </r>
  <r>
    <x v="396"/>
    <x v="416"/>
    <x v="91"/>
    <x v="405"/>
    <x v="585"/>
    <x v="1"/>
    <s v="PBP004"/>
  </r>
  <r>
    <x v="397"/>
    <x v="417"/>
    <x v="27"/>
    <x v="406"/>
    <x v="586"/>
    <x v="0"/>
    <s v=""/>
  </r>
  <r>
    <x v="397"/>
    <x v="417"/>
    <x v="27"/>
    <x v="406"/>
    <x v="587"/>
    <x v="0"/>
    <s v=""/>
  </r>
  <r>
    <x v="397"/>
    <x v="417"/>
    <x v="27"/>
    <x v="406"/>
    <x v="588"/>
    <x v="0"/>
    <s v=""/>
  </r>
  <r>
    <x v="398"/>
    <x v="418"/>
    <x v="1"/>
    <x v="407"/>
    <x v="7"/>
    <x v="0"/>
    <s v=""/>
  </r>
  <r>
    <x v="399"/>
    <x v="419"/>
    <x v="0"/>
    <x v="224"/>
    <x v="7"/>
    <x v="0"/>
    <s v=""/>
  </r>
  <r>
    <x v="400"/>
    <x v="420"/>
    <x v="41"/>
    <x v="408"/>
    <x v="589"/>
    <x v="0"/>
    <s v=""/>
  </r>
  <r>
    <x v="400"/>
    <x v="420"/>
    <x v="41"/>
    <x v="408"/>
    <x v="590"/>
    <x v="1"/>
    <s v="PBP006"/>
  </r>
  <r>
    <x v="400"/>
    <x v="420"/>
    <x v="41"/>
    <x v="408"/>
    <x v="19"/>
    <x v="1"/>
    <s v="PCG002"/>
  </r>
  <r>
    <x v="401"/>
    <x v="421"/>
    <x v="92"/>
    <x v="409"/>
    <x v="591"/>
    <x v="4"/>
    <s v="PBP002"/>
  </r>
  <r>
    <x v="401"/>
    <x v="421"/>
    <x v="92"/>
    <x v="409"/>
    <x v="592"/>
    <x v="1"/>
    <s v="PCG005"/>
  </r>
  <r>
    <x v="402"/>
    <x v="422"/>
    <x v="1"/>
    <x v="410"/>
    <x v="7"/>
    <x v="0"/>
    <s v=""/>
  </r>
  <r>
    <x v="403"/>
    <x v="423"/>
    <x v="93"/>
    <x v="411"/>
    <x v="593"/>
    <x v="1"/>
    <s v="PCG006"/>
  </r>
  <r>
    <x v="403"/>
    <x v="423"/>
    <x v="93"/>
    <x v="411"/>
    <x v="594"/>
    <x v="5"/>
    <s v="PBP004"/>
  </r>
  <r>
    <x v="404"/>
    <x v="424"/>
    <x v="12"/>
    <x v="412"/>
    <x v="163"/>
    <x v="1"/>
    <s v="PBP003"/>
  </r>
  <r>
    <x v="404"/>
    <x v="424"/>
    <x v="12"/>
    <x v="412"/>
    <x v="43"/>
    <x v="1"/>
    <s v="PBP004"/>
  </r>
  <r>
    <x v="404"/>
    <x v="424"/>
    <x v="12"/>
    <x v="412"/>
    <x v="595"/>
    <x v="0"/>
    <s v=""/>
  </r>
  <r>
    <x v="405"/>
    <x v="425"/>
    <x v="42"/>
    <x v="413"/>
    <x v="596"/>
    <x v="0"/>
    <s v=""/>
  </r>
  <r>
    <x v="405"/>
    <x v="425"/>
    <x v="42"/>
    <x v="413"/>
    <x v="597"/>
    <x v="0"/>
    <s v=""/>
  </r>
  <r>
    <x v="406"/>
    <x v="426"/>
    <x v="3"/>
    <x v="414"/>
    <x v="598"/>
    <x v="1"/>
    <s v="PBP007"/>
  </r>
  <r>
    <x v="406"/>
    <x v="426"/>
    <x v="3"/>
    <x v="414"/>
    <x v="599"/>
    <x v="1"/>
    <s v="PCG004"/>
  </r>
  <r>
    <x v="407"/>
    <x v="427"/>
    <x v="3"/>
    <x v="415"/>
    <x v="600"/>
    <x v="1"/>
    <s v="PBP1008"/>
  </r>
  <r>
    <x v="408"/>
    <x v="428"/>
    <x v="0"/>
    <x v="416"/>
    <x v="601"/>
    <x v="1"/>
    <s v="PBP1012"/>
  </r>
  <r>
    <x v="409"/>
    <x v="429"/>
    <x v="4"/>
    <x v="417"/>
    <x v="602"/>
    <x v="1"/>
    <s v="PCG008"/>
  </r>
  <r>
    <x v="403"/>
    <x v="430"/>
    <x v="10"/>
    <x v="418"/>
    <x v="43"/>
    <x v="1"/>
    <s v="PBP004"/>
  </r>
  <r>
    <x v="403"/>
    <x v="430"/>
    <x v="10"/>
    <x v="418"/>
    <x v="599"/>
    <x v="1"/>
    <s v="PCG004"/>
  </r>
  <r>
    <x v="410"/>
    <x v="431"/>
    <x v="40"/>
    <x v="419"/>
    <x v="603"/>
    <x v="0"/>
    <s v=""/>
  </r>
  <r>
    <x v="411"/>
    <x v="432"/>
    <x v="4"/>
    <x v="420"/>
    <x v="593"/>
    <x v="1"/>
    <s v="PCG006"/>
  </r>
  <r>
    <x v="412"/>
    <x v="433"/>
    <x v="41"/>
    <x v="421"/>
    <x v="592"/>
    <x v="1"/>
    <s v="PCG005"/>
  </r>
  <r>
    <x v="413"/>
    <x v="434"/>
    <x v="19"/>
    <x v="422"/>
    <x v="604"/>
    <x v="1"/>
    <s v="PCG004"/>
  </r>
  <r>
    <x v="414"/>
    <x v="435"/>
    <x v="94"/>
    <x v="423"/>
    <x v="524"/>
    <x v="0"/>
    <s v=""/>
  </r>
  <r>
    <x v="414"/>
    <x v="435"/>
    <x v="94"/>
    <x v="423"/>
    <x v="605"/>
    <x v="1"/>
    <s v="PBP004"/>
  </r>
  <r>
    <x v="414"/>
    <x v="435"/>
    <x v="94"/>
    <x v="423"/>
    <x v="169"/>
    <x v="0"/>
    <s v=""/>
  </r>
  <r>
    <x v="415"/>
    <x v="436"/>
    <x v="78"/>
    <x v="424"/>
    <x v="202"/>
    <x v="1"/>
    <s v="PCL206B"/>
  </r>
  <r>
    <x v="415"/>
    <x v="436"/>
    <x v="78"/>
    <x v="424"/>
    <x v="606"/>
    <x v="0"/>
    <s v=""/>
  </r>
  <r>
    <x v="415"/>
    <x v="436"/>
    <x v="78"/>
    <x v="424"/>
    <x v="542"/>
    <x v="1"/>
    <s v="PCL500B"/>
  </r>
  <r>
    <x v="415"/>
    <x v="436"/>
    <x v="78"/>
    <x v="424"/>
    <x v="494"/>
    <x v="0"/>
    <s v=""/>
  </r>
  <r>
    <x v="415"/>
    <x v="436"/>
    <x v="78"/>
    <x v="424"/>
    <x v="219"/>
    <x v="0"/>
    <s v=""/>
  </r>
  <r>
    <x v="415"/>
    <x v="436"/>
    <x v="78"/>
    <x v="424"/>
    <x v="205"/>
    <x v="0"/>
    <s v=""/>
  </r>
  <r>
    <x v="415"/>
    <x v="436"/>
    <x v="78"/>
    <x v="424"/>
    <x v="227"/>
    <x v="0"/>
    <s v=""/>
  </r>
  <r>
    <x v="415"/>
    <x v="436"/>
    <x v="78"/>
    <x v="424"/>
    <x v="207"/>
    <x v="0"/>
    <s v=""/>
  </r>
  <r>
    <x v="415"/>
    <x v="436"/>
    <x v="78"/>
    <x v="424"/>
    <x v="607"/>
    <x v="1"/>
    <s v="PCG002"/>
  </r>
  <r>
    <x v="415"/>
    <x v="436"/>
    <x v="78"/>
    <x v="424"/>
    <x v="608"/>
    <x v="0"/>
    <s v=""/>
  </r>
  <r>
    <x v="415"/>
    <x v="436"/>
    <x v="78"/>
    <x v="424"/>
    <x v="609"/>
    <x v="0"/>
    <s v=""/>
  </r>
  <r>
    <x v="415"/>
    <x v="436"/>
    <x v="78"/>
    <x v="424"/>
    <x v="610"/>
    <x v="0"/>
    <s v=""/>
  </r>
  <r>
    <x v="415"/>
    <x v="436"/>
    <x v="78"/>
    <x v="424"/>
    <x v="611"/>
    <x v="0"/>
    <s v=""/>
  </r>
  <r>
    <x v="415"/>
    <x v="436"/>
    <x v="78"/>
    <x v="424"/>
    <x v="612"/>
    <x v="0"/>
    <s v=""/>
  </r>
  <r>
    <x v="415"/>
    <x v="436"/>
    <x v="78"/>
    <x v="424"/>
    <x v="613"/>
    <x v="1"/>
    <s v="PBP002"/>
  </r>
  <r>
    <x v="415"/>
    <x v="436"/>
    <x v="78"/>
    <x v="424"/>
    <x v="355"/>
    <x v="0"/>
    <s v=""/>
  </r>
  <r>
    <x v="415"/>
    <x v="436"/>
    <x v="78"/>
    <x v="424"/>
    <x v="614"/>
    <x v="1"/>
    <s v="P553"/>
  </r>
  <r>
    <x v="415"/>
    <x v="436"/>
    <x v="78"/>
    <x v="424"/>
    <x v="615"/>
    <x v="0"/>
    <s v=""/>
  </r>
  <r>
    <x v="416"/>
    <x v="437"/>
    <x v="2"/>
    <x v="425"/>
    <x v="202"/>
    <x v="1"/>
    <s v="PCL206B"/>
  </r>
  <r>
    <x v="416"/>
    <x v="437"/>
    <x v="2"/>
    <x v="425"/>
    <x v="353"/>
    <x v="0"/>
    <s v=""/>
  </r>
  <r>
    <x v="416"/>
    <x v="437"/>
    <x v="2"/>
    <x v="425"/>
    <x v="542"/>
    <x v="1"/>
    <s v="PCL500B"/>
  </r>
  <r>
    <x v="416"/>
    <x v="437"/>
    <x v="2"/>
    <x v="425"/>
    <x v="494"/>
    <x v="0"/>
    <s v=""/>
  </r>
  <r>
    <x v="416"/>
    <x v="437"/>
    <x v="2"/>
    <x v="425"/>
    <x v="219"/>
    <x v="0"/>
    <s v=""/>
  </r>
  <r>
    <x v="416"/>
    <x v="437"/>
    <x v="2"/>
    <x v="425"/>
    <x v="205"/>
    <x v="0"/>
    <s v=""/>
  </r>
  <r>
    <x v="416"/>
    <x v="437"/>
    <x v="2"/>
    <x v="425"/>
    <x v="227"/>
    <x v="0"/>
    <s v=""/>
  </r>
  <r>
    <x v="416"/>
    <x v="437"/>
    <x v="2"/>
    <x v="425"/>
    <x v="207"/>
    <x v="0"/>
    <s v=""/>
  </r>
  <r>
    <x v="416"/>
    <x v="437"/>
    <x v="2"/>
    <x v="425"/>
    <x v="607"/>
    <x v="1"/>
    <s v="PCG002"/>
  </r>
  <r>
    <x v="416"/>
    <x v="437"/>
    <x v="2"/>
    <x v="425"/>
    <x v="608"/>
    <x v="0"/>
    <s v=""/>
  </r>
  <r>
    <x v="416"/>
    <x v="437"/>
    <x v="2"/>
    <x v="425"/>
    <x v="609"/>
    <x v="0"/>
    <s v=""/>
  </r>
  <r>
    <x v="416"/>
    <x v="437"/>
    <x v="2"/>
    <x v="425"/>
    <x v="610"/>
    <x v="0"/>
    <s v=""/>
  </r>
  <r>
    <x v="416"/>
    <x v="437"/>
    <x v="2"/>
    <x v="425"/>
    <x v="611"/>
    <x v="0"/>
    <s v=""/>
  </r>
  <r>
    <x v="416"/>
    <x v="437"/>
    <x v="2"/>
    <x v="425"/>
    <x v="612"/>
    <x v="0"/>
    <s v=""/>
  </r>
  <r>
    <x v="416"/>
    <x v="437"/>
    <x v="2"/>
    <x v="425"/>
    <x v="613"/>
    <x v="1"/>
    <s v="PBP002"/>
  </r>
  <r>
    <x v="417"/>
    <x v="438"/>
    <x v="1"/>
    <x v="426"/>
    <x v="202"/>
    <x v="1"/>
    <s v="PCL206B"/>
  </r>
  <r>
    <x v="417"/>
    <x v="438"/>
    <x v="1"/>
    <x v="426"/>
    <x v="353"/>
    <x v="0"/>
    <s v=""/>
  </r>
  <r>
    <x v="417"/>
    <x v="438"/>
    <x v="1"/>
    <x v="426"/>
    <x v="542"/>
    <x v="1"/>
    <s v="PCL500B"/>
  </r>
  <r>
    <x v="417"/>
    <x v="438"/>
    <x v="1"/>
    <x v="426"/>
    <x v="494"/>
    <x v="0"/>
    <s v=""/>
  </r>
  <r>
    <x v="417"/>
    <x v="438"/>
    <x v="1"/>
    <x v="426"/>
    <x v="219"/>
    <x v="0"/>
    <s v=""/>
  </r>
  <r>
    <x v="417"/>
    <x v="438"/>
    <x v="1"/>
    <x v="426"/>
    <x v="205"/>
    <x v="0"/>
    <s v=""/>
  </r>
  <r>
    <x v="417"/>
    <x v="438"/>
    <x v="1"/>
    <x v="426"/>
    <x v="227"/>
    <x v="0"/>
    <s v=""/>
  </r>
  <r>
    <x v="417"/>
    <x v="438"/>
    <x v="1"/>
    <x v="426"/>
    <x v="207"/>
    <x v="0"/>
    <s v=""/>
  </r>
  <r>
    <x v="417"/>
    <x v="438"/>
    <x v="1"/>
    <x v="426"/>
    <x v="612"/>
    <x v="0"/>
    <s v=""/>
  </r>
  <r>
    <x v="417"/>
    <x v="438"/>
    <x v="1"/>
    <x v="426"/>
    <x v="613"/>
    <x v="1"/>
    <s v="PBP002"/>
  </r>
  <r>
    <x v="417"/>
    <x v="438"/>
    <x v="1"/>
    <x v="426"/>
    <x v="607"/>
    <x v="1"/>
    <s v="PCG002"/>
  </r>
  <r>
    <x v="417"/>
    <x v="438"/>
    <x v="1"/>
    <x v="426"/>
    <x v="608"/>
    <x v="0"/>
    <s v=""/>
  </r>
  <r>
    <x v="418"/>
    <x v="439"/>
    <x v="21"/>
    <x v="1"/>
    <x v="7"/>
    <x v="0"/>
    <s v=""/>
  </r>
  <r>
    <x v="419"/>
    <x v="440"/>
    <x v="1"/>
    <x v="427"/>
    <x v="616"/>
    <x v="1"/>
    <s v="P507"/>
  </r>
  <r>
    <x v="419"/>
    <x v="440"/>
    <x v="1"/>
    <x v="427"/>
    <x v="246"/>
    <x v="1"/>
    <s v="PCG002"/>
  </r>
  <r>
    <x v="419"/>
    <x v="440"/>
    <x v="1"/>
    <x v="427"/>
    <x v="245"/>
    <x v="1"/>
    <s v="PBP005"/>
  </r>
  <r>
    <x v="420"/>
    <x v="441"/>
    <x v="24"/>
    <x v="428"/>
    <x v="617"/>
    <x v="0"/>
    <s v=""/>
  </r>
  <r>
    <x v="420"/>
    <x v="441"/>
    <x v="24"/>
    <x v="428"/>
    <x v="618"/>
    <x v="0"/>
    <s v=""/>
  </r>
  <r>
    <x v="420"/>
    <x v="441"/>
    <x v="24"/>
    <x v="428"/>
    <x v="233"/>
    <x v="1"/>
    <s v="P306"/>
  </r>
  <r>
    <x v="420"/>
    <x v="441"/>
    <x v="24"/>
    <x v="428"/>
    <x v="619"/>
    <x v="1"/>
    <s v="PBP002"/>
  </r>
  <r>
    <x v="421"/>
    <x v="442"/>
    <x v="57"/>
    <x v="429"/>
    <x v="19"/>
    <x v="1"/>
    <s v="PCG002"/>
  </r>
  <r>
    <x v="422"/>
    <x v="443"/>
    <x v="12"/>
    <x v="430"/>
    <x v="620"/>
    <x v="0"/>
    <s v=""/>
  </r>
  <r>
    <x v="422"/>
    <x v="443"/>
    <x v="12"/>
    <x v="430"/>
    <x v="621"/>
    <x v="0"/>
    <s v=""/>
  </r>
  <r>
    <x v="422"/>
    <x v="443"/>
    <x v="12"/>
    <x v="430"/>
    <x v="622"/>
    <x v="0"/>
    <s v=""/>
  </r>
  <r>
    <x v="423"/>
    <x v="444"/>
    <x v="7"/>
    <x v="431"/>
    <x v="623"/>
    <x v="0"/>
    <s v=""/>
  </r>
  <r>
    <x v="423"/>
    <x v="444"/>
    <x v="7"/>
    <x v="431"/>
    <x v="624"/>
    <x v="0"/>
    <s v=""/>
  </r>
  <r>
    <x v="423"/>
    <x v="444"/>
    <x v="7"/>
    <x v="431"/>
    <x v="625"/>
    <x v="0"/>
    <s v=""/>
  </r>
  <r>
    <x v="423"/>
    <x v="444"/>
    <x v="7"/>
    <x v="431"/>
    <x v="626"/>
    <x v="0"/>
    <s v=""/>
  </r>
  <r>
    <x v="423"/>
    <x v="444"/>
    <x v="7"/>
    <x v="431"/>
    <x v="627"/>
    <x v="2"/>
    <s v="PBP006"/>
  </r>
  <r>
    <x v="423"/>
    <x v="444"/>
    <x v="7"/>
    <x v="431"/>
    <x v="321"/>
    <x v="0"/>
    <s v=""/>
  </r>
  <r>
    <x v="423"/>
    <x v="444"/>
    <x v="7"/>
    <x v="431"/>
    <x v="5"/>
    <x v="0"/>
    <s v=""/>
  </r>
  <r>
    <x v="424"/>
    <x v="445"/>
    <x v="95"/>
    <x v="432"/>
    <x v="628"/>
    <x v="0"/>
    <s v=""/>
  </r>
  <r>
    <x v="424"/>
    <x v="445"/>
    <x v="95"/>
    <x v="432"/>
    <x v="629"/>
    <x v="0"/>
    <s v=""/>
  </r>
  <r>
    <x v="424"/>
    <x v="445"/>
    <x v="95"/>
    <x v="432"/>
    <x v="630"/>
    <x v="0"/>
    <s v=""/>
  </r>
  <r>
    <x v="424"/>
    <x v="445"/>
    <x v="95"/>
    <x v="432"/>
    <x v="631"/>
    <x v="0"/>
    <s v=""/>
  </r>
  <r>
    <x v="424"/>
    <x v="445"/>
    <x v="95"/>
    <x v="432"/>
    <x v="632"/>
    <x v="0"/>
    <s v=""/>
  </r>
  <r>
    <x v="424"/>
    <x v="445"/>
    <x v="95"/>
    <x v="432"/>
    <x v="633"/>
    <x v="1"/>
    <s v="PBP004"/>
  </r>
  <r>
    <x v="424"/>
    <x v="445"/>
    <x v="95"/>
    <x v="432"/>
    <x v="634"/>
    <x v="1"/>
    <s v="PBP003"/>
  </r>
  <r>
    <x v="424"/>
    <x v="445"/>
    <x v="95"/>
    <x v="432"/>
    <x v="321"/>
    <x v="0"/>
    <s v=""/>
  </r>
  <r>
    <x v="424"/>
    <x v="445"/>
    <x v="95"/>
    <x v="432"/>
    <x v="5"/>
    <x v="0"/>
    <s v=""/>
  </r>
  <r>
    <x v="425"/>
    <x v="446"/>
    <x v="24"/>
    <x v="433"/>
    <x v="635"/>
    <x v="0"/>
    <s v=""/>
  </r>
  <r>
    <x v="425"/>
    <x v="446"/>
    <x v="24"/>
    <x v="433"/>
    <x v="503"/>
    <x v="1"/>
    <s v="PBP005"/>
  </r>
  <r>
    <x v="425"/>
    <x v="446"/>
    <x v="24"/>
    <x v="433"/>
    <x v="4"/>
    <x v="1"/>
    <s v="PCG002"/>
  </r>
  <r>
    <x v="425"/>
    <x v="446"/>
    <x v="24"/>
    <x v="433"/>
    <x v="563"/>
    <x v="0"/>
    <s v=""/>
  </r>
  <r>
    <x v="426"/>
    <x v="447"/>
    <x v="96"/>
    <x v="434"/>
    <x v="636"/>
    <x v="2"/>
    <s v="PBP005"/>
  </r>
  <r>
    <x v="426"/>
    <x v="447"/>
    <x v="96"/>
    <x v="434"/>
    <x v="4"/>
    <x v="1"/>
    <s v="PCG002"/>
  </r>
  <r>
    <x v="427"/>
    <x v="448"/>
    <x v="51"/>
    <x v="435"/>
    <x v="637"/>
    <x v="0"/>
    <s v=""/>
  </r>
  <r>
    <x v="427"/>
    <x v="448"/>
    <x v="51"/>
    <x v="435"/>
    <x v="638"/>
    <x v="0"/>
    <s v=""/>
  </r>
  <r>
    <x v="427"/>
    <x v="448"/>
    <x v="51"/>
    <x v="435"/>
    <x v="4"/>
    <x v="1"/>
    <s v="PCG002"/>
  </r>
  <r>
    <x v="427"/>
    <x v="448"/>
    <x v="51"/>
    <x v="435"/>
    <x v="563"/>
    <x v="0"/>
    <s v=""/>
  </r>
  <r>
    <x v="428"/>
    <x v="449"/>
    <x v="1"/>
    <x v="436"/>
    <x v="226"/>
    <x v="0"/>
    <s v=""/>
  </r>
  <r>
    <x v="428"/>
    <x v="449"/>
    <x v="1"/>
    <x v="436"/>
    <x v="503"/>
    <x v="1"/>
    <s v="PBP005"/>
  </r>
  <r>
    <x v="428"/>
    <x v="449"/>
    <x v="1"/>
    <x v="436"/>
    <x v="4"/>
    <x v="1"/>
    <s v="PCG002"/>
  </r>
  <r>
    <x v="428"/>
    <x v="449"/>
    <x v="1"/>
    <x v="436"/>
    <x v="563"/>
    <x v="0"/>
    <s v=""/>
  </r>
  <r>
    <x v="429"/>
    <x v="450"/>
    <x v="41"/>
    <x v="437"/>
    <x v="639"/>
    <x v="0"/>
    <s v=""/>
  </r>
  <r>
    <x v="429"/>
    <x v="450"/>
    <x v="41"/>
    <x v="437"/>
    <x v="640"/>
    <x v="0"/>
    <s v=""/>
  </r>
  <r>
    <x v="429"/>
    <x v="450"/>
    <x v="41"/>
    <x v="437"/>
    <x v="641"/>
    <x v="0"/>
    <s v=""/>
  </r>
  <r>
    <x v="429"/>
    <x v="450"/>
    <x v="41"/>
    <x v="437"/>
    <x v="169"/>
    <x v="0"/>
    <s v=""/>
  </r>
  <r>
    <x v="429"/>
    <x v="450"/>
    <x v="41"/>
    <x v="437"/>
    <x v="268"/>
    <x v="0"/>
    <s v=""/>
  </r>
  <r>
    <x v="430"/>
    <x v="451"/>
    <x v="51"/>
    <x v="438"/>
    <x v="642"/>
    <x v="0"/>
    <s v=""/>
  </r>
  <r>
    <x v="430"/>
    <x v="451"/>
    <x v="51"/>
    <x v="438"/>
    <x v="266"/>
    <x v="0"/>
    <s v=""/>
  </r>
  <r>
    <x v="430"/>
    <x v="451"/>
    <x v="51"/>
    <x v="438"/>
    <x v="169"/>
    <x v="0"/>
    <s v=""/>
  </r>
  <r>
    <x v="430"/>
    <x v="451"/>
    <x v="51"/>
    <x v="438"/>
    <x v="272"/>
    <x v="0"/>
    <s v=""/>
  </r>
  <r>
    <x v="430"/>
    <x v="451"/>
    <x v="51"/>
    <x v="438"/>
    <x v="643"/>
    <x v="0"/>
    <s v=""/>
  </r>
  <r>
    <x v="430"/>
    <x v="451"/>
    <x v="51"/>
    <x v="438"/>
    <x v="143"/>
    <x v="0"/>
    <s v=""/>
  </r>
  <r>
    <x v="430"/>
    <x v="451"/>
    <x v="51"/>
    <x v="438"/>
    <x v="144"/>
    <x v="0"/>
    <s v=""/>
  </r>
  <r>
    <x v="430"/>
    <x v="451"/>
    <x v="51"/>
    <x v="438"/>
    <x v="644"/>
    <x v="0"/>
    <s v=""/>
  </r>
  <r>
    <x v="431"/>
    <x v="452"/>
    <x v="4"/>
    <x v="439"/>
    <x v="169"/>
    <x v="0"/>
    <s v=""/>
  </r>
  <r>
    <x v="431"/>
    <x v="452"/>
    <x v="4"/>
    <x v="439"/>
    <x v="645"/>
    <x v="0"/>
    <s v=""/>
  </r>
  <r>
    <x v="432"/>
    <x v="453"/>
    <x v="50"/>
    <x v="440"/>
    <x v="646"/>
    <x v="0"/>
    <s v=""/>
  </r>
  <r>
    <x v="433"/>
    <x v="454"/>
    <x v="1"/>
    <x v="441"/>
    <x v="647"/>
    <x v="0"/>
    <s v=""/>
  </r>
  <r>
    <x v="434"/>
    <x v="455"/>
    <x v="11"/>
    <x v="442"/>
    <x v="648"/>
    <x v="0"/>
    <s v=""/>
  </r>
  <r>
    <x v="435"/>
    <x v="456"/>
    <x v="4"/>
    <x v="443"/>
    <x v="90"/>
    <x v="1"/>
    <s v="PBP006"/>
  </r>
  <r>
    <x v="436"/>
    <x v="457"/>
    <x v="21"/>
    <x v="444"/>
    <x v="649"/>
    <x v="0"/>
    <s v=""/>
  </r>
  <r>
    <x v="437"/>
    <x v="458"/>
    <x v="97"/>
    <x v="445"/>
    <x v="650"/>
    <x v="0"/>
    <s v=""/>
  </r>
  <r>
    <x v="438"/>
    <x v="459"/>
    <x v="1"/>
    <x v="446"/>
    <x v="651"/>
    <x v="0"/>
    <s v=""/>
  </r>
  <r>
    <x v="439"/>
    <x v="460"/>
    <x v="1"/>
    <x v="447"/>
    <x v="652"/>
    <x v="0"/>
    <s v=""/>
  </r>
  <r>
    <x v="439"/>
    <x v="460"/>
    <x v="1"/>
    <x v="447"/>
    <x v="266"/>
    <x v="0"/>
    <s v=""/>
  </r>
  <r>
    <x v="439"/>
    <x v="460"/>
    <x v="1"/>
    <x v="447"/>
    <x v="169"/>
    <x v="0"/>
    <s v=""/>
  </r>
  <r>
    <x v="439"/>
    <x v="460"/>
    <x v="1"/>
    <x v="447"/>
    <x v="653"/>
    <x v="0"/>
    <s v=""/>
  </r>
  <r>
    <x v="440"/>
    <x v="461"/>
    <x v="24"/>
    <x v="448"/>
    <x v="654"/>
    <x v="0"/>
    <s v=""/>
  </r>
  <r>
    <x v="441"/>
    <x v="462"/>
    <x v="21"/>
    <x v="449"/>
    <x v="655"/>
    <x v="0"/>
    <s v=""/>
  </r>
  <r>
    <x v="442"/>
    <x v="463"/>
    <x v="4"/>
    <x v="450"/>
    <x v="656"/>
    <x v="0"/>
    <s v=""/>
  </r>
  <r>
    <x v="443"/>
    <x v="464"/>
    <x v="1"/>
    <x v="451"/>
    <x v="494"/>
    <x v="0"/>
    <s v=""/>
  </r>
  <r>
    <x v="444"/>
    <x v="465"/>
    <x v="24"/>
    <x v="452"/>
    <x v="332"/>
    <x v="1"/>
    <s v="P2905BTL"/>
  </r>
  <r>
    <x v="445"/>
    <x v="466"/>
    <x v="1"/>
    <x v="453"/>
    <x v="642"/>
    <x v="0"/>
    <s v=""/>
  </r>
  <r>
    <x v="445"/>
    <x v="466"/>
    <x v="1"/>
    <x v="453"/>
    <x v="272"/>
    <x v="0"/>
    <s v=""/>
  </r>
  <r>
    <x v="445"/>
    <x v="466"/>
    <x v="1"/>
    <x v="453"/>
    <x v="643"/>
    <x v="0"/>
    <s v=""/>
  </r>
  <r>
    <x v="445"/>
    <x v="466"/>
    <x v="1"/>
    <x v="453"/>
    <x v="143"/>
    <x v="0"/>
    <s v=""/>
  </r>
  <r>
    <x v="445"/>
    <x v="466"/>
    <x v="1"/>
    <x v="453"/>
    <x v="144"/>
    <x v="0"/>
    <s v=""/>
  </r>
  <r>
    <x v="445"/>
    <x v="466"/>
    <x v="1"/>
    <x v="453"/>
    <x v="644"/>
    <x v="0"/>
    <s v=""/>
  </r>
  <r>
    <x v="446"/>
    <x v="467"/>
    <x v="18"/>
    <x v="454"/>
    <x v="439"/>
    <x v="0"/>
    <s v=""/>
  </r>
  <r>
    <x v="447"/>
    <x v="468"/>
    <x v="20"/>
    <x v="455"/>
    <x v="652"/>
    <x v="0"/>
    <s v=""/>
  </r>
  <r>
    <x v="447"/>
    <x v="468"/>
    <x v="20"/>
    <x v="455"/>
    <x v="653"/>
    <x v="0"/>
    <s v=""/>
  </r>
  <r>
    <x v="448"/>
    <x v="469"/>
    <x v="21"/>
    <x v="456"/>
    <x v="318"/>
    <x v="0"/>
    <s v=""/>
  </r>
  <r>
    <x v="448"/>
    <x v="469"/>
    <x v="21"/>
    <x v="456"/>
    <x v="319"/>
    <x v="0"/>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EA7124-097B-42F9-9D29-5D96144D3F74}"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D474" firstHeaderRow="1" firstDataRow="1" firstDataCol="4"/>
  <pivotFields count="7">
    <pivotField axis="axisRow" compact="0" outline="0" showAll="0" defaultSubtotal="0">
      <items count="449">
        <item x="354"/>
        <item x="151"/>
        <item x="229"/>
        <item x="237"/>
        <item x="277"/>
        <item x="57"/>
        <item x="432"/>
        <item x="401"/>
        <item x="202"/>
        <item x="162"/>
        <item x="378"/>
        <item x="207"/>
        <item x="349"/>
        <item x="379"/>
        <item x="205"/>
        <item x="246"/>
        <item x="390"/>
        <item x="425"/>
        <item x="28"/>
        <item x="359"/>
        <item x="173"/>
        <item x="176"/>
        <item x="343"/>
        <item x="120"/>
        <item x="317"/>
        <item x="98"/>
        <item x="380"/>
        <item x="204"/>
        <item x="191"/>
        <item x="314"/>
        <item x="91"/>
        <item x="267"/>
        <item x="158"/>
        <item x="308"/>
        <item x="47"/>
        <item x="99"/>
        <item x="416"/>
        <item x="157"/>
        <item x="387"/>
        <item x="115"/>
        <item x="149"/>
        <item x="222"/>
        <item x="408"/>
        <item x="398"/>
        <item x="405"/>
        <item x="415"/>
        <item x="374"/>
        <item x="198"/>
        <item x="163"/>
        <item x="221"/>
        <item x="335"/>
        <item x="225"/>
        <item x="283"/>
        <item x="223"/>
        <item x="201"/>
        <item x="346"/>
        <item x="226"/>
        <item x="446"/>
        <item x="218"/>
        <item x="278"/>
        <item x="46"/>
        <item x="142"/>
        <item x="224"/>
        <item x="167"/>
        <item x="44"/>
        <item x="150"/>
        <item x="177"/>
        <item x="307"/>
        <item x="85"/>
        <item x="143"/>
        <item x="342"/>
        <item x="217"/>
        <item x="87"/>
        <item x="6"/>
        <item x="348"/>
        <item x="400"/>
        <item x="435"/>
        <item x="441"/>
        <item x="431"/>
        <item x="442"/>
        <item x="434"/>
        <item x="370"/>
        <item x="160"/>
        <item x="104"/>
        <item x="39"/>
        <item x="189"/>
        <item x="294"/>
        <item x="60"/>
        <item x="251"/>
        <item x="179"/>
        <item x="40"/>
        <item x="133"/>
        <item x="244"/>
        <item x="257"/>
        <item x="395"/>
        <item x="5"/>
        <item x="265"/>
        <item x="30"/>
        <item x="213"/>
        <item x="336"/>
        <item x="219"/>
        <item x="420"/>
        <item x="32"/>
        <item x="200"/>
        <item x="236"/>
        <item x="240"/>
        <item x="103"/>
        <item x="154"/>
        <item x="327"/>
        <item x="94"/>
        <item x="185"/>
        <item x="396"/>
        <item x="436"/>
        <item x="433"/>
        <item x="426"/>
        <item x="438"/>
        <item x="70"/>
        <item x="403"/>
        <item x="440"/>
        <item x="255"/>
        <item x="391"/>
        <item x="428"/>
        <item x="166"/>
        <item x="358"/>
        <item x="356"/>
        <item x="112"/>
        <item x="92"/>
        <item x="144"/>
        <item x="276"/>
        <item x="55"/>
        <item x="195"/>
        <item x="268"/>
        <item x="37"/>
        <item x="316"/>
        <item x="418"/>
        <item x="406"/>
        <item x="214"/>
        <item x="411"/>
        <item x="254"/>
        <item x="181"/>
        <item x="170"/>
        <item x="351"/>
        <item x="220"/>
        <item x="320"/>
        <item x="231"/>
        <item x="233"/>
        <item x="409"/>
        <item x="407"/>
        <item x="399"/>
        <item x="417"/>
        <item x="340"/>
        <item x="106"/>
        <item x="339"/>
        <item x="93"/>
        <item x="366"/>
        <item x="241"/>
        <item x="280"/>
        <item x="31"/>
        <item x="290"/>
        <item x="72"/>
        <item x="188"/>
        <item x="215"/>
        <item x="291"/>
        <item x="54"/>
        <item x="323"/>
        <item x="102"/>
        <item x="421"/>
        <item x="247"/>
        <item x="82"/>
        <item x="121"/>
        <item x="184"/>
        <item x="107"/>
        <item x="368"/>
        <item x="95"/>
        <item x="125"/>
        <item x="126"/>
        <item x="210"/>
        <item x="134"/>
        <item x="187"/>
        <item x="389"/>
        <item x="427"/>
        <item x="273"/>
        <item x="209"/>
        <item x="145"/>
        <item x="289"/>
        <item x="34"/>
        <item x="7"/>
        <item x="175"/>
        <item x="105"/>
        <item x="412"/>
        <item x="355"/>
        <item x="203"/>
        <item x="199"/>
        <item x="375"/>
        <item x="413"/>
        <item x="325"/>
        <item x="110"/>
        <item x="227"/>
        <item x="306"/>
        <item x="81"/>
        <item x="279"/>
        <item x="52"/>
        <item x="447"/>
        <item x="439"/>
        <item x="319"/>
        <item x="168"/>
        <item x="136"/>
        <item x="295"/>
        <item x="61"/>
        <item x="285"/>
        <item x="26"/>
        <item x="249"/>
        <item x="131"/>
        <item x="256"/>
        <item x="298"/>
        <item x="63"/>
        <item x="352"/>
        <item x="228"/>
        <item x="392"/>
        <item x="22"/>
        <item x="12"/>
        <item x="23"/>
        <item x="296"/>
        <item x="71"/>
        <item x="381"/>
        <item x="169"/>
        <item x="245"/>
        <item x="373"/>
        <item x="230"/>
        <item x="367"/>
        <item x="116"/>
        <item x="1"/>
        <item x="2"/>
        <item x="334"/>
        <item x="146"/>
        <item x="25"/>
        <item x="197"/>
        <item x="165"/>
        <item x="11"/>
        <item x="4"/>
        <item x="10"/>
        <item x="17"/>
        <item x="192"/>
        <item x="376"/>
        <item x="164"/>
        <item x="18"/>
        <item x="16"/>
        <item x="0"/>
        <item x="360"/>
        <item x="206"/>
        <item x="89"/>
        <item x="266"/>
        <item x="36"/>
        <item x="357"/>
        <item x="35"/>
        <item x="365"/>
        <item x="211"/>
        <item x="13"/>
        <item x="383"/>
        <item x="253"/>
        <item x="303"/>
        <item x="76"/>
        <item x="271"/>
        <item x="41"/>
        <item x="424"/>
        <item x="232"/>
        <item x="328"/>
        <item x="117"/>
        <item x="15"/>
        <item x="347"/>
        <item x="118"/>
        <item x="338"/>
        <item x="108"/>
        <item x="315"/>
        <item x="90"/>
        <item x="313"/>
        <item x="261"/>
        <item x="260"/>
        <item x="259"/>
        <item x="302"/>
        <item x="73"/>
        <item x="386"/>
        <item x="132"/>
        <item x="148"/>
        <item x="293"/>
        <item x="59"/>
        <item x="371"/>
        <item x="174"/>
        <item x="3"/>
        <item x="394"/>
        <item x="242"/>
        <item x="377"/>
        <item x="171"/>
        <item x="292"/>
        <item x="74"/>
        <item x="14"/>
        <item x="372"/>
        <item x="234"/>
        <item x="341"/>
        <item x="194"/>
        <item x="159"/>
        <item x="369"/>
        <item x="190"/>
        <item x="301"/>
        <item x="66"/>
        <item x="300"/>
        <item x="67"/>
        <item x="299"/>
        <item x="68"/>
        <item x="382"/>
        <item x="235"/>
        <item x="272"/>
        <item x="42"/>
        <item x="69"/>
        <item x="385"/>
        <item x="96"/>
        <item x="19"/>
        <item x="262"/>
        <item x="384"/>
        <item x="423"/>
        <item x="324"/>
        <item x="111"/>
        <item x="321"/>
        <item x="414"/>
        <item x="270"/>
        <item x="33"/>
        <item x="269"/>
        <item x="27"/>
        <item x="393"/>
        <item x="284"/>
        <item x="51"/>
        <item x="193"/>
        <item x="297"/>
        <item x="62"/>
        <item x="329"/>
        <item x="123"/>
        <item x="208"/>
        <item x="331"/>
        <item x="130"/>
        <item x="9"/>
        <item x="8"/>
        <item x="281"/>
        <item x="75"/>
        <item x="282"/>
        <item x="50"/>
        <item x="312"/>
        <item x="88"/>
        <item x="180"/>
        <item x="140"/>
        <item x="97"/>
        <item x="238"/>
        <item x="250"/>
        <item x="139"/>
        <item x="178"/>
        <item x="49"/>
        <item x="21"/>
        <item x="45"/>
        <item x="305"/>
        <item x="80"/>
        <item x="361"/>
        <item x="113"/>
        <item x="101"/>
        <item x="243"/>
        <item x="288"/>
        <item x="53"/>
        <item x="239"/>
        <item x="326"/>
        <item x="109"/>
        <item x="248"/>
        <item x="152"/>
        <item x="119"/>
        <item x="29"/>
        <item x="58"/>
        <item x="275"/>
        <item x="56"/>
        <item x="404"/>
        <item x="402"/>
        <item x="345"/>
        <item x="196"/>
        <item x="264"/>
        <item x="287"/>
        <item x="43"/>
        <item x="443"/>
        <item x="252"/>
        <item x="330"/>
        <item x="147"/>
        <item x="344"/>
        <item x="444"/>
        <item x="161"/>
        <item x="124"/>
        <item x="333"/>
        <item x="129"/>
        <item x="135"/>
        <item x="182"/>
        <item x="350"/>
        <item x="216"/>
        <item x="263"/>
        <item x="20"/>
        <item x="183"/>
        <item x="322"/>
        <item x="100"/>
        <item x="362"/>
        <item x="429"/>
        <item x="318"/>
        <item x="122"/>
        <item x="137"/>
        <item x="141"/>
        <item x="388"/>
        <item x="127"/>
        <item x="353"/>
        <item x="138"/>
        <item x="332"/>
        <item x="128"/>
        <item x="79"/>
        <item x="448"/>
        <item x="153"/>
        <item x="274"/>
        <item x="65"/>
        <item x="64"/>
        <item x="363"/>
        <item x="212"/>
        <item x="311"/>
        <item x="86"/>
        <item x="364"/>
        <item x="258"/>
        <item x="445"/>
        <item x="430"/>
        <item x="304"/>
        <item x="77"/>
        <item x="286"/>
        <item x="38"/>
        <item x="437"/>
        <item x="186"/>
        <item x="24"/>
        <item x="337"/>
        <item x="310"/>
        <item x="84"/>
        <item x="309"/>
        <item x="83"/>
        <item x="397"/>
        <item x="410"/>
        <item x="156"/>
        <item x="155"/>
        <item x="419"/>
        <item x="422"/>
        <item x="114"/>
        <item x="78"/>
        <item x="172"/>
        <item x="48"/>
      </items>
      <extLst>
        <ext xmlns:x14="http://schemas.microsoft.com/office/spreadsheetml/2009/9/main" uri="{2946ED86-A175-432a-8AC1-64E0C546D7DE}">
          <x14:pivotField fillDownLabels="1"/>
        </ext>
      </extLst>
    </pivotField>
    <pivotField axis="axisRow" compact="0" outline="0" showAll="0" defaultSubtotal="0">
      <items count="470">
        <item x="392"/>
        <item x="204"/>
        <item x="199"/>
        <item x="205"/>
        <item x="169"/>
        <item x="458"/>
        <item x="167"/>
        <item x="350"/>
        <item x="349"/>
        <item x="348"/>
        <item x="246"/>
        <item x="228"/>
        <item x="226"/>
        <item x="232"/>
        <item x="149"/>
        <item x="134"/>
        <item x="362"/>
        <item x="420"/>
        <item x="163"/>
        <item x="411"/>
        <item x="260"/>
        <item x="222"/>
        <item x="370"/>
        <item x="307"/>
        <item x="210"/>
        <item x="62"/>
        <item x="217"/>
        <item x="245"/>
        <item x="144"/>
        <item x="334"/>
        <item x="391"/>
        <item x="344"/>
        <item x="332"/>
        <item x="343"/>
        <item x="364"/>
        <item x="390"/>
        <item x="387"/>
        <item x="238"/>
        <item x="237"/>
        <item x="150"/>
        <item x="125"/>
        <item x="126"/>
        <item x="223"/>
        <item x="242"/>
        <item x="197"/>
        <item x="467"/>
        <item x="355"/>
        <item x="360"/>
        <item x="394"/>
        <item x="356"/>
        <item x="225"/>
        <item x="201"/>
        <item x="382"/>
        <item x="218"/>
        <item x="136"/>
        <item x="233"/>
        <item x="168"/>
        <item x="224"/>
        <item x="365"/>
        <item x="328"/>
        <item x="151"/>
        <item x="227"/>
        <item x="94"/>
        <item x="369"/>
        <item x="128"/>
        <item x="47"/>
        <item x="234"/>
        <item x="207"/>
        <item x="366"/>
        <item x="154"/>
        <item x="129"/>
        <item x="153"/>
        <item x="231"/>
        <item x="171"/>
        <item x="209"/>
        <item x="244"/>
        <item x="236"/>
        <item x="235"/>
        <item x="166"/>
        <item x="368"/>
        <item x="320"/>
        <item x="337"/>
        <item x="308"/>
        <item x="358"/>
        <item x="465"/>
        <item x="388"/>
        <item x="333"/>
        <item x="84"/>
        <item x="105"/>
        <item x="63"/>
        <item x="239"/>
        <item x="127"/>
        <item x="165"/>
        <item x="164"/>
        <item x="124"/>
        <item x="321"/>
        <item x="88"/>
        <item x="191"/>
        <item x="110"/>
        <item x="182"/>
        <item x="108"/>
        <item x="192"/>
        <item x="139"/>
        <item x="186"/>
        <item x="353"/>
        <item x="96"/>
        <item x="352"/>
        <item x="111"/>
        <item x="354"/>
        <item x="109"/>
        <item x="351"/>
        <item x="443"/>
        <item x="270"/>
        <item x="383"/>
        <item x="250"/>
        <item x="148"/>
        <item x="143"/>
        <item x="187"/>
        <item x="202"/>
        <item x="198"/>
        <item x="240"/>
        <item x="359"/>
        <item x="203"/>
        <item x="195"/>
        <item x="381"/>
        <item x="271"/>
        <item x="380"/>
        <item x="219"/>
        <item x="147"/>
        <item x="440"/>
        <item x="140"/>
        <item x="399"/>
        <item x="211"/>
        <item x="188"/>
        <item x="415"/>
        <item x="146"/>
        <item x="145"/>
        <item x="26"/>
        <item x="184"/>
        <item x="196"/>
        <item x="189"/>
        <item x="138"/>
        <item x="302"/>
        <item x="56"/>
        <item x="193"/>
        <item x="190"/>
        <item x="194"/>
        <item x="185"/>
        <item x="142"/>
        <item x="259"/>
        <item x="141"/>
        <item x="137"/>
        <item x="170"/>
        <item x="262"/>
        <item x="10"/>
        <item x="329"/>
        <item x="93"/>
        <item x="327"/>
        <item x="92"/>
        <item x="11"/>
        <item x="27"/>
        <item x="414"/>
        <item x="251"/>
        <item x="280"/>
        <item x="38"/>
        <item x="274"/>
        <item x="180"/>
        <item x="181"/>
        <item x="445"/>
        <item x="15"/>
        <item x="0"/>
        <item x="25"/>
        <item x="386"/>
        <item x="269"/>
        <item x="16"/>
        <item x="179"/>
        <item x="23"/>
        <item x="19"/>
        <item x="17"/>
        <item x="367"/>
        <item x="257"/>
        <item x="12"/>
        <item x="24"/>
        <item x="304"/>
        <item x="75"/>
        <item x="395"/>
        <item x="175"/>
        <item x="295"/>
        <item x="78"/>
        <item x="255"/>
        <item x="402"/>
        <item x="264"/>
        <item x="13"/>
        <item x="373"/>
        <item x="157"/>
        <item x="37"/>
        <item x="413"/>
        <item x="252"/>
        <item x="285"/>
        <item x="44"/>
        <item x="18"/>
        <item x="310"/>
        <item x="74"/>
        <item x="384"/>
        <item x="119"/>
        <item x="306"/>
        <item x="77"/>
        <item x="400"/>
        <item x="173"/>
        <item x="376"/>
        <item x="213"/>
        <item x="316"/>
        <item x="76"/>
        <item x="379"/>
        <item x="215"/>
        <item x="14"/>
        <item x="405"/>
        <item x="135"/>
        <item x="317"/>
        <item x="79"/>
        <item x="4"/>
        <item x="1"/>
        <item x="2"/>
        <item x="345"/>
        <item x="133"/>
        <item x="311"/>
        <item x="65"/>
        <item x="312"/>
        <item x="66"/>
        <item x="296"/>
        <item x="53"/>
        <item x="3"/>
        <item x="361"/>
        <item x="121"/>
        <item x="9"/>
        <item x="8"/>
        <item x="453"/>
        <item x="463"/>
        <item x="461"/>
        <item x="457"/>
        <item x="456"/>
        <item x="221"/>
        <item x="427"/>
        <item x="428"/>
        <item x="73"/>
        <item x="455"/>
        <item x="459"/>
        <item x="454"/>
        <item x="462"/>
        <item x="418"/>
        <item x="416"/>
        <item x="174"/>
        <item x="249"/>
        <item x="106"/>
        <item x="442"/>
        <item x="434"/>
        <item x="433"/>
        <item x="432"/>
        <item x="429"/>
        <item x="431"/>
        <item x="299"/>
        <item x="28"/>
        <item x="300"/>
        <item x="40"/>
        <item x="303"/>
        <item x="36"/>
        <item x="447"/>
        <item x="177"/>
        <item x="268"/>
        <item x="107"/>
        <item x="85"/>
        <item x="441"/>
        <item x="82"/>
        <item x="34"/>
        <item x="267"/>
        <item x="95"/>
        <item x="266"/>
        <item x="325"/>
        <item x="89"/>
        <item x="438"/>
        <item x="437"/>
        <item x="42"/>
        <item x="396"/>
        <item x="265"/>
        <item x="214"/>
        <item x="30"/>
        <item x="436"/>
        <item x="363"/>
        <item x="160"/>
        <item x="375"/>
        <item x="178"/>
        <item x="398"/>
        <item x="254"/>
        <item x="397"/>
        <item x="212"/>
        <item x="301"/>
        <item x="46"/>
        <item x="294"/>
        <item x="33"/>
        <item x="409"/>
        <item x="446"/>
        <item x="410"/>
        <item x="449"/>
        <item x="408"/>
        <item x="448"/>
        <item x="385"/>
        <item x="98"/>
        <item x="464"/>
        <item x="263"/>
        <item x="341"/>
        <item x="97"/>
        <item x="6"/>
        <item x="5"/>
        <item x="330"/>
        <item x="439"/>
        <item x="322"/>
        <item x="50"/>
        <item x="407"/>
        <item x="130"/>
        <item x="374"/>
        <item x="159"/>
        <item x="278"/>
        <item x="176"/>
        <item x="104"/>
        <item x="253"/>
        <item x="287"/>
        <item x="216"/>
        <item x="258"/>
        <item x="48"/>
        <item x="67"/>
        <item x="288"/>
        <item x="68"/>
        <item x="247"/>
        <item x="261"/>
        <item x="220"/>
        <item x="52"/>
        <item x="22"/>
        <item x="155"/>
        <item x="122"/>
        <item x="248"/>
        <item x="340"/>
        <item x="112"/>
        <item x="277"/>
        <item x="81"/>
        <item x="339"/>
        <item x="113"/>
        <item x="61"/>
        <item x="31"/>
        <item x="51"/>
        <item x="7"/>
        <item x="336"/>
        <item x="103"/>
        <item x="466"/>
        <item x="451"/>
        <item x="347"/>
        <item x="132"/>
        <item x="468"/>
        <item x="460"/>
        <item x="346"/>
        <item x="131"/>
        <item x="305"/>
        <item x="57"/>
        <item x="291"/>
        <item x="60"/>
        <item x="289"/>
        <item x="59"/>
        <item x="290"/>
        <item x="58"/>
        <item x="469"/>
        <item x="156"/>
        <item x="276"/>
        <item x="21"/>
        <item x="100"/>
        <item x="377"/>
        <item x="116"/>
        <item x="319"/>
        <item x="83"/>
        <item x="161"/>
        <item x="117"/>
        <item x="318"/>
        <item x="80"/>
        <item x="331"/>
        <item x="101"/>
        <item x="309"/>
        <item x="64"/>
        <item x="293"/>
        <item x="55"/>
        <item x="406"/>
        <item x="118"/>
        <item x="43"/>
        <item x="41"/>
        <item x="282"/>
        <item x="39"/>
        <item x="279"/>
        <item x="32"/>
        <item x="281"/>
        <item x="162"/>
        <item x="372"/>
        <item x="115"/>
        <item x="90"/>
        <item x="183"/>
        <item x="378"/>
        <item x="450"/>
        <item x="72"/>
        <item x="444"/>
        <item x="335"/>
        <item x="435"/>
        <item x="412"/>
        <item x="272"/>
        <item x="284"/>
        <item x="35"/>
        <item x="315"/>
        <item x="69"/>
        <item x="401"/>
        <item x="243"/>
        <item x="314"/>
        <item x="70"/>
        <item x="313"/>
        <item x="71"/>
        <item x="403"/>
        <item x="275"/>
        <item x="99"/>
        <item x="20"/>
        <item x="283"/>
        <item x="29"/>
        <item x="286"/>
        <item x="45"/>
        <item x="404"/>
        <item x="273"/>
        <item x="324"/>
        <item x="87"/>
        <item x="323"/>
        <item x="86"/>
        <item x="338"/>
        <item x="114"/>
        <item x="371"/>
        <item x="298"/>
        <item x="54"/>
        <item x="256"/>
        <item x="452"/>
        <item x="425"/>
        <item x="430"/>
        <item x="426"/>
        <item x="419"/>
        <item x="424"/>
        <item x="421"/>
        <item x="423"/>
        <item x="422"/>
        <item x="172"/>
        <item x="342"/>
        <item x="120"/>
        <item x="158"/>
        <item x="393"/>
        <item x="206"/>
        <item x="389"/>
        <item x="200"/>
        <item x="357"/>
        <item x="123"/>
        <item x="91"/>
        <item x="326"/>
        <item x="102"/>
        <item x="152"/>
        <item x="229"/>
        <item x="208"/>
        <item x="230"/>
        <item x="297"/>
        <item x="417"/>
        <item x="241"/>
        <item x="49"/>
        <item x="292"/>
      </items>
      <extLst>
        <ext xmlns:x14="http://schemas.microsoft.com/office/spreadsheetml/2009/9/main" uri="{2946ED86-A175-432a-8AC1-64E0C546D7DE}">
          <x14:pivotField fillDownLabels="1"/>
        </ext>
      </extLst>
    </pivotField>
    <pivotField axis="axisRow" compact="0" outline="0" showAll="0" defaultSubtotal="0">
      <items count="98">
        <item x="1"/>
        <item x="72"/>
        <item x="26"/>
        <item x="86"/>
        <item x="51"/>
        <item x="46"/>
        <item x="89"/>
        <item x="90"/>
        <item x="16"/>
        <item x="28"/>
        <item x="24"/>
        <item x="38"/>
        <item x="81"/>
        <item x="10"/>
        <item x="59"/>
        <item x="82"/>
        <item x="96"/>
        <item x="11"/>
        <item x="58"/>
        <item x="18"/>
        <item x="76"/>
        <item x="39"/>
        <item x="71"/>
        <item x="75"/>
        <item x="94"/>
        <item x="5"/>
        <item x="84"/>
        <item x="74"/>
        <item x="3"/>
        <item x="44"/>
        <item x="69"/>
        <item x="32"/>
        <item x="53"/>
        <item x="45"/>
        <item x="87"/>
        <item x="12"/>
        <item x="65"/>
        <item x="63"/>
        <item x="54"/>
        <item x="8"/>
        <item x="25"/>
        <item x="0"/>
        <item x="9"/>
        <item x="85"/>
        <item x="34"/>
        <item x="42"/>
        <item x="92"/>
        <item x="91"/>
        <item x="15"/>
        <item x="47"/>
        <item x="93"/>
        <item x="52"/>
        <item x="7"/>
        <item x="68"/>
        <item x="57"/>
        <item x="29"/>
        <item x="37"/>
        <item x="95"/>
        <item x="36"/>
        <item x="20"/>
        <item x="56"/>
        <item x="6"/>
        <item x="49"/>
        <item x="60"/>
        <item x="50"/>
        <item x="22"/>
        <item x="13"/>
        <item x="64"/>
        <item x="55"/>
        <item x="61"/>
        <item x="19"/>
        <item x="83"/>
        <item x="2"/>
        <item x="77"/>
        <item x="40"/>
        <item x="70"/>
        <item x="80"/>
        <item x="66"/>
        <item x="78"/>
        <item x="31"/>
        <item x="17"/>
        <item x="43"/>
        <item x="67"/>
        <item x="48"/>
        <item x="41"/>
        <item x="14"/>
        <item x="62"/>
        <item x="35"/>
        <item x="79"/>
        <item x="88"/>
        <item x="27"/>
        <item x="97"/>
        <item x="4"/>
        <item x="30"/>
        <item x="23"/>
        <item x="73"/>
        <item x="21"/>
        <item x="33"/>
      </items>
      <extLst>
        <ext xmlns:x14="http://schemas.microsoft.com/office/spreadsheetml/2009/9/main" uri="{2946ED86-A175-432a-8AC1-64E0C546D7DE}">
          <x14:pivotField fillDownLabels="1"/>
        </ext>
      </extLst>
    </pivotField>
    <pivotField axis="axisRow" compact="0" outline="0" showAll="0" defaultSubtotal="0">
      <items count="457">
        <item x="1"/>
        <item x="80"/>
        <item x="229"/>
        <item x="419"/>
        <item x="122"/>
        <item x="323"/>
        <item x="355"/>
        <item x="228"/>
        <item x="112"/>
        <item x="328"/>
        <item x="325"/>
        <item x="423"/>
        <item x="58"/>
        <item x="282"/>
        <item x="56"/>
        <item x="281"/>
        <item x="57"/>
        <item x="280"/>
        <item x="358"/>
        <item x="239"/>
        <item x="45"/>
        <item x="201"/>
        <item x="126"/>
        <item x="227"/>
        <item x="161"/>
        <item x="166"/>
        <item x="383"/>
        <item x="72"/>
        <item x="300"/>
        <item x="230"/>
        <item x="380"/>
        <item x="235"/>
        <item x="379"/>
        <item x="319"/>
        <item x="91"/>
        <item x="73"/>
        <item x="294"/>
        <item x="90"/>
        <item x="317"/>
        <item x="60"/>
        <item x="297"/>
        <item x="171"/>
        <item x="384"/>
        <item x="314"/>
        <item x="85"/>
        <item x="84"/>
        <item x="313"/>
        <item x="194"/>
        <item x="378"/>
        <item x="373"/>
        <item x="117"/>
        <item x="35"/>
        <item x="118"/>
        <item x="332"/>
        <item x="350"/>
        <item x="119"/>
        <item x="97"/>
        <item x="432"/>
        <item x="164"/>
        <item x="152"/>
        <item x="440"/>
        <item x="151"/>
        <item x="443"/>
        <item x="450"/>
        <item x="61"/>
        <item x="237"/>
        <item x="444"/>
        <item x="448"/>
        <item x="127"/>
        <item x="203"/>
        <item x="238"/>
        <item x="409"/>
        <item x="425"/>
        <item x="424"/>
        <item x="411"/>
        <item x="93"/>
        <item x="414"/>
        <item x="426"/>
        <item x="431"/>
        <item x="412"/>
        <item x="83"/>
        <item x="218"/>
        <item x="454"/>
        <item x="162"/>
        <item x="357"/>
        <item x="377"/>
        <item x="451"/>
        <item x="257"/>
        <item x="254"/>
        <item x="168"/>
        <item x="113"/>
        <item x="385"/>
        <item x="121"/>
        <item x="346"/>
        <item x="99"/>
        <item x="321"/>
        <item x="205"/>
        <item x="312"/>
        <item x="48"/>
        <item x="416"/>
        <item x="407"/>
        <item x="345"/>
        <item x="217"/>
        <item x="298"/>
        <item x="320"/>
        <item x="231"/>
        <item x="233"/>
        <item x="324"/>
        <item x="415"/>
        <item x="343"/>
        <item x="243"/>
        <item x="372"/>
        <item x="200"/>
        <item x="382"/>
        <item x="284"/>
        <item x="53"/>
        <item x="141"/>
        <item x="348"/>
        <item x="197"/>
        <item x="326"/>
        <item x="101"/>
        <item x="92"/>
        <item x="318"/>
        <item x="154"/>
        <item x="456"/>
        <item x="255"/>
        <item x="156"/>
        <item x="174"/>
        <item x="364"/>
        <item x="104"/>
        <item x="242"/>
        <item x="253"/>
        <item x="50"/>
        <item x="251"/>
        <item x="352"/>
        <item x="386"/>
        <item x="159"/>
        <item x="413"/>
        <item x="47"/>
        <item x="283"/>
        <item x="144"/>
        <item x="387"/>
        <item x="331"/>
        <item x="95"/>
        <item x="418"/>
        <item x="363"/>
        <item x="420"/>
        <item x="417"/>
        <item x="250"/>
        <item x="153"/>
        <item x="278"/>
        <item x="210"/>
        <item x="178"/>
        <item x="421"/>
        <item x="422"/>
        <item x="111"/>
        <item x="329"/>
        <item x="62"/>
        <item x="299"/>
        <item x="98"/>
        <item x="240"/>
        <item x="81"/>
        <item x="309"/>
        <item x="366"/>
        <item x="246"/>
        <item x="102"/>
        <item x="110"/>
        <item x="330"/>
        <item x="44"/>
        <item x="291"/>
        <item x="269"/>
        <item x="66"/>
        <item x="279"/>
        <item x="65"/>
        <item x="78"/>
        <item x="308"/>
        <item x="241"/>
        <item x="120"/>
        <item x="186"/>
        <item x="367"/>
        <item x="437"/>
        <item x="361"/>
        <item x="100"/>
        <item x="150"/>
        <item x="223"/>
        <item x="287"/>
        <item x="202"/>
        <item x="234"/>
        <item x="54"/>
        <item x="292"/>
        <item x="79"/>
        <item x="268"/>
        <item x="327"/>
        <item x="103"/>
        <item x="137"/>
        <item x="82"/>
        <item x="310"/>
        <item x="142"/>
        <item x="333"/>
        <item x="124"/>
        <item x="145"/>
        <item x="206"/>
        <item x="172"/>
        <item x="115"/>
        <item x="395"/>
        <item x="116"/>
        <item x="107"/>
        <item x="109"/>
        <item x="94"/>
        <item x="143"/>
        <item x="173"/>
        <item x="260"/>
        <item x="259"/>
        <item x="258"/>
        <item x="374"/>
        <item x="96"/>
        <item x="188"/>
        <item x="208"/>
        <item x="158"/>
        <item x="179"/>
        <item x="105"/>
        <item x="262"/>
        <item x="247"/>
        <item x="428"/>
        <item x="157"/>
        <item x="427"/>
        <item x="108"/>
        <item x="189"/>
        <item x="106"/>
        <item x="114"/>
        <item x="180"/>
        <item x="146"/>
        <item x="341"/>
        <item x="430"/>
        <item x="455"/>
        <item x="447"/>
        <item x="170"/>
        <item x="207"/>
        <item x="175"/>
        <item x="305"/>
        <item x="67"/>
        <item x="304"/>
        <item x="68"/>
        <item x="303"/>
        <item x="69"/>
        <item x="70"/>
        <item x="182"/>
        <item x="187"/>
        <item x="441"/>
        <item x="429"/>
        <item x="211"/>
        <item x="128"/>
        <item x="396"/>
        <item x="438"/>
        <item x="453"/>
        <item x="404"/>
        <item x="183"/>
        <item x="436"/>
        <item x="399"/>
        <item x="398"/>
        <item x="433"/>
        <item x="397"/>
        <item x="435"/>
        <item x="236"/>
        <item x="390"/>
        <item x="140"/>
        <item x="24"/>
        <item x="264"/>
        <item x="133"/>
        <item x="394"/>
        <item x="393"/>
        <item x="392"/>
        <item x="401"/>
        <item x="360"/>
        <item x="136"/>
        <item x="184"/>
        <item x="224"/>
        <item x="216"/>
        <item x="353"/>
        <item x="388"/>
        <item x="165"/>
        <item x="181"/>
        <item x="273"/>
        <item x="37"/>
        <item x="290"/>
        <item x="38"/>
        <item x="342"/>
        <item x="33"/>
        <item x="275"/>
        <item x="185"/>
        <item x="21"/>
        <item x="10"/>
        <item x="22"/>
        <item x="0"/>
        <item x="11"/>
        <item x="14"/>
        <item x="12"/>
        <item x="221"/>
        <item x="349"/>
        <item x="226"/>
        <item x="134"/>
        <item x="266"/>
        <item x="232"/>
        <item x="28"/>
        <item x="272"/>
        <item x="160"/>
        <item x="222"/>
        <item x="381"/>
        <item x="199"/>
        <item x="225"/>
        <item x="339"/>
        <item x="4"/>
        <item x="351"/>
        <item x="408"/>
        <item x="41"/>
        <item x="39"/>
        <item x="40"/>
        <item x="3"/>
        <item x="270"/>
        <item x="30"/>
        <item x="214"/>
        <item x="340"/>
        <item x="219"/>
        <item x="32"/>
        <item x="71"/>
        <item x="285"/>
        <item x="31"/>
        <item x="295"/>
        <item x="55"/>
        <item x="334"/>
        <item x="148"/>
        <item x="452"/>
        <item x="125"/>
        <item x="347"/>
        <item x="163"/>
        <item x="123"/>
        <item x="322"/>
        <item x="354"/>
        <item x="220"/>
        <item x="34"/>
        <item x="293"/>
        <item x="5"/>
        <item x="204"/>
        <item x="359"/>
        <item x="26"/>
        <item x="289"/>
        <item x="132"/>
        <item x="302"/>
        <item x="64"/>
        <item x="338"/>
        <item x="147"/>
        <item x="25"/>
        <item x="198"/>
        <item x="167"/>
        <item x="9"/>
        <item x="2"/>
        <item x="8"/>
        <item x="16"/>
        <item x="193"/>
        <item x="17"/>
        <item x="15"/>
        <item x="13"/>
        <item x="23"/>
        <item x="307"/>
        <item x="77"/>
        <item x="276"/>
        <item x="42"/>
        <item x="376"/>
        <item x="191"/>
        <item x="265"/>
        <item x="74"/>
        <item x="306"/>
        <item x="149"/>
        <item x="271"/>
        <item x="36"/>
        <item x="248"/>
        <item x="389"/>
        <item x="365"/>
        <item x="362"/>
        <item x="155"/>
        <item x="371"/>
        <item x="212"/>
        <item x="391"/>
        <item x="256"/>
        <item x="402"/>
        <item x="245"/>
        <item x="209"/>
        <item x="368"/>
        <item x="400"/>
        <item x="252"/>
        <item x="249"/>
        <item x="356"/>
        <item x="177"/>
        <item x="176"/>
        <item x="244"/>
        <item x="403"/>
        <item x="261"/>
        <item x="375"/>
        <item x="296"/>
        <item x="75"/>
        <item x="277"/>
        <item x="43"/>
        <item x="18"/>
        <item x="274"/>
        <item x="27"/>
        <item x="288"/>
        <item x="52"/>
        <item x="301"/>
        <item x="63"/>
        <item x="131"/>
        <item x="335"/>
        <item x="6"/>
        <item x="7"/>
        <item x="286"/>
        <item x="76"/>
        <item x="51"/>
        <item x="316"/>
        <item x="89"/>
        <item x="88"/>
        <item x="20"/>
        <item x="29"/>
        <item x="410"/>
        <item x="337"/>
        <item x="130"/>
        <item x="19"/>
        <item x="267"/>
        <item x="129"/>
        <item x="336"/>
        <item x="86"/>
        <item x="311"/>
        <item x="46"/>
        <item x="369"/>
        <item x="213"/>
        <item x="370"/>
        <item x="263"/>
        <item x="192"/>
        <item x="315"/>
        <item x="87"/>
        <item x="344"/>
        <item x="195"/>
        <item x="190"/>
        <item x="169"/>
        <item x="49"/>
        <item x="59"/>
        <item x="215"/>
        <item x="449"/>
        <item x="442"/>
        <item x="446"/>
        <item x="445"/>
        <item x="135"/>
        <item x="434"/>
        <item x="139"/>
        <item x="439"/>
        <item x="138"/>
        <item x="196"/>
        <item x="405"/>
        <item x="406"/>
      </items>
      <extLst>
        <ext xmlns:x14="http://schemas.microsoft.com/office/spreadsheetml/2009/9/main" uri="{2946ED86-A175-432a-8AC1-64E0C546D7DE}">
          <x14:pivotField fillDownLabels="1"/>
        </ext>
      </extLst>
    </pivotField>
    <pivotField compact="0" outline="0" showAll="0" defaultSubtotal="0">
      <items count="657">
        <item x="7"/>
        <item x="277"/>
        <item x="425"/>
        <item x="99"/>
        <item x="58"/>
        <item x="119"/>
        <item x="643"/>
        <item x="159"/>
        <item x="273"/>
        <item x="59"/>
        <item x="427"/>
        <item x="622"/>
        <item x="348"/>
        <item x="656"/>
        <item x="641"/>
        <item x="280"/>
        <item x="645"/>
        <item x="266"/>
        <item x="364"/>
        <item x="649"/>
        <item x="363"/>
        <item x="638"/>
        <item x="609"/>
        <item x="169"/>
        <item x="259"/>
        <item x="388"/>
        <item x="265"/>
        <item x="298"/>
        <item x="368"/>
        <item x="652"/>
        <item x="482"/>
        <item x="359"/>
        <item x="365"/>
        <item x="480"/>
        <item x="570"/>
        <item x="366"/>
        <item x="550"/>
        <item x="509"/>
        <item x="551"/>
        <item x="547"/>
        <item x="544"/>
        <item x="469"/>
        <item x="646"/>
        <item x="654"/>
        <item x="177"/>
        <item x="271"/>
        <item x="639"/>
        <item x="545"/>
        <item x="642"/>
        <item x="244"/>
        <item x="428"/>
        <item x="621"/>
        <item x="412"/>
        <item x="158"/>
        <item x="293"/>
        <item x="292"/>
        <item x="198"/>
        <item x="483"/>
        <item x="160"/>
        <item x="12"/>
        <item x="22"/>
        <item x="173"/>
        <item x="319"/>
        <item x="429"/>
        <item x="287"/>
        <item x="172"/>
        <item x="115"/>
        <item x="434"/>
        <item x="146"/>
        <item x="451"/>
        <item x="441"/>
        <item x="108"/>
        <item x="6"/>
        <item x="347"/>
        <item x="183"/>
        <item x="378"/>
        <item x="321"/>
        <item x="106"/>
        <item x="141"/>
        <item x="165"/>
        <item x="143"/>
        <item x="80"/>
        <item x="82"/>
        <item x="21"/>
        <item x="136"/>
        <item x="325"/>
        <item x="144"/>
        <item x="164"/>
        <item x="367"/>
        <item x="272"/>
        <item x="472"/>
        <item x="377"/>
        <item x="20"/>
        <item x="620"/>
        <item x="81"/>
        <item x="16"/>
        <item x="513"/>
        <item x="548"/>
        <item x="64"/>
        <item x="15"/>
        <item x="145"/>
        <item x="218"/>
        <item x="142"/>
        <item x="453"/>
        <item x="326"/>
        <item x="460"/>
        <item x="411"/>
        <item x="398"/>
        <item x="408"/>
        <item x="552"/>
        <item x="339"/>
        <item x="302"/>
        <item x="197"/>
        <item x="221"/>
        <item x="62"/>
        <item x="176"/>
        <item x="178"/>
        <item x="448"/>
        <item x="420"/>
        <item x="256"/>
        <item x="376"/>
        <item x="335"/>
        <item x="440"/>
        <item x="86"/>
        <item x="531"/>
        <item x="447"/>
        <item x="299"/>
        <item x="45"/>
        <item x="530"/>
        <item x="532"/>
        <item x="467"/>
        <item x="275"/>
        <item x="89"/>
        <item x="589"/>
        <item x="329"/>
        <item x="418"/>
        <item x="130"/>
        <item x="519"/>
        <item x="431"/>
        <item x="466"/>
        <item x="457"/>
        <item x="260"/>
        <item x="300"/>
        <item x="258"/>
        <item x="523"/>
        <item x="528"/>
        <item x="436"/>
        <item x="463"/>
        <item x="396"/>
        <item x="439"/>
        <item x="403"/>
        <item x="449"/>
        <item x="536"/>
        <item x="437"/>
        <item x="281"/>
        <item x="432"/>
        <item x="301"/>
        <item x="442"/>
        <item x="201"/>
        <item x="264"/>
        <item x="450"/>
        <item x="539"/>
        <item x="185"/>
        <item x="220"/>
        <item x="261"/>
        <item x="332"/>
        <item x="331"/>
        <item x="257"/>
        <item x="191"/>
        <item x="233"/>
        <item x="228"/>
        <item x="618"/>
        <item x="285"/>
        <item x="208"/>
        <item x="534"/>
        <item x="234"/>
        <item x="231"/>
        <item x="533"/>
        <item x="510"/>
        <item x="470"/>
        <item x="375"/>
        <item x="404"/>
        <item x="397"/>
        <item x="459"/>
        <item x="511"/>
        <item x="433"/>
        <item x="616"/>
        <item x="286"/>
        <item x="419"/>
        <item x="614"/>
        <item x="122"/>
        <item x="380"/>
        <item x="395"/>
        <item x="370"/>
        <item x="186"/>
        <item x="187"/>
        <item x="263"/>
        <item x="341"/>
        <item x="485"/>
        <item x="23"/>
        <item x="200"/>
        <item x="199"/>
        <item x="520"/>
        <item x="24"/>
        <item x="471"/>
        <item x="76"/>
        <item x="512"/>
        <item x="630"/>
        <item x="32"/>
        <item x="360"/>
        <item x="628"/>
        <item x="28"/>
        <item x="42"/>
        <item x="33"/>
        <item x="25"/>
        <item x="0"/>
        <item x="157"/>
        <item x="351"/>
        <item x="555"/>
        <item x="171"/>
        <item x="29"/>
        <item x="361"/>
        <item x="629"/>
        <item x="496"/>
        <item x="1"/>
        <item x="26"/>
        <item x="74"/>
        <item x="569"/>
        <item x="475"/>
        <item x="46"/>
        <item x="92"/>
        <item x="515"/>
        <item x="35"/>
        <item x="156"/>
        <item x="249"/>
        <item x="631"/>
        <item x="167"/>
        <item x="557"/>
        <item x="349"/>
        <item x="422"/>
        <item x="543"/>
        <item x="162"/>
        <item x="27"/>
        <item x="8"/>
        <item x="274"/>
        <item x="138"/>
        <item x="140"/>
        <item x="113"/>
        <item x="252"/>
        <item x="17"/>
        <item x="223"/>
        <item x="101"/>
        <item x="149"/>
        <item x="232"/>
        <item x="61"/>
        <item x="506"/>
        <item x="248"/>
        <item x="619"/>
        <item x="477"/>
        <item x="613"/>
        <item x="2"/>
        <item x="237"/>
        <item x="168"/>
        <item x="163"/>
        <item x="423"/>
        <item x="350"/>
        <item x="634"/>
        <item x="3"/>
        <item x="250"/>
        <item x="43"/>
        <item x="161"/>
        <item x="605"/>
        <item x="211"/>
        <item x="320"/>
        <item x="585"/>
        <item x="633"/>
        <item x="47"/>
        <item x="409"/>
        <item x="97"/>
        <item x="66"/>
        <item x="503"/>
        <item x="125"/>
        <item x="243"/>
        <item x="109"/>
        <item x="245"/>
        <item x="262"/>
        <item x="438"/>
        <item x="39"/>
        <item x="123"/>
        <item x="90"/>
        <item x="34"/>
        <item x="137"/>
        <item x="495"/>
        <item x="590"/>
        <item x="94"/>
        <item x="598"/>
        <item x="276"/>
        <item x="435"/>
        <item x="584"/>
        <item x="600"/>
        <item x="601"/>
        <item x="155"/>
        <item x="209"/>
        <item x="222"/>
        <item x="188"/>
        <item x="150"/>
        <item x="424"/>
        <item x="4"/>
        <item x="224"/>
        <item x="19"/>
        <item x="184"/>
        <item x="246"/>
        <item x="607"/>
        <item x="599"/>
        <item x="604"/>
        <item x="592"/>
        <item x="31"/>
        <item x="593"/>
        <item x="602"/>
        <item x="603"/>
        <item x="55"/>
        <item x="84"/>
        <item x="72"/>
        <item x="193"/>
        <item x="87"/>
        <item x="354"/>
        <item x="504"/>
        <item x="202"/>
        <item x="60"/>
        <item x="538"/>
        <item x="327"/>
        <item x="355"/>
        <item x="556"/>
        <item x="479"/>
        <item x="615"/>
        <item x="421"/>
        <item x="98"/>
        <item x="67"/>
        <item x="564"/>
        <item x="635"/>
        <item x="226"/>
        <item x="205"/>
        <item x="637"/>
        <item x="562"/>
        <item x="212"/>
        <item x="225"/>
        <item x="502"/>
        <item x="494"/>
        <item x="210"/>
        <item x="611"/>
        <item x="13"/>
        <item x="11"/>
        <item x="522"/>
        <item x="107"/>
        <item x="561"/>
        <item x="501"/>
        <item x="507"/>
        <item x="505"/>
        <item x="542"/>
        <item x="203"/>
        <item x="353"/>
        <item x="606"/>
        <item x="219"/>
        <item x="430"/>
        <item x="516"/>
        <item x="181"/>
        <item x="103"/>
        <item x="148"/>
        <item x="68"/>
        <item x="111"/>
        <item x="112"/>
        <item x="41"/>
        <item x="207"/>
        <item x="632"/>
        <item x="69"/>
        <item x="254"/>
        <item x="179"/>
        <item x="235"/>
        <item x="70"/>
        <item x="129"/>
        <item x="63"/>
        <item x="110"/>
        <item x="14"/>
        <item x="217"/>
        <item x="525"/>
        <item x="204"/>
        <item x="269"/>
        <item x="529"/>
        <item x="124"/>
        <item x="128"/>
        <item x="127"/>
        <item x="126"/>
        <item x="318"/>
        <item x="40"/>
        <item x="213"/>
        <item x="242"/>
        <item x="182"/>
        <item x="175"/>
        <item x="214"/>
        <item x="134"/>
        <item x="120"/>
        <item x="247"/>
        <item x="83"/>
        <item x="65"/>
        <item x="88"/>
        <item x="194"/>
        <item x="73"/>
        <item x="170"/>
        <item x="195"/>
        <item x="379"/>
        <item x="369"/>
        <item x="524"/>
        <item x="626"/>
        <item x="71"/>
        <item x="623"/>
        <item x="151"/>
        <item x="464"/>
        <item x="558"/>
        <item x="153"/>
        <item x="624"/>
        <item x="154"/>
        <item x="559"/>
        <item x="514"/>
        <item x="38"/>
        <item x="57"/>
        <item x="95"/>
        <item x="190"/>
        <item x="189"/>
        <item x="236"/>
        <item x="625"/>
        <item x="118"/>
        <item x="526"/>
        <item x="251"/>
        <item x="192"/>
        <item x="653"/>
        <item x="100"/>
        <item x="410"/>
        <item x="255"/>
        <item x="196"/>
        <item x="215"/>
        <item x="443"/>
        <item x="180"/>
        <item x="461"/>
        <item x="104"/>
        <item x="114"/>
        <item x="78"/>
        <item x="79"/>
        <item x="93"/>
        <item x="330"/>
        <item x="96"/>
        <item x="56"/>
        <item x="135"/>
        <item x="644"/>
        <item x="230"/>
        <item x="85"/>
        <item x="5"/>
        <item x="476"/>
        <item x="473"/>
        <item x="474"/>
        <item x="549"/>
        <item x="166"/>
        <item x="139"/>
        <item x="278"/>
        <item x="270"/>
        <item x="268"/>
        <item x="454"/>
        <item x="229"/>
        <item x="546"/>
        <item x="640"/>
        <item x="426"/>
        <item x="655"/>
        <item x="648"/>
        <item x="358"/>
        <item x="612"/>
        <item x="647"/>
        <item x="18"/>
        <item x="10"/>
        <item x="651"/>
        <item x="346"/>
        <item x="527"/>
        <item x="216"/>
        <item x="117"/>
        <item x="452"/>
        <item x="328"/>
        <item x="357"/>
        <item x="152"/>
        <item x="508"/>
        <item x="356"/>
        <item x="30"/>
        <item x="362"/>
        <item x="497"/>
        <item x="253"/>
        <item x="75"/>
        <item x="340"/>
        <item x="303"/>
        <item x="636"/>
        <item x="627"/>
        <item x="9"/>
        <item x="36"/>
        <item x="206"/>
        <item x="37"/>
        <item x="147"/>
        <item x="116"/>
        <item x="608"/>
        <item x="121"/>
        <item x="387"/>
        <item x="594"/>
        <item x="563"/>
        <item x="267"/>
        <item x="399"/>
        <item x="105"/>
        <item x="279"/>
        <item x="227"/>
        <item x="610"/>
        <item x="591"/>
        <item x="415"/>
        <item x="283"/>
        <item x="284"/>
        <item x="371"/>
        <item x="560"/>
        <item x="568"/>
        <item x="541"/>
        <item x="282"/>
        <item x="317"/>
        <item x="313"/>
        <item x="306"/>
        <item x="305"/>
        <item x="587"/>
        <item x="444"/>
        <item x="333"/>
        <item x="588"/>
        <item x="537"/>
        <item x="446"/>
        <item x="465"/>
        <item x="401"/>
        <item x="322"/>
        <item x="240"/>
        <item x="238"/>
        <item x="535"/>
        <item x="241"/>
        <item x="334"/>
        <item x="586"/>
        <item x="336"/>
        <item x="458"/>
        <item x="402"/>
        <item x="468"/>
        <item x="484"/>
        <item x="481"/>
        <item x="386"/>
        <item x="413"/>
        <item x="290"/>
        <item x="315"/>
        <item x="307"/>
        <item x="338"/>
        <item x="416"/>
        <item x="455"/>
        <item x="337"/>
        <item x="417"/>
        <item x="414"/>
        <item x="456"/>
        <item x="407"/>
        <item x="304"/>
        <item x="289"/>
        <item x="486"/>
        <item x="488"/>
        <item x="487"/>
        <item x="489"/>
        <item x="554"/>
        <item x="382"/>
        <item x="490"/>
        <item x="491"/>
        <item x="493"/>
        <item x="492"/>
        <item x="577"/>
        <item x="582"/>
        <item x="583"/>
        <item x="581"/>
        <item x="393"/>
        <item x="343"/>
        <item x="342"/>
        <item x="344"/>
        <item x="345"/>
        <item x="352"/>
        <item x="540"/>
        <item x="295"/>
        <item x="580"/>
        <item x="405"/>
        <item x="53"/>
        <item x="372"/>
        <item x="296"/>
        <item x="239"/>
        <item x="406"/>
        <item x="462"/>
        <item x="566"/>
        <item x="312"/>
        <item x="400"/>
        <item x="518"/>
        <item x="445"/>
        <item x="391"/>
        <item x="323"/>
        <item x="575"/>
        <item x="565"/>
        <item x="373"/>
        <item x="383"/>
        <item x="579"/>
        <item x="578"/>
        <item x="324"/>
        <item x="392"/>
        <item x="572"/>
        <item x="576"/>
        <item x="291"/>
        <item x="54"/>
        <item x="310"/>
        <item x="567"/>
        <item x="297"/>
        <item x="314"/>
        <item x="288"/>
        <item x="133"/>
        <item x="91"/>
        <item x="650"/>
        <item x="521"/>
        <item x="102"/>
        <item x="131"/>
        <item x="374"/>
        <item x="294"/>
        <item x="381"/>
        <item x="385"/>
        <item x="394"/>
        <item x="174"/>
        <item x="499"/>
        <item x="77"/>
        <item x="132"/>
        <item x="596"/>
        <item x="44"/>
        <item x="500"/>
        <item x="595"/>
        <item x="597"/>
        <item x="498"/>
        <item x="617"/>
        <item x="48"/>
        <item x="311"/>
        <item x="316"/>
        <item x="52"/>
        <item x="309"/>
        <item x="553"/>
        <item x="517"/>
        <item x="49"/>
        <item x="51"/>
        <item x="390"/>
        <item x="571"/>
        <item x="308"/>
        <item x="389"/>
        <item x="478"/>
        <item x="573"/>
        <item x="574"/>
        <item x="50"/>
        <item x="384"/>
      </items>
      <extLst>
        <ext xmlns:x14="http://schemas.microsoft.com/office/spreadsheetml/2009/9/main" uri="{2946ED86-A175-432a-8AC1-64E0C546D7DE}">
          <x14:pivotField fillDownLabels="1"/>
        </ext>
      </extLst>
    </pivotField>
    <pivotField compact="0" outline="0" showAll="0" defaultSubtotal="0">
      <items count="6">
        <item x="1"/>
        <item x="2"/>
        <item x="5"/>
        <item x="3"/>
        <item x="4"/>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4">
    <field x="1"/>
    <field x="0"/>
    <field x="2"/>
    <field x="3"/>
  </rowFields>
  <rowItems count="471">
    <i>
      <x/>
      <x v="46"/>
      <x v="35"/>
      <x v="307"/>
    </i>
    <i>
      <x v="1"/>
      <x v="236"/>
      <x v="40"/>
      <x v="352"/>
    </i>
    <i>
      <x v="2"/>
      <x v="242"/>
      <x v="72"/>
      <x v="358"/>
    </i>
    <i>
      <x v="3"/>
      <x v="47"/>
      <x v="42"/>
      <x v="308"/>
    </i>
    <i>
      <x v="4"/>
      <x v="237"/>
      <x v="52"/>
      <x v="353"/>
    </i>
    <i>
      <x v="5"/>
      <x v="431"/>
      <x v="91"/>
      <x v="448"/>
    </i>
    <i>
      <x v="6"/>
      <x v="48"/>
      <x v="81"/>
      <x v="280"/>
    </i>
    <i>
      <x v="7"/>
      <x v="99"/>
      <x v="19"/>
      <x v="321"/>
    </i>
    <i>
      <x v="8"/>
      <x v="50"/>
      <x v="96"/>
      <x v="310"/>
    </i>
    <i>
      <x v="9"/>
      <x v="233"/>
      <x/>
      <x v="349"/>
    </i>
    <i>
      <x v="10"/>
      <x v="48"/>
      <x/>
      <x v="19"/>
    </i>
    <i>
      <x v="11"/>
      <x v="49"/>
      <x v="96"/>
      <x v="297"/>
    </i>
    <i>
      <x v="12"/>
      <x v="100"/>
      <x v="36"/>
      <x v="322"/>
    </i>
    <i>
      <x v="13"/>
      <x v="51"/>
      <x v="17"/>
      <x v="309"/>
    </i>
    <i>
      <x v="14"/>
      <x v="234"/>
      <x v="39"/>
      <x v="350"/>
    </i>
    <i>
      <x v="15"/>
      <x v="212"/>
      <x v="40"/>
      <x v="346"/>
    </i>
    <i>
      <x v="16"/>
      <x v="74"/>
      <x/>
      <x v="312"/>
    </i>
    <i>
      <x v="17"/>
      <x v="75"/>
      <x v="84"/>
      <x v="313"/>
    </i>
    <i>
      <x v="18"/>
      <x v="300"/>
      <x/>
      <x v="24"/>
    </i>
    <i>
      <x v="19"/>
      <x v="218"/>
      <x v="31"/>
      <x v="388"/>
    </i>
    <i>
      <x v="20"/>
      <x v="211"/>
      <x/>
      <x v="389"/>
    </i>
    <i>
      <x v="21"/>
      <x v="161"/>
      <x v="10"/>
      <x/>
    </i>
    <i>
      <x v="22"/>
      <x v="190"/>
      <x v="96"/>
      <x v="343"/>
    </i>
    <i>
      <x v="23"/>
      <x v="284"/>
      <x v="21"/>
      <x v="40"/>
    </i>
    <i>
      <x v="24"/>
      <x v="191"/>
      <x v="13"/>
      <x v="342"/>
    </i>
    <i>
      <x v="25"/>
      <x v="285"/>
      <x v="39"/>
      <x v="39"/>
    </i>
    <i>
      <x v="26"/>
      <x v="176"/>
      <x v="67"/>
      <x v="250"/>
    </i>
    <i>
      <x v="27"/>
      <x v="3"/>
      <x v="74"/>
      <x v="70"/>
    </i>
    <i>
      <x v="28"/>
      <x v="406"/>
      <x v="84"/>
      <x v="197"/>
    </i>
    <i>
      <x v="29"/>
      <x v="143"/>
      <x v="13"/>
      <x v="107"/>
    </i>
    <i>
      <x v="30"/>
      <x v="227"/>
      <x v="28"/>
      <x v="30"/>
    </i>
    <i>
      <x v="31"/>
      <x v="384"/>
      <x v="96"/>
      <x v="329"/>
    </i>
    <i>
      <x v="32"/>
      <x v="403"/>
      <x v="96"/>
      <x v="336"/>
    </i>
    <i>
      <x v="33"/>
      <x v="334"/>
      <x v="19"/>
      <x v="198"/>
    </i>
    <i>
      <x v="34"/>
      <x v="394"/>
      <x v="43"/>
      <x v="278"/>
    </i>
    <i>
      <x v="35"/>
      <x v="296"/>
      <x v="35"/>
      <x v="32"/>
    </i>
    <i>
      <x v="36"/>
      <x v="301"/>
      <x v="35"/>
      <x v="367"/>
    </i>
    <i>
      <x v="37"/>
      <x v="144"/>
      <x v="21"/>
      <x v="105"/>
    </i>
    <i>
      <x v="38"/>
      <x v="228"/>
      <x v="21"/>
      <x v="29"/>
    </i>
    <i>
      <x v="39"/>
      <x v="385"/>
      <x v="13"/>
      <x v="330"/>
    </i>
    <i>
      <x v="40"/>
      <x v="404"/>
      <x v="19"/>
      <x v="335"/>
    </i>
    <i>
      <x v="41"/>
      <x v="335"/>
      <x v="35"/>
      <x v="199"/>
    </i>
    <i>
      <x v="42"/>
      <x v="395"/>
      <x v="48"/>
      <x v="277"/>
    </i>
    <i>
      <x v="43"/>
      <x v="297"/>
      <x v="42"/>
      <x v="31"/>
    </i>
    <i>
      <x v="44"/>
      <x v="302"/>
      <x v="40"/>
      <x v="368"/>
    </i>
    <i>
      <x v="45"/>
      <x v="57"/>
      <x v="19"/>
      <x v="82"/>
    </i>
    <i>
      <x v="46"/>
      <x v="298"/>
      <x v="26"/>
      <x v="438"/>
    </i>
    <i>
      <x v="47"/>
      <x v="55"/>
      <x/>
      <x v="298"/>
    </i>
    <i>
      <x v="48"/>
      <x v="243"/>
      <x v="17"/>
      <x v="26"/>
    </i>
    <i>
      <x v="49"/>
      <x v="70"/>
      <x v="96"/>
      <x v="101"/>
    </i>
    <i>
      <x v="50"/>
      <x v="58"/>
      <x v="25"/>
      <x v="81"/>
    </i>
    <i>
      <x v="51"/>
      <x v="299"/>
      <x v="35"/>
      <x v="439"/>
    </i>
    <i>
      <x v="52"/>
      <x v="255"/>
      <x/>
      <x v="380"/>
    </i>
    <i>
      <x v="53"/>
      <x v="256"/>
      <x/>
      <x v="381"/>
    </i>
    <i>
      <x v="54"/>
      <x v="91"/>
      <x v="96"/>
      <x v="300"/>
    </i>
    <i>
      <x v="55"/>
      <x v="56"/>
      <x v="96"/>
      <x v="299"/>
    </i>
    <i>
      <x v="56"/>
      <x v="244"/>
      <x v="25"/>
      <x v="25"/>
    </i>
    <i>
      <x v="57"/>
      <x v="71"/>
      <x v="13"/>
      <x v="102"/>
    </i>
    <i>
      <x v="58"/>
      <x v="141"/>
      <x v="31"/>
      <x v="337"/>
    </i>
    <i>
      <x v="59"/>
      <x v="29"/>
      <x v="10"/>
      <x v="122"/>
    </i>
    <i>
      <x v="60"/>
      <x v="283"/>
      <x v="62"/>
      <x v="372"/>
    </i>
    <i>
      <x v="61"/>
      <x v="142"/>
      <x v="48"/>
      <x v="338"/>
    </i>
    <i>
      <x v="62"/>
      <x v="30"/>
      <x v="25"/>
      <x v="121"/>
    </i>
    <i>
      <x v="63"/>
      <x/>
      <x v="4"/>
      <x v="18"/>
    </i>
    <i>
      <x v="64"/>
      <x v="174"/>
      <x v="85"/>
      <x v="22"/>
    </i>
    <i>
      <x v="65"/>
      <x v="64"/>
      <x v="2"/>
      <x v="20"/>
    </i>
    <i>
      <x v="66"/>
      <x v="197"/>
      <x v="82"/>
      <x v="23"/>
    </i>
    <i>
      <x v="67"/>
      <x v="103"/>
      <x v="25"/>
      <x v="21"/>
    </i>
    <i>
      <x v="68"/>
      <x v="216"/>
      <x v="52"/>
      <x v="6"/>
    </i>
    <i>
      <x v="69"/>
      <x v="1"/>
      <x v="4"/>
      <x v="59"/>
    </i>
    <i>
      <x v="70"/>
      <x v="175"/>
      <x v="13"/>
      <x v="68"/>
    </i>
    <i>
      <x v="71"/>
      <x v="65"/>
      <x v="10"/>
      <x v="61"/>
    </i>
    <i>
      <x v="72"/>
      <x v="62"/>
      <x v="10"/>
      <x v="276"/>
    </i>
    <i>
      <x v="73"/>
      <x v="63"/>
      <x v="25"/>
      <x v="441"/>
    </i>
    <i>
      <x v="74"/>
      <x v="8"/>
      <x v="4"/>
      <x v="69"/>
    </i>
    <i>
      <x v="75"/>
      <x v="104"/>
      <x v="35"/>
      <x v="65"/>
    </i>
    <i>
      <x v="76"/>
      <x v="2"/>
      <x v="62"/>
      <x v="2"/>
    </i>
    <i>
      <x v="77"/>
      <x v="217"/>
      <x v="53"/>
      <x v="7"/>
    </i>
    <i>
      <x v="78"/>
      <x v="9"/>
      <x v="19"/>
      <x v="58"/>
    </i>
    <i>
      <x v="79"/>
      <x v="409"/>
      <x v="3"/>
      <x v="84"/>
    </i>
    <i>
      <x v="80"/>
      <x v="198"/>
      <x v="19"/>
      <x v="196"/>
    </i>
    <i>
      <x v="81"/>
      <x v="164"/>
      <x v="97"/>
      <x v="192"/>
    </i>
    <i>
      <x v="82"/>
      <x v="86"/>
      <x v="19"/>
      <x v="103"/>
    </i>
    <i>
      <x v="83"/>
      <x v="386"/>
      <x v="96"/>
      <x v="333"/>
    </i>
    <i>
      <x v="84"/>
      <x v="387"/>
      <x v="10"/>
      <x v="331"/>
    </i>
    <i>
      <x v="85"/>
      <x v="81"/>
      <x v="84"/>
      <x v="85"/>
    </i>
    <i>
      <x v="86"/>
      <x v="204"/>
      <x v="96"/>
      <x v="5"/>
    </i>
    <i>
      <x v="87"/>
      <x v="199"/>
      <x v="35"/>
      <x v="195"/>
    </i>
    <i>
      <x v="88"/>
      <x v="165"/>
      <x v="19"/>
      <x v="193"/>
    </i>
    <i>
      <x v="89"/>
      <x v="87"/>
      <x v="31"/>
      <x v="64"/>
    </i>
    <i>
      <x v="90"/>
      <x v="265"/>
      <x v="53"/>
      <x v="302"/>
    </i>
    <i>
      <x v="91"/>
      <x v="389"/>
      <x v="19"/>
      <x v="332"/>
    </i>
    <i>
      <x v="92"/>
      <x v="388"/>
      <x v="19"/>
      <x v="334"/>
    </i>
    <i>
      <x v="93"/>
      <x v="82"/>
      <x v="10"/>
      <x v="83"/>
    </i>
    <i>
      <x v="94"/>
      <x v="169"/>
      <x v="19"/>
      <x v="4"/>
    </i>
    <i>
      <x v="95"/>
      <x v="67"/>
      <x v="28"/>
      <x v="429"/>
    </i>
    <i>
      <x v="96"/>
      <x v="68"/>
      <x v="35"/>
      <x v="428"/>
    </i>
    <i>
      <x v="97"/>
      <x v="170"/>
      <x v="54"/>
      <x v="178"/>
    </i>
    <i>
      <x v="98"/>
      <x v="171"/>
      <x v="81"/>
      <x v="226"/>
    </i>
    <i>
      <x v="99"/>
      <x v="187"/>
      <x v="68"/>
      <x v="152"/>
    </i>
    <i>
      <x v="100"/>
      <x v="188"/>
      <x/>
      <x v="228"/>
    </i>
    <i>
      <x v="101"/>
      <x v="110"/>
      <x v="84"/>
      <x v="247"/>
    </i>
    <i>
      <x v="102"/>
      <x v="206"/>
      <x v="84"/>
      <x v="194"/>
    </i>
    <i>
      <x v="103"/>
      <x v="89"/>
      <x v="84"/>
      <x v="281"/>
    </i>
    <i>
      <x v="104"/>
      <x v="152"/>
      <x/>
      <x v="208"/>
    </i>
    <i>
      <x v="105"/>
      <x v="153"/>
      <x v="39"/>
      <x v="208"/>
    </i>
    <i>
      <x v="106"/>
      <x v="271"/>
      <x/>
      <x v="286"/>
    </i>
    <i>
      <x v="107"/>
      <x v="272"/>
      <x v="42"/>
      <x v="207"/>
    </i>
    <i>
      <x v="108"/>
      <x v="150"/>
      <x/>
      <x v="109"/>
    </i>
    <i>
      <x v="109"/>
      <x v="151"/>
      <x v="45"/>
      <x v="206"/>
    </i>
    <i>
      <x v="110"/>
      <x v="434"/>
      <x v="25"/>
      <x v="232"/>
    </i>
    <i>
      <x v="111"/>
      <x v="444"/>
      <x v="35"/>
      <x v="233"/>
    </i>
    <i>
      <x v="112"/>
      <x v="93"/>
      <x v="92"/>
      <x v="221"/>
    </i>
    <i>
      <x v="113"/>
      <x v="154"/>
      <x v="25"/>
      <x v="111"/>
    </i>
    <i>
      <x v="114"/>
      <x v="155"/>
      <x v="22"/>
      <x v="110"/>
    </i>
    <i>
      <x v="115"/>
      <x v="183"/>
      <x v="84"/>
      <x v="231"/>
    </i>
    <i>
      <x v="116"/>
      <x v="348"/>
      <x v="21"/>
      <x v="116"/>
    </i>
    <i>
      <x v="117"/>
      <x v="347"/>
      <x v="60"/>
      <x v="246"/>
    </i>
    <i>
      <x v="118"/>
      <x v="130"/>
      <x v="59"/>
      <x v="454"/>
    </i>
    <i>
      <x v="119"/>
      <x v="28"/>
      <x v="63"/>
      <x v="435"/>
    </i>
    <i>
      <x v="120"/>
      <x v="144"/>
      <x v="13"/>
      <x v="106"/>
    </i>
    <i>
      <x v="121"/>
      <x v="377"/>
      <x v="19"/>
      <x v="117"/>
    </i>
    <i>
      <x v="122"/>
      <x v="378"/>
      <x v="25"/>
      <x v="118"/>
    </i>
    <i>
      <x v="123"/>
      <x v="160"/>
      <x v="18"/>
      <x/>
    </i>
    <i>
      <x v="124"/>
      <x v="423"/>
      <x v="10"/>
      <x v="433"/>
    </i>
    <i>
      <x v="125"/>
      <x v="424"/>
      <x v="25"/>
      <x v="434"/>
    </i>
    <i>
      <x v="126"/>
      <x v="419"/>
      <x/>
      <x v="431"/>
    </i>
    <i>
      <x v="127"/>
      <x v="420"/>
      <x v="10"/>
      <x v="432"/>
    </i>
    <i>
      <x v="128"/>
      <x v="127"/>
      <x v="83"/>
      <x v="200"/>
    </i>
    <i>
      <x v="129"/>
      <x v="443"/>
      <x/>
      <x v="225"/>
    </i>
    <i>
      <x v="130"/>
      <x v="405"/>
      <x v="84"/>
      <x v="453"/>
    </i>
    <i>
      <x v="131"/>
      <x v="26"/>
      <x v="10"/>
      <x v="279"/>
    </i>
    <i>
      <x v="132"/>
      <x v="27"/>
      <x v="86"/>
      <x v="96"/>
    </i>
    <i>
      <x v="133"/>
      <x v="139"/>
      <x v="31"/>
      <x v="256"/>
    </i>
    <i>
      <x v="134"/>
      <x v="94"/>
      <x v="96"/>
      <x v="255"/>
    </i>
    <i>
      <x v="135"/>
      <x v="69"/>
      <x v="21"/>
      <x v="140"/>
    </i>
    <i>
      <x v="136"/>
      <x v="61"/>
      <x v="10"/>
      <x v="209"/>
    </i>
    <i>
      <x v="137"/>
      <x v="433"/>
      <x v="8"/>
      <x v="266"/>
    </i>
    <i>
      <x v="138"/>
      <x v="66"/>
      <x v="13"/>
      <x/>
    </i>
    <i>
      <x v="139"/>
      <x v="85"/>
      <x v="14"/>
      <x v="440"/>
    </i>
    <i>
      <x v="140"/>
      <x v="393"/>
      <x v="19"/>
      <x v="275"/>
    </i>
    <i>
      <x v="141"/>
      <x v="392"/>
      <x v="40"/>
      <x v="274"/>
    </i>
    <i>
      <x v="142"/>
      <x v="363"/>
      <x v="28"/>
      <x v="189"/>
    </i>
    <i>
      <x v="143"/>
      <x v="364"/>
      <x v="35"/>
      <x v="188"/>
    </i>
    <i>
      <x v="144"/>
      <x v="432"/>
      <x v="19"/>
      <x v="216"/>
    </i>
    <i>
      <x v="145"/>
      <x v="398"/>
      <x v="51"/>
      <x v="289"/>
    </i>
    <i>
      <x v="146"/>
      <x v="178"/>
      <x/>
      <x v="227"/>
    </i>
    <i>
      <x v="147"/>
      <x v="353"/>
      <x v="17"/>
      <x v="230"/>
    </i>
    <i>
      <x v="148"/>
      <x v="352"/>
      <x v="70"/>
      <x v="265"/>
    </i>
    <i>
      <x v="149"/>
      <x v="368"/>
      <x v="51"/>
      <x v="133"/>
    </i>
    <i>
      <x v="150"/>
      <x v="410"/>
      <x v="92"/>
      <x v="451"/>
    </i>
    <i>
      <x v="151"/>
      <x v="177"/>
      <x v="49"/>
      <x v="449"/>
    </i>
    <i>
      <x v="152"/>
      <x v="122"/>
      <x v="21"/>
      <x v="89"/>
    </i>
    <i>
      <x v="153"/>
      <x v="88"/>
      <x v="13"/>
      <x v="88"/>
    </i>
    <i>
      <x v="154"/>
      <x v="240"/>
      <x v="39"/>
      <x v="356"/>
    </i>
    <i>
      <x v="155"/>
      <x v="273"/>
      <x v="52"/>
      <x v="33"/>
    </i>
    <i>
      <x v="156"/>
      <x v="274"/>
      <x v="56"/>
      <x v="34"/>
    </i>
    <i>
      <x v="157"/>
      <x v="275"/>
      <x v="52"/>
      <x v="38"/>
    </i>
    <i>
      <x v="158"/>
      <x v="250"/>
      <x v="58"/>
      <x v="37"/>
    </i>
    <i>
      <x v="159"/>
      <x v="238"/>
      <x v="42"/>
      <x v="354"/>
    </i>
    <i>
      <x v="160"/>
      <x v="235"/>
      <x v="48"/>
      <x v="351"/>
    </i>
    <i>
      <x v="161"/>
      <x v="251"/>
      <x v="13"/>
      <x v="395"/>
    </i>
    <i>
      <x v="162"/>
      <x v="252"/>
      <x v="35"/>
      <x v="394"/>
    </i>
    <i>
      <x v="163"/>
      <x v="251"/>
      <x/>
      <x v="373"/>
    </i>
    <i>
      <x v="164"/>
      <x v="252"/>
      <x v="35"/>
      <x v="374"/>
    </i>
    <i>
      <x v="165"/>
      <x v="276"/>
      <x v="55"/>
      <x v="369"/>
    </i>
    <i>
      <x v="166"/>
      <x v="247"/>
      <x/>
      <x v="393"/>
    </i>
    <i>
      <x v="167"/>
      <x v="287"/>
      <x v="40"/>
      <x v="392"/>
    </i>
    <i>
      <x v="168"/>
      <x v="264"/>
      <x v="57"/>
      <x v="57"/>
    </i>
    <i>
      <x v="169"/>
      <x v="247"/>
      <x v="35"/>
      <x v="361"/>
    </i>
    <i>
      <x v="170"/>
      <x v="247"/>
      <x v="41"/>
      <x v="293"/>
    </i>
    <i>
      <x v="171"/>
      <x v="247"/>
      <x v="48"/>
      <x v="362"/>
    </i>
    <i>
      <x v="172"/>
      <x v="268"/>
      <x/>
      <x v="397"/>
    </i>
    <i>
      <x v="173"/>
      <x v="213"/>
      <x v="23"/>
      <x v="396"/>
    </i>
    <i>
      <x v="174"/>
      <x v="268"/>
      <x v="17"/>
      <x v="295"/>
    </i>
    <i>
      <x v="175"/>
      <x v="219"/>
      <x v="21"/>
      <x v="238"/>
    </i>
    <i>
      <x v="176"/>
      <x v="219"/>
      <x/>
      <x v="290"/>
    </i>
    <i>
      <x v="177"/>
      <x v="245"/>
      <x v="17"/>
      <x v="359"/>
    </i>
    <i>
      <x v="178"/>
      <x v="246"/>
      <x v="35"/>
      <x v="360"/>
    </i>
    <i>
      <x v="179"/>
      <x v="220"/>
      <x v="13"/>
      <x v="391"/>
    </i>
    <i>
      <x v="180"/>
      <x v="221"/>
      <x v="28"/>
      <x v="390"/>
    </i>
    <i>
      <x v="181"/>
      <x v="220"/>
      <x v="13"/>
      <x v="291"/>
    </i>
    <i>
      <x v="182"/>
      <x v="221"/>
      <x v="28"/>
      <x v="292"/>
    </i>
    <i>
      <x v="183"/>
      <x v="158"/>
      <x v="28"/>
      <x v="36"/>
    </i>
    <i>
      <x v="184"/>
      <x v="159"/>
      <x v="44"/>
      <x v="35"/>
    </i>
    <i>
      <x v="185"/>
      <x v="291"/>
      <x v="10"/>
      <x v="42"/>
    </i>
    <i>
      <x v="186"/>
      <x v="292"/>
      <x v="28"/>
      <x v="41"/>
    </i>
    <i>
      <x v="187"/>
      <x v="341"/>
      <x/>
      <x v="413"/>
    </i>
    <i>
      <x v="188"/>
      <x v="342"/>
      <x v="39"/>
      <x v="414"/>
    </i>
    <i>
      <x v="189"/>
      <x v="226"/>
      <x v="92"/>
      <x v="375"/>
    </i>
    <i>
      <x v="190"/>
      <x v="258"/>
      <x v="10"/>
      <x v="382"/>
    </i>
    <i>
      <x v="191"/>
      <x v="259"/>
      <x v="27"/>
      <x v="383"/>
    </i>
    <i>
      <x v="192"/>
      <x v="257"/>
      <x v="13"/>
      <x v="294"/>
    </i>
    <i>
      <x v="193"/>
      <x v="253"/>
      <x v="39"/>
      <x v="378"/>
    </i>
    <i>
      <x v="194"/>
      <x v="254"/>
      <x/>
      <x v="379"/>
    </i>
    <i>
      <x v="195"/>
      <x v="254"/>
      <x v="65"/>
      <x v="51"/>
    </i>
    <i>
      <x v="196"/>
      <x v="289"/>
      <x/>
      <x v="384"/>
    </i>
    <i>
      <x v="197"/>
      <x v="290"/>
      <x v="21"/>
      <x v="385"/>
    </i>
    <i>
      <x v="198"/>
      <x v="262"/>
      <x v="19"/>
      <x v="365"/>
    </i>
    <i>
      <x v="199"/>
      <x v="263"/>
      <x v="40"/>
      <x v="366"/>
    </i>
    <i>
      <x v="200"/>
      <x v="241"/>
      <x v="66"/>
      <x v="357"/>
    </i>
    <i>
      <x v="201"/>
      <x v="222"/>
      <x v="28"/>
      <x v="28"/>
    </i>
    <i>
      <x v="202"/>
      <x v="223"/>
      <x v="42"/>
      <x v="27"/>
    </i>
    <i>
      <x v="203"/>
      <x v="229"/>
      <x v="42"/>
      <x v="49"/>
    </i>
    <i>
      <x v="204"/>
      <x v="230"/>
      <x/>
      <x v="50"/>
    </i>
    <i>
      <x v="205"/>
      <x v="293"/>
      <x v="13"/>
      <x v="398"/>
    </i>
    <i>
      <x v="206"/>
      <x v="294"/>
      <x v="31"/>
      <x v="399"/>
    </i>
    <i>
      <x v="207"/>
      <x v="224"/>
      <x v="25"/>
      <x v="376"/>
    </i>
    <i>
      <x v="208"/>
      <x v="225"/>
      <x v="38"/>
      <x v="236"/>
    </i>
    <i>
      <x v="209"/>
      <x v="248"/>
      <x v="25"/>
      <x v="377"/>
    </i>
    <i>
      <x v="210"/>
      <x v="249"/>
      <x v="35"/>
      <x v="237"/>
    </i>
    <i>
      <x v="211"/>
      <x v="279"/>
      <x v="13"/>
      <x v="371"/>
    </i>
    <i>
      <x v="212"/>
      <x v="280"/>
      <x v="19"/>
      <x v="370"/>
    </i>
    <i>
      <x v="213"/>
      <x v="295"/>
      <x/>
      <x v="387"/>
    </i>
    <i>
      <x v="214"/>
      <x v="336"/>
      <x v="37"/>
      <x v="386"/>
    </i>
    <i>
      <x v="215"/>
      <x v="295"/>
      <x v="17"/>
      <x v="296"/>
    </i>
    <i>
      <x v="216"/>
      <x v="281"/>
      <x v="7"/>
      <x v="269"/>
    </i>
    <i>
      <x v="217"/>
      <x v="282"/>
      <x/>
      <x v="268"/>
    </i>
    <i>
      <x v="218"/>
      <x v="260"/>
      <x v="13"/>
      <x v="363"/>
    </i>
    <i>
      <x v="219"/>
      <x v="261"/>
      <x v="17"/>
      <x v="364"/>
    </i>
    <i>
      <x v="220"/>
      <x v="239"/>
      <x v="72"/>
      <x v="355"/>
    </i>
    <i>
      <x v="221"/>
      <x v="231"/>
      <x/>
      <x/>
    </i>
    <i>
      <x v="222"/>
      <x v="232"/>
      <x/>
      <x/>
    </i>
    <i>
      <x v="223"/>
      <x v="337"/>
      <x/>
      <x v="410"/>
    </i>
    <i>
      <x v="224"/>
      <x v="338"/>
      <x/>
      <x v="409"/>
    </i>
    <i>
      <x v="225"/>
      <x v="332"/>
      <x v="40"/>
      <x v="407"/>
    </i>
    <i>
      <x v="226"/>
      <x v="333"/>
      <x v="52"/>
      <x v="408"/>
    </i>
    <i>
      <x v="227"/>
      <x v="214"/>
      <x v="52"/>
      <x v="347"/>
    </i>
    <i>
      <x v="228"/>
      <x v="215"/>
      <x v="52"/>
      <x v="348"/>
    </i>
    <i>
      <x v="229"/>
      <x v="343"/>
      <x v="53"/>
      <x v="415"/>
    </i>
    <i>
      <x v="230"/>
      <x v="344"/>
      <x v="55"/>
      <x v="415"/>
    </i>
    <i>
      <x v="231"/>
      <x v="288"/>
      <x/>
      <x/>
    </i>
    <i>
      <x v="232"/>
      <x v="269"/>
      <x/>
      <x v="54"/>
    </i>
    <i>
      <x v="233"/>
      <x v="270"/>
      <x/>
      <x v="55"/>
    </i>
    <i>
      <x v="234"/>
      <x v="339"/>
      <x v="52"/>
      <x v="412"/>
    </i>
    <i>
      <x v="235"/>
      <x v="340"/>
      <x v="61"/>
      <x v="411"/>
    </i>
    <i>
      <x v="236"/>
      <x v="6"/>
      <x v="64"/>
      <x v="60"/>
    </i>
    <i>
      <x v="237"/>
      <x v="79"/>
      <x v="92"/>
      <x v="63"/>
    </i>
    <i>
      <x v="238"/>
      <x v="118"/>
      <x v="10"/>
      <x v="67"/>
    </i>
    <i>
      <x v="239"/>
      <x v="112"/>
      <x v="96"/>
      <x v="66"/>
    </i>
    <i>
      <x v="240"/>
      <x v="76"/>
      <x v="92"/>
      <x v="62"/>
    </i>
    <i>
      <x v="241"/>
      <x v="136"/>
      <x v="17"/>
      <x v="444"/>
    </i>
    <i>
      <x v="242"/>
      <x v="147"/>
      <x v="28"/>
      <x v="108"/>
    </i>
    <i>
      <x v="243"/>
      <x v="42"/>
      <x v="41"/>
      <x v="99"/>
    </i>
    <i>
      <x v="244"/>
      <x v="116"/>
      <x/>
      <x v="324"/>
    </i>
    <i>
      <x v="245"/>
      <x v="80"/>
      <x v="17"/>
      <x v="446"/>
    </i>
    <i>
      <x v="246"/>
      <x v="115"/>
      <x/>
      <x v="447"/>
    </i>
    <i>
      <x v="247"/>
      <x v="113"/>
      <x/>
      <x v="248"/>
    </i>
    <i>
      <x v="248"/>
      <x v="77"/>
      <x v="96"/>
      <x v="445"/>
    </i>
    <i>
      <x v="249"/>
      <x v="43"/>
      <x/>
      <x v="100"/>
    </i>
    <i>
      <x v="250"/>
      <x v="111"/>
      <x v="47"/>
      <x v="455"/>
    </i>
    <i>
      <x v="251"/>
      <x v="140"/>
      <x v="41"/>
      <x/>
    </i>
    <i>
      <x v="252"/>
      <x v="105"/>
      <x v="51"/>
      <x v="130"/>
    </i>
    <i>
      <x v="253"/>
      <x v="106"/>
      <x v="74"/>
      <x v="129"/>
    </i>
    <i>
      <x v="254"/>
      <x v="166"/>
      <x v="54"/>
      <x v="249"/>
    </i>
    <i>
      <x v="255"/>
      <x v="194"/>
      <x v="70"/>
      <x v="154"/>
    </i>
    <i>
      <x v="256"/>
      <x v="189"/>
      <x v="84"/>
      <x v="153"/>
    </i>
    <i>
      <x v="257"/>
      <x v="137"/>
      <x v="92"/>
      <x v="146"/>
    </i>
    <i>
      <x v="258"/>
      <x v="146"/>
      <x v="92"/>
      <x v="147"/>
    </i>
    <i>
      <x v="259"/>
      <x v="440"/>
      <x v="74"/>
      <x v="3"/>
    </i>
    <i>
      <x v="260"/>
      <x v="209"/>
      <x/>
      <x v="345"/>
    </i>
    <i>
      <x v="261"/>
      <x v="210"/>
      <x v="80"/>
      <x v="344"/>
    </i>
    <i>
      <x v="262"/>
      <x v="429"/>
      <x v="59"/>
      <x v="284"/>
    </i>
    <i>
      <x v="263"/>
      <x v="430"/>
      <x v="94"/>
      <x v="285"/>
    </i>
    <i>
      <x v="264"/>
      <x v="184"/>
      <x/>
      <x v="340"/>
    </i>
    <i>
      <x v="265"/>
      <x v="185"/>
      <x v="96"/>
      <x v="339"/>
    </i>
    <i>
      <x v="266"/>
      <x v="114"/>
      <x v="16"/>
      <x v="450"/>
    </i>
    <i>
      <x v="267"/>
      <x v="84"/>
      <x v="17"/>
      <x v="210"/>
    </i>
    <i>
      <x v="268"/>
      <x v="84"/>
      <x v="19"/>
      <x v="211"/>
    </i>
    <i>
      <x v="269"/>
      <x v="83"/>
      <x v="84"/>
      <x v="220"/>
    </i>
    <i>
      <x v="270"/>
      <x v="168"/>
      <x/>
      <x v="80"/>
    </i>
    <i>
      <x v="271"/>
      <x v="101"/>
      <x v="10"/>
      <x v="223"/>
    </i>
    <i>
      <x v="272"/>
      <x v="413"/>
      <x v="13"/>
      <x v="1"/>
    </i>
    <i>
      <x v="273"/>
      <x v="102"/>
      <x/>
      <x v="323"/>
    </i>
    <i>
      <x v="274"/>
      <x v="119"/>
      <x v="35"/>
      <x v="212"/>
    </i>
    <i>
      <x v="275"/>
      <x v="126"/>
      <x/>
      <x v="75"/>
    </i>
    <i>
      <x v="276"/>
      <x v="138"/>
      <x v="52"/>
      <x v="213"/>
    </i>
    <i>
      <x v="277"/>
      <x v="421"/>
      <x v="25"/>
      <x v="436"/>
    </i>
    <i>
      <x v="278"/>
      <x v="422"/>
      <x v="35"/>
      <x v="437"/>
    </i>
    <i>
      <x v="279"/>
      <x v="149"/>
      <x/>
      <x v="77"/>
    </i>
    <i>
      <x v="280"/>
      <x v="36"/>
      <x v="72"/>
      <x v="72"/>
    </i>
    <i>
      <x v="281"/>
      <x v="90"/>
      <x v="70"/>
      <x v="316"/>
    </i>
    <i>
      <x v="282"/>
      <x v="10"/>
      <x v="73"/>
      <x v="91"/>
    </i>
    <i>
      <x v="283"/>
      <x v="11"/>
      <x v="84"/>
      <x v="87"/>
    </i>
    <i>
      <x v="284"/>
      <x v="11"/>
      <x v="96"/>
      <x v="217"/>
    </i>
    <i>
      <x v="285"/>
      <x v="18"/>
      <x v="70"/>
      <x v="303"/>
    </i>
    <i>
      <x v="286"/>
      <x v="45"/>
      <x v="78"/>
      <x v="73"/>
    </i>
    <i>
      <x v="287"/>
      <x v="12"/>
      <x v="84"/>
      <x v="134"/>
    </i>
    <i>
      <x v="288"/>
      <x v="441"/>
      <x v="13"/>
      <x v="218"/>
    </i>
    <i>
      <x v="289"/>
      <x v="19"/>
      <x v="73"/>
      <x v="128"/>
    </i>
    <i>
      <x v="290"/>
      <x v="20"/>
      <x v="96"/>
      <x v="127"/>
    </i>
    <i>
      <x v="291"/>
      <x v="91"/>
      <x v="89"/>
      <x v="141"/>
    </i>
    <i>
      <x v="292"/>
      <x v="92"/>
      <x v="1"/>
      <x v="222"/>
    </i>
    <i>
      <x v="293"/>
      <x v="13"/>
      <x v="96"/>
      <x v="135"/>
    </i>
    <i>
      <x v="294"/>
      <x v="14"/>
      <x v="96"/>
      <x v="201"/>
    </i>
    <i>
      <x v="295"/>
      <x v="380"/>
      <x v="10"/>
      <x v="169"/>
    </i>
    <i>
      <x v="296"/>
      <x v="381"/>
      <x/>
      <x v="168"/>
    </i>
    <i>
      <x v="297"/>
      <x v="156"/>
      <x v="21"/>
      <x v="325"/>
    </i>
    <i>
      <x v="298"/>
      <x v="157"/>
      <x v="28"/>
      <x v="326"/>
    </i>
    <i>
      <x v="299"/>
      <x v="16"/>
      <x v="73"/>
      <x v="259"/>
    </i>
    <i>
      <x v="300"/>
      <x v="17"/>
      <x v="10"/>
      <x v="260"/>
    </i>
    <i>
      <x v="301"/>
      <x v="120"/>
      <x/>
      <x v="258"/>
    </i>
    <i>
      <x v="302"/>
      <x v="121"/>
      <x/>
      <x v="257"/>
    </i>
    <i>
      <x v="303"/>
      <x v="179"/>
      <x v="70"/>
      <x v="261"/>
    </i>
    <i>
      <x v="304"/>
      <x v="180"/>
      <x v="4"/>
      <x v="262"/>
    </i>
    <i>
      <x v="305"/>
      <x v="172"/>
      <x v="96"/>
      <x v="214"/>
    </i>
    <i>
      <x v="306"/>
      <x v="173"/>
      <x v="10"/>
      <x v="215"/>
    </i>
    <i>
      <x v="307"/>
      <x v="382"/>
      <x/>
      <x v="86"/>
    </i>
    <i>
      <x v="308"/>
      <x v="383"/>
      <x v="84"/>
      <x v="125"/>
    </i>
    <i>
      <x v="309"/>
      <x v="108"/>
      <x v="74"/>
      <x v="142"/>
    </i>
    <i>
      <x v="310"/>
      <x v="109"/>
      <x v="11"/>
      <x v="143"/>
    </i>
    <i>
      <x v="311"/>
      <x v="73"/>
      <x v="92"/>
      <x v="311"/>
    </i>
    <i>
      <x v="312"/>
      <x v="95"/>
      <x v="28"/>
      <x v="317"/>
    </i>
    <i>
      <x v="313"/>
      <x v="133"/>
      <x v="64"/>
      <x v="104"/>
    </i>
    <i>
      <x v="314"/>
      <x v="134"/>
      <x v="96"/>
      <x/>
    </i>
    <i>
      <x v="315"/>
      <x v="33"/>
      <x v="74"/>
      <x v="97"/>
    </i>
    <i>
      <x v="316"/>
      <x v="34"/>
      <x v="9"/>
      <x v="98"/>
    </i>
    <i>
      <x v="317"/>
      <x v="407"/>
      <x v="92"/>
      <x v="252"/>
    </i>
    <i>
      <x v="318"/>
      <x v="408"/>
      <x v="5"/>
      <x v="251"/>
    </i>
    <i>
      <x v="319"/>
      <x v="123"/>
      <x v="74"/>
      <x v="145"/>
    </i>
    <i>
      <x v="320"/>
      <x v="442"/>
      <x v="10"/>
      <x v="224"/>
    </i>
    <i>
      <x v="321"/>
      <x v="405"/>
      <x/>
      <x v="170"/>
    </i>
    <i>
      <x v="322"/>
      <x v="447"/>
      <x v="13"/>
      <x v="202"/>
    </i>
    <i>
      <x v="323"/>
      <x v="361"/>
      <x/>
      <x v="165"/>
    </i>
    <i>
      <x v="324"/>
      <x v="362"/>
      <x v="4"/>
      <x v="164"/>
    </i>
    <i>
      <x v="325"/>
      <x v="181"/>
      <x v="73"/>
      <x v="150"/>
    </i>
    <i>
      <x v="326"/>
      <x v="182"/>
      <x/>
      <x v="151"/>
    </i>
    <i>
      <x v="327"/>
      <x v="167"/>
      <x v="74"/>
      <x v="148"/>
    </i>
    <i>
      <x v="328"/>
      <x v="356"/>
      <x v="35"/>
      <x v="430"/>
    </i>
    <i>
      <x v="329"/>
      <x v="418"/>
      <x v="96"/>
      <x v="173"/>
    </i>
    <i>
      <x v="330"/>
      <x v="416"/>
      <x/>
      <x v="172"/>
    </i>
    <i>
      <x v="331"/>
      <x v="417"/>
      <x v="97"/>
      <x v="171"/>
    </i>
    <i>
      <x v="332"/>
      <x v="350"/>
      <x v="75"/>
      <x v="160"/>
    </i>
    <i>
      <x v="333"/>
      <x v="351"/>
      <x v="95"/>
      <x v="131"/>
    </i>
    <i>
      <x v="334"/>
      <x v="98"/>
      <x v="96"/>
      <x v="320"/>
    </i>
    <i>
      <x v="335"/>
      <x v="354"/>
      <x/>
      <x v="132"/>
    </i>
    <i>
      <x v="336"/>
      <x v="355"/>
      <x v="85"/>
      <x v="419"/>
    </i>
    <i>
      <x v="337"/>
      <x v="369"/>
      <x v="51"/>
      <x v="149"/>
    </i>
    <i>
      <x v="338"/>
      <x v="370"/>
      <x/>
      <x v="177"/>
    </i>
    <i>
      <x v="339"/>
      <x v="365"/>
      <x v="59"/>
      <x v="176"/>
    </i>
    <i>
      <x v="340"/>
      <x v="366"/>
      <x v="59"/>
      <x v="167"/>
    </i>
    <i>
      <x v="341"/>
      <x v="367"/>
      <x/>
      <x v="166"/>
    </i>
    <i>
      <x v="342"/>
      <x v="379"/>
      <x v="64"/>
      <x v="191"/>
    </i>
    <i>
      <x v="343"/>
      <x v="446"/>
      <x v="87"/>
      <x v="190"/>
    </i>
    <i>
      <x v="344"/>
      <x v="195"/>
      <x v="59"/>
      <x v="156"/>
    </i>
    <i>
      <x v="345"/>
      <x v="196"/>
      <x/>
      <x v="155"/>
    </i>
    <i>
      <x v="346"/>
      <x v="372"/>
      <x v="79"/>
      <x v="443"/>
    </i>
    <i>
      <x v="347"/>
      <x v="371"/>
      <x v="59"/>
      <x v="420"/>
    </i>
    <i>
      <x v="348"/>
      <x v="448"/>
      <x/>
      <x v="442"/>
    </i>
    <i>
      <x v="349"/>
      <x v="186"/>
      <x v="25"/>
      <x v="341"/>
    </i>
    <i>
      <x v="350"/>
      <x v="399"/>
      <x v="94"/>
      <x v="119"/>
    </i>
    <i>
      <x v="351"/>
      <x v="400"/>
      <x v="13"/>
      <x v="120"/>
    </i>
    <i>
      <x v="352"/>
      <x v="425"/>
      <x/>
      <x v="254"/>
    </i>
    <i>
      <x v="353"/>
      <x v="426"/>
      <x v="4"/>
      <x v="253"/>
    </i>
    <i>
      <x v="354"/>
      <x v="390"/>
      <x v="71"/>
      <x v="422"/>
    </i>
    <i>
      <x v="355"/>
      <x v="391"/>
      <x v="96"/>
      <x v="423"/>
    </i>
    <i>
      <x v="356"/>
      <x v="202"/>
      <x v="59"/>
      <x v="234"/>
    </i>
    <i>
      <x v="357"/>
      <x v="203"/>
      <x/>
      <x v="235"/>
    </i>
    <i>
      <x v="358"/>
      <x v="411"/>
      <x v="21"/>
      <x v="427"/>
    </i>
    <i>
      <x v="359"/>
      <x v="412"/>
      <x/>
      <x v="426"/>
    </i>
    <i>
      <x v="360"/>
      <x v="162"/>
      <x v="74"/>
      <x v="327"/>
    </i>
    <i>
      <x v="361"/>
      <x v="163"/>
      <x v="10"/>
      <x v="328"/>
    </i>
    <i>
      <x v="362"/>
      <x v="4"/>
      <x v="85"/>
      <x v="13"/>
    </i>
    <i>
      <x v="363"/>
      <x v="5"/>
      <x v="19"/>
      <x v="12"/>
    </i>
    <i>
      <x v="364"/>
      <x v="373"/>
      <x v="13"/>
      <x v="17"/>
    </i>
    <i>
      <x v="365"/>
      <x v="374"/>
      <x v="28"/>
      <x v="16"/>
    </i>
    <i>
      <x v="366"/>
      <x v="128"/>
      <x v="19"/>
      <x v="15"/>
    </i>
    <i>
      <x v="367"/>
      <x v="129"/>
      <x v="35"/>
      <x v="14"/>
    </i>
    <i>
      <x v="368"/>
      <x v="414"/>
      <x v="96"/>
      <x v="124"/>
    </i>
    <i>
      <x v="369"/>
      <x v="415"/>
      <x v="19"/>
      <x v="123"/>
    </i>
    <i>
      <x v="370"/>
      <x v="396"/>
      <x v="19"/>
      <x v="425"/>
    </i>
    <i>
      <x v="371"/>
      <x v="397"/>
      <x v="28"/>
      <x v="424"/>
    </i>
    <i>
      <x v="372"/>
      <x v="349"/>
      <x v="21"/>
      <x v="159"/>
    </i>
    <i>
      <x v="373"/>
      <x v="359"/>
      <x/>
      <x v="163"/>
    </i>
    <i>
      <x v="374"/>
      <x v="360"/>
      <x v="92"/>
      <x v="229"/>
    </i>
    <i>
      <x v="375"/>
      <x v="357"/>
      <x v="21"/>
      <x v="162"/>
    </i>
    <i>
      <x v="376"/>
      <x v="358"/>
      <x/>
      <x v="161"/>
    </i>
    <i>
      <x v="377"/>
      <x v="37"/>
      <x v="19"/>
      <x v="136"/>
    </i>
    <i>
      <x v="378"/>
      <x v="445"/>
      <x v="33"/>
      <x v="203"/>
    </i>
    <i>
      <x v="379"/>
      <x v="427"/>
      <x v="76"/>
      <x v="175"/>
    </i>
    <i>
      <x v="380"/>
      <x v="428"/>
      <x v="96"/>
      <x v="174"/>
    </i>
    <i>
      <x v="381"/>
      <x v="24"/>
      <x/>
      <x v="95"/>
    </i>
    <i>
      <x v="382"/>
      <x v="25"/>
      <x v="10"/>
      <x v="94"/>
    </i>
    <i>
      <x v="383"/>
      <x v="207"/>
      <x v="74"/>
      <x v="158"/>
    </i>
    <i>
      <x v="384"/>
      <x v="208"/>
      <x v="97"/>
      <x v="157"/>
    </i>
    <i>
      <x v="385"/>
      <x v="200"/>
      <x v="64"/>
      <x v="114"/>
    </i>
    <i>
      <x v="386"/>
      <x v="201"/>
      <x v="93"/>
      <x v="115"/>
    </i>
    <i>
      <x v="387"/>
      <x v="38"/>
      <x v="74"/>
      <x v="204"/>
    </i>
    <i>
      <x v="388"/>
      <x v="39"/>
      <x v="92"/>
      <x v="205"/>
    </i>
    <i>
      <x v="389"/>
      <x v="84"/>
      <x v="10"/>
      <x v="314"/>
    </i>
    <i>
      <x v="390"/>
      <x v="84"/>
      <x v="35"/>
      <x v="315"/>
    </i>
    <i>
      <x v="391"/>
      <x v="131"/>
      <x v="96"/>
      <x v="282"/>
    </i>
    <i>
      <x v="392"/>
      <x v="132"/>
      <x v="13"/>
      <x v="283"/>
    </i>
    <i>
      <x v="393"/>
      <x v="96"/>
      <x v="96"/>
      <x v="318"/>
    </i>
    <i>
      <x v="394"/>
      <x v="97"/>
      <x v="13"/>
      <x v="319"/>
    </i>
    <i>
      <x v="395"/>
      <x v="31"/>
      <x v="73"/>
      <x v="304"/>
    </i>
    <i>
      <x v="396"/>
      <x v="32"/>
      <x v="84"/>
      <x v="305"/>
    </i>
    <i>
      <x v="397"/>
      <x v="124"/>
      <x v="34"/>
      <x v="181"/>
    </i>
    <i>
      <x v="398"/>
      <x v="125"/>
      <x v="40"/>
      <x v="90"/>
    </i>
    <i>
      <x v="399"/>
      <x v="72"/>
      <x v="72"/>
      <x v="418"/>
    </i>
    <i>
      <x v="400"/>
      <x v="21"/>
      <x v="96"/>
      <x v="219"/>
    </i>
    <i>
      <x v="401"/>
      <x v="401"/>
      <x v="70"/>
      <x v="179"/>
    </i>
    <i>
      <x v="402"/>
      <x v="402"/>
      <x v="84"/>
      <x v="180"/>
    </i>
    <i>
      <x v="403"/>
      <x v="313"/>
      <x v="28"/>
      <x v="245"/>
    </i>
    <i>
      <x v="404"/>
      <x v="319"/>
      <x v="52"/>
      <x v="78"/>
    </i>
    <i>
      <x v="405"/>
      <x v="322"/>
      <x/>
      <x v="10"/>
    </i>
    <i>
      <x v="406"/>
      <x v="323"/>
      <x v="24"/>
      <x v="11"/>
    </i>
    <i>
      <x v="407"/>
      <x v="328"/>
      <x v="10"/>
      <x v="272"/>
    </i>
    <i>
      <x v="408"/>
      <x v="278"/>
      <x/>
      <x v="267"/>
    </i>
    <i>
      <x v="409"/>
      <x v="324"/>
      <x v="19"/>
      <x v="288"/>
    </i>
    <i>
      <x v="410"/>
      <x v="325"/>
      <x v="28"/>
      <x v="287"/>
    </i>
    <i>
      <x v="411"/>
      <x v="303"/>
      <x v="96"/>
      <x v="239"/>
    </i>
    <i>
      <x v="412"/>
      <x v="304"/>
      <x v="17"/>
      <x v="240"/>
    </i>
    <i>
      <x v="413"/>
      <x v="309"/>
      <x v="6"/>
      <x v="264"/>
    </i>
    <i>
      <x v="414"/>
      <x v="310"/>
      <x v="30"/>
      <x v="263"/>
    </i>
    <i>
      <x v="415"/>
      <x v="305"/>
      <x/>
      <x v="241"/>
    </i>
    <i>
      <x v="416"/>
      <x v="306"/>
      <x v="96"/>
      <x v="242"/>
    </i>
    <i>
      <x v="417"/>
      <x v="307"/>
      <x v="88"/>
      <x v="243"/>
    </i>
    <i>
      <x v="418"/>
      <x v="308"/>
      <x v="17"/>
      <x v="244"/>
    </i>
    <i>
      <x v="419"/>
      <x v="318"/>
      <x v="10"/>
      <x v="271"/>
    </i>
    <i>
      <x v="420"/>
      <x v="317"/>
      <x v="13"/>
      <x v="301"/>
    </i>
    <i>
      <x v="421"/>
      <x v="315"/>
      <x v="17"/>
      <x v="56"/>
    </i>
    <i>
      <x v="422"/>
      <x v="316"/>
      <x/>
      <x v="402"/>
    </i>
    <i>
      <x v="423"/>
      <x v="326"/>
      <x v="17"/>
      <x v="403"/>
    </i>
    <i>
      <x v="424"/>
      <x v="327"/>
      <x v="19"/>
      <x v="404"/>
    </i>
    <i>
      <x v="425"/>
      <x v="311"/>
      <x v="96"/>
      <x v="400"/>
    </i>
    <i>
      <x v="426"/>
      <x v="312"/>
      <x v="19"/>
      <x v="401"/>
    </i>
    <i>
      <x v="427"/>
      <x v="314"/>
      <x v="10"/>
      <x v="270"/>
    </i>
    <i>
      <x v="428"/>
      <x v="277"/>
      <x v="20"/>
      <x v="276"/>
    </i>
    <i>
      <x v="429"/>
      <x v="435"/>
      <x v="12"/>
      <x v="43"/>
    </i>
    <i>
      <x v="430"/>
      <x v="436"/>
      <x v="19"/>
      <x v="44"/>
    </i>
    <i>
      <x v="431"/>
      <x v="437"/>
      <x v="13"/>
      <x v="46"/>
    </i>
    <i>
      <x v="432"/>
      <x v="438"/>
      <x v="19"/>
      <x v="45"/>
    </i>
    <i>
      <x v="433"/>
      <x v="320"/>
      <x v="15"/>
      <x v="9"/>
    </i>
    <i>
      <x v="434"/>
      <x v="321"/>
      <x v="29"/>
      <x v="8"/>
    </i>
    <i>
      <x v="435"/>
      <x v="329"/>
      <x v="10"/>
      <x v="273"/>
    </i>
    <i>
      <x v="436"/>
      <x v="329"/>
      <x/>
      <x v="405"/>
    </i>
    <i>
      <x v="437"/>
      <x v="330"/>
      <x v="17"/>
      <x v="406"/>
    </i>
    <i>
      <x v="438"/>
      <x v="15"/>
      <x v="96"/>
      <x/>
    </i>
    <i>
      <x v="439"/>
      <x v="78"/>
      <x v="92"/>
      <x v="452"/>
    </i>
    <i>
      <x v="440"/>
      <x v="44"/>
      <x v="45"/>
      <x v="137"/>
    </i>
    <i>
      <x v="441"/>
      <x v="117"/>
      <x v="13"/>
      <x v="144"/>
    </i>
    <i>
      <x v="442"/>
      <x v="135"/>
      <x v="28"/>
      <x v="76"/>
    </i>
    <i>
      <x v="443"/>
      <x v="148"/>
      <x v="41"/>
      <x v="276"/>
    </i>
    <i>
      <x v="444"/>
      <x v="375"/>
      <x v="35"/>
      <x v="79"/>
    </i>
    <i>
      <x v="445"/>
      <x v="7"/>
      <x v="46"/>
      <x v="71"/>
    </i>
    <i>
      <x v="446"/>
      <x v="117"/>
      <x v="50"/>
      <x v="74"/>
    </i>
    <i>
      <x v="447"/>
      <x v="376"/>
      <x/>
      <x v="421"/>
    </i>
    <i>
      <x v="448"/>
      <x v="205"/>
      <x v="32"/>
      <x/>
    </i>
    <i>
      <x v="449"/>
      <x v="266"/>
      <x v="53"/>
      <x v="53"/>
    </i>
    <i>
      <x v="450"/>
      <x v="267"/>
      <x/>
      <x v="52"/>
    </i>
    <i>
      <x v="451"/>
      <x v="107"/>
      <x v="97"/>
      <x v="126"/>
    </i>
    <i>
      <x v="452"/>
      <x v="193"/>
      <x v="69"/>
      <x v="113"/>
    </i>
    <i>
      <x v="453"/>
      <x v="192"/>
      <x v="19"/>
      <x v="112"/>
    </i>
    <i>
      <x v="454"/>
      <x v="286"/>
      <x v="96"/>
      <x v="48"/>
    </i>
    <i>
      <x v="455"/>
      <x v="331"/>
      <x v="21"/>
      <x v="47"/>
    </i>
    <i>
      <x v="456"/>
      <x v="22"/>
      <x v="25"/>
      <x v="93"/>
    </i>
    <i>
      <x v="457"/>
      <x v="23"/>
      <x v="31"/>
      <x v="92"/>
    </i>
    <i>
      <x v="458"/>
      <x v="346"/>
      <x v="31"/>
      <x v="417"/>
    </i>
    <i>
      <x v="459"/>
      <x v="345"/>
      <x v="25"/>
      <x v="416"/>
    </i>
    <i>
      <x v="460"/>
      <x v="35"/>
      <x v="35"/>
      <x v="182"/>
    </i>
    <i>
      <x v="461"/>
      <x v="40"/>
      <x v="64"/>
      <x v="183"/>
    </i>
    <i>
      <x v="462"/>
      <x v="41"/>
      <x v="77"/>
      <x v="306"/>
    </i>
    <i>
      <x v="463"/>
      <x v="54"/>
      <x v="69"/>
      <x v="186"/>
    </i>
    <i>
      <x v="464"/>
      <x v="53"/>
      <x v="13"/>
      <x v="184"/>
    </i>
    <i>
      <x v="465"/>
      <x v="52"/>
      <x v="85"/>
      <x v="185"/>
    </i>
    <i>
      <x v="466"/>
      <x v="439"/>
      <x v="90"/>
      <x v="456"/>
    </i>
    <i>
      <x v="467"/>
      <x v="145"/>
      <x v="19"/>
      <x v="187"/>
    </i>
    <i>
      <x v="468"/>
      <x v="60"/>
      <x v="90"/>
      <x v="138"/>
    </i>
    <i>
      <x v="469"/>
      <x v="59"/>
      <x v="78"/>
      <x v="139"/>
    </i>
    <i t="grand">
      <x/>
    </i>
  </rowItems>
  <colItems count="1">
    <i/>
  </colItem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87EB0-6C05-4E38-BD77-ECA4958B63D7}">
  <dimension ref="A1:F125"/>
  <sheetViews>
    <sheetView tabSelected="1" topLeftCell="D1" workbookViewId="0">
      <selection activeCell="F11" sqref="F11"/>
    </sheetView>
  </sheetViews>
  <sheetFormatPr defaultRowHeight="15.75" x14ac:dyDescent="0.25"/>
  <cols>
    <col min="1" max="1" width="4.75" bestFit="1" customWidth="1"/>
    <col min="2" max="2" width="15.625" customWidth="1"/>
    <col min="3" max="3" width="35.125" bestFit="1" customWidth="1"/>
    <col min="4" max="4" width="32.375" bestFit="1" customWidth="1"/>
    <col min="5" max="5" width="46.625" customWidth="1"/>
    <col min="6" max="6" width="123" bestFit="1" customWidth="1"/>
  </cols>
  <sheetData>
    <row r="1" spans="1:6" x14ac:dyDescent="0.25">
      <c r="A1" t="s">
        <v>4258</v>
      </c>
      <c r="B1" t="s">
        <v>4259</v>
      </c>
      <c r="C1" t="s">
        <v>4257</v>
      </c>
      <c r="D1" t="s">
        <v>4475</v>
      </c>
      <c r="E1" t="s">
        <v>4477</v>
      </c>
      <c r="F1" t="s">
        <v>4476</v>
      </c>
    </row>
    <row r="2" spans="1:6" x14ac:dyDescent="0.25">
      <c r="A2">
        <v>3</v>
      </c>
      <c r="B2">
        <v>9</v>
      </c>
      <c r="C2" t="s">
        <v>2678</v>
      </c>
      <c r="D2" t="str">
        <f>_xlfn.XLOOKUP(E2,Subcategory!E:E,Subcategory!D:D)</f>
        <v>Power Tools</v>
      </c>
      <c r="E2" t="s">
        <v>4478</v>
      </c>
      <c r="F2" t="str">
        <f>E2&amp;"/"&amp;D2&amp;"/"&amp;C2</f>
        <v>Power Tools/Metalworking/Power Tools/Band Saw Accessories</v>
      </c>
    </row>
    <row r="3" spans="1:6" x14ac:dyDescent="0.25">
      <c r="A3">
        <v>3</v>
      </c>
      <c r="B3">
        <v>1</v>
      </c>
      <c r="C3" t="s">
        <v>2764</v>
      </c>
      <c r="D3" t="str">
        <f>_xlfn.XLOOKUP(E3,Subcategory!E:E,Subcategory!D:D)</f>
        <v>Outdoor Power Equipment</v>
      </c>
      <c r="E3" t="s">
        <v>4479</v>
      </c>
      <c r="F3" t="str">
        <f t="shared" ref="F3:F66" si="0">E3&amp;"/"&amp;D3&amp;"/"&amp;C3</f>
        <v>Outdoor Power Equipment/Gardening Equipment/Outdoor Power Equipment/Spreaders</v>
      </c>
    </row>
    <row r="4" spans="1:6" x14ac:dyDescent="0.25">
      <c r="A4">
        <v>3</v>
      </c>
      <c r="B4">
        <v>1</v>
      </c>
      <c r="C4" t="s">
        <v>2774</v>
      </c>
      <c r="D4" t="str">
        <f>_xlfn.XLOOKUP(E4,Subcategory!E:E,Subcategory!D:D)</f>
        <v>Power Tools</v>
      </c>
      <c r="E4" t="s">
        <v>4480</v>
      </c>
      <c r="F4" t="str">
        <f t="shared" si="0"/>
        <v>Power Tools/Drain Cleaning/Power Tools/Drain Augers</v>
      </c>
    </row>
    <row r="5" spans="1:6" x14ac:dyDescent="0.25">
      <c r="A5">
        <v>3</v>
      </c>
      <c r="B5">
        <v>1</v>
      </c>
      <c r="C5" t="s">
        <v>2712</v>
      </c>
      <c r="D5" t="str">
        <f>_xlfn.XLOOKUP(E5,Subcategory!E:E,Subcategory!D:D)</f>
        <v>Shop, Cleaning and Lifestyle</v>
      </c>
      <c r="E5" t="s">
        <v>4481</v>
      </c>
      <c r="F5" t="str">
        <f t="shared" si="0"/>
        <v>Shop, Cleaning and Lifestyle/Crafting/Shop, Cleaning and Lifestyle/Heating Tools</v>
      </c>
    </row>
    <row r="6" spans="1:6" x14ac:dyDescent="0.25">
      <c r="A6">
        <v>3</v>
      </c>
      <c r="B6">
        <v>1</v>
      </c>
      <c r="C6" t="s">
        <v>2781</v>
      </c>
      <c r="D6" t="str">
        <f>_xlfn.XLOOKUP(E6,Subcategory!E:E,Subcategory!D:D)</f>
        <v>Power Tools</v>
      </c>
      <c r="E6" t="s">
        <v>4482</v>
      </c>
      <c r="F6" t="str">
        <f t="shared" si="0"/>
        <v>Power Tools/Nailers, Staplers and Compressors/Power Tools/Pin Nailers</v>
      </c>
    </row>
    <row r="7" spans="1:6" x14ac:dyDescent="0.25">
      <c r="A7">
        <v>3</v>
      </c>
      <c r="B7">
        <v>1</v>
      </c>
      <c r="C7" t="s">
        <v>2714</v>
      </c>
      <c r="D7" t="str">
        <f>_xlfn.XLOOKUP(E7,Subcategory!E:E,Subcategory!D:D)</f>
        <v>Shop, Cleaning and Lifestyle</v>
      </c>
      <c r="E7" t="s">
        <v>4483</v>
      </c>
      <c r="F7" t="str">
        <f t="shared" si="0"/>
        <v>Shop, Cleaning and Lifestyle/Heating and Cooling/Shop, Cleaning and Lifestyle/Heaters</v>
      </c>
    </row>
    <row r="8" spans="1:6" x14ac:dyDescent="0.25">
      <c r="A8">
        <v>3</v>
      </c>
      <c r="B8">
        <v>1</v>
      </c>
      <c r="C8" t="s">
        <v>2693</v>
      </c>
      <c r="D8" t="str">
        <f>_xlfn.XLOOKUP(E8,Subcategory!E:E,Subcategory!D:D)</f>
        <v>Power Tools</v>
      </c>
      <c r="E8" t="s">
        <v>4482</v>
      </c>
      <c r="F8" t="str">
        <f t="shared" si="0"/>
        <v>Power Tools/Nailers, Staplers and Compressors/Power Tools/Staplers</v>
      </c>
    </row>
    <row r="9" spans="1:6" x14ac:dyDescent="0.25">
      <c r="A9">
        <v>3</v>
      </c>
      <c r="B9">
        <v>2</v>
      </c>
      <c r="C9" t="s">
        <v>2649</v>
      </c>
      <c r="D9" t="str">
        <f>_xlfn.XLOOKUP(E9,Subcategory!E:E,Subcategory!D:D)</f>
        <v>Power Tools</v>
      </c>
      <c r="E9" t="s">
        <v>4484</v>
      </c>
      <c r="F9" t="str">
        <f t="shared" si="0"/>
        <v>Power Tools/Batteries and Chargers/Power Tools/Batteries</v>
      </c>
    </row>
    <row r="10" spans="1:6" x14ac:dyDescent="0.25">
      <c r="A10">
        <v>3</v>
      </c>
      <c r="B10">
        <v>1</v>
      </c>
      <c r="C10" t="s">
        <v>2772</v>
      </c>
      <c r="D10" t="str">
        <f>_xlfn.XLOOKUP(E10,Subcategory!E:E,Subcategory!D:D)</f>
        <v>Shop, Cleaning and Lifestyle</v>
      </c>
      <c r="E10" t="s">
        <v>4481</v>
      </c>
      <c r="F10" t="str">
        <f t="shared" si="0"/>
        <v>Shop, Cleaning and Lifestyle/Crafting/Shop, Cleaning and Lifestyle/Glue Guns</v>
      </c>
    </row>
    <row r="11" spans="1:6" x14ac:dyDescent="0.25">
      <c r="A11">
        <v>3</v>
      </c>
      <c r="B11">
        <v>1</v>
      </c>
      <c r="C11" t="s">
        <v>2697</v>
      </c>
      <c r="D11" t="str">
        <f>_xlfn.XLOOKUP(E11,Subcategory!E:E,Subcategory!D:D)</f>
        <v>Power Tools</v>
      </c>
      <c r="E11" t="s">
        <v>4485</v>
      </c>
      <c r="F11" t="str">
        <f t="shared" si="0"/>
        <v>Power Tools/Sanders/Power Tools/Belt Sanders</v>
      </c>
    </row>
    <row r="12" spans="1:6" x14ac:dyDescent="0.25">
      <c r="A12">
        <v>3</v>
      </c>
      <c r="B12">
        <v>1</v>
      </c>
      <c r="C12" t="s">
        <v>2702</v>
      </c>
      <c r="D12" t="str">
        <f>_xlfn.XLOOKUP(E12,Subcategory!E:E,Subcategory!D:D)</f>
        <v>Power Tools</v>
      </c>
      <c r="E12" t="s">
        <v>4486</v>
      </c>
      <c r="F12" t="str">
        <f t="shared" si="0"/>
        <v>Power Tools/Saws/Power Tools/Jig Saws</v>
      </c>
    </row>
    <row r="13" spans="1:6" x14ac:dyDescent="0.25">
      <c r="A13">
        <v>3</v>
      </c>
      <c r="B13">
        <v>1</v>
      </c>
      <c r="C13" t="s">
        <v>2690</v>
      </c>
      <c r="D13" t="str">
        <f>_xlfn.XLOOKUP(E13,Subcategory!E:E,Subcategory!D:D)</f>
        <v>Power Tools</v>
      </c>
      <c r="E13" t="s">
        <v>4482</v>
      </c>
      <c r="F13" t="str">
        <f t="shared" si="0"/>
        <v>Power Tools/Nailers, Staplers and Compressors/Power Tools/Finish Nailers</v>
      </c>
    </row>
    <row r="14" spans="1:6" x14ac:dyDescent="0.25">
      <c r="A14">
        <v>3</v>
      </c>
      <c r="B14">
        <v>1</v>
      </c>
      <c r="C14" t="s">
        <v>2763</v>
      </c>
      <c r="D14" t="str">
        <f>_xlfn.XLOOKUP(E14,Subcategory!E:E,Subcategory!D:D)</f>
        <v>Outdoor Power Equipment</v>
      </c>
      <c r="E14" t="s">
        <v>4487</v>
      </c>
      <c r="F14" t="str">
        <f t="shared" si="0"/>
        <v>Outdoor Power Equipment/Snow Removal/Outdoor Power Equipment/Snow Blowers</v>
      </c>
    </row>
    <row r="15" spans="1:6" x14ac:dyDescent="0.25">
      <c r="A15">
        <v>3</v>
      </c>
      <c r="B15">
        <v>1</v>
      </c>
      <c r="C15" t="s">
        <v>2684</v>
      </c>
      <c r="D15" t="str">
        <f>_xlfn.XLOOKUP(E15,Subcategory!E:E,Subcategory!D:D)</f>
        <v>Power Tools</v>
      </c>
      <c r="E15" t="s">
        <v>4478</v>
      </c>
      <c r="F15" t="str">
        <f t="shared" si="0"/>
        <v>Power Tools/Metalworking/Power Tools/Sanders and Polishers</v>
      </c>
    </row>
    <row r="16" spans="1:6" x14ac:dyDescent="0.25">
      <c r="A16">
        <v>3</v>
      </c>
      <c r="B16">
        <v>1</v>
      </c>
      <c r="C16" t="s">
        <v>2771</v>
      </c>
      <c r="D16" t="str">
        <f>_xlfn.XLOOKUP(E16,Subcategory!E:E,Subcategory!D:D)</f>
        <v>Shop, Cleaning and Lifestyle</v>
      </c>
      <c r="E16" t="s">
        <v>4488</v>
      </c>
      <c r="F16" t="str">
        <f t="shared" si="0"/>
        <v>Shop, Cleaning and Lifestyle/Cleaning/Shop, Cleaning and Lifestyle/Power Cleaners</v>
      </c>
    </row>
    <row r="17" spans="1:6" x14ac:dyDescent="0.25">
      <c r="A17">
        <v>3</v>
      </c>
      <c r="B17">
        <v>1</v>
      </c>
      <c r="C17" t="s">
        <v>2645</v>
      </c>
      <c r="D17" t="str">
        <f>_xlfn.XLOOKUP(E17,Subcategory!E:E,Subcategory!D:D)</f>
        <v>Outdoor Power Equipment</v>
      </c>
      <c r="E17" t="s">
        <v>4489</v>
      </c>
      <c r="F17" t="str">
        <f t="shared" si="0"/>
        <v>Outdoor Power Equipment/Trimmers, Shears and Blowers/Outdoor Power Equipment/String Trimmers</v>
      </c>
    </row>
    <row r="18" spans="1:6" x14ac:dyDescent="0.25">
      <c r="A18">
        <v>3</v>
      </c>
      <c r="B18">
        <v>1</v>
      </c>
      <c r="C18" t="s">
        <v>2785</v>
      </c>
      <c r="D18" t="str">
        <f>_xlfn.XLOOKUP(E18,Subcategory!E:E,Subcategory!D:D)</f>
        <v>Shop, Cleaning and Lifestyle</v>
      </c>
      <c r="E18" t="s">
        <v>4490</v>
      </c>
      <c r="F18" t="str">
        <f t="shared" si="0"/>
        <v>Shop, Cleaning and Lifestyle/Power Generation/Shop, Cleaning and Lifestyle/Inverter Generators</v>
      </c>
    </row>
    <row r="19" spans="1:6" x14ac:dyDescent="0.25">
      <c r="A19">
        <v>3</v>
      </c>
      <c r="B19">
        <v>1</v>
      </c>
      <c r="C19" t="s">
        <v>2673</v>
      </c>
      <c r="D19" t="str">
        <f>_xlfn.XLOOKUP(E19,Subcategory!E:E,Subcategory!D:D)</f>
        <v>Power Tools</v>
      </c>
      <c r="E19" t="s">
        <v>4491</v>
      </c>
      <c r="F19" t="str">
        <f t="shared" si="0"/>
        <v>Power Tools/Fastening/Power Tools/Impact Wrenches</v>
      </c>
    </row>
    <row r="20" spans="1:6" x14ac:dyDescent="0.25">
      <c r="A20">
        <v>3</v>
      </c>
      <c r="B20">
        <v>1</v>
      </c>
      <c r="C20" t="s">
        <v>2716</v>
      </c>
      <c r="D20" t="str">
        <f>_xlfn.XLOOKUP(E20,Subcategory!E:E,Subcategory!D:D)</f>
        <v>Shop, Cleaning and Lifestyle</v>
      </c>
      <c r="E20" t="s">
        <v>4492</v>
      </c>
      <c r="F20" t="str">
        <f t="shared" si="0"/>
        <v>Shop, Cleaning and Lifestyle/Lighting/Shop, Cleaning and Lifestyle/Handheld Lights</v>
      </c>
    </row>
    <row r="21" spans="1:6" x14ac:dyDescent="0.25">
      <c r="A21">
        <v>3</v>
      </c>
      <c r="B21">
        <v>1</v>
      </c>
      <c r="C21" t="s">
        <v>2776</v>
      </c>
      <c r="D21" t="str">
        <f>_xlfn.XLOOKUP(E21,Subcategory!E:E,Subcategory!D:D)</f>
        <v>Shop, Cleaning and Lifestyle</v>
      </c>
      <c r="E21" t="s">
        <v>4488</v>
      </c>
      <c r="F21" t="str">
        <f t="shared" si="0"/>
        <v>Shop, Cleaning and Lifestyle/Cleaning/Shop, Cleaning and Lifestyle/Carpet and Spot Cleaners</v>
      </c>
    </row>
    <row r="22" spans="1:6" x14ac:dyDescent="0.25">
      <c r="A22">
        <v>3</v>
      </c>
      <c r="B22">
        <v>1</v>
      </c>
      <c r="C22" t="s">
        <v>2644</v>
      </c>
      <c r="D22" t="str">
        <f>_xlfn.XLOOKUP(E22,Subcategory!E:E,Subcategory!D:D)</f>
        <v>Outdoor Power Equipment</v>
      </c>
      <c r="E22" t="s">
        <v>4489</v>
      </c>
      <c r="F22" t="str">
        <f t="shared" si="0"/>
        <v>Outdoor Power Equipment/Trimmers, Shears and Blowers/Outdoor Power Equipment/Pruning Shears</v>
      </c>
    </row>
    <row r="23" spans="1:6" x14ac:dyDescent="0.25">
      <c r="A23">
        <v>3</v>
      </c>
      <c r="B23">
        <v>9</v>
      </c>
      <c r="C23" t="s">
        <v>2667</v>
      </c>
      <c r="D23" t="str">
        <f>_xlfn.XLOOKUP(E23,Subcategory!E:E,Subcategory!D:D)</f>
        <v>Power Tools</v>
      </c>
      <c r="E23" t="s">
        <v>4493</v>
      </c>
      <c r="F23" t="str">
        <f t="shared" si="0"/>
        <v>Power Tools/Electrical Installation/Power Tools/Electrical Cutting Tools</v>
      </c>
    </row>
    <row r="24" spans="1:6" x14ac:dyDescent="0.25">
      <c r="A24">
        <v>3</v>
      </c>
      <c r="B24">
        <v>9</v>
      </c>
      <c r="C24" t="s">
        <v>2646</v>
      </c>
      <c r="D24" t="str">
        <f>_xlfn.XLOOKUP(E24,Subcategory!E:E,Subcategory!D:D)</f>
        <v>Outdoor Power Equipment</v>
      </c>
      <c r="E24" t="s">
        <v>4489</v>
      </c>
      <c r="F24" t="str">
        <f t="shared" si="0"/>
        <v>Outdoor Power Equipment/Trimmers, Shears and Blowers/Outdoor Power Equipment/Trimmer Accessories</v>
      </c>
    </row>
    <row r="25" spans="1:6" x14ac:dyDescent="0.25">
      <c r="A25">
        <v>3</v>
      </c>
      <c r="B25">
        <v>1</v>
      </c>
      <c r="C25" t="s">
        <v>2651</v>
      </c>
      <c r="D25" t="str">
        <f>_xlfn.XLOOKUP(E25,Subcategory!E:E,Subcategory!D:D)</f>
        <v>Power Tools</v>
      </c>
      <c r="E25" t="s">
        <v>4494</v>
      </c>
      <c r="F25" t="str">
        <f t="shared" si="0"/>
        <v>Power Tools/Power Tool Combo Kits/Power Tools/All Power Tool Combo Kits</v>
      </c>
    </row>
    <row r="26" spans="1:6" x14ac:dyDescent="0.25">
      <c r="A26">
        <v>3</v>
      </c>
      <c r="B26">
        <v>1</v>
      </c>
      <c r="C26" t="s">
        <v>2681</v>
      </c>
      <c r="D26" t="str">
        <f>_xlfn.XLOOKUP(E26,Subcategory!E:E,Subcategory!D:D)</f>
        <v>Power Tools</v>
      </c>
      <c r="E26" t="s">
        <v>4478</v>
      </c>
      <c r="F26" t="str">
        <f t="shared" si="0"/>
        <v>Power Tools/Metalworking/Power Tools/Grinders</v>
      </c>
    </row>
    <row r="27" spans="1:6" x14ac:dyDescent="0.25">
      <c r="A27">
        <v>3</v>
      </c>
      <c r="B27">
        <v>1</v>
      </c>
      <c r="C27" t="s">
        <v>2636</v>
      </c>
      <c r="D27" t="str">
        <f>_xlfn.XLOOKUP(E27,Subcategory!E:E,Subcategory!D:D)</f>
        <v>Outdoor Power Equipment</v>
      </c>
      <c r="E27" t="s">
        <v>4495</v>
      </c>
      <c r="F27" t="str">
        <f t="shared" si="0"/>
        <v>Outdoor Power Equipment/Mowers/Outdoor Power Equipment/Lawn Mowers</v>
      </c>
    </row>
    <row r="28" spans="1:6" x14ac:dyDescent="0.25">
      <c r="A28">
        <v>3</v>
      </c>
      <c r="B28">
        <v>1</v>
      </c>
      <c r="C28" t="s">
        <v>2660</v>
      </c>
      <c r="D28" t="str">
        <f>_xlfn.XLOOKUP(E28,Subcategory!E:E,Subcategory!D:D)</f>
        <v>Power Tools</v>
      </c>
      <c r="E28" t="s">
        <v>4496</v>
      </c>
      <c r="F28" t="str">
        <f t="shared" si="0"/>
        <v>Power Tools/Drilling/Power Tools/Hammer Drills</v>
      </c>
    </row>
    <row r="29" spans="1:6" x14ac:dyDescent="0.25">
      <c r="A29">
        <v>3</v>
      </c>
      <c r="B29">
        <v>1</v>
      </c>
      <c r="C29" t="s">
        <v>2780</v>
      </c>
      <c r="D29" t="str">
        <f>_xlfn.XLOOKUP(E29,Subcategory!E:E,Subcategory!D:D)</f>
        <v>Shop, Cleaning and Lifestyle</v>
      </c>
      <c r="E29" t="s">
        <v>4497</v>
      </c>
      <c r="F29" t="str">
        <f t="shared" si="0"/>
        <v>Shop, Cleaning and Lifestyle/Portable Inflators/Shop, Cleaning and Lifestyle/Dual-Function Inflators</v>
      </c>
    </row>
    <row r="30" spans="1:6" x14ac:dyDescent="0.25">
      <c r="A30">
        <v>3</v>
      </c>
      <c r="B30">
        <v>9</v>
      </c>
      <c r="C30" t="s">
        <v>2728</v>
      </c>
      <c r="D30" t="str">
        <f>_xlfn.XLOOKUP(E30,Subcategory!E:E,Subcategory!D:D)</f>
        <v>Shop, Cleaning and Lifestyle</v>
      </c>
      <c r="E30" t="s">
        <v>4498</v>
      </c>
      <c r="F30" t="str">
        <f t="shared" si="0"/>
        <v>Shop, Cleaning and Lifestyle/Vacuums and Vacuum Accessories/Shop, Cleaning and Lifestyle/Vacuum Accessories</v>
      </c>
    </row>
    <row r="31" spans="1:6" x14ac:dyDescent="0.25">
      <c r="A31">
        <v>3</v>
      </c>
      <c r="B31">
        <v>1</v>
      </c>
      <c r="C31" t="s">
        <v>2724</v>
      </c>
      <c r="D31" t="str">
        <f>_xlfn.XLOOKUP(E31,Subcategory!E:E,Subcategory!D:D)</f>
        <v>Shop, Cleaning and Lifestyle</v>
      </c>
      <c r="E31" t="s">
        <v>4499</v>
      </c>
      <c r="F31" t="str">
        <f t="shared" si="0"/>
        <v>Shop, Cleaning and Lifestyle/Radios and Speakers/Shop, Cleaning and Lifestyle/Speakers</v>
      </c>
    </row>
    <row r="32" spans="1:6" x14ac:dyDescent="0.25">
      <c r="A32">
        <v>3</v>
      </c>
      <c r="B32">
        <v>1</v>
      </c>
      <c r="C32" t="s">
        <v>2710</v>
      </c>
      <c r="D32" t="str">
        <f>_xlfn.XLOOKUP(E32,Subcategory!E:E,Subcategory!D:D)</f>
        <v>Power Tools</v>
      </c>
      <c r="E32" t="s">
        <v>4500</v>
      </c>
      <c r="F32" t="str">
        <f t="shared" si="0"/>
        <v>Power Tools/Woodworking/Power Tools/Routers</v>
      </c>
    </row>
    <row r="33" spans="1:6" x14ac:dyDescent="0.25">
      <c r="A33">
        <v>3</v>
      </c>
      <c r="B33">
        <v>1</v>
      </c>
      <c r="C33" t="s">
        <v>2718</v>
      </c>
      <c r="D33" t="str">
        <f>_xlfn.XLOOKUP(E33,Subcategory!E:E,Subcategory!D:D)</f>
        <v>Shop, Cleaning and Lifestyle</v>
      </c>
      <c r="E33" t="s">
        <v>4492</v>
      </c>
      <c r="F33" t="str">
        <f t="shared" si="0"/>
        <v>Shop, Cleaning and Lifestyle/Lighting/Shop, Cleaning and Lifestyle/Site Lights</v>
      </c>
    </row>
    <row r="34" spans="1:6" x14ac:dyDescent="0.25">
      <c r="A34">
        <v>3</v>
      </c>
      <c r="B34">
        <v>1</v>
      </c>
      <c r="C34" t="s">
        <v>2650</v>
      </c>
      <c r="D34" t="str">
        <f>_xlfn.XLOOKUP(E34,Subcategory!E:E,Subcategory!D:D)</f>
        <v>Power Tools</v>
      </c>
      <c r="E34" t="s">
        <v>4484</v>
      </c>
      <c r="F34" t="str">
        <f t="shared" si="0"/>
        <v>Power Tools/Batteries and Chargers/Power Tools/Chargers</v>
      </c>
    </row>
    <row r="35" spans="1:6" x14ac:dyDescent="0.25">
      <c r="A35">
        <v>3</v>
      </c>
      <c r="B35">
        <v>1</v>
      </c>
      <c r="C35" t="s">
        <v>2704</v>
      </c>
      <c r="D35" t="str">
        <f>_xlfn.XLOOKUP(E35,Subcategory!E:E,Subcategory!D:D)</f>
        <v>Power Tools</v>
      </c>
      <c r="E35" t="s">
        <v>4486</v>
      </c>
      <c r="F35" t="str">
        <f t="shared" si="0"/>
        <v>Power Tools/Saws/Power Tools/Plunge Cut Saws</v>
      </c>
    </row>
    <row r="36" spans="1:6" x14ac:dyDescent="0.25">
      <c r="A36">
        <v>3</v>
      </c>
      <c r="B36">
        <v>2</v>
      </c>
      <c r="C36" t="s">
        <v>2726</v>
      </c>
      <c r="D36" t="str">
        <f>_xlfn.XLOOKUP(E36,Subcategory!E:E,Subcategory!D:D)</f>
        <v>Shop, Cleaning and Lifestyle</v>
      </c>
      <c r="E36" t="s">
        <v>4501</v>
      </c>
      <c r="F36" t="str">
        <f t="shared" si="0"/>
        <v>Shop, Cleaning and Lifestyle/Storage/Shop, Cleaning and Lifestyle/Modular Storage Systems</v>
      </c>
    </row>
    <row r="37" spans="1:6" x14ac:dyDescent="0.25">
      <c r="A37">
        <v>3</v>
      </c>
      <c r="B37">
        <v>1</v>
      </c>
      <c r="C37" t="s">
        <v>2675</v>
      </c>
      <c r="D37" t="str">
        <f>_xlfn.XLOOKUP(E37,Subcategory!E:E,Subcategory!D:D)</f>
        <v>Power Tools</v>
      </c>
      <c r="E37" t="s">
        <v>4491</v>
      </c>
      <c r="F37" t="str">
        <f t="shared" si="0"/>
        <v>Power Tools/Fastening/Power Tools/Screwdrivers</v>
      </c>
    </row>
    <row r="38" spans="1:6" x14ac:dyDescent="0.25">
      <c r="A38">
        <v>3</v>
      </c>
      <c r="B38">
        <v>1</v>
      </c>
      <c r="C38" t="s">
        <v>2671</v>
      </c>
      <c r="D38" t="str">
        <f>_xlfn.XLOOKUP(E38,Subcategory!E:E,Subcategory!D:D)</f>
        <v>Power Tools</v>
      </c>
      <c r="E38" t="s">
        <v>4493</v>
      </c>
      <c r="F38" t="str">
        <f t="shared" si="0"/>
        <v>Power Tools/Electrical Installation/Power Tools/Threading</v>
      </c>
    </row>
    <row r="39" spans="1:6" x14ac:dyDescent="0.25">
      <c r="A39">
        <v>3</v>
      </c>
      <c r="B39">
        <v>1</v>
      </c>
      <c r="C39" t="s">
        <v>2778</v>
      </c>
      <c r="D39" t="str">
        <f>_xlfn.XLOOKUP(E39,Subcategory!E:E,Subcategory!D:D)</f>
        <v>Shop, Cleaning and Lifestyle</v>
      </c>
      <c r="E39" t="s">
        <v>4497</v>
      </c>
      <c r="F39" t="str">
        <f t="shared" si="0"/>
        <v>Shop, Cleaning and Lifestyle/Portable Inflators/Shop, Cleaning and Lifestyle/High Pressure Inflators</v>
      </c>
    </row>
    <row r="40" spans="1:6" x14ac:dyDescent="0.25">
      <c r="A40">
        <v>3</v>
      </c>
      <c r="B40">
        <v>1</v>
      </c>
      <c r="C40" t="s">
        <v>2669</v>
      </c>
      <c r="D40" t="str">
        <f>_xlfn.XLOOKUP(E40,Subcategory!E:E,Subcategory!D:D)</f>
        <v>Power Tools</v>
      </c>
      <c r="E40" t="s">
        <v>4493</v>
      </c>
      <c r="F40" t="str">
        <f t="shared" si="0"/>
        <v>Power Tools/Electrical Installation/Power Tools/Knockout</v>
      </c>
    </row>
    <row r="41" spans="1:6" x14ac:dyDescent="0.25">
      <c r="A41">
        <v>3</v>
      </c>
      <c r="B41">
        <v>1</v>
      </c>
      <c r="C41" t="s">
        <v>2668</v>
      </c>
      <c r="D41" t="str">
        <f>_xlfn.XLOOKUP(E41,Subcategory!E:E,Subcategory!D:D)</f>
        <v>Power Tools</v>
      </c>
      <c r="E41" t="s">
        <v>4493</v>
      </c>
      <c r="F41" t="str">
        <f t="shared" si="0"/>
        <v>Power Tools/Electrical Installation/Power Tools/Fish Tapes</v>
      </c>
    </row>
    <row r="42" spans="1:6" x14ac:dyDescent="0.25">
      <c r="A42">
        <v>3</v>
      </c>
      <c r="B42">
        <v>1</v>
      </c>
      <c r="C42" t="s">
        <v>2761</v>
      </c>
      <c r="D42" t="str">
        <f>_xlfn.XLOOKUP(E42,Subcategory!E:E,Subcategory!D:D)</f>
        <v>Shop, Cleaning and Lifestyle</v>
      </c>
      <c r="E42" t="s">
        <v>4481</v>
      </c>
      <c r="F42" t="str">
        <f t="shared" si="0"/>
        <v>Shop, Cleaning and Lifestyle/Crafting/Shop, Cleaning and Lifestyle/Rotary Tools</v>
      </c>
    </row>
    <row r="43" spans="1:6" x14ac:dyDescent="0.25">
      <c r="A43">
        <v>3</v>
      </c>
      <c r="B43">
        <v>1</v>
      </c>
      <c r="C43" t="s">
        <v>2715</v>
      </c>
      <c r="D43" t="str">
        <f>_xlfn.XLOOKUP(E43,Subcategory!E:E,Subcategory!D:D)</f>
        <v>Shop, Cleaning and Lifestyle</v>
      </c>
      <c r="E43" t="s">
        <v>4492</v>
      </c>
      <c r="F43" t="str">
        <f t="shared" si="0"/>
        <v>Shop, Cleaning and Lifestyle/Lighting/Shop, Cleaning and Lifestyle/Flood Lights</v>
      </c>
    </row>
    <row r="44" spans="1:6" x14ac:dyDescent="0.25">
      <c r="A44">
        <v>3</v>
      </c>
      <c r="B44">
        <v>1</v>
      </c>
      <c r="C44" t="s">
        <v>2677</v>
      </c>
      <c r="D44" t="str">
        <f>_xlfn.XLOOKUP(E44,Subcategory!E:E,Subcategory!D:D)</f>
        <v>Power Tools</v>
      </c>
      <c r="E44" t="s">
        <v>4502</v>
      </c>
      <c r="F44" t="str">
        <f t="shared" si="0"/>
        <v>Power Tools/Instruments/Power Tools/Lasers</v>
      </c>
    </row>
    <row r="45" spans="1:6" x14ac:dyDescent="0.25">
      <c r="A45">
        <v>3</v>
      </c>
      <c r="B45">
        <v>1</v>
      </c>
      <c r="C45" t="s">
        <v>2721</v>
      </c>
      <c r="D45" t="str">
        <f>_xlfn.XLOOKUP(E45,Subcategory!E:E,Subcategory!D:D)</f>
        <v>Shop, Cleaning and Lifestyle</v>
      </c>
      <c r="E45" t="s">
        <v>4492</v>
      </c>
      <c r="F45" t="str">
        <f t="shared" si="0"/>
        <v>Shop, Cleaning and Lifestyle/Lighting/Shop, Cleaning and Lifestyle/Tower Lights</v>
      </c>
    </row>
    <row r="46" spans="1:6" x14ac:dyDescent="0.25">
      <c r="A46">
        <v>3</v>
      </c>
      <c r="B46">
        <v>1</v>
      </c>
      <c r="C46" t="s">
        <v>2672</v>
      </c>
      <c r="D46" t="str">
        <f>_xlfn.XLOOKUP(E46,Subcategory!E:E,Subcategory!D:D)</f>
        <v>Power Tools</v>
      </c>
      <c r="E46" t="s">
        <v>4491</v>
      </c>
      <c r="F46" t="str">
        <f t="shared" si="0"/>
        <v>Power Tools/Fastening/Power Tools/Impact Drivers</v>
      </c>
    </row>
    <row r="47" spans="1:6" x14ac:dyDescent="0.25">
      <c r="A47">
        <v>3</v>
      </c>
      <c r="B47">
        <v>1</v>
      </c>
      <c r="C47" t="s">
        <v>2661</v>
      </c>
      <c r="D47" t="str">
        <f>_xlfn.XLOOKUP(E47,Subcategory!E:E,Subcategory!D:D)</f>
        <v>Power Tools</v>
      </c>
      <c r="E47" t="s">
        <v>4496</v>
      </c>
      <c r="F47" t="str">
        <f t="shared" si="0"/>
        <v>Power Tools/Drilling/Power Tools/Magnetic Drills</v>
      </c>
    </row>
    <row r="48" spans="1:6" x14ac:dyDescent="0.25">
      <c r="A48">
        <v>3</v>
      </c>
      <c r="B48">
        <v>1</v>
      </c>
      <c r="C48" t="s">
        <v>2688</v>
      </c>
      <c r="D48" t="str">
        <f>_xlfn.XLOOKUP(E48,Subcategory!E:E,Subcategory!D:D)</f>
        <v>Power Tools</v>
      </c>
      <c r="E48" t="s">
        <v>4482</v>
      </c>
      <c r="F48" t="str">
        <f t="shared" si="0"/>
        <v>Power Tools/Nailers, Staplers and Compressors/Power Tools/Compressors</v>
      </c>
    </row>
    <row r="49" spans="1:6" x14ac:dyDescent="0.25">
      <c r="A49">
        <v>3</v>
      </c>
      <c r="B49">
        <v>1</v>
      </c>
      <c r="C49" t="s">
        <v>2638</v>
      </c>
      <c r="D49" t="str">
        <f>_xlfn.XLOOKUP(E49,Subcategory!E:E,Subcategory!D:D)</f>
        <v>Outdoor Power Equipment</v>
      </c>
      <c r="E49" t="s">
        <v>4503</v>
      </c>
      <c r="F49" t="str">
        <f t="shared" si="0"/>
        <v>Outdoor Power Equipment/Sprayers/Outdoor Power Equipment/Chemical Sprayers</v>
      </c>
    </row>
    <row r="50" spans="1:6" x14ac:dyDescent="0.25">
      <c r="A50">
        <v>3</v>
      </c>
      <c r="B50">
        <v>1</v>
      </c>
      <c r="C50" t="s">
        <v>2783</v>
      </c>
      <c r="D50" t="str">
        <f>_xlfn.XLOOKUP(E50,Subcategory!E:E,Subcategory!D:D)</f>
        <v>Shop, Cleaning and Lifestyle</v>
      </c>
      <c r="E50" t="s">
        <v>4504</v>
      </c>
      <c r="F50" t="str">
        <f t="shared" si="0"/>
        <v>Shop, Cleaning and Lifestyle/Shop Furniture/Shop, Cleaning and Lifestyle/Creepers</v>
      </c>
    </row>
    <row r="51" spans="1:6" x14ac:dyDescent="0.25">
      <c r="A51">
        <v>3</v>
      </c>
      <c r="B51">
        <v>1</v>
      </c>
      <c r="C51" t="s">
        <v>2719</v>
      </c>
      <c r="D51" t="str">
        <f>_xlfn.XLOOKUP(E51,Subcategory!E:E,Subcategory!D:D)</f>
        <v>Shop, Cleaning and Lifestyle</v>
      </c>
      <c r="E51" t="s">
        <v>4492</v>
      </c>
      <c r="F51" t="str">
        <f t="shared" si="0"/>
        <v>Shop, Cleaning and Lifestyle/Lighting/Shop, Cleaning and Lifestyle/Specialty Lights</v>
      </c>
    </row>
    <row r="52" spans="1:6" x14ac:dyDescent="0.25">
      <c r="A52">
        <v>3</v>
      </c>
      <c r="B52">
        <v>1</v>
      </c>
      <c r="C52" t="s">
        <v>2703</v>
      </c>
      <c r="D52" t="str">
        <f>_xlfn.XLOOKUP(E52,Subcategory!E:E,Subcategory!D:D)</f>
        <v>Power Tools</v>
      </c>
      <c r="E52" t="s">
        <v>4486</v>
      </c>
      <c r="F52" t="str">
        <f t="shared" si="0"/>
        <v>Power Tools/Saws/Power Tools/Miter Saws</v>
      </c>
    </row>
    <row r="53" spans="1:6" x14ac:dyDescent="0.25">
      <c r="A53">
        <v>3</v>
      </c>
      <c r="B53">
        <v>1</v>
      </c>
      <c r="C53" t="s">
        <v>2642</v>
      </c>
      <c r="D53" t="str">
        <f>_xlfn.XLOOKUP(E53,Subcategory!E:E,Subcategory!D:D)</f>
        <v>Outdoor Power Equipment</v>
      </c>
      <c r="E53" t="s">
        <v>4489</v>
      </c>
      <c r="F53" t="str">
        <f t="shared" si="0"/>
        <v>Outdoor Power Equipment/Trimmers, Shears and Blowers/Outdoor Power Equipment/Edgers</v>
      </c>
    </row>
    <row r="54" spans="1:6" x14ac:dyDescent="0.25">
      <c r="A54">
        <v>3</v>
      </c>
      <c r="B54">
        <v>1</v>
      </c>
      <c r="C54" t="s">
        <v>2722</v>
      </c>
      <c r="D54" t="str">
        <f>_xlfn.XLOOKUP(E54,Subcategory!E:E,Subcategory!D:D)</f>
        <v>Shop, Cleaning and Lifestyle</v>
      </c>
      <c r="E54" t="s">
        <v>4490</v>
      </c>
      <c r="F54" t="str">
        <f t="shared" si="0"/>
        <v>Shop, Cleaning and Lifestyle/Power Generation/Shop, Cleaning and Lifestyle/Power Supplies</v>
      </c>
    </row>
    <row r="55" spans="1:6" x14ac:dyDescent="0.25">
      <c r="A55">
        <v>3</v>
      </c>
      <c r="B55">
        <v>1</v>
      </c>
      <c r="C55" t="s">
        <v>2784</v>
      </c>
      <c r="D55" t="str">
        <f>_xlfn.XLOOKUP(E55,Subcategory!E:E,Subcategory!D:D)</f>
        <v>Shop, Cleaning and Lifestyle</v>
      </c>
      <c r="E55" t="s">
        <v>4505</v>
      </c>
      <c r="F55" t="str">
        <f t="shared" si="0"/>
        <v>Shop, Cleaning and Lifestyle/Lifestyle Misc/Shop, Cleaning and Lifestyle/Coolers</v>
      </c>
    </row>
    <row r="56" spans="1:6" x14ac:dyDescent="0.25">
      <c r="A56">
        <v>3</v>
      </c>
      <c r="B56">
        <v>1</v>
      </c>
      <c r="C56" t="s">
        <v>2698</v>
      </c>
      <c r="D56" t="str">
        <f>_xlfn.XLOOKUP(E56,Subcategory!E:E,Subcategory!D:D)</f>
        <v>Power Tools</v>
      </c>
      <c r="E56" t="s">
        <v>4485</v>
      </c>
      <c r="F56" t="str">
        <f t="shared" si="0"/>
        <v>Power Tools/Sanders/Power Tools/Random Orbit Sanders</v>
      </c>
    </row>
    <row r="57" spans="1:6" x14ac:dyDescent="0.25">
      <c r="A57">
        <v>3</v>
      </c>
      <c r="B57">
        <v>1</v>
      </c>
      <c r="C57" t="s">
        <v>2766</v>
      </c>
      <c r="D57" t="str">
        <f>_xlfn.XLOOKUP(E57,Subcategory!E:E,Subcategory!D:D)</f>
        <v>Outdoor Power Equipment</v>
      </c>
      <c r="E57" t="s">
        <v>4479</v>
      </c>
      <c r="F57" t="str">
        <f t="shared" si="0"/>
        <v>Outdoor Power Equipment/Gardening Equipment/Outdoor Power Equipment/Cultivators</v>
      </c>
    </row>
    <row r="58" spans="1:6" x14ac:dyDescent="0.25">
      <c r="A58">
        <v>3</v>
      </c>
      <c r="B58">
        <v>1</v>
      </c>
      <c r="C58" t="s">
        <v>2674</v>
      </c>
      <c r="D58" t="str">
        <f>_xlfn.XLOOKUP(E58,Subcategory!E:E,Subcategory!D:D)</f>
        <v>Power Tools</v>
      </c>
      <c r="E58" t="s">
        <v>4491</v>
      </c>
      <c r="F58" t="str">
        <f t="shared" si="0"/>
        <v>Power Tools/Fastening/Power Tools/Ratchets</v>
      </c>
    </row>
    <row r="59" spans="1:6" x14ac:dyDescent="0.25">
      <c r="A59">
        <v>3</v>
      </c>
      <c r="B59">
        <v>1</v>
      </c>
      <c r="C59" t="s">
        <v>2767</v>
      </c>
      <c r="D59" t="str">
        <f>_xlfn.XLOOKUP(E59,Subcategory!E:E,Subcategory!D:D)</f>
        <v>Outdoor Power Equipment</v>
      </c>
      <c r="E59" t="s">
        <v>4487</v>
      </c>
      <c r="F59" t="str">
        <f t="shared" si="0"/>
        <v>Outdoor Power Equipment/Snow Removal/Outdoor Power Equipment/Snow Shovels</v>
      </c>
    </row>
    <row r="60" spans="1:6" x14ac:dyDescent="0.25">
      <c r="A60">
        <v>3</v>
      </c>
      <c r="B60">
        <v>1</v>
      </c>
      <c r="C60" t="s">
        <v>2641</v>
      </c>
      <c r="D60" t="str">
        <f>_xlfn.XLOOKUP(E60,Subcategory!E:E,Subcategory!D:D)</f>
        <v>Outdoor Power Equipment</v>
      </c>
      <c r="E60" t="s">
        <v>4489</v>
      </c>
      <c r="F60" t="str">
        <f t="shared" si="0"/>
        <v>Outdoor Power Equipment/Trimmers, Shears and Blowers/Outdoor Power Equipment/Brush Cutters</v>
      </c>
    </row>
    <row r="61" spans="1:6" x14ac:dyDescent="0.25">
      <c r="A61">
        <v>3</v>
      </c>
      <c r="B61">
        <v>9</v>
      </c>
      <c r="C61" t="s">
        <v>2637</v>
      </c>
      <c r="D61" t="str">
        <f>_xlfn.XLOOKUP(E61,Subcategory!E:E,Subcategory!D:D)</f>
        <v>Outdoor Power Equipment</v>
      </c>
      <c r="E61" t="s">
        <v>4503</v>
      </c>
      <c r="F61" t="str">
        <f t="shared" si="0"/>
        <v>Outdoor Power Equipment/Sprayers/Outdoor Power Equipment/Sprayer Accessories</v>
      </c>
    </row>
    <row r="62" spans="1:6" x14ac:dyDescent="0.25">
      <c r="A62">
        <v>3</v>
      </c>
      <c r="B62">
        <v>9</v>
      </c>
      <c r="C62" t="s">
        <v>2639</v>
      </c>
      <c r="D62" t="str">
        <f>_xlfn.XLOOKUP(E62,Subcategory!E:E,Subcategory!D:D)</f>
        <v>Outdoor Power Equipment</v>
      </c>
      <c r="E62" t="s">
        <v>4489</v>
      </c>
      <c r="F62" t="str">
        <f t="shared" si="0"/>
        <v>Outdoor Power Equipment/Trimmers, Shears and Blowers/Outdoor Power Equipment/Attachments</v>
      </c>
    </row>
    <row r="63" spans="1:6" x14ac:dyDescent="0.25">
      <c r="A63">
        <v>3</v>
      </c>
      <c r="B63">
        <v>1</v>
      </c>
      <c r="C63" t="s">
        <v>2676</v>
      </c>
      <c r="D63" t="str">
        <f>_xlfn.XLOOKUP(E63,Subcategory!E:E,Subcategory!D:D)</f>
        <v>Power Tools</v>
      </c>
      <c r="E63" t="s">
        <v>4502</v>
      </c>
      <c r="F63" t="str">
        <f t="shared" si="0"/>
        <v>Power Tools/Instruments/Power Tools/Inspection Equipment</v>
      </c>
    </row>
    <row r="64" spans="1:6" x14ac:dyDescent="0.25">
      <c r="A64">
        <v>3</v>
      </c>
      <c r="B64">
        <v>1</v>
      </c>
      <c r="C64" t="s">
        <v>2708</v>
      </c>
      <c r="D64" t="str">
        <f>_xlfn.XLOOKUP(E64,Subcategory!E:E,Subcategory!D:D)</f>
        <v>Power Tools</v>
      </c>
      <c r="E64" t="s">
        <v>4506</v>
      </c>
      <c r="F64" t="str">
        <f t="shared" si="0"/>
        <v>Power Tools/Specialty Tools/Power Tools/Rivet Tools</v>
      </c>
    </row>
    <row r="65" spans="1:6" x14ac:dyDescent="0.25">
      <c r="A65">
        <v>3</v>
      </c>
      <c r="B65">
        <v>1</v>
      </c>
      <c r="C65" t="s">
        <v>2705</v>
      </c>
      <c r="D65" t="str">
        <f>_xlfn.XLOOKUP(E65,Subcategory!E:E,Subcategory!D:D)</f>
        <v>Power Tools</v>
      </c>
      <c r="E65" t="s">
        <v>4486</v>
      </c>
      <c r="F65" t="str">
        <f t="shared" si="0"/>
        <v>Power Tools/Saws/Power Tools/Reciprocating Saws</v>
      </c>
    </row>
    <row r="66" spans="1:6" x14ac:dyDescent="0.25">
      <c r="A66">
        <v>3</v>
      </c>
      <c r="B66">
        <v>1</v>
      </c>
      <c r="C66" t="s">
        <v>2679</v>
      </c>
      <c r="D66" t="str">
        <f>_xlfn.XLOOKUP(E66,Subcategory!E:E,Subcategory!D:D)</f>
        <v>Power Tools</v>
      </c>
      <c r="E66" t="s">
        <v>4478</v>
      </c>
      <c r="F66" t="str">
        <f t="shared" si="0"/>
        <v>Power Tools/Metalworking/Power Tools/Band Saws</v>
      </c>
    </row>
    <row r="67" spans="1:6" x14ac:dyDescent="0.25">
      <c r="A67">
        <v>3</v>
      </c>
      <c r="B67">
        <v>1</v>
      </c>
      <c r="C67" t="s">
        <v>2711</v>
      </c>
      <c r="D67" t="str">
        <f>_xlfn.XLOOKUP(E67,Subcategory!E:E,Subcategory!D:D)</f>
        <v>Shop, Cleaning and Lifestyle</v>
      </c>
      <c r="E67" t="s">
        <v>4488</v>
      </c>
      <c r="F67" t="str">
        <f t="shared" ref="F67:F125" si="1">E67&amp;"/"&amp;D67&amp;"/"&amp;C67</f>
        <v>Shop, Cleaning and Lifestyle/Cleaning/Shop, Cleaning and Lifestyle/Compact Blowers</v>
      </c>
    </row>
    <row r="68" spans="1:6" x14ac:dyDescent="0.25">
      <c r="A68">
        <v>3</v>
      </c>
      <c r="B68">
        <v>1</v>
      </c>
      <c r="C68" t="s">
        <v>2665</v>
      </c>
      <c r="D68" t="str">
        <f>_xlfn.XLOOKUP(E68,Subcategory!E:E,Subcategory!D:D)</f>
        <v>Power Tools</v>
      </c>
      <c r="E68" t="s">
        <v>4493</v>
      </c>
      <c r="F68" t="str">
        <f t="shared" si="1"/>
        <v>Power Tools/Electrical Installation/Power Tools/Crimpers</v>
      </c>
    </row>
    <row r="69" spans="1:6" x14ac:dyDescent="0.25">
      <c r="A69">
        <v>3</v>
      </c>
      <c r="B69">
        <v>1</v>
      </c>
      <c r="C69" t="s">
        <v>2713</v>
      </c>
      <c r="D69" t="str">
        <f>_xlfn.XLOOKUP(E69,Subcategory!E:E,Subcategory!D:D)</f>
        <v>Shop, Cleaning and Lifestyle</v>
      </c>
      <c r="E69" t="s">
        <v>4483</v>
      </c>
      <c r="F69" t="str">
        <f t="shared" si="1"/>
        <v>Shop, Cleaning and Lifestyle/Heating and Cooling/Shop, Cleaning and Lifestyle/Fans</v>
      </c>
    </row>
    <row r="70" spans="1:6" x14ac:dyDescent="0.25">
      <c r="A70">
        <v>3</v>
      </c>
      <c r="B70">
        <v>1</v>
      </c>
      <c r="C70" t="s">
        <v>2662</v>
      </c>
      <c r="D70" t="str">
        <f>_xlfn.XLOOKUP(E70,Subcategory!E:E,Subcategory!D:D)</f>
        <v>Power Tools</v>
      </c>
      <c r="E70" t="s">
        <v>4496</v>
      </c>
      <c r="F70" t="str">
        <f t="shared" si="1"/>
        <v>Power Tools/Drilling/Power Tools/Right Angle Drills</v>
      </c>
    </row>
    <row r="71" spans="1:6" x14ac:dyDescent="0.25">
      <c r="A71">
        <v>3</v>
      </c>
      <c r="B71">
        <v>1</v>
      </c>
      <c r="C71" t="s">
        <v>2653</v>
      </c>
      <c r="D71" t="str">
        <f>_xlfn.XLOOKUP(E71,Subcategory!E:E,Subcategory!D:D)</f>
        <v>Power Tools</v>
      </c>
      <c r="E71" t="s">
        <v>4507</v>
      </c>
      <c r="F71" t="str">
        <f t="shared" si="1"/>
        <v>Power Tools/Concrete/Power Tools/Concrete Cutting</v>
      </c>
    </row>
    <row r="72" spans="1:6" x14ac:dyDescent="0.25">
      <c r="A72">
        <v>3</v>
      </c>
      <c r="B72">
        <v>9</v>
      </c>
      <c r="C72" t="s">
        <v>2695</v>
      </c>
      <c r="D72" t="str">
        <f>_xlfn.XLOOKUP(E72,Subcategory!E:E,Subcategory!D:D)</f>
        <v>Power Tools</v>
      </c>
      <c r="E72" t="s">
        <v>4508</v>
      </c>
      <c r="F72" t="str">
        <f t="shared" si="1"/>
        <v>Power Tools/Plumbing Installation/Power Tools/Press Tools</v>
      </c>
    </row>
    <row r="73" spans="1:6" x14ac:dyDescent="0.25">
      <c r="A73">
        <v>3</v>
      </c>
      <c r="B73">
        <v>1</v>
      </c>
      <c r="C73" t="s">
        <v>2648</v>
      </c>
      <c r="D73" t="str">
        <f>_xlfn.XLOOKUP(E73,Subcategory!E:E,Subcategory!D:D)</f>
        <v>Power Tools</v>
      </c>
      <c r="E73" t="s">
        <v>4509</v>
      </c>
      <c r="F73" t="str">
        <f t="shared" si="1"/>
        <v>Power Tools/Applicators/Power Tools/Grease Guns</v>
      </c>
    </row>
    <row r="74" spans="1:6" x14ac:dyDescent="0.25">
      <c r="A74">
        <v>3</v>
      </c>
      <c r="B74">
        <v>1</v>
      </c>
      <c r="C74" t="s">
        <v>2773</v>
      </c>
      <c r="D74" t="str">
        <f>_xlfn.XLOOKUP(E74,Subcategory!E:E,Subcategory!D:D)</f>
        <v>Shop, Cleaning and Lifestyle</v>
      </c>
      <c r="E74" t="s">
        <v>4481</v>
      </c>
      <c r="F74" t="str">
        <f t="shared" si="1"/>
        <v>Shop, Cleaning and Lifestyle/Crafting/Shop, Cleaning and Lifestyle/Soldering Irons</v>
      </c>
    </row>
    <row r="75" spans="1:6" x14ac:dyDescent="0.25">
      <c r="A75">
        <v>3</v>
      </c>
      <c r="B75">
        <v>1</v>
      </c>
      <c r="C75" t="s">
        <v>2727</v>
      </c>
      <c r="D75" t="str">
        <f>_xlfn.XLOOKUP(E75,Subcategory!E:E,Subcategory!D:D)</f>
        <v>Shop, Cleaning and Lifestyle</v>
      </c>
      <c r="E75" t="s">
        <v>4498</v>
      </c>
      <c r="F75" t="str">
        <f t="shared" si="1"/>
        <v>Shop, Cleaning and Lifestyle/Vacuums and Vacuum Accessories/Shop, Cleaning and Lifestyle/Compact Vacuums</v>
      </c>
    </row>
    <row r="76" spans="1:6" x14ac:dyDescent="0.25">
      <c r="A76">
        <v>3</v>
      </c>
      <c r="B76">
        <v>9</v>
      </c>
      <c r="C76" t="s">
        <v>2683</v>
      </c>
      <c r="D76" t="str">
        <f>_xlfn.XLOOKUP(E76,Subcategory!E:E,Subcategory!D:D)</f>
        <v>Power Tools</v>
      </c>
      <c r="E76" t="s">
        <v>4478</v>
      </c>
      <c r="F76" t="str">
        <f t="shared" si="1"/>
        <v>Power Tools/Metalworking/Power Tools/Sander and Polisher Accessories</v>
      </c>
    </row>
    <row r="77" spans="1:6" x14ac:dyDescent="0.25">
      <c r="A77">
        <v>3</v>
      </c>
      <c r="B77">
        <v>1</v>
      </c>
      <c r="C77" t="s">
        <v>2699</v>
      </c>
      <c r="D77" t="str">
        <f>_xlfn.XLOOKUP(E77,Subcategory!E:E,Subcategory!D:D)</f>
        <v>Power Tools</v>
      </c>
      <c r="E77" t="s">
        <v>4485</v>
      </c>
      <c r="F77" t="str">
        <f t="shared" si="1"/>
        <v>Power Tools/Sanders/Power Tools/Sheet Sanders</v>
      </c>
    </row>
    <row r="78" spans="1:6" x14ac:dyDescent="0.25">
      <c r="A78">
        <v>3</v>
      </c>
      <c r="B78">
        <v>1</v>
      </c>
      <c r="C78" t="s">
        <v>2720</v>
      </c>
      <c r="D78" t="str">
        <f>_xlfn.XLOOKUP(E78,Subcategory!E:E,Subcategory!D:D)</f>
        <v>Shop, Cleaning and Lifestyle</v>
      </c>
      <c r="E78" t="s">
        <v>4492</v>
      </c>
      <c r="F78" t="str">
        <f t="shared" si="1"/>
        <v>Shop, Cleaning and Lifestyle/Lighting/Shop, Cleaning and Lifestyle/Task Lighting</v>
      </c>
    </row>
    <row r="79" spans="1:6" x14ac:dyDescent="0.25">
      <c r="A79">
        <v>3</v>
      </c>
      <c r="B79">
        <v>1</v>
      </c>
      <c r="C79" t="s">
        <v>2659</v>
      </c>
      <c r="D79" t="str">
        <f>_xlfn.XLOOKUP(E79,Subcategory!E:E,Subcategory!D:D)</f>
        <v>Power Tools</v>
      </c>
      <c r="E79" t="s">
        <v>4496</v>
      </c>
      <c r="F79" t="str">
        <f t="shared" si="1"/>
        <v>Power Tools/Drilling/Power Tools/Drill Drivers</v>
      </c>
    </row>
    <row r="80" spans="1:6" x14ac:dyDescent="0.25">
      <c r="A80">
        <v>3</v>
      </c>
      <c r="B80">
        <v>1</v>
      </c>
      <c r="C80" t="s">
        <v>2694</v>
      </c>
      <c r="D80" t="str">
        <f>_xlfn.XLOOKUP(E80,Subcategory!E:E,Subcategory!D:D)</f>
        <v>Power Tools</v>
      </c>
      <c r="E80" t="s">
        <v>4508</v>
      </c>
      <c r="F80" t="str">
        <f t="shared" si="1"/>
        <v>Power Tools/Plumbing Installation/Power Tools/Expansion Tools</v>
      </c>
    </row>
    <row r="81" spans="1:6" x14ac:dyDescent="0.25">
      <c r="A81">
        <v>3</v>
      </c>
      <c r="B81">
        <v>1</v>
      </c>
      <c r="C81" t="s">
        <v>2786</v>
      </c>
      <c r="D81" t="str">
        <f>_xlfn.XLOOKUP(E81,Subcategory!E:E,Subcategory!D:D)</f>
        <v>Power Tools</v>
      </c>
      <c r="E81" t="s">
        <v>4510</v>
      </c>
      <c r="F81" t="str">
        <f t="shared" si="1"/>
        <v>Power Tools/Multi-Tools/Power Tools/Cut-Out Tools</v>
      </c>
    </row>
    <row r="82" spans="1:6" x14ac:dyDescent="0.25">
      <c r="A82">
        <v>3</v>
      </c>
      <c r="B82">
        <v>1</v>
      </c>
      <c r="C82" t="s">
        <v>2685</v>
      </c>
      <c r="D82" t="str">
        <f>_xlfn.XLOOKUP(E82,Subcategory!E:E,Subcategory!D:D)</f>
        <v>Power Tools</v>
      </c>
      <c r="E82" t="s">
        <v>4478</v>
      </c>
      <c r="F82" t="str">
        <f t="shared" si="1"/>
        <v>Power Tools/Metalworking/Power Tools/Shears and Nibblers</v>
      </c>
    </row>
    <row r="83" spans="1:6" x14ac:dyDescent="0.25">
      <c r="A83">
        <v>3</v>
      </c>
      <c r="B83">
        <v>1</v>
      </c>
      <c r="C83" t="s">
        <v>2770</v>
      </c>
      <c r="D83" t="str">
        <f>_xlfn.XLOOKUP(E83,Subcategory!E:E,Subcategory!D:D)</f>
        <v>Outdoor Power Equipment</v>
      </c>
      <c r="E83" t="s">
        <v>4479</v>
      </c>
      <c r="F83" t="str">
        <f t="shared" si="1"/>
        <v>Outdoor Power Equipment/Gardening Equipment/Outdoor Power Equipment/Augers</v>
      </c>
    </row>
    <row r="84" spans="1:6" x14ac:dyDescent="0.25">
      <c r="A84">
        <v>3</v>
      </c>
      <c r="B84">
        <v>1</v>
      </c>
      <c r="C84" t="s">
        <v>2689</v>
      </c>
      <c r="D84" t="str">
        <f>_xlfn.XLOOKUP(E84,Subcategory!E:E,Subcategory!D:D)</f>
        <v>Power Tools</v>
      </c>
      <c r="E84" t="s">
        <v>4482</v>
      </c>
      <c r="F84" t="str">
        <f t="shared" si="1"/>
        <v>Power Tools/Nailers, Staplers and Compressors/Power Tools/Brad Nailers</v>
      </c>
    </row>
    <row r="85" spans="1:6" x14ac:dyDescent="0.25">
      <c r="A85">
        <v>3</v>
      </c>
      <c r="B85">
        <v>9</v>
      </c>
      <c r="C85" t="s">
        <v>2760</v>
      </c>
      <c r="D85" t="str">
        <f>_xlfn.XLOOKUP(E85,Subcategory!E:E,Subcategory!D:D)</f>
        <v>Shop, Cleaning and Lifestyle</v>
      </c>
      <c r="E85" t="s">
        <v>4481</v>
      </c>
      <c r="F85" t="str">
        <f t="shared" si="1"/>
        <v>Shop, Cleaning and Lifestyle/Crafting/Shop, Cleaning and Lifestyle/Rotary Tool Accessories</v>
      </c>
    </row>
    <row r="86" spans="1:6" x14ac:dyDescent="0.25">
      <c r="A86">
        <v>3</v>
      </c>
      <c r="B86">
        <v>1</v>
      </c>
      <c r="C86" t="s">
        <v>2709</v>
      </c>
      <c r="D86" t="str">
        <f>_xlfn.XLOOKUP(E86,Subcategory!E:E,Subcategory!D:D)</f>
        <v>Power Tools</v>
      </c>
      <c r="E86" t="s">
        <v>4500</v>
      </c>
      <c r="F86" t="str">
        <f t="shared" si="1"/>
        <v>Power Tools/Woodworking/Power Tools/Planers</v>
      </c>
    </row>
    <row r="87" spans="1:6" x14ac:dyDescent="0.25">
      <c r="A87">
        <v>3</v>
      </c>
      <c r="B87">
        <v>1</v>
      </c>
      <c r="C87" t="s">
        <v>2765</v>
      </c>
      <c r="D87" t="str">
        <f>_xlfn.XLOOKUP(E87,Subcategory!E:E,Subcategory!D:D)</f>
        <v>Outdoor Power Equipment</v>
      </c>
      <c r="E87" t="s">
        <v>4479</v>
      </c>
      <c r="F87" t="str">
        <f t="shared" si="1"/>
        <v>Outdoor Power Equipment/Gardening Equipment/Outdoor Power Equipment/Aerators</v>
      </c>
    </row>
    <row r="88" spans="1:6" x14ac:dyDescent="0.25">
      <c r="A88">
        <v>3</v>
      </c>
      <c r="B88">
        <v>1</v>
      </c>
      <c r="C88" t="s">
        <v>2634</v>
      </c>
      <c r="D88" t="str">
        <f>_xlfn.XLOOKUP(E88,Subcategory!E:E,Subcategory!D:D)</f>
        <v>Outdoor Power Equipment</v>
      </c>
      <c r="E88" t="s">
        <v>4511</v>
      </c>
      <c r="F88" t="str">
        <f t="shared" si="1"/>
        <v>Outdoor Power Equipment/Chain Saws and Pruning Saws/Outdoor Power Equipment/Pruning Saws</v>
      </c>
    </row>
    <row r="89" spans="1:6" x14ac:dyDescent="0.25">
      <c r="A89">
        <v>3</v>
      </c>
      <c r="B89">
        <v>1</v>
      </c>
      <c r="C89" t="s">
        <v>2680</v>
      </c>
      <c r="D89" t="str">
        <f>_xlfn.XLOOKUP(E89,Subcategory!E:E,Subcategory!D:D)</f>
        <v>Power Tools</v>
      </c>
      <c r="E89" t="s">
        <v>4478</v>
      </c>
      <c r="F89" t="str">
        <f t="shared" si="1"/>
        <v>Power Tools/Metalworking/Power Tools/Cutting</v>
      </c>
    </row>
    <row r="90" spans="1:6" x14ac:dyDescent="0.25">
      <c r="A90">
        <v>3</v>
      </c>
      <c r="B90">
        <v>9</v>
      </c>
      <c r="C90" t="s">
        <v>2686</v>
      </c>
      <c r="D90" t="str">
        <f>_xlfn.XLOOKUP(E90,Subcategory!E:E,Subcategory!D:D)</f>
        <v>Power Tools</v>
      </c>
      <c r="E90" t="s">
        <v>4510</v>
      </c>
      <c r="F90" t="str">
        <f t="shared" si="1"/>
        <v>Power Tools/Multi-Tools/Power Tools/Multi-Tool Accessories</v>
      </c>
    </row>
    <row r="91" spans="1:6" x14ac:dyDescent="0.25">
      <c r="A91">
        <v>3</v>
      </c>
      <c r="B91">
        <v>1</v>
      </c>
      <c r="C91" t="s">
        <v>2658</v>
      </c>
      <c r="D91" t="str">
        <f>_xlfn.XLOOKUP(E91,Subcategory!E:E,Subcategory!D:D)</f>
        <v>Power Tools</v>
      </c>
      <c r="E91" t="s">
        <v>4480</v>
      </c>
      <c r="F91" t="str">
        <f t="shared" si="1"/>
        <v>Power Tools/Drain Cleaning/Power Tools/Sink Machines</v>
      </c>
    </row>
    <row r="92" spans="1:6" x14ac:dyDescent="0.25">
      <c r="A92">
        <v>3</v>
      </c>
      <c r="B92">
        <v>1</v>
      </c>
      <c r="C92" t="s">
        <v>2707</v>
      </c>
      <c r="D92" t="str">
        <f>_xlfn.XLOOKUP(E92,Subcategory!E:E,Subcategory!D:D)</f>
        <v>Power Tools</v>
      </c>
      <c r="E92" t="s">
        <v>4506</v>
      </c>
      <c r="F92" t="str">
        <f t="shared" si="1"/>
        <v>Power Tools/Specialty Tools/Power Tools/Mixers</v>
      </c>
    </row>
    <row r="93" spans="1:6" x14ac:dyDescent="0.25">
      <c r="A93">
        <v>3</v>
      </c>
      <c r="B93">
        <v>1</v>
      </c>
      <c r="C93" t="s">
        <v>2663</v>
      </c>
      <c r="D93" t="str">
        <f>_xlfn.XLOOKUP(E93,Subcategory!E:E,Subcategory!D:D)</f>
        <v>Power Tools</v>
      </c>
      <c r="E93" t="s">
        <v>4493</v>
      </c>
      <c r="F93" t="str">
        <f t="shared" si="1"/>
        <v>Power Tools/Electrical Installation/Power Tools/Cable Strippers</v>
      </c>
    </row>
    <row r="94" spans="1:6" x14ac:dyDescent="0.25">
      <c r="A94">
        <v>3</v>
      </c>
      <c r="B94">
        <v>1</v>
      </c>
      <c r="C94" t="s">
        <v>2640</v>
      </c>
      <c r="D94" t="str">
        <f>_xlfn.XLOOKUP(E94,Subcategory!E:E,Subcategory!D:D)</f>
        <v>Outdoor Power Equipment</v>
      </c>
      <c r="E94" t="s">
        <v>4489</v>
      </c>
      <c r="F94" t="str">
        <f t="shared" si="1"/>
        <v>Outdoor Power Equipment/Trimmers, Shears and Blowers/Outdoor Power Equipment/Leaf Blowers</v>
      </c>
    </row>
    <row r="95" spans="1:6" x14ac:dyDescent="0.25">
      <c r="A95">
        <v>3</v>
      </c>
      <c r="B95">
        <v>1</v>
      </c>
      <c r="C95" t="s">
        <v>2657</v>
      </c>
      <c r="D95" t="str">
        <f>_xlfn.XLOOKUP(E95,Subcategory!E:E,Subcategory!D:D)</f>
        <v>Power Tools</v>
      </c>
      <c r="E95" t="s">
        <v>4480</v>
      </c>
      <c r="F95" t="str">
        <f t="shared" si="1"/>
        <v>Power Tools/Drain Cleaning/Power Tools/Sectional Machines</v>
      </c>
    </row>
    <row r="96" spans="1:6" x14ac:dyDescent="0.25">
      <c r="A96">
        <v>3</v>
      </c>
      <c r="B96">
        <v>1</v>
      </c>
      <c r="C96" t="s">
        <v>2696</v>
      </c>
      <c r="D96" t="str">
        <f>_xlfn.XLOOKUP(E96,Subcategory!E:E,Subcategory!D:D)</f>
        <v>Power Tools</v>
      </c>
      <c r="E96" t="s">
        <v>4508</v>
      </c>
      <c r="F96" t="str">
        <f t="shared" si="1"/>
        <v>Power Tools/Plumbing Installation/Power Tools/Transfer Pumps</v>
      </c>
    </row>
    <row r="97" spans="1:6" x14ac:dyDescent="0.25">
      <c r="A97">
        <v>3</v>
      </c>
      <c r="B97">
        <v>1</v>
      </c>
      <c r="C97" t="s">
        <v>2692</v>
      </c>
      <c r="D97" t="str">
        <f>_xlfn.XLOOKUP(E97,Subcategory!E:E,Subcategory!D:D)</f>
        <v>Power Tools</v>
      </c>
      <c r="E97" t="s">
        <v>4482</v>
      </c>
      <c r="F97" t="str">
        <f t="shared" si="1"/>
        <v>Power Tools/Nailers, Staplers and Compressors/Power Tools/Roofing Nailers</v>
      </c>
    </row>
    <row r="98" spans="1:6" x14ac:dyDescent="0.25">
      <c r="A98">
        <v>3</v>
      </c>
      <c r="B98">
        <v>1</v>
      </c>
      <c r="C98" t="s">
        <v>2647</v>
      </c>
      <c r="D98" t="str">
        <f>_xlfn.XLOOKUP(E98,Subcategory!E:E,Subcategory!D:D)</f>
        <v>Power Tools</v>
      </c>
      <c r="E98" t="s">
        <v>4509</v>
      </c>
      <c r="F98" t="str">
        <f t="shared" si="1"/>
        <v>Power Tools/Applicators/Power Tools/Caulk Guns</v>
      </c>
    </row>
    <row r="99" spans="1:6" x14ac:dyDescent="0.25">
      <c r="A99">
        <v>3</v>
      </c>
      <c r="B99">
        <v>1</v>
      </c>
      <c r="C99" t="s">
        <v>2643</v>
      </c>
      <c r="D99" t="str">
        <f>_xlfn.XLOOKUP(E99,Subcategory!E:E,Subcategory!D:D)</f>
        <v>Outdoor Power Equipment</v>
      </c>
      <c r="E99" t="s">
        <v>4489</v>
      </c>
      <c r="F99" t="str">
        <f t="shared" si="1"/>
        <v>Outdoor Power Equipment/Trimmers, Shears and Blowers/Outdoor Power Equipment/Hedge Trimmers</v>
      </c>
    </row>
    <row r="100" spans="1:6" x14ac:dyDescent="0.25">
      <c r="A100">
        <v>3</v>
      </c>
      <c r="B100">
        <v>1</v>
      </c>
      <c r="C100" t="s">
        <v>2729</v>
      </c>
      <c r="D100" t="str">
        <f>_xlfn.XLOOKUP(E100,Subcategory!E:E,Subcategory!D:D)</f>
        <v>Shop, Cleaning and Lifestyle</v>
      </c>
      <c r="E100" t="s">
        <v>4498</v>
      </c>
      <c r="F100" t="str">
        <f t="shared" si="1"/>
        <v>Shop, Cleaning and Lifestyle/Vacuums and Vacuum Accessories/Shop, Cleaning and Lifestyle/Wet Dry Vacuums</v>
      </c>
    </row>
    <row r="101" spans="1:6" x14ac:dyDescent="0.25">
      <c r="A101">
        <v>3</v>
      </c>
      <c r="B101">
        <v>1</v>
      </c>
      <c r="C101" t="s">
        <v>2652</v>
      </c>
      <c r="D101" t="str">
        <f>_xlfn.XLOOKUP(E101,Subcategory!E:E,Subcategory!D:D)</f>
        <v>Power Tools</v>
      </c>
      <c r="E101" t="s">
        <v>4507</v>
      </c>
      <c r="F101" t="str">
        <f t="shared" si="1"/>
        <v>Power Tools/Concrete/Power Tools/Concrete Vibrators</v>
      </c>
    </row>
    <row r="102" spans="1:6" x14ac:dyDescent="0.25">
      <c r="A102">
        <v>3</v>
      </c>
      <c r="B102">
        <v>1</v>
      </c>
      <c r="C102" t="s">
        <v>2682</v>
      </c>
      <c r="D102" t="str">
        <f>_xlfn.XLOOKUP(E102,Subcategory!E:E,Subcategory!D:D)</f>
        <v>Power Tools</v>
      </c>
      <c r="E102" t="s">
        <v>4478</v>
      </c>
      <c r="F102" t="str">
        <f t="shared" si="1"/>
        <v>Power Tools/Metalworking/Power Tools/Metal Cutting</v>
      </c>
    </row>
    <row r="103" spans="1:6" x14ac:dyDescent="0.25">
      <c r="A103">
        <v>3</v>
      </c>
      <c r="B103">
        <v>1</v>
      </c>
      <c r="C103" t="s">
        <v>2775</v>
      </c>
      <c r="D103" t="str">
        <f>_xlfn.XLOOKUP(E103,Subcategory!E:E,Subcategory!D:D)</f>
        <v>Power Tools</v>
      </c>
      <c r="E103" t="s">
        <v>4508</v>
      </c>
      <c r="F103" t="str">
        <f t="shared" si="1"/>
        <v>Power Tools/Plumbing Installation/Power Tools/Pipe Cutters</v>
      </c>
    </row>
    <row r="104" spans="1:6" x14ac:dyDescent="0.25">
      <c r="A104">
        <v>3</v>
      </c>
      <c r="B104">
        <v>1</v>
      </c>
      <c r="C104" t="s">
        <v>2687</v>
      </c>
      <c r="D104" t="str">
        <f>_xlfn.XLOOKUP(E104,Subcategory!E:E,Subcategory!D:D)</f>
        <v>Power Tools</v>
      </c>
      <c r="E104" t="s">
        <v>4510</v>
      </c>
      <c r="F104" t="str">
        <f t="shared" si="1"/>
        <v>Power Tools/Multi-Tools/Power Tools/Oscillating Multi-Tools</v>
      </c>
    </row>
    <row r="105" spans="1:6" x14ac:dyDescent="0.25">
      <c r="A105">
        <v>3</v>
      </c>
      <c r="B105">
        <v>1</v>
      </c>
      <c r="C105" t="s">
        <v>2701</v>
      </c>
      <c r="D105" t="str">
        <f>_xlfn.XLOOKUP(E105,Subcategory!E:E,Subcategory!D:D)</f>
        <v>Power Tools</v>
      </c>
      <c r="E105" t="s">
        <v>4486</v>
      </c>
      <c r="F105" t="str">
        <f t="shared" si="1"/>
        <v>Power Tools/Saws/Power Tools/Circular Saws</v>
      </c>
    </row>
    <row r="106" spans="1:6" x14ac:dyDescent="0.25">
      <c r="A106">
        <v>3</v>
      </c>
      <c r="B106">
        <v>1</v>
      </c>
      <c r="C106" t="s">
        <v>2700</v>
      </c>
      <c r="D106" t="str">
        <f>_xlfn.XLOOKUP(E106,Subcategory!E:E,Subcategory!D:D)</f>
        <v>Power Tools</v>
      </c>
      <c r="E106" t="s">
        <v>4486</v>
      </c>
      <c r="F106" t="str">
        <f t="shared" si="1"/>
        <v>Power Tools/Saws/Power Tools/Circular Saw Blades</v>
      </c>
    </row>
    <row r="107" spans="1:6" x14ac:dyDescent="0.25">
      <c r="A107">
        <v>3</v>
      </c>
      <c r="B107">
        <v>1</v>
      </c>
      <c r="C107" t="s">
        <v>2706</v>
      </c>
      <c r="D107" t="str">
        <f>_xlfn.XLOOKUP(E107,Subcategory!E:E,Subcategory!D:D)</f>
        <v>Power Tools</v>
      </c>
      <c r="E107" t="s">
        <v>4486</v>
      </c>
      <c r="F107" t="str">
        <f t="shared" si="1"/>
        <v>Power Tools/Saws/Power Tools/Table Saws</v>
      </c>
    </row>
    <row r="108" spans="1:6" x14ac:dyDescent="0.25">
      <c r="A108">
        <v>3</v>
      </c>
      <c r="B108">
        <v>1</v>
      </c>
      <c r="C108" t="s">
        <v>2670</v>
      </c>
      <c r="D108" t="str">
        <f>_xlfn.XLOOKUP(E108,Subcategory!E:E,Subcategory!D:D)</f>
        <v>Power Tools</v>
      </c>
      <c r="E108" t="s">
        <v>4493</v>
      </c>
      <c r="F108" t="str">
        <f t="shared" si="1"/>
        <v>Power Tools/Electrical Installation/Power Tools/Pumps</v>
      </c>
    </row>
    <row r="109" spans="1:6" x14ac:dyDescent="0.25">
      <c r="A109">
        <v>3</v>
      </c>
      <c r="B109">
        <v>1</v>
      </c>
      <c r="C109" t="s">
        <v>2725</v>
      </c>
      <c r="D109" t="str">
        <f>_xlfn.XLOOKUP(E109,Subcategory!E:E,Subcategory!D:D)</f>
        <v>Shop, Cleaning and Lifestyle</v>
      </c>
      <c r="E109" t="s">
        <v>4501</v>
      </c>
      <c r="F109" t="str">
        <f t="shared" si="1"/>
        <v>Shop, Cleaning and Lifestyle/Storage/Shop, Cleaning and Lifestyle/Tool Boxes and Bags</v>
      </c>
    </row>
    <row r="110" spans="1:6" x14ac:dyDescent="0.25">
      <c r="A110">
        <v>3</v>
      </c>
      <c r="B110">
        <v>1</v>
      </c>
      <c r="C110" t="s">
        <v>2782</v>
      </c>
      <c r="D110" t="str">
        <f>_xlfn.XLOOKUP(E110,Subcategory!E:E,Subcategory!D:D)</f>
        <v>Power Tools</v>
      </c>
      <c r="E110" t="s">
        <v>4485</v>
      </c>
      <c r="F110" t="str">
        <f t="shared" si="1"/>
        <v>Power Tools/Sanders/Power Tools/Finish Sanders</v>
      </c>
    </row>
    <row r="111" spans="1:6" x14ac:dyDescent="0.25">
      <c r="A111">
        <v>3</v>
      </c>
      <c r="B111">
        <v>1</v>
      </c>
      <c r="C111" t="s">
        <v>2664</v>
      </c>
      <c r="D111" t="str">
        <f>_xlfn.XLOOKUP(E111,Subcategory!E:E,Subcategory!D:D)</f>
        <v>Power Tools</v>
      </c>
      <c r="E111" t="s">
        <v>4493</v>
      </c>
      <c r="F111" t="str">
        <f t="shared" si="1"/>
        <v>Power Tools/Electrical Installation/Power Tools/Conduit Benders</v>
      </c>
    </row>
    <row r="112" spans="1:6" x14ac:dyDescent="0.25">
      <c r="A112">
        <v>3</v>
      </c>
      <c r="B112">
        <v>1</v>
      </c>
      <c r="C112" t="s">
        <v>2666</v>
      </c>
      <c r="D112" t="str">
        <f>_xlfn.XLOOKUP(E112,Subcategory!E:E,Subcategory!D:D)</f>
        <v>Power Tools</v>
      </c>
      <c r="E112" t="s">
        <v>4493</v>
      </c>
      <c r="F112" t="str">
        <f t="shared" si="1"/>
        <v>Power Tools/Electrical Installation/Power Tools/Cutters</v>
      </c>
    </row>
    <row r="113" spans="1:6" x14ac:dyDescent="0.25">
      <c r="A113">
        <v>3</v>
      </c>
      <c r="B113">
        <v>9</v>
      </c>
      <c r="C113" t="s">
        <v>2717</v>
      </c>
      <c r="D113" t="str">
        <f>_xlfn.XLOOKUP(E113,Subcategory!E:E,Subcategory!D:D)</f>
        <v>Shop, Cleaning and Lifestyle</v>
      </c>
      <c r="E113" t="s">
        <v>4492</v>
      </c>
      <c r="F113" t="str">
        <f t="shared" si="1"/>
        <v>Shop, Cleaning and Lifestyle/Lighting/Shop, Cleaning and Lifestyle/Lighting Accessories</v>
      </c>
    </row>
    <row r="114" spans="1:6" x14ac:dyDescent="0.25">
      <c r="A114">
        <v>3</v>
      </c>
      <c r="B114">
        <v>1</v>
      </c>
      <c r="C114" t="s">
        <v>2632</v>
      </c>
      <c r="D114" t="str">
        <f>_xlfn.XLOOKUP(E114,Subcategory!E:E,Subcategory!D:D)</f>
        <v>Outdoor Power Equipment</v>
      </c>
      <c r="E114" t="s">
        <v>4511</v>
      </c>
      <c r="F114" t="str">
        <f t="shared" si="1"/>
        <v>Outdoor Power Equipment/Chain Saws and Pruning Saws/Outdoor Power Equipment/Chain Saws</v>
      </c>
    </row>
    <row r="115" spans="1:6" x14ac:dyDescent="0.25">
      <c r="A115">
        <v>3</v>
      </c>
      <c r="B115">
        <v>1</v>
      </c>
      <c r="C115" t="s">
        <v>2777</v>
      </c>
      <c r="D115" t="str">
        <f>_xlfn.XLOOKUP(E115,Subcategory!E:E,Subcategory!D:D)</f>
        <v>Shop, Cleaning and Lifestyle</v>
      </c>
      <c r="E115" t="s">
        <v>4498</v>
      </c>
      <c r="F115" t="str">
        <f t="shared" si="1"/>
        <v>Shop, Cleaning and Lifestyle/Vacuums and Vacuum Accessories/Shop, Cleaning and Lifestyle/Stick Vacuums</v>
      </c>
    </row>
    <row r="116" spans="1:6" x14ac:dyDescent="0.25">
      <c r="A116">
        <v>3</v>
      </c>
      <c r="B116">
        <v>1</v>
      </c>
      <c r="C116" t="s">
        <v>2769</v>
      </c>
      <c r="D116" t="str">
        <f>_xlfn.XLOOKUP(E116,Subcategory!E:E,Subcategory!D:D)</f>
        <v>Shop, Cleaning and Lifestyle</v>
      </c>
      <c r="E116" t="s">
        <v>4512</v>
      </c>
      <c r="F116" t="str">
        <f t="shared" si="1"/>
        <v>Shop, Cleaning and Lifestyle/Pest Control/Shop, Cleaning and Lifestyle/Bug Zappers</v>
      </c>
    </row>
    <row r="117" spans="1:6" x14ac:dyDescent="0.25">
      <c r="A117">
        <v>3</v>
      </c>
      <c r="B117">
        <v>1</v>
      </c>
      <c r="C117" t="s">
        <v>2656</v>
      </c>
      <c r="D117" t="str">
        <f>_xlfn.XLOOKUP(E117,Subcategory!E:E,Subcategory!D:D)</f>
        <v>Power Tools</v>
      </c>
      <c r="E117" t="s">
        <v>4480</v>
      </c>
      <c r="F117" t="str">
        <f t="shared" si="1"/>
        <v>Power Tools/Drain Cleaning/Power Tools/Drum Machines</v>
      </c>
    </row>
    <row r="118" spans="1:6" x14ac:dyDescent="0.25">
      <c r="A118">
        <v>3</v>
      </c>
      <c r="B118">
        <v>1</v>
      </c>
      <c r="C118" t="s">
        <v>2779</v>
      </c>
      <c r="D118" t="str">
        <f>_xlfn.XLOOKUP(E118,Subcategory!E:E,Subcategory!D:D)</f>
        <v>Shop, Cleaning and Lifestyle</v>
      </c>
      <c r="E118" t="s">
        <v>4497</v>
      </c>
      <c r="F118" t="str">
        <f t="shared" si="1"/>
        <v>Shop, Cleaning and Lifestyle/Portable Inflators/Shop, Cleaning and Lifestyle/High Volume Inflators</v>
      </c>
    </row>
    <row r="119" spans="1:6" x14ac:dyDescent="0.25">
      <c r="A119">
        <v>3</v>
      </c>
      <c r="B119">
        <v>1</v>
      </c>
      <c r="C119" t="s">
        <v>2635</v>
      </c>
      <c r="D119" t="str">
        <f>_xlfn.XLOOKUP(E119,Subcategory!E:E,Subcategory!D:D)</f>
        <v>Outdoor Power Equipment</v>
      </c>
      <c r="E119" t="s">
        <v>4513</v>
      </c>
      <c r="F119" t="str">
        <f t="shared" si="1"/>
        <v>Outdoor Power Equipment/Outdoor Power Equipment Combo Kits/Outdoor Power Equipment/All Outdoor Power Equipment Combo Kits</v>
      </c>
    </row>
    <row r="120" spans="1:6" x14ac:dyDescent="0.25">
      <c r="A120">
        <v>3</v>
      </c>
      <c r="B120">
        <v>1</v>
      </c>
      <c r="C120" t="s">
        <v>2691</v>
      </c>
      <c r="D120" t="str">
        <f>_xlfn.XLOOKUP(E120,Subcategory!E:E,Subcategory!D:D)</f>
        <v>Power Tools</v>
      </c>
      <c r="E120" t="s">
        <v>4482</v>
      </c>
      <c r="F120" t="str">
        <f t="shared" si="1"/>
        <v>Power Tools/Nailers, Staplers and Compressors/Power Tools/Framing Nailers</v>
      </c>
    </row>
    <row r="121" spans="1:6" x14ac:dyDescent="0.25">
      <c r="A121">
        <v>3</v>
      </c>
      <c r="B121">
        <v>9</v>
      </c>
      <c r="C121" t="s">
        <v>2655</v>
      </c>
      <c r="D121" t="str">
        <f>_xlfn.XLOOKUP(E121,Subcategory!E:E,Subcategory!D:D)</f>
        <v>Power Tools</v>
      </c>
      <c r="E121" t="s">
        <v>4480</v>
      </c>
      <c r="F121" t="str">
        <f t="shared" si="1"/>
        <v>Power Tools/Drain Cleaning/Power Tools/Drain Cleaning Accessories</v>
      </c>
    </row>
    <row r="122" spans="1:6" x14ac:dyDescent="0.25">
      <c r="A122">
        <v>3</v>
      </c>
      <c r="B122">
        <v>1</v>
      </c>
      <c r="C122" t="s">
        <v>2654</v>
      </c>
      <c r="D122" t="str">
        <f>_xlfn.XLOOKUP(E122,Subcategory!E:E,Subcategory!D:D)</f>
        <v>Power Tools</v>
      </c>
      <c r="E122" t="s">
        <v>4507</v>
      </c>
      <c r="F122" t="str">
        <f t="shared" si="1"/>
        <v>Power Tools/Concrete/Power Tools/Rotary Hammers</v>
      </c>
    </row>
    <row r="123" spans="1:6" x14ac:dyDescent="0.25">
      <c r="A123">
        <v>3</v>
      </c>
      <c r="B123">
        <v>1</v>
      </c>
      <c r="C123" t="s">
        <v>2633</v>
      </c>
      <c r="D123" t="str">
        <f>_xlfn.XLOOKUP(E123,Subcategory!E:E,Subcategory!D:D)</f>
        <v>Outdoor Power Equipment</v>
      </c>
      <c r="E123" t="s">
        <v>4511</v>
      </c>
      <c r="F123" t="str">
        <f t="shared" si="1"/>
        <v>Outdoor Power Equipment/Chain Saws and Pruning Saws/Outdoor Power Equipment/Pole Saws</v>
      </c>
    </row>
    <row r="124" spans="1:6" x14ac:dyDescent="0.25">
      <c r="A124">
        <v>3</v>
      </c>
      <c r="B124">
        <v>1</v>
      </c>
      <c r="C124" t="s">
        <v>2768</v>
      </c>
      <c r="D124" t="str">
        <f>_xlfn.XLOOKUP(E124,Subcategory!E:E,Subcategory!D:D)</f>
        <v>Outdoor Power Equipment</v>
      </c>
      <c r="E124" t="s">
        <v>4487</v>
      </c>
      <c r="F124" t="str">
        <f t="shared" si="1"/>
        <v>Outdoor Power Equipment/Snow Removal/Outdoor Power Equipment/Garden Hoes</v>
      </c>
    </row>
    <row r="125" spans="1:6" x14ac:dyDescent="0.25">
      <c r="A125">
        <v>3</v>
      </c>
      <c r="B125">
        <v>1</v>
      </c>
      <c r="C125" t="s">
        <v>2723</v>
      </c>
      <c r="D125" t="str">
        <f>_xlfn.XLOOKUP(E125,Subcategory!E:E,Subcategory!D:D)</f>
        <v>Shop, Cleaning and Lifestyle</v>
      </c>
      <c r="E125" t="s">
        <v>4499</v>
      </c>
      <c r="F125" t="str">
        <f t="shared" si="1"/>
        <v>Shop, Cleaning and Lifestyle/Radios and Speakers/Shop, Cleaning and Lifestyle/Radios</v>
      </c>
    </row>
  </sheetData>
  <autoFilter ref="C1:E125" xr:uid="{34637B2C-8FF3-44C7-BB2A-8D11A098FF4C}"/>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2E750-8A3C-49BB-9C70-1FB4194CEDFC}">
  <dimension ref="A1:H452"/>
  <sheetViews>
    <sheetView topLeftCell="E1" workbookViewId="0">
      <selection activeCell="E1" sqref="E1:E1048576"/>
    </sheetView>
  </sheetViews>
  <sheetFormatPr defaultRowHeight="15.75" x14ac:dyDescent="0.25"/>
  <cols>
    <col min="3" max="3" width="12.75" bestFit="1" customWidth="1"/>
    <col min="4" max="4" width="82.75" bestFit="1" customWidth="1"/>
    <col min="5" max="7" width="50.625" customWidth="1"/>
  </cols>
  <sheetData>
    <row r="1" spans="1:8" s="6" customFormat="1" x14ac:dyDescent="0.25">
      <c r="A1" s="6" t="s">
        <v>2787</v>
      </c>
      <c r="B1" s="6" t="s">
        <v>4234</v>
      </c>
      <c r="C1" s="6" t="s">
        <v>2628</v>
      </c>
      <c r="D1" s="6" t="s">
        <v>2630</v>
      </c>
      <c r="E1" s="6" t="s">
        <v>2631</v>
      </c>
      <c r="F1" s="6" t="s">
        <v>4250</v>
      </c>
      <c r="H1" s="6" t="s">
        <v>4233</v>
      </c>
    </row>
    <row r="2" spans="1:8" x14ac:dyDescent="0.25">
      <c r="A2" t="s">
        <v>2788</v>
      </c>
      <c r="B2" t="s">
        <v>4235</v>
      </c>
      <c r="C2" t="s">
        <v>1789</v>
      </c>
      <c r="D2" t="s">
        <v>1788</v>
      </c>
      <c r="E2" t="s">
        <v>1790</v>
      </c>
      <c r="F2" t="s">
        <v>4251</v>
      </c>
      <c r="H2" t="str">
        <f>_xlfn.XLOOKUP($C2,Sheet1!$D:$D,Sheet1!C:C)</f>
        <v>https://cdn.shopify.com/s/files/1/0651/3668/9323/files/ffdd32049f1744b3942a5a0e6167a486_600x600.jpg?v=1734043474&amp;width=100&amp;crop=center</v>
      </c>
    </row>
    <row r="3" spans="1:8" x14ac:dyDescent="0.25">
      <c r="A3" t="s">
        <v>2788</v>
      </c>
      <c r="B3" t="s">
        <v>4235</v>
      </c>
      <c r="C3" t="s">
        <v>1072</v>
      </c>
      <c r="D3" t="s">
        <v>1071</v>
      </c>
      <c r="E3" t="s">
        <v>1073</v>
      </c>
      <c r="F3" t="s">
        <v>4251</v>
      </c>
      <c r="H3" t="str">
        <f>_xlfn.XLOOKUP(C3,Sheet1!D:D,Sheet1!C:C)</f>
        <v>https://cdn.shopify.com/s/files/1/0651/3668/9323/files/51f806f1b79d4d518d210a8369b7d419_600x600.jpg?v=1734041568&amp;width=100&amp;crop=center</v>
      </c>
    </row>
    <row r="4" spans="1:8" x14ac:dyDescent="0.25">
      <c r="A4" t="s">
        <v>2788</v>
      </c>
      <c r="B4" t="s">
        <v>4235</v>
      </c>
      <c r="C4" t="s">
        <v>1047</v>
      </c>
      <c r="D4" t="s">
        <v>1046</v>
      </c>
      <c r="E4" t="s">
        <v>1048</v>
      </c>
      <c r="F4" t="s">
        <v>4251</v>
      </c>
      <c r="H4" t="str">
        <f>_xlfn.XLOOKUP(C4,Sheet1!D:D,Sheet1!C:C)</f>
        <v>https://cdn.shopify.com/s/files/1/0651/3668/9323/files/e836ea84af71468a869b6d5c23f68e58_600x600.jpg?v=1736809989&amp;width=100&amp;crop=center</v>
      </c>
    </row>
    <row r="5" spans="1:8" x14ac:dyDescent="0.25">
      <c r="A5" t="s">
        <v>2788</v>
      </c>
      <c r="B5" t="s">
        <v>4235</v>
      </c>
      <c r="C5" t="s">
        <v>1075</v>
      </c>
      <c r="D5" t="s">
        <v>1074</v>
      </c>
      <c r="E5" t="s">
        <v>1076</v>
      </c>
      <c r="F5" t="s">
        <v>4251</v>
      </c>
      <c r="H5" t="str">
        <f>_xlfn.XLOOKUP(C5,Sheet1!D:D,Sheet1!C:C)</f>
        <v>https://cdn.shopify.com/s/files/1/0651/3668/9323/files/82f12ce52f774d2dabba0ed659daa98f_600x600.jpg?v=1734041720&amp;width=100&amp;crop=center</v>
      </c>
    </row>
    <row r="6" spans="1:8" x14ac:dyDescent="0.25">
      <c r="A6" t="s">
        <v>2788</v>
      </c>
      <c r="B6" t="s">
        <v>4235</v>
      </c>
      <c r="C6" t="s">
        <v>897</v>
      </c>
      <c r="D6" t="s">
        <v>896</v>
      </c>
      <c r="E6" t="s">
        <v>898</v>
      </c>
      <c r="F6" t="s">
        <v>4251</v>
      </c>
      <c r="H6" t="str">
        <f>_xlfn.XLOOKUP(C6,Sheet1!D:D,Sheet1!C:C)</f>
        <v>https://cdn.shopify.com/s/files/1/0651/3668/9323/files/1e2bd6d7d55541d8b7b6177dec82947a_600x600.jpg?v=1736912743&amp;width=100&amp;crop=center</v>
      </c>
    </row>
    <row r="7" spans="1:8" x14ac:dyDescent="0.25">
      <c r="A7" t="s">
        <v>2788</v>
      </c>
      <c r="B7" t="s">
        <v>4235</v>
      </c>
      <c r="C7" t="s">
        <v>2089</v>
      </c>
      <c r="D7" t="s">
        <v>2088</v>
      </c>
      <c r="E7" t="s">
        <v>2091</v>
      </c>
      <c r="F7" t="s">
        <v>4251</v>
      </c>
      <c r="H7" t="str">
        <f>_xlfn.XLOOKUP(C7,Sheet1!D:D,Sheet1!C:C)</f>
        <v>https://cdn.shopify.com/s/files/1/0651/3668/9323/files/d860e74c1d7549089272023ebc242831_600x600.jpg?v=1734043046&amp;width=100&amp;crop=center</v>
      </c>
    </row>
    <row r="8" spans="1:8" x14ac:dyDescent="0.25">
      <c r="A8" t="s">
        <v>2788</v>
      </c>
      <c r="B8" t="s">
        <v>4235</v>
      </c>
      <c r="C8" t="s">
        <v>887</v>
      </c>
      <c r="D8" t="s">
        <v>886</v>
      </c>
      <c r="E8" t="s">
        <v>888</v>
      </c>
      <c r="F8" t="s">
        <v>4251</v>
      </c>
      <c r="H8" t="str">
        <f>_xlfn.XLOOKUP(C8,Sheet1!D:D,Sheet1!C:C)</f>
        <v>https://cdn.shopify.com/s/files/1/0651/3668/9323/files/7b68f0782df44f44be335a391008a4c2_600x600.jpg?v=1734041207&amp;width=100&amp;crop=center</v>
      </c>
    </row>
    <row r="9" spans="1:8" x14ac:dyDescent="0.25">
      <c r="A9" t="s">
        <v>2788</v>
      </c>
      <c r="B9" t="s">
        <v>4235</v>
      </c>
      <c r="C9" t="s">
        <v>1644</v>
      </c>
      <c r="D9" t="s">
        <v>1643</v>
      </c>
      <c r="E9" t="s">
        <v>1645</v>
      </c>
      <c r="F9" t="s">
        <v>4251</v>
      </c>
      <c r="H9" t="str">
        <f>_xlfn.XLOOKUP(C9,Sheet1!D:D,Sheet1!C:C)</f>
        <v>https://cdn.shopify.com/s/files/1/0651/3668/9323/files/4df413e934414bc9abe2f3d644905c06_600x600.jpg?v=1734041002&amp;width=100&amp;crop=center</v>
      </c>
    </row>
    <row r="10" spans="1:8" x14ac:dyDescent="0.25">
      <c r="A10" t="s">
        <v>2788</v>
      </c>
      <c r="B10" t="s">
        <v>4235</v>
      </c>
      <c r="C10" t="s">
        <v>1640</v>
      </c>
      <c r="D10" t="s">
        <v>1639</v>
      </c>
      <c r="E10" t="s">
        <v>1641</v>
      </c>
      <c r="F10" t="s">
        <v>4251</v>
      </c>
      <c r="H10" t="str">
        <f>_xlfn.XLOOKUP(C10,Sheet1!D:D,Sheet1!C:C)</f>
        <v>https://cdn.shopify.com/s/files/1/0651/3668/9323/files/89d32cbb35264b66b5719c13e6c262f3_600x600.jpg?v=1734041748&amp;width=100&amp;crop=center</v>
      </c>
    </row>
    <row r="11" spans="1:8" x14ac:dyDescent="0.25">
      <c r="A11" t="s">
        <v>2788</v>
      </c>
      <c r="B11" t="s">
        <v>4235</v>
      </c>
      <c r="C11" t="s">
        <v>1636</v>
      </c>
      <c r="D11" t="s">
        <v>1635</v>
      </c>
      <c r="E11" t="s">
        <v>1637</v>
      </c>
      <c r="F11" t="s">
        <v>4251</v>
      </c>
      <c r="H11" t="str">
        <f>_xlfn.XLOOKUP(C11,Sheet1!D:D,Sheet1!C:C)</f>
        <v>https://cdn.shopify.com/s/files/1/0651/3668/9323/files/df8b792eacf24e4ebc541ba2e36b1079_600x600.jpg?v=1734043138&amp;width=100&amp;crop=center</v>
      </c>
    </row>
    <row r="12" spans="1:8" x14ac:dyDescent="0.25">
      <c r="A12" t="s">
        <v>2788</v>
      </c>
      <c r="B12" t="s">
        <v>4235</v>
      </c>
      <c r="C12" t="s">
        <v>1262</v>
      </c>
      <c r="D12" t="s">
        <v>886</v>
      </c>
      <c r="E12" t="s">
        <v>1263</v>
      </c>
      <c r="F12" t="s">
        <v>4251</v>
      </c>
      <c r="H12" t="str">
        <f>_xlfn.XLOOKUP(C12,Sheet1!D:D,Sheet1!C:C)</f>
        <v>https://cdn.shopify.com/s/files/1/0651/3668/9323/files/91e78d294d9e42969716792245d56b91_600x600.jpg?v=1734041757&amp;width=100&amp;crop=center</v>
      </c>
    </row>
    <row r="13" spans="1:8" x14ac:dyDescent="0.25">
      <c r="A13" t="s">
        <v>2788</v>
      </c>
      <c r="B13" t="s">
        <v>4235</v>
      </c>
      <c r="C13" t="s">
        <v>1183</v>
      </c>
      <c r="D13" t="s">
        <v>1182</v>
      </c>
      <c r="E13" t="s">
        <v>1184</v>
      </c>
      <c r="F13" t="s">
        <v>4251</v>
      </c>
      <c r="H13" t="str">
        <f>_xlfn.XLOOKUP(C13,Sheet1!D:D,Sheet1!C:C)</f>
        <v>https://cdn.shopify.com/s/files/1/0651/3668/9323/files/8a54787b6b60409a90204f0d75b0feb7_600x600.jpg?v=1722287889&amp;width=100&amp;crop=center</v>
      </c>
    </row>
    <row r="14" spans="1:8" x14ac:dyDescent="0.25">
      <c r="A14" t="s">
        <v>2788</v>
      </c>
      <c r="B14" t="s">
        <v>4235</v>
      </c>
      <c r="C14" t="s">
        <v>1173</v>
      </c>
      <c r="D14" t="s">
        <v>1172</v>
      </c>
      <c r="E14" t="s">
        <v>1175</v>
      </c>
      <c r="F14" t="s">
        <v>4251</v>
      </c>
      <c r="H14" t="str">
        <f>_xlfn.XLOOKUP(C14,Sheet1!D:D,Sheet1!C:C)</f>
        <v>https://cdn.shopify.com/s/files/1/0651/3668/9323/files/b68abf88135346fdacb0281d7c138fad_600x600.jpg?v=1734042680&amp;width=100&amp;crop=center</v>
      </c>
    </row>
    <row r="15" spans="1:8" x14ac:dyDescent="0.25">
      <c r="A15" t="s">
        <v>2788</v>
      </c>
      <c r="B15" t="s">
        <v>4235</v>
      </c>
      <c r="C15" t="s">
        <v>1200</v>
      </c>
      <c r="D15" t="s">
        <v>1199</v>
      </c>
      <c r="E15" t="s">
        <v>1201</v>
      </c>
      <c r="F15" t="s">
        <v>4251</v>
      </c>
      <c r="H15" t="str">
        <f>_xlfn.XLOOKUP(C15,Sheet1!D:D,Sheet1!C:C)</f>
        <v>https://cdn.shopify.com/s/files/1/0651/3668/9323/files/5ad2da9c2fb345e6aa0865b5322aff08_600x600.jpg?v=1734041043&amp;width=100&amp;crop=center</v>
      </c>
    </row>
    <row r="16" spans="1:8" x14ac:dyDescent="0.25">
      <c r="A16" t="s">
        <v>2788</v>
      </c>
      <c r="B16" t="s">
        <v>4235</v>
      </c>
      <c r="C16" t="s">
        <v>794</v>
      </c>
      <c r="D16" t="s">
        <v>793</v>
      </c>
      <c r="E16" t="s">
        <v>795</v>
      </c>
      <c r="F16" t="s">
        <v>4251</v>
      </c>
      <c r="H16" t="str">
        <f>_xlfn.XLOOKUP(C16,Sheet1!D:D,Sheet1!C:C)</f>
        <v>https://cdn.shopify.com/s/files/1/0651/3668/9323/files/74110bf2fa0543d8bc7d78f02a5db4ab_600x600.jpg?v=1734042291&amp;width=100&amp;crop=center</v>
      </c>
    </row>
    <row r="17" spans="1:8" x14ac:dyDescent="0.25">
      <c r="A17" t="s">
        <v>2788</v>
      </c>
      <c r="B17" t="s">
        <v>4235</v>
      </c>
      <c r="C17" t="s">
        <v>723</v>
      </c>
      <c r="D17" t="s">
        <v>722</v>
      </c>
      <c r="E17" t="s">
        <v>724</v>
      </c>
      <c r="F17" t="s">
        <v>4251</v>
      </c>
      <c r="H17" t="str">
        <f>_xlfn.XLOOKUP(C17,Sheet1!D:D,Sheet1!C:C)</f>
        <v>https://cdn.shopify.com/s/files/1/0651/3668/9323/files/e36b7b2884f74575afed3e5734ea60d4_600x600.jpg?v=1734043188&amp;width=100&amp;crop=center</v>
      </c>
    </row>
    <row r="18" spans="1:8" x14ac:dyDescent="0.25">
      <c r="A18" t="s">
        <v>2788</v>
      </c>
      <c r="B18" t="s">
        <v>4235</v>
      </c>
      <c r="C18" t="s">
        <v>1685</v>
      </c>
      <c r="D18" t="s">
        <v>1684</v>
      </c>
      <c r="E18" t="s">
        <v>1686</v>
      </c>
      <c r="F18" t="s">
        <v>4251</v>
      </c>
      <c r="H18" t="str">
        <f>_xlfn.XLOOKUP(C18,Sheet1!D:D,Sheet1!C:C)</f>
        <v>https://cdn.shopify.com/s/files/1/0651/3668/9323/files/ecf0788c07a8452bba1e50d77fa7272c_600x600.jpg?v=1737399172&amp;width=100&amp;crop=center</v>
      </c>
    </row>
    <row r="19" spans="1:8" x14ac:dyDescent="0.25">
      <c r="A19" t="s">
        <v>2788</v>
      </c>
      <c r="B19" t="s">
        <v>4235</v>
      </c>
      <c r="C19" t="s">
        <v>1911</v>
      </c>
      <c r="D19" t="s">
        <v>1910</v>
      </c>
      <c r="E19" t="s">
        <v>1912</v>
      </c>
      <c r="F19" t="s">
        <v>4251</v>
      </c>
      <c r="H19" t="str">
        <f>_xlfn.XLOOKUP(C19,Sheet1!D:D,Sheet1!C:C)</f>
        <v>https://cdn.shopify.com/s/files/1/0651/3668/9323/files/617eb17a4f5946c4b406ae24ab5bc0e0_600x600.jpg?v=1734041953&amp;width=100&amp;crop=center</v>
      </c>
    </row>
    <row r="20" spans="1:8" x14ac:dyDescent="0.25">
      <c r="A20" t="s">
        <v>2788</v>
      </c>
      <c r="B20" t="s">
        <v>4235</v>
      </c>
      <c r="C20" t="s">
        <v>869</v>
      </c>
      <c r="D20" t="s">
        <v>868</v>
      </c>
      <c r="E20" t="s">
        <v>870</v>
      </c>
      <c r="F20" t="s">
        <v>4251</v>
      </c>
      <c r="H20" t="str">
        <f>_xlfn.XLOOKUP(C20,Sheet1!D:D,Sheet1!C:C)</f>
        <v>https://cdn.shopify.com/s/files/1/0651/3668/9323/files/8c08cfdea3c14385b8c6edab5b993574_600x600.jpg?v=1734041271&amp;width=100&amp;crop=center</v>
      </c>
    </row>
    <row r="21" spans="1:8" x14ac:dyDescent="0.25">
      <c r="A21" t="s">
        <v>2788</v>
      </c>
      <c r="B21" t="s">
        <v>4235</v>
      </c>
      <c r="C21" t="s">
        <v>1861</v>
      </c>
      <c r="D21" t="s">
        <v>1860</v>
      </c>
      <c r="E21" t="s">
        <v>1862</v>
      </c>
      <c r="F21" t="s">
        <v>4251</v>
      </c>
      <c r="H21" t="str">
        <f>_xlfn.XLOOKUP(C21,Sheet1!D:D,Sheet1!C:C)</f>
        <v>https://cdn.shopify.com/s/files/1/0651/3668/9323/files/7804f289857d40b7b136acce48394380_600x600.jpg?v=1734042183&amp;width=100&amp;crop=center</v>
      </c>
    </row>
    <row r="22" spans="1:8" x14ac:dyDescent="0.25">
      <c r="A22" t="s">
        <v>2788</v>
      </c>
      <c r="B22" t="s">
        <v>4235</v>
      </c>
      <c r="C22" t="s">
        <v>1319</v>
      </c>
      <c r="D22" t="s">
        <v>1318</v>
      </c>
      <c r="E22" t="s">
        <v>1320</v>
      </c>
      <c r="F22" t="s">
        <v>4251</v>
      </c>
      <c r="H22" t="str">
        <f>_xlfn.XLOOKUP(C22,Sheet1!D:D,Sheet1!C:C)</f>
        <v>https://cdn.shopify.com/s/files/1/0651/3668/9323/files/78cbcd9278ea4f4eabb10f364fe60551_600x600.jpg?v=1734041697&amp;width=100&amp;crop=center</v>
      </c>
    </row>
    <row r="23" spans="1:8" x14ac:dyDescent="0.25">
      <c r="A23" t="s">
        <v>2788</v>
      </c>
      <c r="B23" t="s">
        <v>4235</v>
      </c>
      <c r="C23" t="s">
        <v>1713</v>
      </c>
      <c r="D23" t="s">
        <v>1712</v>
      </c>
      <c r="E23" t="s">
        <v>1714</v>
      </c>
      <c r="F23" t="s">
        <v>4251</v>
      </c>
      <c r="H23" t="str">
        <f>_xlfn.XLOOKUP(C23,Sheet1!D:D,Sheet1!C:C)</f>
        <v>https://cdn.shopify.com/s/files/1/0651/3668/9323/files/8e33218ba56d4e02b37764eaa88d8c24_600x600.jpg?v=1734041304&amp;width=100&amp;crop=center</v>
      </c>
    </row>
    <row r="24" spans="1:8" x14ac:dyDescent="0.25">
      <c r="A24" t="s">
        <v>2788</v>
      </c>
      <c r="B24" t="s">
        <v>4235</v>
      </c>
      <c r="C24" t="s">
        <v>1497</v>
      </c>
      <c r="D24" t="s">
        <v>1496</v>
      </c>
      <c r="E24" t="s">
        <v>1498</v>
      </c>
      <c r="F24" t="s">
        <v>4251</v>
      </c>
      <c r="H24" t="str">
        <f>_xlfn.XLOOKUP(C24,Sheet1!D:D,Sheet1!C:C)</f>
        <v>https://cdn.shopify.com/s/files/1/0651/3668/9323/files/P2302BTL_600x600.png?v=1737570145&amp;width=100&amp;crop=center</v>
      </c>
    </row>
    <row r="25" spans="1:8" x14ac:dyDescent="0.25">
      <c r="A25" t="s">
        <v>2788</v>
      </c>
      <c r="B25" t="s">
        <v>4235</v>
      </c>
      <c r="C25" t="s">
        <v>1101</v>
      </c>
      <c r="D25" t="s">
        <v>1100</v>
      </c>
      <c r="E25" t="s">
        <v>1102</v>
      </c>
      <c r="F25" t="s">
        <v>4251</v>
      </c>
      <c r="H25" t="str">
        <f>_xlfn.XLOOKUP(C25,Sheet1!D:D,Sheet1!C:C)</f>
        <v>https://cdn.shopify.com/s/files/1/0651/3668/9323/files/535178362b224258b2ba34feb7fb4bac_600x600.jpg?v=1734042432&amp;width=100&amp;crop=center</v>
      </c>
    </row>
    <row r="26" spans="1:8" x14ac:dyDescent="0.25">
      <c r="A26" t="s">
        <v>2788</v>
      </c>
      <c r="B26" t="s">
        <v>4235</v>
      </c>
      <c r="C26" t="s">
        <v>347</v>
      </c>
      <c r="D26" t="s">
        <v>346</v>
      </c>
      <c r="E26" t="s">
        <v>348</v>
      </c>
      <c r="F26" t="s">
        <v>4251</v>
      </c>
      <c r="H26" t="str">
        <f>_xlfn.XLOOKUP(C26,Sheet1!D:D,Sheet1!C:C)</f>
        <v>https://cdn.shopify.com/s/files/1/0651/3668/9323/files/dcf9160870664d0daddbbc86c99de654_600x600.jpg?v=1734043118&amp;width=100&amp;crop=center</v>
      </c>
    </row>
    <row r="27" spans="1:8" x14ac:dyDescent="0.25">
      <c r="A27" t="s">
        <v>2788</v>
      </c>
      <c r="B27" t="s">
        <v>4235</v>
      </c>
      <c r="C27" t="s">
        <v>1137</v>
      </c>
      <c r="D27" t="s">
        <v>1136</v>
      </c>
      <c r="E27" t="s">
        <v>1139</v>
      </c>
      <c r="F27" t="s">
        <v>4251</v>
      </c>
      <c r="H27" t="str">
        <f>_xlfn.XLOOKUP(C27,Sheet1!D:D,Sheet1!C:C)</f>
        <v>https://cdn.shopify.com/s/files/1/0651/3668/9323/files/84e531c05808493eaa050dbc227d6e51_600x600.jpg?v=1737053525&amp;width=100&amp;crop=center</v>
      </c>
    </row>
    <row r="28" spans="1:8" x14ac:dyDescent="0.25">
      <c r="A28" t="s">
        <v>2788</v>
      </c>
      <c r="B28" t="s">
        <v>4235</v>
      </c>
      <c r="C28" t="s">
        <v>1259</v>
      </c>
      <c r="D28" t="s">
        <v>1258</v>
      </c>
      <c r="E28" t="s">
        <v>1260</v>
      </c>
      <c r="F28" t="s">
        <v>4251</v>
      </c>
      <c r="H28" t="str">
        <f>_xlfn.XLOOKUP(C28,Sheet1!D:D,Sheet1!C:C)</f>
        <v>https://cdn.shopify.com/s/files/1/0651/3668/9323/files/3381f3939a1540ce94161b121fbc310c_600x600.jpg?v=1734042097&amp;width=100&amp;crop=center</v>
      </c>
    </row>
    <row r="29" spans="1:8" x14ac:dyDescent="0.25">
      <c r="A29" t="s">
        <v>2788</v>
      </c>
      <c r="B29" t="s">
        <v>4235</v>
      </c>
      <c r="C29" t="s">
        <v>769</v>
      </c>
      <c r="D29" t="s">
        <v>768</v>
      </c>
      <c r="E29" t="s">
        <v>770</v>
      </c>
      <c r="F29" t="s">
        <v>4251</v>
      </c>
      <c r="H29" t="str">
        <f>_xlfn.XLOOKUP(C29,Sheet1!D:D,Sheet1!C:C)</f>
        <v>https://cdn.shopify.com/s/files/1/0651/3668/9323/files/284f020c69c342d5a2e7f788604bfca1_600x600.jpg?v=1734041853&amp;width=100&amp;crop=center</v>
      </c>
    </row>
    <row r="30" spans="1:8" x14ac:dyDescent="0.25">
      <c r="A30" t="s">
        <v>2788</v>
      </c>
      <c r="B30" t="s">
        <v>4235</v>
      </c>
      <c r="C30" t="s">
        <v>1586</v>
      </c>
      <c r="D30" t="s">
        <v>1585</v>
      </c>
      <c r="E30" t="s">
        <v>1587</v>
      </c>
      <c r="F30" t="s">
        <v>4251</v>
      </c>
      <c r="H30" t="str">
        <f>_xlfn.XLOOKUP(C30,Sheet1!D:D,Sheet1!C:C)</f>
        <v>https://cdn.shopify.com/s/files/1/0651/3668/9323/files/8d6d32cce8a44c5b8978a542c00284c2_600x600.jpg?v=1736823640&amp;width=100&amp;crop=center</v>
      </c>
    </row>
    <row r="31" spans="1:8" x14ac:dyDescent="0.25">
      <c r="A31" t="s">
        <v>2788</v>
      </c>
      <c r="B31" t="s">
        <v>4235</v>
      </c>
      <c r="C31" t="s">
        <v>1786</v>
      </c>
      <c r="D31" t="s">
        <v>1785</v>
      </c>
      <c r="E31" t="s">
        <v>1787</v>
      </c>
      <c r="F31" t="s">
        <v>4251</v>
      </c>
      <c r="H31" t="str">
        <f>_xlfn.XLOOKUP(C31,Sheet1!D:D,Sheet1!C:C)</f>
        <v>https://cdn.shopify.com/s/files/1/0651/3668/9323/files/123ed9bad71b430ba41cdb0aa67a928f_600x600.jpg?v=1734041810&amp;width=100&amp;crop=center</v>
      </c>
    </row>
    <row r="32" spans="1:8" x14ac:dyDescent="0.25">
      <c r="A32" t="s">
        <v>2788</v>
      </c>
      <c r="B32" t="s">
        <v>4235</v>
      </c>
      <c r="C32" t="s">
        <v>1622</v>
      </c>
      <c r="D32" t="s">
        <v>1621</v>
      </c>
      <c r="E32" t="s">
        <v>1623</v>
      </c>
      <c r="F32" t="s">
        <v>4251</v>
      </c>
      <c r="H32" t="str">
        <f>_xlfn.XLOOKUP(C32,Sheet1!D:D,Sheet1!C:C)</f>
        <v>https://cdn.shopify.com/s/files/1/0651/3668/9323/files/ec097817320b46b8a003ee0cd7530eb4_600x600.jpg?v=1736816534&amp;width=100&amp;crop=center</v>
      </c>
    </row>
    <row r="33" spans="1:8" x14ac:dyDescent="0.25">
      <c r="A33" t="s">
        <v>2788</v>
      </c>
      <c r="B33" t="s">
        <v>4235</v>
      </c>
      <c r="C33" t="s">
        <v>1579</v>
      </c>
      <c r="D33" t="s">
        <v>1578</v>
      </c>
      <c r="E33" t="s">
        <v>1580</v>
      </c>
      <c r="F33" t="s">
        <v>4251</v>
      </c>
      <c r="H33" t="str">
        <f>_xlfn.XLOOKUP(C33,Sheet1!D:D,Sheet1!C:C)</f>
        <v>https://cdn.shopify.com/s/files/1/0651/3668/9323/files/b4b6aacc7975467b960a6d91a9657a7a_600x600.jpg?v=1736816184&amp;width=100&amp;crop=center</v>
      </c>
    </row>
    <row r="34" spans="1:8" x14ac:dyDescent="0.25">
      <c r="A34" t="s">
        <v>2788</v>
      </c>
      <c r="B34" t="s">
        <v>4235</v>
      </c>
      <c r="C34" t="s">
        <v>1618</v>
      </c>
      <c r="D34" t="s">
        <v>1617</v>
      </c>
      <c r="E34" t="s">
        <v>1619</v>
      </c>
      <c r="F34" t="s">
        <v>4251</v>
      </c>
      <c r="H34" t="str">
        <f>_xlfn.XLOOKUP(C34,Sheet1!D:D,Sheet1!C:C)</f>
        <v>https://cdn.shopify.com/s/files/1/0651/3668/9323/files/97744205849443cea068d097e1a39d45_600x600.jpg?v=1734042463&amp;width=100&amp;crop=center</v>
      </c>
    </row>
    <row r="35" spans="1:8" x14ac:dyDescent="0.25">
      <c r="A35" t="s">
        <v>2788</v>
      </c>
      <c r="B35" t="s">
        <v>4235</v>
      </c>
      <c r="C35" t="s">
        <v>1783</v>
      </c>
      <c r="D35" t="s">
        <v>1782</v>
      </c>
      <c r="E35" t="s">
        <v>1784</v>
      </c>
      <c r="F35" t="s">
        <v>4251</v>
      </c>
      <c r="H35" t="str">
        <f>_xlfn.XLOOKUP(C35,Sheet1!D:D,Sheet1!C:C)</f>
        <v>https://cdn.shopify.com/s/files/1/0651/3668/9323/files/f913ba6804144865b4bf90fc45ee03ce_600x600.jpg?v=1736815625&amp;width=100&amp;crop=center</v>
      </c>
    </row>
    <row r="36" spans="1:8" x14ac:dyDescent="0.25">
      <c r="A36" t="s">
        <v>2788</v>
      </c>
      <c r="B36" t="s">
        <v>4235</v>
      </c>
      <c r="C36" t="s">
        <v>1773</v>
      </c>
      <c r="D36" t="s">
        <v>1772</v>
      </c>
      <c r="E36" t="s">
        <v>1774</v>
      </c>
      <c r="F36" t="s">
        <v>4251</v>
      </c>
      <c r="H36" t="str">
        <f>_xlfn.XLOOKUP(C36,Sheet1!D:D,Sheet1!C:C)</f>
        <v>https://cdn.shopify.com/s/files/1/0651/3668/9323/files/3f9b5b76efca40ff9b4365ba06e9ca9f_600x600.jpg?v=1736819429&amp;width=100&amp;crop=center</v>
      </c>
    </row>
    <row r="37" spans="1:8" x14ac:dyDescent="0.25">
      <c r="A37" t="s">
        <v>2788</v>
      </c>
      <c r="B37" t="s">
        <v>4235</v>
      </c>
      <c r="C37" t="s">
        <v>1230</v>
      </c>
      <c r="D37" t="s">
        <v>1229</v>
      </c>
      <c r="E37" t="s">
        <v>1231</v>
      </c>
      <c r="F37" t="s">
        <v>4251</v>
      </c>
      <c r="H37" t="str">
        <f>_xlfn.XLOOKUP(C37,Sheet1!D:D,Sheet1!C:C)</f>
        <v>https://cdn.shopify.com/s/files/1/0651/3668/9323/files/99e6b213a554456e9ccf4e5f07b6c740_600x600.jpg?v=1734041800&amp;width=100&amp;crop=center</v>
      </c>
    </row>
    <row r="38" spans="1:8" x14ac:dyDescent="0.25">
      <c r="A38" t="s">
        <v>2788</v>
      </c>
      <c r="B38" t="s">
        <v>4235</v>
      </c>
      <c r="C38" t="s">
        <v>1225</v>
      </c>
      <c r="D38" t="s">
        <v>1224</v>
      </c>
      <c r="E38" t="s">
        <v>1226</v>
      </c>
      <c r="F38" t="s">
        <v>4251</v>
      </c>
      <c r="H38" t="str">
        <f>_xlfn.XLOOKUP(C38,Sheet1!D:D,Sheet1!C:C)</f>
        <v>https://cdn.shopify.com/s/files/1/0651/3668/9323/files/35b4e9498a934c98bb5a7237becd4377_600x600.jpg?v=1734041496&amp;width=100&amp;crop=center</v>
      </c>
    </row>
    <row r="39" spans="1:8" x14ac:dyDescent="0.25">
      <c r="A39" t="s">
        <v>2788</v>
      </c>
      <c r="B39" t="s">
        <v>4235</v>
      </c>
      <c r="C39" t="s">
        <v>798</v>
      </c>
      <c r="D39" t="s">
        <v>797</v>
      </c>
      <c r="E39" t="s">
        <v>799</v>
      </c>
      <c r="F39" t="s">
        <v>4251</v>
      </c>
      <c r="H39" t="str">
        <f>_xlfn.XLOOKUP(C39,Sheet1!D:D,Sheet1!C:C)</f>
        <v>https://cdn.shopify.com/s/files/1/0651/3668/9323/files/9133b488aefd4db79b5f86788e1a11f0_600x600.jpg?v=1736818825&amp;width=100&amp;crop=center</v>
      </c>
    </row>
    <row r="40" spans="1:8" x14ac:dyDescent="0.25">
      <c r="A40" t="s">
        <v>2788</v>
      </c>
      <c r="B40" t="s">
        <v>4235</v>
      </c>
      <c r="C40" t="s">
        <v>678</v>
      </c>
      <c r="D40" t="s">
        <v>677</v>
      </c>
      <c r="E40" t="s">
        <v>679</v>
      </c>
      <c r="F40" t="s">
        <v>4251</v>
      </c>
      <c r="H40" t="str">
        <f>_xlfn.XLOOKUP(C40,Sheet1!D:D,Sheet1!C:C)</f>
        <v>https://cdn.shopify.com/s/files/1/0651/3668/9323/files/ebc774237dd74e838e341bb22d8f76d6_600x600.jpg?v=1734043264&amp;width=100&amp;crop=center</v>
      </c>
    </row>
    <row r="41" spans="1:8" x14ac:dyDescent="0.25">
      <c r="A41" t="s">
        <v>2788</v>
      </c>
      <c r="B41" t="s">
        <v>4235</v>
      </c>
      <c r="C41" t="s">
        <v>683</v>
      </c>
      <c r="D41" t="s">
        <v>682</v>
      </c>
      <c r="E41" t="s">
        <v>684</v>
      </c>
      <c r="F41" t="s">
        <v>4251</v>
      </c>
      <c r="H41" t="str">
        <f>_xlfn.XLOOKUP(C41,Sheet1!D:D,Sheet1!C:C)</f>
        <v>https://cdn.shopify.com/s/files/1/0651/3668/9323/files/b9e85abfffbb40cabf4ca6f9b8812e79_600x600.jpg?v=1734042650&amp;width=100&amp;crop=center</v>
      </c>
    </row>
    <row r="42" spans="1:8" x14ac:dyDescent="0.25">
      <c r="A42" t="s">
        <v>2788</v>
      </c>
      <c r="B42" t="s">
        <v>4235</v>
      </c>
      <c r="C42" t="s">
        <v>1160</v>
      </c>
      <c r="D42" t="s">
        <v>1159</v>
      </c>
      <c r="E42" t="s">
        <v>1161</v>
      </c>
      <c r="F42" t="s">
        <v>4251</v>
      </c>
      <c r="H42" t="str">
        <f>_xlfn.XLOOKUP(C42,Sheet1!D:D,Sheet1!C:C)</f>
        <v>https://cdn.shopify.com/s/files/1/0651/3668/9323/files/237d67078ff4401a94de43a22f998a92_600x600.jpg?v=1734041838&amp;width=100&amp;crop=center</v>
      </c>
    </row>
    <row r="43" spans="1:8" x14ac:dyDescent="0.25">
      <c r="A43" t="s">
        <v>2788</v>
      </c>
      <c r="B43" t="s">
        <v>4235</v>
      </c>
      <c r="C43" t="s">
        <v>1247</v>
      </c>
      <c r="D43" t="s">
        <v>1246</v>
      </c>
      <c r="E43" t="s">
        <v>1248</v>
      </c>
      <c r="F43" t="s">
        <v>4251</v>
      </c>
      <c r="H43" t="str">
        <f>_xlfn.XLOOKUP(C43,Sheet1!D:D,Sheet1!C:C)</f>
        <v>https://cdn.shopify.com/s/files/1/0651/3668/9323/files/999f143078ec4557949721e307b5c557_600x600.jpg?v=1736815423&amp;width=100&amp;crop=center</v>
      </c>
    </row>
    <row r="44" spans="1:8" x14ac:dyDescent="0.25">
      <c r="A44" t="s">
        <v>2788</v>
      </c>
      <c r="B44" t="s">
        <v>4235</v>
      </c>
      <c r="C44" t="s">
        <v>1038</v>
      </c>
      <c r="D44" t="s">
        <v>1037</v>
      </c>
      <c r="E44" t="s">
        <v>1039</v>
      </c>
      <c r="F44" t="s">
        <v>4251</v>
      </c>
      <c r="H44" t="str">
        <f>_xlfn.XLOOKUP(C44,Sheet1!D:D,Sheet1!C:C)</f>
        <v>https://cdn.shopify.com/s/files/1/0651/3668/9323/files/44b1da0ceac54c6b96d8c9e3d8709b7b_600x600.jpg?v=1736819314&amp;width=100&amp;crop=center</v>
      </c>
    </row>
    <row r="45" spans="1:8" x14ac:dyDescent="0.25">
      <c r="A45" t="s">
        <v>2788</v>
      </c>
      <c r="B45" t="s">
        <v>4235</v>
      </c>
      <c r="C45" t="s">
        <v>2124</v>
      </c>
      <c r="D45" t="s">
        <v>2123</v>
      </c>
      <c r="E45" t="s">
        <v>2125</v>
      </c>
      <c r="F45" t="s">
        <v>4251</v>
      </c>
      <c r="H45" t="str">
        <f>_xlfn.XLOOKUP(C45,Sheet1!D:D,Sheet1!C:C)</f>
        <v>https://cdn.shopify.com/s/files/1/0651/3668/9323/files/100cb65b7db84055a64550619448e81a_600x600.jpg?v=1734041805&amp;width=100&amp;crop=center</v>
      </c>
    </row>
    <row r="46" spans="1:8" x14ac:dyDescent="0.25">
      <c r="A46" t="s">
        <v>2788</v>
      </c>
      <c r="B46" t="s">
        <v>4235</v>
      </c>
      <c r="C46" t="s">
        <v>1662</v>
      </c>
      <c r="D46" t="s">
        <v>1661</v>
      </c>
      <c r="E46" t="s">
        <v>1664</v>
      </c>
      <c r="F46" t="s">
        <v>4251</v>
      </c>
      <c r="H46" t="str">
        <f>_xlfn.XLOOKUP(C46,Sheet1!D:D,Sheet1!C:C)</f>
        <v>https://cdn.shopify.com/s/files/1/0651/3668/9323/files/a7a7e55de2d448d78dab7559aedf156e_600x600.jpg?v=1736808876&amp;width=100&amp;crop=center</v>
      </c>
    </row>
    <row r="47" spans="1:8" x14ac:dyDescent="0.25">
      <c r="A47" t="s">
        <v>2788</v>
      </c>
      <c r="B47" t="s">
        <v>4235</v>
      </c>
      <c r="C47" t="s">
        <v>1678</v>
      </c>
      <c r="D47" t="s">
        <v>1677</v>
      </c>
      <c r="E47" t="s">
        <v>1679</v>
      </c>
      <c r="F47" t="s">
        <v>4251</v>
      </c>
      <c r="H47" t="str">
        <f>_xlfn.XLOOKUP(C47,Sheet1!D:D,Sheet1!C:C)</f>
        <v>https://cdn.shopify.com/s/files/1/0651/3668/9323/files/c271026e364a4c558c560032bef9c01c_600x600.jpg?v=1734042889&amp;width=100&amp;crop=center</v>
      </c>
    </row>
    <row r="48" spans="1:8" x14ac:dyDescent="0.25">
      <c r="A48" t="s">
        <v>2788</v>
      </c>
      <c r="B48" t="s">
        <v>4235</v>
      </c>
      <c r="C48" t="s">
        <v>1798</v>
      </c>
      <c r="D48" t="s">
        <v>1797</v>
      </c>
      <c r="E48" t="s">
        <v>1799</v>
      </c>
      <c r="F48" t="s">
        <v>4251</v>
      </c>
      <c r="H48" t="str">
        <f>_xlfn.XLOOKUP(C48,Sheet1!D:D,Sheet1!C:C)</f>
        <v>https://cdn.shopify.com/s/files/1/0651/3668/9323/files/P2608BTL_600x600.png?v=1737571886&amp;width=100&amp;crop=center</v>
      </c>
    </row>
    <row r="49" spans="1:8" x14ac:dyDescent="0.25">
      <c r="A49" t="s">
        <v>2788</v>
      </c>
      <c r="B49" t="s">
        <v>4235</v>
      </c>
      <c r="C49" t="s">
        <v>1666</v>
      </c>
      <c r="D49" t="s">
        <v>1665</v>
      </c>
      <c r="E49" t="s">
        <v>1667</v>
      </c>
      <c r="F49" t="s">
        <v>4251</v>
      </c>
      <c r="H49" t="str">
        <f>_xlfn.XLOOKUP(C49,Sheet1!D:D,Sheet1!C:C)</f>
        <v>https://cdn.shopify.com/s/files/1/0651/3668/9323/files/b9f42f3aed6240aa950116ed24c2bf75_600x600.jpg?v=1734042652&amp;width=100&amp;crop=center</v>
      </c>
    </row>
    <row r="50" spans="1:8" x14ac:dyDescent="0.25">
      <c r="A50" t="s">
        <v>2788</v>
      </c>
      <c r="B50" t="s">
        <v>4235</v>
      </c>
      <c r="C50" t="s">
        <v>1169</v>
      </c>
      <c r="D50" t="s">
        <v>1168</v>
      </c>
      <c r="E50" t="s">
        <v>1170</v>
      </c>
      <c r="F50" t="s">
        <v>4251</v>
      </c>
      <c r="H50" t="str">
        <f>_xlfn.XLOOKUP(C50,Sheet1!D:D,Sheet1!C:C)</f>
        <v>https://cdn.shopify.com/s/files/1/0651/3668/9323/files/d50316bbd2c54b9badea402bf3731c24_600x600.jpg?v=1734043060&amp;width=100&amp;crop=center</v>
      </c>
    </row>
    <row r="51" spans="1:8" x14ac:dyDescent="0.25">
      <c r="A51" t="s">
        <v>2788</v>
      </c>
      <c r="B51" t="s">
        <v>4235</v>
      </c>
      <c r="C51" t="s">
        <v>1058</v>
      </c>
      <c r="D51" t="s">
        <v>1057</v>
      </c>
      <c r="E51" t="s">
        <v>1059</v>
      </c>
      <c r="F51" t="s">
        <v>4251</v>
      </c>
      <c r="H51" t="str">
        <f>_xlfn.XLOOKUP(C51,Sheet1!D:D,Sheet1!C:C)</f>
        <v>https://cdn.shopify.com/s/files/1/0651/3668/9323/files/b4ed699ce3f3402fa678b3e2c1ecf2af_600x600.jpg?v=1736809426&amp;width=100&amp;crop=center</v>
      </c>
    </row>
    <row r="52" spans="1:8" x14ac:dyDescent="0.25">
      <c r="A52" t="s">
        <v>2788</v>
      </c>
      <c r="B52" t="s">
        <v>4235</v>
      </c>
      <c r="C52" t="s">
        <v>1756</v>
      </c>
      <c r="D52" t="s">
        <v>1755</v>
      </c>
      <c r="E52" t="s">
        <v>1757</v>
      </c>
      <c r="F52" t="s">
        <v>4251</v>
      </c>
      <c r="H52" t="str">
        <f>_xlfn.XLOOKUP(C52,Sheet1!D:D,Sheet1!C:C)</f>
        <v>https://cdn.shopify.com/s/files/1/0651/3668/9323/files/b5f2ae0249ec4d3c8b1d10aa82518409_600x600.jpg?v=1734042634&amp;width=100&amp;crop=center</v>
      </c>
    </row>
    <row r="53" spans="1:8" x14ac:dyDescent="0.25">
      <c r="A53" t="s">
        <v>2788</v>
      </c>
      <c r="B53" t="s">
        <v>4235</v>
      </c>
      <c r="C53" t="s">
        <v>1142</v>
      </c>
      <c r="D53" t="s">
        <v>1141</v>
      </c>
      <c r="E53" t="s">
        <v>1143</v>
      </c>
      <c r="F53" t="s">
        <v>4251</v>
      </c>
      <c r="H53" t="str">
        <f>_xlfn.XLOOKUP(C53,Sheet1!D:D,Sheet1!C:C)</f>
        <v>https://cdn.shopify.com/s/files/1/0651/3668/9323/files/a71d706d917e4bc68c15d2aa5038b577_600x600.jpg?v=1734042521&amp;width=100&amp;crop=center</v>
      </c>
    </row>
    <row r="54" spans="1:8" x14ac:dyDescent="0.25">
      <c r="A54" t="s">
        <v>2788</v>
      </c>
      <c r="B54" t="s">
        <v>4235</v>
      </c>
      <c r="C54" t="s">
        <v>735</v>
      </c>
      <c r="D54" t="s">
        <v>734</v>
      </c>
      <c r="E54" t="s">
        <v>736</v>
      </c>
      <c r="F54" t="s">
        <v>4251</v>
      </c>
      <c r="H54" t="str">
        <f>_xlfn.XLOOKUP(C54,Sheet1!D:D,Sheet1!C:C)</f>
        <v>https://cdn.shopify.com/s/files/1/0651/3668/9323/files/6744dfe399254cd29dad3c3718d0229a_600x600.jpg?v=1734042161&amp;width=100&amp;crop=center</v>
      </c>
    </row>
    <row r="55" spans="1:8" x14ac:dyDescent="0.25">
      <c r="A55" t="s">
        <v>2788</v>
      </c>
      <c r="B55" t="s">
        <v>4235</v>
      </c>
      <c r="C55" t="s">
        <v>1204</v>
      </c>
      <c r="D55" t="s">
        <v>1203</v>
      </c>
      <c r="E55" t="s">
        <v>1205</v>
      </c>
      <c r="F55" t="s">
        <v>4251</v>
      </c>
      <c r="H55" t="str">
        <f>_xlfn.XLOOKUP(C55,Sheet1!D:D,Sheet1!C:C)</f>
        <v>https://cdn.shopify.com/s/files/1/0651/3668/9323/files/097b6d8ad60f499ea7a5a02e9e00e293_600x600.jpg?v=1736911614&amp;width=100&amp;crop=center</v>
      </c>
    </row>
    <row r="56" spans="1:8" x14ac:dyDescent="0.25">
      <c r="A56" t="s">
        <v>2788</v>
      </c>
      <c r="B56" t="s">
        <v>4235</v>
      </c>
      <c r="C56" t="s">
        <v>891</v>
      </c>
      <c r="D56" t="s">
        <v>890</v>
      </c>
      <c r="E56" t="s">
        <v>892</v>
      </c>
      <c r="F56" t="s">
        <v>4251</v>
      </c>
      <c r="H56" t="str">
        <f>_xlfn.XLOOKUP(C56,Sheet1!D:D,Sheet1!C:C)</f>
        <v>https://cdn.shopify.com/s/files/1/0651/3668/9323/files/982d129fe4b2470e9cad198f744bd124_600x600.jpg?v=1734042051&amp;width=100&amp;crop=center</v>
      </c>
    </row>
    <row r="57" spans="1:8" x14ac:dyDescent="0.25">
      <c r="A57" t="s">
        <v>2788</v>
      </c>
      <c r="B57" t="s">
        <v>4235</v>
      </c>
      <c r="C57" t="s">
        <v>1164</v>
      </c>
      <c r="D57" t="s">
        <v>1163</v>
      </c>
      <c r="E57" t="s">
        <v>1165</v>
      </c>
      <c r="F57" t="s">
        <v>4251</v>
      </c>
      <c r="H57" t="str">
        <f>_xlfn.XLOOKUP(C57,Sheet1!D:D,Sheet1!C:C)</f>
        <v>https://cdn.shopify.com/s/files/1/0651/3668/9323/files/a83e5123c2c74688a0c74f01a706c299_600x600.jpg?v=1734042525&amp;width=100&amp;crop=center</v>
      </c>
    </row>
    <row r="58" spans="1:8" x14ac:dyDescent="0.25">
      <c r="A58" t="s">
        <v>2788</v>
      </c>
      <c r="B58" t="s">
        <v>4235</v>
      </c>
      <c r="C58" t="s">
        <v>1697</v>
      </c>
      <c r="D58" t="s">
        <v>1696</v>
      </c>
      <c r="E58" t="s">
        <v>1698</v>
      </c>
      <c r="F58" t="s">
        <v>4251</v>
      </c>
      <c r="H58" t="str">
        <f>_xlfn.XLOOKUP(C58,Sheet1!D:D,Sheet1!C:C)</f>
        <v>https://cdn.shopify.com/s/files/1/0651/3668/9323/files/b81d854d19924088ae38d30611afe18a_600x600.jpg?v=1734042687&amp;width=100&amp;crop=center</v>
      </c>
    </row>
    <row r="59" spans="1:8" x14ac:dyDescent="0.25">
      <c r="A59" t="s">
        <v>2788</v>
      </c>
      <c r="B59" t="s">
        <v>4235</v>
      </c>
      <c r="C59" t="s">
        <v>1565</v>
      </c>
      <c r="D59" t="s">
        <v>1564</v>
      </c>
      <c r="E59" t="s">
        <v>1566</v>
      </c>
      <c r="F59" t="s">
        <v>4251</v>
      </c>
      <c r="H59" t="str">
        <f>_xlfn.XLOOKUP(C59,Sheet1!D:D,Sheet1!C:C)</f>
        <v>https://cdn.shopify.com/s/files/1/0651/3668/9323/files/7c7f6b5d678c4d55844529abc593c1e4_600x600.jpg?v=1737127597&amp;width=100&amp;crop=center</v>
      </c>
    </row>
    <row r="60" spans="1:8" x14ac:dyDescent="0.25">
      <c r="A60" t="s">
        <v>2788</v>
      </c>
      <c r="B60" t="s">
        <v>4235</v>
      </c>
      <c r="C60" t="s">
        <v>802</v>
      </c>
      <c r="D60" t="s">
        <v>801</v>
      </c>
      <c r="E60" t="s">
        <v>804</v>
      </c>
      <c r="F60" t="s">
        <v>4251</v>
      </c>
      <c r="H60" t="str">
        <f>_xlfn.XLOOKUP(C60,Sheet1!D:D,Sheet1!C:C)</f>
        <v>https://cdn.shopify.com/s/files/1/0651/3668/9323/files/af2b571d19774055ac20ff81e70df88d_600x600.jpg?v=1736808539&amp;width=100&amp;crop=center</v>
      </c>
    </row>
    <row r="61" spans="1:8" x14ac:dyDescent="0.25">
      <c r="A61" t="s">
        <v>2788</v>
      </c>
      <c r="B61" t="s">
        <v>4235</v>
      </c>
      <c r="C61" t="s">
        <v>1179</v>
      </c>
      <c r="D61" t="s">
        <v>1178</v>
      </c>
      <c r="E61" t="s">
        <v>1180</v>
      </c>
      <c r="F61" t="s">
        <v>4251</v>
      </c>
      <c r="H61" t="str">
        <f>_xlfn.XLOOKUP(C61,Sheet1!D:D,Sheet1!C:C)</f>
        <v>https://cdn.shopify.com/s/files/1/0651/3668/9323/files/P2750_2V2_Final_600x600.jpg?v=1737396193&amp;width=100&amp;crop=center</v>
      </c>
    </row>
    <row r="62" spans="1:8" x14ac:dyDescent="0.25">
      <c r="A62" t="s">
        <v>2788</v>
      </c>
      <c r="B62" t="s">
        <v>4235</v>
      </c>
      <c r="C62" t="s">
        <v>520</v>
      </c>
      <c r="D62" t="s">
        <v>519</v>
      </c>
      <c r="E62" t="s">
        <v>521</v>
      </c>
      <c r="F62" t="s">
        <v>4251</v>
      </c>
      <c r="H62" t="str">
        <f>_xlfn.XLOOKUP(C62,Sheet1!D:D,Sheet1!C:C)</f>
        <v>https://cdn.shopify.com/s/files/1/0651/3668/9323/files/7d1e44deafee447a800f4df711fd6a11_600x600.jpg?v=1737127526&amp;width=100&amp;crop=center</v>
      </c>
    </row>
    <row r="63" spans="1:8" x14ac:dyDescent="0.25">
      <c r="A63" t="s">
        <v>2788</v>
      </c>
      <c r="B63" t="s">
        <v>4235</v>
      </c>
      <c r="C63" t="s">
        <v>1710</v>
      </c>
      <c r="D63" t="s">
        <v>1709</v>
      </c>
      <c r="E63" t="s">
        <v>1711</v>
      </c>
      <c r="F63" t="s">
        <v>4251</v>
      </c>
      <c r="H63" t="str">
        <f>_xlfn.XLOOKUP(C63,Sheet1!D:D,Sheet1!C:C)</f>
        <v>https://cdn.shopify.com/s/files/1/0651/3668/9323/files/e96d6972af2040f58dc98f60fc70ab68_600x600.jpg?v=1734043199&amp;width=100&amp;crop=center</v>
      </c>
    </row>
    <row r="64" spans="1:8" x14ac:dyDescent="0.25">
      <c r="A64" t="s">
        <v>2788</v>
      </c>
      <c r="B64" t="s">
        <v>4235</v>
      </c>
      <c r="C64" t="s">
        <v>693</v>
      </c>
      <c r="D64" t="s">
        <v>692</v>
      </c>
      <c r="E64" t="s">
        <v>694</v>
      </c>
      <c r="F64" t="s">
        <v>4251</v>
      </c>
      <c r="H64" t="str">
        <f>_xlfn.XLOOKUP(C64,Sheet1!D:D,Sheet1!C:C)</f>
        <v>https://cdn.shopify.com/s/files/1/0651/3668/9323/files/283e4905e74549d380070b5af855fe93_600x600.jpg?v=1734041853&amp;width=100&amp;crop=center</v>
      </c>
    </row>
    <row r="65" spans="1:8" x14ac:dyDescent="0.25">
      <c r="A65" t="s">
        <v>2788</v>
      </c>
      <c r="B65" t="s">
        <v>4235</v>
      </c>
      <c r="C65" t="s">
        <v>268</v>
      </c>
      <c r="D65" t="s">
        <v>267</v>
      </c>
      <c r="E65" t="s">
        <v>270</v>
      </c>
      <c r="F65" t="s">
        <v>4251</v>
      </c>
      <c r="H65" t="str">
        <f>_xlfn.XLOOKUP(C65,Sheet1!D:D,Sheet1!C:C)</f>
        <v>https://cdn.shopify.com/s/files/1/0651/3668/9323/files/964b3069db724d408ffaa5ee329209f2_600x600.jpg?v=1734042045&amp;width=100&amp;crop=center</v>
      </c>
    </row>
    <row r="66" spans="1:8" x14ac:dyDescent="0.25">
      <c r="A66" t="s">
        <v>2788</v>
      </c>
      <c r="B66" t="s">
        <v>4235</v>
      </c>
      <c r="C66" t="s">
        <v>1700</v>
      </c>
      <c r="D66" t="s">
        <v>1699</v>
      </c>
      <c r="E66" t="s">
        <v>1701</v>
      </c>
      <c r="F66" t="s">
        <v>4251</v>
      </c>
      <c r="H66" t="str">
        <f>_xlfn.XLOOKUP(C66,Sheet1!D:D,Sheet1!C:C)</f>
        <v>https://cdn.shopify.com/s/files/1/0651/3668/9323/files/3a33f1382ba54c61a33c3d9a090b8878_600x600.jpg?v=1734040900&amp;width=100&amp;crop=center</v>
      </c>
    </row>
    <row r="67" spans="1:8" x14ac:dyDescent="0.25">
      <c r="A67" t="s">
        <v>2788</v>
      </c>
      <c r="B67" t="s">
        <v>4235</v>
      </c>
      <c r="C67" t="s">
        <v>827</v>
      </c>
      <c r="D67" t="s">
        <v>826</v>
      </c>
      <c r="E67" t="s">
        <v>829</v>
      </c>
      <c r="F67" t="s">
        <v>4251</v>
      </c>
      <c r="H67" t="str">
        <f>_xlfn.XLOOKUP(C67,Sheet1!D:D,Sheet1!C:C)</f>
        <v>https://cdn.shopify.com/s/files/1/0651/3668/9323/files/7e96efea23f14be197e3cb0778de4834_600x600.jpg?v=1734041234&amp;width=100&amp;crop=center</v>
      </c>
    </row>
    <row r="68" spans="1:8" x14ac:dyDescent="0.25">
      <c r="A68" t="s">
        <v>2788</v>
      </c>
      <c r="B68" t="s">
        <v>4235</v>
      </c>
      <c r="C68" t="s">
        <v>697</v>
      </c>
      <c r="D68" t="s">
        <v>696</v>
      </c>
      <c r="E68" t="s">
        <v>698</v>
      </c>
      <c r="F68" t="s">
        <v>4251</v>
      </c>
      <c r="H68" t="str">
        <f>_xlfn.XLOOKUP(C68,Sheet1!D:D,Sheet1!C:C)</f>
        <v>https://cdn.shopify.com/s/files/1/0651/3668/9323/files/895f3f34400b423996a826bcaf31da97_600x600.jpg?v=1734042027&amp;width=100&amp;crop=center</v>
      </c>
    </row>
    <row r="69" spans="1:8" x14ac:dyDescent="0.25">
      <c r="A69" t="s">
        <v>2788</v>
      </c>
      <c r="B69" t="s">
        <v>4235</v>
      </c>
      <c r="C69" t="s">
        <v>815</v>
      </c>
      <c r="D69" t="s">
        <v>814</v>
      </c>
      <c r="E69" t="s">
        <v>816</v>
      </c>
      <c r="F69" t="s">
        <v>4251</v>
      </c>
      <c r="H69" t="str">
        <f>_xlfn.XLOOKUP(C69,Sheet1!D:D,Sheet1!C:C)</f>
        <v>https://cdn.shopify.com/s/files/1/0651/3668/9323/files/77f21bb771784eac91932ada430fc9ae_600x600.jpg?v=1734041692&amp;width=100&amp;crop=center</v>
      </c>
    </row>
    <row r="70" spans="1:8" x14ac:dyDescent="0.25">
      <c r="A70" t="s">
        <v>2788</v>
      </c>
      <c r="B70" t="s">
        <v>4235</v>
      </c>
      <c r="C70" t="s">
        <v>910</v>
      </c>
      <c r="D70" t="s">
        <v>909</v>
      </c>
      <c r="E70" t="s">
        <v>911</v>
      </c>
      <c r="F70" t="s">
        <v>4251</v>
      </c>
      <c r="H70" t="str">
        <f>_xlfn.XLOOKUP(C70,Sheet1!D:D,Sheet1!C:C)</f>
        <v>https://cdn.shopify.com/s/files/1/0651/3668/9323/files/47377576920643a08951740855a8315b_600x600.jpg?v=1734042459&amp;width=100&amp;crop=center</v>
      </c>
    </row>
    <row r="71" spans="1:8" x14ac:dyDescent="0.25">
      <c r="A71" t="s">
        <v>2788</v>
      </c>
      <c r="B71" t="s">
        <v>4235</v>
      </c>
      <c r="C71" t="s">
        <v>1094</v>
      </c>
      <c r="D71" t="s">
        <v>1093</v>
      </c>
      <c r="E71" t="s">
        <v>1095</v>
      </c>
      <c r="F71" t="s">
        <v>4251</v>
      </c>
      <c r="H71" t="str">
        <f>_xlfn.XLOOKUP(C71,Sheet1!D:D,Sheet1!C:C)</f>
        <v>https://cdn.shopify.com/s/files/1/0651/3668/9323/files/7f8edb0a25cd42aba775202b2eed7f38_600x600.jpg?v=1734041240&amp;width=100&amp;crop=center</v>
      </c>
    </row>
    <row r="72" spans="1:8" x14ac:dyDescent="0.25">
      <c r="A72" t="s">
        <v>2788</v>
      </c>
      <c r="B72" t="s">
        <v>4235</v>
      </c>
      <c r="C72" t="s">
        <v>1256</v>
      </c>
      <c r="D72" t="s">
        <v>1255</v>
      </c>
      <c r="E72" t="s">
        <v>1257</v>
      </c>
      <c r="F72" t="s">
        <v>4251</v>
      </c>
      <c r="H72" t="str">
        <f>_xlfn.XLOOKUP(C72,Sheet1!D:D,Sheet1!C:C)</f>
        <v>https://cdn.shopify.com/s/files/1/0651/3668/9323/files/9b555dd512cc4a95ade314e2e4e11357_600x600.jpg?v=1734041336&amp;width=100&amp;crop=center</v>
      </c>
    </row>
    <row r="73" spans="1:8" x14ac:dyDescent="0.25">
      <c r="A73" t="s">
        <v>2788</v>
      </c>
      <c r="B73" t="s">
        <v>4235</v>
      </c>
      <c r="C73" t="s">
        <v>1221</v>
      </c>
      <c r="D73" t="s">
        <v>1220</v>
      </c>
      <c r="E73" t="s">
        <v>1222</v>
      </c>
      <c r="F73" t="s">
        <v>4251</v>
      </c>
      <c r="H73" t="str">
        <f>_xlfn.XLOOKUP(C73,Sheet1!D:D,Sheet1!C:C)</f>
        <v>https://cdn.shopify.com/s/files/1/0651/3668/9323/files/ed09384c75214646bb2800ffe58a52e2_600x600.jpg?v=1734043278&amp;width=100&amp;crop=center</v>
      </c>
    </row>
    <row r="74" spans="1:8" x14ac:dyDescent="0.25">
      <c r="A74" t="s">
        <v>2788</v>
      </c>
      <c r="B74" t="s">
        <v>4235</v>
      </c>
      <c r="C74" t="s">
        <v>1213</v>
      </c>
      <c r="D74" t="s">
        <v>1212</v>
      </c>
      <c r="E74" t="s">
        <v>1215</v>
      </c>
      <c r="F74" t="s">
        <v>4251</v>
      </c>
      <c r="H74" t="str">
        <f>_xlfn.XLOOKUP(C74,Sheet1!D:D,Sheet1!C:C)</f>
        <v>https://cdn.shopify.com/s/files/1/0651/3668/9323/files/a1ea9ac4bf6f47d8b5e2c40c464ab20b_600x600.jpg?v=1734042473&amp;width=100&amp;crop=center</v>
      </c>
    </row>
    <row r="75" spans="1:8" x14ac:dyDescent="0.25">
      <c r="A75" t="s">
        <v>2788</v>
      </c>
      <c r="B75" t="s">
        <v>4235</v>
      </c>
      <c r="C75" t="s">
        <v>882</v>
      </c>
      <c r="D75" t="s">
        <v>881</v>
      </c>
      <c r="E75" t="s">
        <v>883</v>
      </c>
      <c r="F75" t="s">
        <v>4251</v>
      </c>
      <c r="H75" t="str">
        <f>_xlfn.XLOOKUP(C75,Sheet1!D:D,Sheet1!C:C)</f>
        <v>https://cdn.shopify.com/s/files/1/0651/3668/9323/files/71b66635de7d41f3a80c7775283d8f40_600x600.jpg?v=1734041654&amp;width=100&amp;crop=center</v>
      </c>
    </row>
    <row r="76" spans="1:8" x14ac:dyDescent="0.25">
      <c r="A76" t="s">
        <v>2788</v>
      </c>
      <c r="B76" t="s">
        <v>4235</v>
      </c>
      <c r="C76" t="s">
        <v>1705</v>
      </c>
      <c r="D76" t="s">
        <v>1704</v>
      </c>
      <c r="E76" t="s">
        <v>1707</v>
      </c>
      <c r="F76" t="s">
        <v>4251</v>
      </c>
      <c r="H76" t="str">
        <f>_xlfn.XLOOKUP(C76,Sheet1!D:D,Sheet1!C:C)</f>
        <v>https://cdn.shopify.com/s/files/1/0651/3668/9323/files/cabc95a490414d1487a503a3df326602_600x600.jpg?v=1734042905&amp;width=100&amp;crop=center</v>
      </c>
    </row>
    <row r="77" spans="1:8" x14ac:dyDescent="0.25">
      <c r="A77" t="s">
        <v>2788</v>
      </c>
      <c r="B77" t="s">
        <v>4235</v>
      </c>
      <c r="C77" t="s">
        <v>1539</v>
      </c>
      <c r="D77" t="s">
        <v>1538</v>
      </c>
      <c r="E77" t="s">
        <v>1540</v>
      </c>
      <c r="F77" t="s">
        <v>4251</v>
      </c>
      <c r="H77" t="str">
        <f>_xlfn.XLOOKUP(C77,Sheet1!D:D,Sheet1!C:C)</f>
        <v>https://cdn.shopify.com/s/files/1/0651/3668/9323/files/56d485033f1f4dbb83cef28584b3c1a3_600x600.jpg?v=1734041595&amp;width=100&amp;crop=center</v>
      </c>
    </row>
    <row r="78" spans="1:8" x14ac:dyDescent="0.25">
      <c r="A78" t="s">
        <v>2788</v>
      </c>
      <c r="B78" t="s">
        <v>4235</v>
      </c>
      <c r="C78" t="s">
        <v>1597</v>
      </c>
      <c r="D78" t="s">
        <v>1596</v>
      </c>
      <c r="E78" t="s">
        <v>1598</v>
      </c>
      <c r="F78" t="s">
        <v>4251</v>
      </c>
      <c r="H78" t="str">
        <f>_xlfn.XLOOKUP(C78,Sheet1!D:D,Sheet1!C:C)</f>
        <v>https://cdn.shopify.com/s/files/1/0651/3668/9323/files/e34ae4e9bf3c40b9901550a054a67a31_600x600.jpg?v=1734043186&amp;width=100&amp;crop=center</v>
      </c>
    </row>
    <row r="79" spans="1:8" x14ac:dyDescent="0.25">
      <c r="A79" t="s">
        <v>2788</v>
      </c>
      <c r="B79" t="s">
        <v>4235</v>
      </c>
      <c r="C79" t="s">
        <v>1501</v>
      </c>
      <c r="D79" t="s">
        <v>1500</v>
      </c>
      <c r="E79" t="s">
        <v>1502</v>
      </c>
      <c r="F79" t="s">
        <v>4251</v>
      </c>
      <c r="H79" t="str">
        <f>_xlfn.XLOOKUP(C79,Sheet1!D:D,Sheet1!C:C)</f>
        <v>https://cdn.shopify.com/s/files/1/0651/3668/9323/files/P29160_1v1_Final_600x600.jpg?v=1737395592&amp;width=100&amp;crop=center</v>
      </c>
    </row>
    <row r="80" spans="1:8" x14ac:dyDescent="0.25">
      <c r="A80" t="s">
        <v>2788</v>
      </c>
      <c r="B80" t="s">
        <v>4235</v>
      </c>
      <c r="C80" t="s">
        <v>1672</v>
      </c>
      <c r="D80" t="s">
        <v>1671</v>
      </c>
      <c r="E80" t="s">
        <v>1673</v>
      </c>
      <c r="F80" t="s">
        <v>4251</v>
      </c>
      <c r="H80" t="str">
        <f>_xlfn.XLOOKUP(C80,Sheet1!D:D,Sheet1!C:C)</f>
        <v>https://cdn.shopify.com/s/files/1/0651/3668/9323/files/97d9c2f570374dde87e58d979a8f8211_600x600.jpg?v=1736814884&amp;width=100&amp;crop=center</v>
      </c>
    </row>
    <row r="81" spans="1:8" x14ac:dyDescent="0.25">
      <c r="A81" t="s">
        <v>2788</v>
      </c>
      <c r="B81" t="s">
        <v>4235</v>
      </c>
      <c r="C81" t="s">
        <v>2118</v>
      </c>
      <c r="D81" t="s">
        <v>2117</v>
      </c>
      <c r="E81" t="s">
        <v>2119</v>
      </c>
      <c r="F81" t="s">
        <v>4251</v>
      </c>
      <c r="H81" t="str">
        <f>_xlfn.XLOOKUP(C81,Sheet1!D:D,Sheet1!C:C)</f>
        <v>https://cdn.shopify.com/s/files/1/0651/3668/9323/files/7b8b8845bac74e539f10e346208ffccc_600x600.jpg?v=1737647326&amp;width=100&amp;crop=center</v>
      </c>
    </row>
    <row r="82" spans="1:8" x14ac:dyDescent="0.25">
      <c r="A82" t="s">
        <v>2788</v>
      </c>
      <c r="B82" t="s">
        <v>4235</v>
      </c>
      <c r="C82" t="s">
        <v>1776</v>
      </c>
      <c r="D82" t="s">
        <v>1775</v>
      </c>
      <c r="E82" t="s">
        <v>1777</v>
      </c>
      <c r="F82" t="s">
        <v>4251</v>
      </c>
      <c r="H82" t="str">
        <f>_xlfn.XLOOKUP(C82,Sheet1!D:D,Sheet1!C:C)</f>
        <v>https://cdn.shopify.com/s/files/1/0651/3668/9323/files/P2980_2v1_Final_600x600.jpg?v=1737402084&amp;width=100&amp;crop=center</v>
      </c>
    </row>
    <row r="83" spans="1:8" x14ac:dyDescent="0.25">
      <c r="A83" t="s">
        <v>2788</v>
      </c>
      <c r="B83" t="s">
        <v>4235</v>
      </c>
      <c r="C83" t="s">
        <v>1583</v>
      </c>
      <c r="D83" t="s">
        <v>1582</v>
      </c>
      <c r="E83" t="s">
        <v>1584</v>
      </c>
      <c r="F83" t="s">
        <v>4251</v>
      </c>
      <c r="H83" t="str">
        <f>_xlfn.XLOOKUP(C83,Sheet1!D:D,Sheet1!C:C)</f>
        <v>https://cdn.shopify.com/s/files/1/0651/3668/9323/files/66c5356f014a45dba69583de4bf2540a_600x600.jpg?v=1737039989&amp;width=100&amp;crop=center</v>
      </c>
    </row>
    <row r="84" spans="1:8" x14ac:dyDescent="0.25">
      <c r="A84" t="s">
        <v>2788</v>
      </c>
      <c r="B84" t="s">
        <v>4235</v>
      </c>
      <c r="C84" t="s">
        <v>472</v>
      </c>
      <c r="D84" t="s">
        <v>471</v>
      </c>
      <c r="E84" t="s">
        <v>473</v>
      </c>
      <c r="F84" t="s">
        <v>4251</v>
      </c>
      <c r="H84" t="str">
        <f>_xlfn.XLOOKUP(C84,Sheet1!D:D,Sheet1!C:C)</f>
        <v>https://cdn.shopify.com/s/files/1/0651/3668/9323/files/f0aa50c7e92e47298756bd3fd32b9760_600x600.jpg?v=1734043307&amp;width=100&amp;crop=center</v>
      </c>
    </row>
    <row r="85" spans="1:8" x14ac:dyDescent="0.25">
      <c r="A85" t="s">
        <v>2788</v>
      </c>
      <c r="B85" t="s">
        <v>4235</v>
      </c>
      <c r="C85" t="s">
        <v>574</v>
      </c>
      <c r="D85" t="s">
        <v>573</v>
      </c>
      <c r="E85" t="s">
        <v>575</v>
      </c>
      <c r="F85" t="s">
        <v>4251</v>
      </c>
      <c r="H85" t="str">
        <f>_xlfn.XLOOKUP(C85,Sheet1!D:D,Sheet1!C:C)</f>
        <v>https://cdn.shopify.com/s/files/1/0651/3668/9323/files/468e9bb7bff04d55a23b8fbb477879b4_600x600.png?v=1737123106&amp;width=100&amp;crop=center</v>
      </c>
    </row>
    <row r="86" spans="1:8" x14ac:dyDescent="0.25">
      <c r="A86" t="s">
        <v>2788</v>
      </c>
      <c r="B86" t="s">
        <v>4235</v>
      </c>
      <c r="C86" t="s">
        <v>351</v>
      </c>
      <c r="D86" t="s">
        <v>350</v>
      </c>
      <c r="E86" t="s">
        <v>353</v>
      </c>
      <c r="F86" t="s">
        <v>4251</v>
      </c>
      <c r="H86" t="str">
        <f>_xlfn.XLOOKUP(C86,Sheet1!D:D,Sheet1!C:C)</f>
        <v>https://cdn.shopify.com/s/files/1/0651/3668/9323/files/P29160_1v2_Final_600x600.jpg?v=1737395808&amp;width=100&amp;crop=center</v>
      </c>
    </row>
    <row r="87" spans="1:8" x14ac:dyDescent="0.25">
      <c r="A87" t="s">
        <v>2788</v>
      </c>
      <c r="B87" t="s">
        <v>4235</v>
      </c>
      <c r="C87" t="s">
        <v>1234</v>
      </c>
      <c r="D87" t="s">
        <v>1233</v>
      </c>
      <c r="E87" t="s">
        <v>1235</v>
      </c>
      <c r="F87" t="s">
        <v>4251</v>
      </c>
      <c r="H87" t="str">
        <f>_xlfn.XLOOKUP(C87,Sheet1!D:D,Sheet1!C:C)</f>
        <v>https://cdn.shopify.com/s/files/1/0651/3668/9323/files/80e6a8a18c124167b24b4f152767d16b_600x600.jpg?v=1734041711&amp;width=100&amp;crop=center</v>
      </c>
    </row>
    <row r="88" spans="1:8" x14ac:dyDescent="0.25">
      <c r="A88" t="s">
        <v>2788</v>
      </c>
      <c r="B88" t="s">
        <v>4235</v>
      </c>
      <c r="C88" t="s">
        <v>687</v>
      </c>
      <c r="D88" t="s">
        <v>686</v>
      </c>
      <c r="E88" t="s">
        <v>688</v>
      </c>
      <c r="F88" t="s">
        <v>4251</v>
      </c>
      <c r="H88" t="str">
        <f>_xlfn.XLOOKUP(C88,Sheet1!D:D,Sheet1!C:C)</f>
        <v>https://cdn.shopify.com/s/files/1/0651/3668/9323/files/2f58f6d2949a44549fb022bebfbf0f0a_600x600.jpg?v=1737040244&amp;width=100&amp;crop=center</v>
      </c>
    </row>
    <row r="89" spans="1:8" x14ac:dyDescent="0.25">
      <c r="A89" t="s">
        <v>2788</v>
      </c>
      <c r="B89" t="s">
        <v>4235</v>
      </c>
      <c r="C89" t="s">
        <v>878</v>
      </c>
      <c r="D89" t="s">
        <v>877</v>
      </c>
      <c r="E89" t="s">
        <v>879</v>
      </c>
      <c r="F89" t="s">
        <v>4251</v>
      </c>
      <c r="H89" t="str">
        <f>_xlfn.XLOOKUP(C89,Sheet1!D:D,Sheet1!C:C)</f>
        <v>https://cdn.shopify.com/s/files/1/0651/3668/9323/files/d4b61163a69446be888a519c367c1ae4_600x600.png?v=1737123635&amp;width=100&amp;crop=center</v>
      </c>
    </row>
    <row r="90" spans="1:8" x14ac:dyDescent="0.25">
      <c r="A90" t="s">
        <v>2788</v>
      </c>
      <c r="B90" t="s">
        <v>4235</v>
      </c>
      <c r="C90" t="s">
        <v>874</v>
      </c>
      <c r="D90" t="s">
        <v>873</v>
      </c>
      <c r="E90" t="s">
        <v>875</v>
      </c>
      <c r="F90" t="s">
        <v>4251</v>
      </c>
      <c r="H90" t="str">
        <f>_xlfn.XLOOKUP(C90,Sheet1!D:D,Sheet1!C:C)</f>
        <v>https://cdn.shopify.com/s/files/1/0651/3668/9323/files/6b02e09f30e84635829da24c66dd329f_600x600.jpg?v=1737125220&amp;width=100&amp;crop=center</v>
      </c>
    </row>
    <row r="91" spans="1:8" x14ac:dyDescent="0.25">
      <c r="A91" t="s">
        <v>2788</v>
      </c>
      <c r="B91" t="s">
        <v>4235</v>
      </c>
      <c r="C91" t="s">
        <v>674</v>
      </c>
      <c r="D91" t="s">
        <v>673</v>
      </c>
      <c r="E91" t="s">
        <v>675</v>
      </c>
      <c r="F91" t="s">
        <v>4251</v>
      </c>
      <c r="H91" t="str">
        <f>_xlfn.XLOOKUP(C91,Sheet1!D:D,Sheet1!C:C)</f>
        <v>https://cdn.shopify.com/s/files/1/0651/3668/9323/files/032795a501ba41ef969e204ea9e516b6_600x600.jpg?v=1734042246&amp;width=100&amp;crop=center</v>
      </c>
    </row>
    <row r="92" spans="1:8" x14ac:dyDescent="0.25">
      <c r="A92" t="s">
        <v>2788</v>
      </c>
      <c r="B92" t="s">
        <v>4235</v>
      </c>
      <c r="C92" t="s">
        <v>1542</v>
      </c>
      <c r="D92" t="s">
        <v>1541</v>
      </c>
      <c r="E92" t="s">
        <v>1543</v>
      </c>
      <c r="F92" t="s">
        <v>4251</v>
      </c>
      <c r="H92" t="str">
        <f>_xlfn.XLOOKUP(C92,Sheet1!D:D,Sheet1!C:C)</f>
        <v>https://cdn.shopify.com/s/files/1/0651/3668/9323/files/652d8ab2a50c4816ac0af4a1a35ce84f_600x600.jpg?v=1734041965&amp;width=100&amp;crop=center</v>
      </c>
    </row>
    <row r="93" spans="1:8" x14ac:dyDescent="0.25">
      <c r="A93" t="s">
        <v>2788</v>
      </c>
      <c r="B93" t="s">
        <v>4235</v>
      </c>
      <c r="C93" t="s">
        <v>490</v>
      </c>
      <c r="D93" t="s">
        <v>489</v>
      </c>
      <c r="E93" t="s">
        <v>491</v>
      </c>
      <c r="F93" t="s">
        <v>4251</v>
      </c>
      <c r="H93" t="str">
        <f>_xlfn.XLOOKUP(C93,Sheet1!D:D,Sheet1!C:C)</f>
        <v>https://cdn.shopify.com/s/files/1/0651/3668/9323/files/0dc150dec2a14aeea19345e0f02fabab_600x600.jpg?v=1734040741&amp;width=100&amp;crop=center</v>
      </c>
    </row>
    <row r="94" spans="1:8" x14ac:dyDescent="0.25">
      <c r="A94" t="s">
        <v>2788</v>
      </c>
      <c r="B94" t="s">
        <v>4235</v>
      </c>
      <c r="C94" t="s">
        <v>1009</v>
      </c>
      <c r="D94" t="s">
        <v>1008</v>
      </c>
      <c r="E94" t="s">
        <v>1011</v>
      </c>
      <c r="F94" t="s">
        <v>4251</v>
      </c>
      <c r="H94" t="str">
        <f>_xlfn.XLOOKUP(C94,Sheet1!D:D,Sheet1!C:C)</f>
        <v>https://cdn.shopify.com/s/files/1/0651/3668/9323/files/db5e22efcc78475e865b8e6b0fa25669_600x600.jpg?v=1734043095&amp;width=100&amp;crop=center</v>
      </c>
    </row>
    <row r="95" spans="1:8" x14ac:dyDescent="0.25">
      <c r="A95" t="s">
        <v>2788</v>
      </c>
      <c r="B95" t="s">
        <v>4235</v>
      </c>
      <c r="C95" t="s">
        <v>605</v>
      </c>
      <c r="D95" t="s">
        <v>604</v>
      </c>
      <c r="E95" t="s">
        <v>607</v>
      </c>
      <c r="F95" t="s">
        <v>4251</v>
      </c>
      <c r="H95" t="str">
        <f>_xlfn.XLOOKUP(C95,Sheet1!D:D,Sheet1!C:C)</f>
        <v>https://cdn.shopify.com/s/files/1/0651/3668/9323/files/f377815f63f8492e8e7d503d90dadaaf_600x600.jpg?v=1734043403&amp;width=100&amp;crop=center</v>
      </c>
    </row>
    <row r="96" spans="1:8" x14ac:dyDescent="0.25">
      <c r="A96" t="s">
        <v>2788</v>
      </c>
      <c r="B96" t="s">
        <v>4235</v>
      </c>
      <c r="C96" t="s">
        <v>961</v>
      </c>
      <c r="D96" t="s">
        <v>960</v>
      </c>
      <c r="E96" t="s">
        <v>963</v>
      </c>
      <c r="F96" t="s">
        <v>4251</v>
      </c>
      <c r="H96" t="str">
        <f>_xlfn.XLOOKUP(C96,Sheet1!D:D,Sheet1!C:C)</f>
        <v>https://cdn.shopify.com/s/files/1/0651/3668/9323/files/17827ba69d3946f293d394dfe579388a_600x600.jpg?v=1737053293&amp;width=100&amp;crop=center</v>
      </c>
    </row>
    <row r="97" spans="1:8" x14ac:dyDescent="0.25">
      <c r="A97" t="s">
        <v>2788</v>
      </c>
      <c r="B97" t="s">
        <v>4235</v>
      </c>
      <c r="C97" t="s">
        <v>593</v>
      </c>
      <c r="D97" t="s">
        <v>592</v>
      </c>
      <c r="E97" t="s">
        <v>594</v>
      </c>
      <c r="F97" t="s">
        <v>4251</v>
      </c>
      <c r="H97" t="str">
        <f>_xlfn.XLOOKUP(C97,Sheet1!D:D,Sheet1!C:C)</f>
        <v>https://cdn.shopify.com/s/files/1/0651/3668/9323/files/951341557f1c4fc8b51783ddcff5b0c9_600x600.jpg?v=1734042441&amp;width=100&amp;crop=center</v>
      </c>
    </row>
    <row r="98" spans="1:8" x14ac:dyDescent="0.25">
      <c r="A98" t="s">
        <v>2788</v>
      </c>
      <c r="B98" t="s">
        <v>4235</v>
      </c>
      <c r="C98" t="s">
        <v>1015</v>
      </c>
      <c r="D98" t="s">
        <v>1014</v>
      </c>
      <c r="E98" t="s">
        <v>1016</v>
      </c>
      <c r="F98" t="s">
        <v>4251</v>
      </c>
      <c r="H98" t="str">
        <f>_xlfn.XLOOKUP(C98,Sheet1!D:D,Sheet1!C:C)</f>
        <v>https://cdn.shopify.com/s/files/1/0651/3668/9323/files/c7ab46ca14e24607be59122fe3f106ef_600x600.jpg?v=1734042812&amp;width=100&amp;crop=center</v>
      </c>
    </row>
    <row r="99" spans="1:8" x14ac:dyDescent="0.25">
      <c r="A99" t="s">
        <v>2788</v>
      </c>
      <c r="B99" t="s">
        <v>4235</v>
      </c>
      <c r="C99" t="s">
        <v>747</v>
      </c>
      <c r="D99" t="s">
        <v>746</v>
      </c>
      <c r="E99" t="s">
        <v>748</v>
      </c>
      <c r="F99" t="s">
        <v>4251</v>
      </c>
      <c r="H99" t="str">
        <f>_xlfn.XLOOKUP(C99,Sheet1!D:D,Sheet1!C:C)</f>
        <v>https://cdn.shopify.com/s/files/1/0651/3668/9323/files/e1624aa7d06e4f758545fa9ad7071c1d_600x600.jpg?v=1734043221&amp;width=100&amp;crop=center</v>
      </c>
    </row>
    <row r="100" spans="1:8" x14ac:dyDescent="0.25">
      <c r="A100" t="s">
        <v>2788</v>
      </c>
      <c r="B100" t="s">
        <v>4235</v>
      </c>
      <c r="C100" t="s">
        <v>977</v>
      </c>
      <c r="D100" t="s">
        <v>976</v>
      </c>
      <c r="E100" t="s">
        <v>978</v>
      </c>
      <c r="F100" t="s">
        <v>4251</v>
      </c>
      <c r="H100" t="str">
        <f>_xlfn.XLOOKUP(C100,Sheet1!D:D,Sheet1!C:C)</f>
        <v>https://cdn.shopify.com/s/files/1/0651/3668/9323/files/b8177f61794e4ba48651f24251f51630_600x600.jpg?v=1734042711&amp;width=100&amp;crop=center</v>
      </c>
    </row>
    <row r="101" spans="1:8" x14ac:dyDescent="0.25">
      <c r="A101" t="s">
        <v>2788</v>
      </c>
      <c r="B101" t="s">
        <v>4235</v>
      </c>
      <c r="C101" t="s">
        <v>1656</v>
      </c>
      <c r="D101" t="s">
        <v>1655</v>
      </c>
      <c r="E101" t="s">
        <v>534</v>
      </c>
      <c r="F101" t="s">
        <v>4251</v>
      </c>
      <c r="H101" t="str">
        <f>_xlfn.XLOOKUP(C101,Sheet1!D:D,Sheet1!C:C)</f>
        <v>https://cdn.shopify.com/s/files/1/0651/3668/9323/files/658bf63f3453499c84c0efac9dbdc500_600x600.jpg?v=1734041965&amp;width=100&amp;crop=center</v>
      </c>
    </row>
    <row r="102" spans="1:8" x14ac:dyDescent="0.25">
      <c r="A102" t="s">
        <v>2788</v>
      </c>
      <c r="B102" t="s">
        <v>4235</v>
      </c>
      <c r="C102" t="s">
        <v>533</v>
      </c>
      <c r="D102" t="s">
        <v>532</v>
      </c>
      <c r="E102" t="s">
        <v>534</v>
      </c>
      <c r="F102" t="s">
        <v>4251</v>
      </c>
      <c r="H102" t="str">
        <f>_xlfn.XLOOKUP(C102,Sheet1!D:D,Sheet1!C:C)</f>
        <v>https://cdn.shopify.com/s/files/1/0651/3668/9323/files/48933328101e495abb64543b48c39524_600x600.jpg?v=1734042454&amp;width=100&amp;crop=center</v>
      </c>
    </row>
    <row r="103" spans="1:8" x14ac:dyDescent="0.25">
      <c r="A103" t="s">
        <v>2788</v>
      </c>
      <c r="B103" t="s">
        <v>4235</v>
      </c>
      <c r="C103" t="s">
        <v>1652</v>
      </c>
      <c r="D103" t="s">
        <v>1651</v>
      </c>
      <c r="E103" t="s">
        <v>1653</v>
      </c>
      <c r="F103" t="s">
        <v>4251</v>
      </c>
      <c r="H103" t="str">
        <f>_xlfn.XLOOKUP(C103,Sheet1!D:D,Sheet1!C:C)</f>
        <v>https://cdn.shopify.com/s/files/1/0651/3668/9323/files/e8b93cbdcb3940c38a39951dcd19c41c_600x600.jpg?v=1734043175&amp;width=100&amp;crop=center</v>
      </c>
    </row>
    <row r="104" spans="1:8" x14ac:dyDescent="0.25">
      <c r="A104" t="s">
        <v>2788</v>
      </c>
      <c r="B104" t="s">
        <v>4235</v>
      </c>
      <c r="C104" t="s">
        <v>610</v>
      </c>
      <c r="D104" t="s">
        <v>609</v>
      </c>
      <c r="E104" t="s">
        <v>611</v>
      </c>
      <c r="F104" t="s">
        <v>4251</v>
      </c>
      <c r="H104" t="str">
        <f>_xlfn.XLOOKUP(C104,Sheet1!D:D,Sheet1!C:C)</f>
        <v>https://cdn.shopify.com/s/files/1/0651/3668/9323/files/1db0701b9deb4c41a074c65fdfbf2510_600x600.jpg?v=1734040805&amp;width=100&amp;crop=center</v>
      </c>
    </row>
    <row r="105" spans="1:8" x14ac:dyDescent="0.25">
      <c r="A105" t="s">
        <v>2788</v>
      </c>
      <c r="B105" t="s">
        <v>4235</v>
      </c>
      <c r="C105" t="s">
        <v>1658</v>
      </c>
      <c r="D105" t="s">
        <v>1657</v>
      </c>
      <c r="E105" t="s">
        <v>1659</v>
      </c>
      <c r="F105" t="s">
        <v>4251</v>
      </c>
      <c r="H105" t="str">
        <f>_xlfn.XLOOKUP(C105,Sheet1!D:D,Sheet1!C:C)</f>
        <v>https://cdn.shopify.com/s/files/1/0651/3668/9323/files/d37f6ae3db1f49bd8ae63f4ec324c53a_600x600.jpg?v=1734043009&amp;width=100&amp;crop=center</v>
      </c>
    </row>
    <row r="106" spans="1:8" x14ac:dyDescent="0.25">
      <c r="A106" t="s">
        <v>2788</v>
      </c>
      <c r="B106" t="s">
        <v>4235</v>
      </c>
      <c r="C106" t="s">
        <v>599</v>
      </c>
      <c r="D106" t="s">
        <v>598</v>
      </c>
      <c r="E106" t="s">
        <v>601</v>
      </c>
      <c r="F106" t="s">
        <v>4251</v>
      </c>
      <c r="H106" t="str">
        <f>_xlfn.XLOOKUP(C106,Sheet1!D:D,Sheet1!C:C)</f>
        <v>https://cdn.shopify.com/s/files/1/0651/3668/9323/files/c7fa8a77c6d84043b073df0a24b5c7d5_600x600.jpg?v=1734042815&amp;width=100&amp;crop=center</v>
      </c>
    </row>
    <row r="107" spans="1:8" x14ac:dyDescent="0.25">
      <c r="A107" t="s">
        <v>2788</v>
      </c>
      <c r="B107" t="s">
        <v>4235</v>
      </c>
      <c r="C107" t="s">
        <v>2133</v>
      </c>
      <c r="D107" t="s">
        <v>2132</v>
      </c>
      <c r="E107" t="s">
        <v>18</v>
      </c>
      <c r="F107" t="s">
        <v>4251</v>
      </c>
      <c r="H107" t="str">
        <f>_xlfn.XLOOKUP(C107,Sheet1!D:D,Sheet1!C:C)</f>
        <v>https://cdn.shopify.com/s/files/1/0651/3668/9323/files/1e50bf0b12a445e18a79f0974a2a0c25_600x600.jpg?v=1734040809&amp;width=100&amp;crop=center</v>
      </c>
    </row>
    <row r="108" spans="1:8" x14ac:dyDescent="0.25">
      <c r="A108" t="s">
        <v>2788</v>
      </c>
      <c r="B108" t="s">
        <v>4235</v>
      </c>
      <c r="C108" t="s">
        <v>1648</v>
      </c>
      <c r="D108" t="s">
        <v>1647</v>
      </c>
      <c r="E108" t="s">
        <v>1649</v>
      </c>
      <c r="F108" t="s">
        <v>4251</v>
      </c>
      <c r="H108" t="str">
        <f>_xlfn.XLOOKUP(C108,Sheet1!D:D,Sheet1!C:C)</f>
        <v>https://cdn.shopify.com/s/files/1/0651/3668/9323/files/027a342ba24642dc828ab127c170f634_600x600.jpg?v=1734041459&amp;width=100&amp;crop=center</v>
      </c>
    </row>
    <row r="109" spans="1:8" x14ac:dyDescent="0.25">
      <c r="A109" t="s">
        <v>2788</v>
      </c>
      <c r="B109" t="s">
        <v>4235</v>
      </c>
      <c r="C109" t="s">
        <v>2012</v>
      </c>
      <c r="D109" t="s">
        <v>2011</v>
      </c>
      <c r="E109" t="s">
        <v>2013</v>
      </c>
      <c r="F109" t="s">
        <v>4251</v>
      </c>
      <c r="H109" t="str">
        <f>_xlfn.XLOOKUP(C109,Sheet1!D:D,Sheet1!C:C)</f>
        <v>https://cdn.shopify.com/s/files/1/0651/3668/9323/files/368208e798d3455e8308343bba80f3e3_600x600.jpg?v=1737054259&amp;width=100&amp;crop=center</v>
      </c>
    </row>
    <row r="110" spans="1:8" x14ac:dyDescent="0.25">
      <c r="A110" t="s">
        <v>2788</v>
      </c>
      <c r="B110" t="s">
        <v>4235</v>
      </c>
      <c r="C110" t="s">
        <v>1378</v>
      </c>
      <c r="D110" t="s">
        <v>1377</v>
      </c>
      <c r="E110" t="s">
        <v>1379</v>
      </c>
      <c r="F110" t="s">
        <v>4251</v>
      </c>
      <c r="H110" t="str">
        <f>_xlfn.XLOOKUP(C110,Sheet1!D:D,Sheet1!C:C)</f>
        <v>https://cdn.shopify.com/s/files/1/0651/3668/9323/files/749820938b2348ca8047a8bcc9ae5518_600x600.jpg?v=1734042434&amp;width=100&amp;crop=center</v>
      </c>
    </row>
    <row r="111" spans="1:8" x14ac:dyDescent="0.25">
      <c r="A111" t="s">
        <v>2788</v>
      </c>
      <c r="B111" t="s">
        <v>4235</v>
      </c>
      <c r="C111" t="s">
        <v>2135</v>
      </c>
      <c r="D111" t="s">
        <v>2134</v>
      </c>
      <c r="E111" t="s">
        <v>18</v>
      </c>
      <c r="F111" t="s">
        <v>4251</v>
      </c>
      <c r="H111" t="str">
        <f>_xlfn.XLOOKUP(C111,Sheet1!D:D,Sheet1!C:C)</f>
        <v>https://cdn.shopify.com/s/files/1/0651/3668/9323/files/daeddacf474e4ccb8d0275877e3698b4_600x600.jpg?v=1734043090&amp;width=100&amp;crop=center</v>
      </c>
    </row>
    <row r="112" spans="1:8" x14ac:dyDescent="0.25">
      <c r="A112" t="s">
        <v>2788</v>
      </c>
      <c r="B112" t="s">
        <v>4235</v>
      </c>
      <c r="C112" t="s">
        <v>1759</v>
      </c>
      <c r="D112" t="s">
        <v>1758</v>
      </c>
      <c r="E112" t="s">
        <v>1760</v>
      </c>
      <c r="F112" t="s">
        <v>4251</v>
      </c>
      <c r="H112" t="str">
        <f>_xlfn.XLOOKUP(C112,Sheet1!D:D,Sheet1!C:C)</f>
        <v>https://cdn.shopify.com/s/files/1/0651/3668/9323/files/9783e4a2dcc9470dbf49a7ff839e49f5_600x600.jpg?v=1734042214&amp;width=100&amp;crop=center</v>
      </c>
    </row>
    <row r="113" spans="1:8" x14ac:dyDescent="0.25">
      <c r="A113" t="s">
        <v>2788</v>
      </c>
      <c r="B113" t="s">
        <v>4235</v>
      </c>
      <c r="C113" t="s">
        <v>1278</v>
      </c>
      <c r="D113" t="s">
        <v>1277</v>
      </c>
      <c r="E113" t="s">
        <v>1280</v>
      </c>
      <c r="F113" t="s">
        <v>4251</v>
      </c>
      <c r="H113" t="str">
        <f>_xlfn.XLOOKUP(C113,Sheet1!D:D,Sheet1!C:C)</f>
        <v>https://cdn.shopify.com/s/files/1/0651/3668/9323/files/7d767a02ab6f453b9402a978370c37db_600x600.jpg?v=1734041226&amp;width=100&amp;crop=center</v>
      </c>
    </row>
    <row r="114" spans="1:8" x14ac:dyDescent="0.25">
      <c r="A114" t="s">
        <v>2788</v>
      </c>
      <c r="B114" t="s">
        <v>4235</v>
      </c>
      <c r="C114" t="s">
        <v>790</v>
      </c>
      <c r="D114" t="s">
        <v>789</v>
      </c>
      <c r="E114" t="s">
        <v>791</v>
      </c>
      <c r="F114" t="s">
        <v>4251</v>
      </c>
      <c r="H114" t="str">
        <f>_xlfn.XLOOKUP(C114,Sheet1!D:D,Sheet1!C:C)</f>
        <v>https://cdn.shopify.com/s/files/1/0651/3668/9323/files/9c013d71a47a46fb81349ea9c6306a0e_600x600.jpg?v=1734041350&amp;width=100&amp;crop=center</v>
      </c>
    </row>
    <row r="115" spans="1:8" x14ac:dyDescent="0.25">
      <c r="A115" t="s">
        <v>2788</v>
      </c>
      <c r="B115" t="s">
        <v>4235</v>
      </c>
      <c r="C115" t="s">
        <v>984</v>
      </c>
      <c r="D115" t="s">
        <v>983</v>
      </c>
      <c r="E115" t="s">
        <v>986</v>
      </c>
      <c r="F115" t="s">
        <v>4251</v>
      </c>
      <c r="H115" t="str">
        <f>_xlfn.XLOOKUP(C115,Sheet1!D:D,Sheet1!C:C)</f>
        <v>https://cdn.shopify.com/s/files/1/0651/3668/9323/files/edf7b77b2b4944e893810f12f9d7938f_600x600.jpg?v=1734043284&amp;width=100&amp;crop=center</v>
      </c>
    </row>
    <row r="116" spans="1:8" x14ac:dyDescent="0.25">
      <c r="A116" t="s">
        <v>2788</v>
      </c>
      <c r="B116" t="s">
        <v>4235</v>
      </c>
      <c r="C116" t="s">
        <v>1062</v>
      </c>
      <c r="D116" t="s">
        <v>1061</v>
      </c>
      <c r="E116" t="s">
        <v>1063</v>
      </c>
      <c r="F116" t="s">
        <v>4251</v>
      </c>
      <c r="H116" t="str">
        <f>_xlfn.XLOOKUP(C116,Sheet1!D:D,Sheet1!C:C)</f>
        <v>https://cdn.shopify.com/s/files/1/0651/3668/9323/files/d81091e5673d40c69170bf935f915404_600x600.jpg?v=1734043065&amp;width=100&amp;crop=center</v>
      </c>
    </row>
    <row r="117" spans="1:8" x14ac:dyDescent="0.25">
      <c r="A117" t="s">
        <v>2788</v>
      </c>
      <c r="B117" t="s">
        <v>4235</v>
      </c>
      <c r="C117" t="s">
        <v>1042</v>
      </c>
      <c r="D117" t="s">
        <v>1041</v>
      </c>
      <c r="E117" t="s">
        <v>1044</v>
      </c>
      <c r="F117" t="s">
        <v>4251</v>
      </c>
      <c r="H117" t="str">
        <f>_xlfn.XLOOKUP(C117,Sheet1!D:D,Sheet1!C:C)</f>
        <v>https://cdn.shopify.com/s/files/1/0651/3668/9323/files/36f6e6a949c2434bbd2861aad712fb68_600x600.jpg?v=1734041500&amp;width=100&amp;crop=center</v>
      </c>
    </row>
    <row r="118" spans="1:8" x14ac:dyDescent="0.25">
      <c r="A118" t="s">
        <v>2788</v>
      </c>
      <c r="B118" t="s">
        <v>4235</v>
      </c>
      <c r="C118" t="s">
        <v>1237</v>
      </c>
      <c r="D118" t="s">
        <v>1229</v>
      </c>
      <c r="E118" t="s">
        <v>1238</v>
      </c>
      <c r="F118" t="s">
        <v>4251</v>
      </c>
      <c r="H118" t="str">
        <f>_xlfn.XLOOKUP(C118,Sheet1!D:D,Sheet1!C:C)</f>
        <v>https://cdn.shopify.com/s/files/1/0651/3668/9323/files/d131860eea0b4088a09997cf042ed685_600x600.jpg?v=1734043068&amp;width=100&amp;crop=center</v>
      </c>
    </row>
    <row r="119" spans="1:8" x14ac:dyDescent="0.25">
      <c r="A119" t="s">
        <v>2788</v>
      </c>
      <c r="B119" t="s">
        <v>4235</v>
      </c>
      <c r="C119" t="s">
        <v>1675</v>
      </c>
      <c r="D119" t="s">
        <v>1674</v>
      </c>
      <c r="E119" t="s">
        <v>1676</v>
      </c>
      <c r="F119" t="s">
        <v>4251</v>
      </c>
      <c r="H119" t="str">
        <f>_xlfn.XLOOKUP(C119,Sheet1!D:D,Sheet1!C:C)</f>
        <v>https://cdn.shopify.com/s/files/1/0651/3668/9323/files/eaa2880b5d4642b6a3fbc8deb78cbfe4_600x600.jpg?v=1746735447&amp;width=100&amp;crop=center</v>
      </c>
    </row>
    <row r="120" spans="1:8" x14ac:dyDescent="0.25">
      <c r="A120" t="s">
        <v>2788</v>
      </c>
      <c r="B120" t="s">
        <v>4235</v>
      </c>
      <c r="C120" t="s">
        <v>1068</v>
      </c>
      <c r="D120" t="s">
        <v>1067</v>
      </c>
      <c r="E120" t="s">
        <v>1069</v>
      </c>
      <c r="F120" t="s">
        <v>4251</v>
      </c>
      <c r="H120" t="str">
        <f>_xlfn.XLOOKUP(C120,Sheet1!D:D,Sheet1!C:C)</f>
        <v>https://cdn.shopify.com/s/files/1/0651/3668/9323/files/4204054dc2c646ce83d520a5b24141b9_600x600.jpg?v=1737563917&amp;width=100&amp;crop=center</v>
      </c>
    </row>
    <row r="121" spans="1:8" x14ac:dyDescent="0.25">
      <c r="A121" t="s">
        <v>2788</v>
      </c>
      <c r="B121" t="s">
        <v>4235</v>
      </c>
      <c r="C121" t="s">
        <v>1753</v>
      </c>
      <c r="D121" t="s">
        <v>1752</v>
      </c>
      <c r="E121" t="s">
        <v>1754</v>
      </c>
      <c r="F121" t="s">
        <v>4251</v>
      </c>
      <c r="H121" t="str">
        <f>_xlfn.XLOOKUP(C121,Sheet1!D:D,Sheet1!C:C)</f>
        <v>https://cdn.shopify.com/s/files/1/0651/3668/9323/files/P4500_2_Final_600x600.jpg?v=1758813027&amp;width=100&amp;crop=center</v>
      </c>
    </row>
    <row r="122" spans="1:8" x14ac:dyDescent="0.25">
      <c r="A122" t="s">
        <v>2788</v>
      </c>
      <c r="B122" t="s">
        <v>4235</v>
      </c>
      <c r="C122" t="s">
        <v>1382</v>
      </c>
      <c r="D122" t="s">
        <v>1381</v>
      </c>
      <c r="E122" t="s">
        <v>1383</v>
      </c>
      <c r="F122" t="s">
        <v>4251</v>
      </c>
      <c r="H122" t="str">
        <f>_xlfn.XLOOKUP(C122,Sheet1!D:D,Sheet1!C:C)</f>
        <v>https://cdn.shopify.com/s/files/1/0651/3668/9323/files/P4500-PSK005_600x600.jpg?v=1758813314&amp;width=100&amp;crop=center</v>
      </c>
    </row>
    <row r="123" spans="1:8" x14ac:dyDescent="0.25">
      <c r="A123" t="s">
        <v>2788</v>
      </c>
      <c r="B123" t="s">
        <v>4235</v>
      </c>
      <c r="C123" t="s">
        <v>1750</v>
      </c>
      <c r="D123" t="s">
        <v>1749</v>
      </c>
      <c r="E123" t="s">
        <v>1751</v>
      </c>
      <c r="F123" t="s">
        <v>4251</v>
      </c>
      <c r="H123" t="str">
        <f>_xlfn.XLOOKUP(C123,Sheet1!D:D,Sheet1!C:C)</f>
        <v>https://cdn.shopify.com/s/files/1/0651/3668/9323/files/P4510_2v1_Final_600x600.jpg?v=1758813774&amp;width=100&amp;crop=center</v>
      </c>
    </row>
    <row r="124" spans="1:8" x14ac:dyDescent="0.25">
      <c r="A124" t="s">
        <v>2788</v>
      </c>
      <c r="B124" t="s">
        <v>4235</v>
      </c>
      <c r="C124" t="s">
        <v>1146</v>
      </c>
      <c r="D124" t="s">
        <v>1145</v>
      </c>
      <c r="E124" t="s">
        <v>1147</v>
      </c>
      <c r="F124" t="s">
        <v>4251</v>
      </c>
      <c r="H124" t="str">
        <f>_xlfn.XLOOKUP(C124,Sheet1!D:D,Sheet1!C:C)</f>
        <v>https://cdn.shopify.com/s/files/1/0651/3668/9323/files/Screenshot2025-09-25at11.29.16AM_600x600.png?v=1758814183&amp;width=100&amp;crop=center</v>
      </c>
    </row>
    <row r="125" spans="1:8" x14ac:dyDescent="0.25">
      <c r="A125" t="s">
        <v>2788</v>
      </c>
      <c r="B125" t="s">
        <v>4235</v>
      </c>
      <c r="C125" t="s">
        <v>782</v>
      </c>
      <c r="D125" t="s">
        <v>781</v>
      </c>
      <c r="E125" t="s">
        <v>784</v>
      </c>
      <c r="F125" t="s">
        <v>4251</v>
      </c>
      <c r="H125" t="str">
        <f>_xlfn.XLOOKUP(C125,Sheet1!D:D,Sheet1!C:C)</f>
        <v>https://cdn.shopify.com/s/files/1/0651/3668/9323/files/6928a55d2e194d388bd05c5499e95233_600x600.jpg?v=1734042165&amp;width=100&amp;crop=center</v>
      </c>
    </row>
    <row r="126" spans="1:8" x14ac:dyDescent="0.25">
      <c r="A126" t="s">
        <v>2788</v>
      </c>
      <c r="B126" t="s">
        <v>4235</v>
      </c>
      <c r="C126" t="s">
        <v>1999</v>
      </c>
      <c r="D126" t="s">
        <v>1998</v>
      </c>
      <c r="E126" t="s">
        <v>2000</v>
      </c>
      <c r="F126" t="s">
        <v>4251</v>
      </c>
      <c r="H126" t="str">
        <f>_xlfn.XLOOKUP(C126,Sheet1!D:D,Sheet1!C:C)</f>
        <v>https://cdn.shopify.com/s/files/1/0651/3668/9323/files/44c3700705634942b1e95faa9c96e005_600x600.jpg?v=1734041530&amp;width=100&amp;crop=center</v>
      </c>
    </row>
    <row r="127" spans="1:8" x14ac:dyDescent="0.25">
      <c r="A127" t="s">
        <v>2788</v>
      </c>
      <c r="B127" t="s">
        <v>4235</v>
      </c>
      <c r="C127" t="s">
        <v>753</v>
      </c>
      <c r="D127" t="s">
        <v>752</v>
      </c>
      <c r="E127" t="s">
        <v>754</v>
      </c>
      <c r="F127" t="s">
        <v>4251</v>
      </c>
      <c r="H127" t="str">
        <f>_xlfn.XLOOKUP(C127,Sheet1!D:D,Sheet1!C:C)</f>
        <v>https://cdn.shopify.com/s/files/1/0651/3668/9323/files/266aea2ae00a4a4db227bbdd2993bae4_600x600.jpg?v=1734041843&amp;width=100&amp;crop=center</v>
      </c>
    </row>
    <row r="128" spans="1:8" x14ac:dyDescent="0.25">
      <c r="A128" t="s">
        <v>2788</v>
      </c>
      <c r="B128" t="s">
        <v>4235</v>
      </c>
      <c r="C128" t="s">
        <v>1815</v>
      </c>
      <c r="D128" t="s">
        <v>1814</v>
      </c>
      <c r="E128" t="s">
        <v>1816</v>
      </c>
      <c r="F128" t="s">
        <v>4251</v>
      </c>
      <c r="H128" t="str">
        <f>_xlfn.XLOOKUP(C128,Sheet1!D:D,Sheet1!C:C)</f>
        <v>https://cdn.shopify.com/s/files/1/0651/3668/9323/files/160ef34c79c144da948e466439b38bed_600x600.jpg?v=1736950499&amp;width=100&amp;crop=center</v>
      </c>
    </row>
    <row r="129" spans="1:8" x14ac:dyDescent="0.25">
      <c r="A129" t="s">
        <v>2788</v>
      </c>
      <c r="B129" t="s">
        <v>4235</v>
      </c>
      <c r="C129" t="s">
        <v>1105</v>
      </c>
      <c r="D129" t="s">
        <v>1104</v>
      </c>
      <c r="E129" t="s">
        <v>1107</v>
      </c>
      <c r="F129" t="s">
        <v>4251</v>
      </c>
      <c r="H129" t="str">
        <f>_xlfn.XLOOKUP(C129,Sheet1!D:D,Sheet1!C:C)</f>
        <v>https://cdn.shopify.com/s/files/1/0651/3668/9323/files/07bdb51a6ff548cfafb80c4e095fc28b_600x600.jpg?v=1736950384&amp;width=100&amp;crop=center</v>
      </c>
    </row>
    <row r="130" spans="1:8" x14ac:dyDescent="0.25">
      <c r="A130" t="s">
        <v>2788</v>
      </c>
      <c r="B130" t="s">
        <v>4235</v>
      </c>
      <c r="C130" t="s">
        <v>994</v>
      </c>
      <c r="D130" t="s">
        <v>993</v>
      </c>
      <c r="E130" t="s">
        <v>995</v>
      </c>
      <c r="F130" t="s">
        <v>4251</v>
      </c>
      <c r="H130" t="str">
        <f>_xlfn.XLOOKUP(C130,Sheet1!D:D,Sheet1!C:C)</f>
        <v>https://cdn.shopify.com/s/files/1/0651/3668/9323/files/4b05a5a3ad634afb8eaddd64e735045b_600x600.jpg?v=1734040973&amp;width=100&amp;crop=center</v>
      </c>
    </row>
    <row r="131" spans="1:8" x14ac:dyDescent="0.25">
      <c r="A131" t="s">
        <v>2788</v>
      </c>
      <c r="B131" t="s">
        <v>4235</v>
      </c>
      <c r="C131" t="s">
        <v>1884</v>
      </c>
      <c r="D131" t="s">
        <v>1883</v>
      </c>
      <c r="E131" t="s">
        <v>1885</v>
      </c>
      <c r="F131" t="s">
        <v>4251</v>
      </c>
      <c r="H131" t="str">
        <f>_xlfn.XLOOKUP(C131,Sheet1!D:D,Sheet1!C:C)</f>
        <v>https://cdn.shopify.com/s/files/1/0651/3668/9323/files/44697609eca64a46917109badde25d21_600x600.jpg?v=1734042419&amp;width=100&amp;crop=center</v>
      </c>
    </row>
    <row r="132" spans="1:8" x14ac:dyDescent="0.25">
      <c r="A132" t="s">
        <v>2788</v>
      </c>
      <c r="B132" t="s">
        <v>4235</v>
      </c>
      <c r="C132" t="s">
        <v>776</v>
      </c>
      <c r="D132" t="s">
        <v>775</v>
      </c>
      <c r="E132" t="s">
        <v>777</v>
      </c>
      <c r="F132" t="s">
        <v>4251</v>
      </c>
      <c r="H132" t="str">
        <f>_xlfn.XLOOKUP(C132,Sheet1!D:D,Sheet1!C:C)</f>
        <v>https://cdn.shopify.com/s/files/1/0651/3668/9323/files/dceeec89c6164b76b5279ce139dd2a24_600x600.jpg?v=1734043117&amp;width=100&amp;crop=center</v>
      </c>
    </row>
    <row r="133" spans="1:8" x14ac:dyDescent="0.25">
      <c r="A133" t="s">
        <v>2788</v>
      </c>
      <c r="B133" t="s">
        <v>4235</v>
      </c>
      <c r="C133" t="s">
        <v>1001</v>
      </c>
      <c r="D133" t="s">
        <v>1000</v>
      </c>
      <c r="E133" t="s">
        <v>1002</v>
      </c>
      <c r="F133" t="s">
        <v>4251</v>
      </c>
      <c r="H133" t="str">
        <f>_xlfn.XLOOKUP(C133,Sheet1!D:D,Sheet1!C:C)</f>
        <v>https://cdn.shopify.com/s/files/1/0651/3668/9323/files/0db7a6e9390448b3ade194d252d10360_600x600.jpg?v=1734040736&amp;width=100&amp;crop=center</v>
      </c>
    </row>
    <row r="134" spans="1:8" x14ac:dyDescent="0.25">
      <c r="A134" t="s">
        <v>2788</v>
      </c>
      <c r="B134" t="s">
        <v>4235</v>
      </c>
      <c r="C134" t="s">
        <v>1482</v>
      </c>
      <c r="D134" t="s">
        <v>1481</v>
      </c>
      <c r="E134" t="s">
        <v>1483</v>
      </c>
      <c r="F134" t="s">
        <v>4251</v>
      </c>
      <c r="H134" t="str">
        <f>_xlfn.XLOOKUP(C134,Sheet1!D:D,Sheet1!C:C)</f>
        <v>https://cdn.shopify.com/s/files/1/0651/3668/9323/files/371b7f72472345f6a92191ad83698008_600x600.jpg?v=1734041877&amp;width=100&amp;crop=center</v>
      </c>
    </row>
    <row r="135" spans="1:8" x14ac:dyDescent="0.25">
      <c r="A135" t="s">
        <v>2788</v>
      </c>
      <c r="B135" t="s">
        <v>4235</v>
      </c>
      <c r="C135" t="s">
        <v>320</v>
      </c>
      <c r="D135" t="s">
        <v>319</v>
      </c>
      <c r="E135" t="s">
        <v>321</v>
      </c>
      <c r="F135" t="s">
        <v>4251</v>
      </c>
      <c r="H135" t="str">
        <f>_xlfn.XLOOKUP(C135,Sheet1!D:D,Sheet1!C:C)</f>
        <v>https://cdn.shopify.com/s/files/1/0651/3668/9323/files/c9768e556b0e4b588ea9073d39b3dc95_600x600.jpg?v=1734042880&amp;width=100&amp;crop=center</v>
      </c>
    </row>
    <row r="136" spans="1:8" x14ac:dyDescent="0.25">
      <c r="A136" t="s">
        <v>2788</v>
      </c>
      <c r="B136" t="s">
        <v>4235</v>
      </c>
      <c r="C136" t="s">
        <v>1023</v>
      </c>
      <c r="D136" t="s">
        <v>1022</v>
      </c>
      <c r="E136" t="s">
        <v>1024</v>
      </c>
      <c r="F136" t="s">
        <v>4251</v>
      </c>
      <c r="H136" t="str">
        <f>_xlfn.XLOOKUP(C136,Sheet1!D:D,Sheet1!C:C)</f>
        <v>https://cdn.shopify.com/s/files/1/0651/3668/9323/files/78a56a4894894e4ea818b569607ef29a_600x600.jpg?v=1734041694&amp;width=100&amp;crop=center</v>
      </c>
    </row>
    <row r="137" spans="1:8" x14ac:dyDescent="0.25">
      <c r="A137" t="s">
        <v>2788</v>
      </c>
      <c r="B137" t="s">
        <v>4235</v>
      </c>
      <c r="C137" t="s">
        <v>1005</v>
      </c>
      <c r="D137" t="s">
        <v>1004</v>
      </c>
      <c r="E137" t="s">
        <v>1006</v>
      </c>
      <c r="F137" t="s">
        <v>4251</v>
      </c>
      <c r="H137" t="str">
        <f>_xlfn.XLOOKUP(C137,Sheet1!D:D,Sheet1!C:C)</f>
        <v>https://cdn.shopify.com/s/files/1/0651/3668/9323/files/91662004caf74d4e9f2a5d789d04aeee_600x600.jpg?v=1734042423&amp;width=100&amp;crop=center</v>
      </c>
    </row>
    <row r="138" spans="1:8" x14ac:dyDescent="0.25">
      <c r="A138" t="s">
        <v>2788</v>
      </c>
      <c r="B138" t="s">
        <v>4235</v>
      </c>
      <c r="C138" t="s">
        <v>1027</v>
      </c>
      <c r="D138" t="s">
        <v>1026</v>
      </c>
      <c r="E138" t="s">
        <v>1028</v>
      </c>
      <c r="F138" t="s">
        <v>4251</v>
      </c>
      <c r="H138" t="str">
        <f>_xlfn.XLOOKUP(C138,Sheet1!D:D,Sheet1!C:C)</f>
        <v>https://cdn.shopify.com/s/files/1/0651/3668/9323/files/145f754d03f4407e8be93651e55a1896_600x600.jpg?v=1734041815&amp;width=100&amp;crop=center</v>
      </c>
    </row>
    <row r="139" spans="1:8" x14ac:dyDescent="0.25">
      <c r="A139" t="s">
        <v>2788</v>
      </c>
      <c r="B139" t="s">
        <v>4235</v>
      </c>
      <c r="C139" t="s">
        <v>973</v>
      </c>
      <c r="D139" t="s">
        <v>972</v>
      </c>
      <c r="E139" t="s">
        <v>974</v>
      </c>
      <c r="F139" t="s">
        <v>4251</v>
      </c>
      <c r="H139" t="str">
        <f>_xlfn.XLOOKUP(C139,Sheet1!D:D,Sheet1!C:C)</f>
        <v>https://cdn.shopify.com/s/files/1/0651/3668/9323/files/a1c02834ac3b498192c5dba96e5ce5e3_600x600.jpg?v=1737127906&amp;width=100&amp;crop=center</v>
      </c>
    </row>
    <row r="140" spans="1:8" x14ac:dyDescent="0.25">
      <c r="A140" t="s">
        <v>2788</v>
      </c>
      <c r="B140" t="s">
        <v>4235</v>
      </c>
      <c r="C140" t="s">
        <v>1315</v>
      </c>
      <c r="D140" t="s">
        <v>1314</v>
      </c>
      <c r="E140" t="s">
        <v>1316</v>
      </c>
      <c r="F140" t="s">
        <v>4251</v>
      </c>
      <c r="H140" t="str">
        <f>_xlfn.XLOOKUP(C140,Sheet1!D:D,Sheet1!C:C)</f>
        <v>https://cdn.shopify.com/s/files/1/0651/3668/9323/files/086bb99ec5a84c65b72905ffd12305b6_600x600.jpg?v=1734041735&amp;width=100&amp;crop=center</v>
      </c>
    </row>
    <row r="141" spans="1:8" x14ac:dyDescent="0.25">
      <c r="A141" t="s">
        <v>2788</v>
      </c>
      <c r="B141" t="s">
        <v>4235</v>
      </c>
      <c r="C141" t="s">
        <v>759</v>
      </c>
      <c r="D141" t="s">
        <v>758</v>
      </c>
      <c r="E141" t="s">
        <v>760</v>
      </c>
      <c r="F141" t="s">
        <v>4251</v>
      </c>
      <c r="H141" t="str">
        <f>_xlfn.XLOOKUP(C141,Sheet1!D:D,Sheet1!C:C)</f>
        <v>https://cdn.shopify.com/s/files/1/0651/3668/9323/files/PAD01B_600x600.png?v=1737564217&amp;width=100&amp;crop=center</v>
      </c>
    </row>
    <row r="142" spans="1:8" x14ac:dyDescent="0.25">
      <c r="A142" t="s">
        <v>2788</v>
      </c>
      <c r="B142" t="s">
        <v>4235</v>
      </c>
      <c r="C142" t="s">
        <v>739</v>
      </c>
      <c r="D142" t="s">
        <v>738</v>
      </c>
      <c r="E142" t="s">
        <v>741</v>
      </c>
      <c r="F142" t="s">
        <v>4251</v>
      </c>
      <c r="H142" t="str">
        <f>_xlfn.XLOOKUP(C142,Sheet1!D:D,Sheet1!C:C)</f>
        <v>https://cdn.shopify.com/s/files/1/0651/3668/9323/files/2f8f16b478c64186b9059f1956db2d9c_600x600.jpg?v=1737052914&amp;width=100&amp;crop=center</v>
      </c>
    </row>
    <row r="143" spans="1:8" x14ac:dyDescent="0.25">
      <c r="A143" t="s">
        <v>2788</v>
      </c>
      <c r="B143" t="s">
        <v>4235</v>
      </c>
      <c r="C143" t="s">
        <v>902</v>
      </c>
      <c r="D143" t="s">
        <v>901</v>
      </c>
      <c r="E143" t="s">
        <v>903</v>
      </c>
      <c r="F143" t="s">
        <v>4251</v>
      </c>
      <c r="H143" t="str">
        <f>_xlfn.XLOOKUP(C143,Sheet1!D:D,Sheet1!C:C)</f>
        <v>https://cdn.shopify.com/s/files/1/0651/3668/9323/files/26227a803db14d75b14bc6b3a2813429_600x600.jpg?v=1737055969&amp;width=100&amp;crop=center</v>
      </c>
    </row>
    <row r="144" spans="1:8" x14ac:dyDescent="0.25">
      <c r="A144" t="s">
        <v>2788</v>
      </c>
      <c r="B144" t="s">
        <v>4235</v>
      </c>
      <c r="C144" t="s">
        <v>1329</v>
      </c>
      <c r="D144" t="s">
        <v>1328</v>
      </c>
      <c r="E144" t="s">
        <v>1330</v>
      </c>
      <c r="F144" t="s">
        <v>4251</v>
      </c>
      <c r="H144" t="str">
        <f>_xlfn.XLOOKUP(C144,Sheet1!D:D,Sheet1!C:C)</f>
        <v>https://cdn.shopify.com/s/files/1/0651/3668/9323/files/1fdf6dcd3203426d8709c792a08ddb6a_600x600.jpg?v=1737051958&amp;width=100&amp;crop=center</v>
      </c>
    </row>
    <row r="145" spans="1:8" x14ac:dyDescent="0.25">
      <c r="A145" t="s">
        <v>2788</v>
      </c>
      <c r="B145" t="s">
        <v>4235</v>
      </c>
      <c r="C145" t="s">
        <v>63</v>
      </c>
      <c r="D145" t="s">
        <v>62</v>
      </c>
      <c r="E145" t="s">
        <v>65</v>
      </c>
      <c r="F145" t="s">
        <v>4251</v>
      </c>
      <c r="H145" t="str">
        <f>_xlfn.XLOOKUP(C145,Sheet1!D:D,Sheet1!C:C)</f>
        <v>https://cdn.shopify.com/s/files/1/0651/3668/9323/files/PBL324_2v1_Final_600x600.jpg?v=1738790313&amp;width=100&amp;crop=center</v>
      </c>
    </row>
    <row r="146" spans="1:8" x14ac:dyDescent="0.25">
      <c r="A146" t="s">
        <v>2788</v>
      </c>
      <c r="B146" t="s">
        <v>4235</v>
      </c>
      <c r="C146" t="s">
        <v>1569</v>
      </c>
      <c r="D146" t="s">
        <v>1568</v>
      </c>
      <c r="E146" t="s">
        <v>1570</v>
      </c>
      <c r="F146" t="s">
        <v>4251</v>
      </c>
      <c r="H146" t="str">
        <f>_xlfn.XLOOKUP(C146,Sheet1!D:D,Sheet1!C:C)</f>
        <v>https://cdn.shopify.com/s/files/1/0651/3668/9323/files/1471ca00f0244765bcc84de218a71117_600x600.jpg?v=1734042063&amp;width=100&amp;crop=center</v>
      </c>
    </row>
    <row r="147" spans="1:8" x14ac:dyDescent="0.25">
      <c r="A147" t="s">
        <v>2788</v>
      </c>
      <c r="B147" t="s">
        <v>4235</v>
      </c>
      <c r="C147" t="s">
        <v>515</v>
      </c>
      <c r="D147" t="s">
        <v>514</v>
      </c>
      <c r="E147" t="s">
        <v>517</v>
      </c>
      <c r="F147" t="s">
        <v>4251</v>
      </c>
      <c r="H147" t="str">
        <f>_xlfn.XLOOKUP(C147,Sheet1!D:D,Sheet1!C:C)</f>
        <v>https://cdn.shopify.com/s/files/1/0651/3668/9323/files/55ff8f0bb36a44739b5f001236f0adca_600x600.jpg?v=1734041590&amp;width=100&amp;crop=center</v>
      </c>
    </row>
    <row r="148" spans="1:8" x14ac:dyDescent="0.25">
      <c r="A148" t="s">
        <v>2788</v>
      </c>
      <c r="B148" t="s">
        <v>4235</v>
      </c>
      <c r="C148" t="s">
        <v>1561</v>
      </c>
      <c r="D148" t="s">
        <v>1560</v>
      </c>
      <c r="E148" t="s">
        <v>1562</v>
      </c>
      <c r="F148" t="s">
        <v>4251</v>
      </c>
      <c r="H148" t="str">
        <f>_xlfn.XLOOKUP(C148,Sheet1!D:D,Sheet1!C:C)</f>
        <v>https://cdn.shopify.com/s/files/1/0651/3668/9323/files/0d5769ec5dba4c6695508f054149c8cf_600x600.jpg?v=1734040736&amp;width=100&amp;crop=center</v>
      </c>
    </row>
    <row r="149" spans="1:8" x14ac:dyDescent="0.25">
      <c r="A149" t="s">
        <v>2788</v>
      </c>
      <c r="B149" t="s">
        <v>4235</v>
      </c>
      <c r="C149" t="s">
        <v>510</v>
      </c>
      <c r="D149" t="s">
        <v>509</v>
      </c>
      <c r="E149" t="s">
        <v>512</v>
      </c>
      <c r="F149" t="s">
        <v>4251</v>
      </c>
      <c r="H149" t="str">
        <f>_xlfn.XLOOKUP(C149,Sheet1!D:D,Sheet1!C:C)</f>
        <v>https://cdn.shopify.com/s/files/1/0651/3668/9323/files/64bd52a628b5421596d67c59d47a659b_600x600.jpg?v=1734041626&amp;width=100&amp;crop=center</v>
      </c>
    </row>
    <row r="150" spans="1:8" x14ac:dyDescent="0.25">
      <c r="A150" t="s">
        <v>2788</v>
      </c>
      <c r="B150" t="s">
        <v>4235</v>
      </c>
      <c r="C150" t="s">
        <v>68</v>
      </c>
      <c r="D150" t="s">
        <v>67</v>
      </c>
      <c r="E150" t="s">
        <v>70</v>
      </c>
      <c r="F150" t="s">
        <v>4251</v>
      </c>
      <c r="H150" t="str">
        <f>_xlfn.XLOOKUP(C150,Sheet1!D:D,Sheet1!C:C)</f>
        <v>https://cdn.shopify.com/s/files/1/0651/3668/9323/files/PBL370_2v1_Final_600x600.jpg?v=1738790844&amp;width=100&amp;crop=center</v>
      </c>
    </row>
    <row r="151" spans="1:8" x14ac:dyDescent="0.25">
      <c r="A151" t="s">
        <v>2788</v>
      </c>
      <c r="B151" t="s">
        <v>4235</v>
      </c>
      <c r="C151" t="s">
        <v>1874</v>
      </c>
      <c r="D151" t="s">
        <v>1411</v>
      </c>
      <c r="E151" t="s">
        <v>1875</v>
      </c>
      <c r="F151" t="s">
        <v>4251</v>
      </c>
      <c r="H151" t="str">
        <f>_xlfn.XLOOKUP(C151,Sheet1!D:D,Sheet1!C:C)</f>
        <v>https://cdn.shopify.com/s/files/1/0651/3668/9323/files/b3c5d7e8fb5e43eaa2bb5cd49e3d50a5_600x600.jpg?v=1734042631&amp;width=100&amp;crop=center</v>
      </c>
    </row>
    <row r="152" spans="1:8" x14ac:dyDescent="0.25">
      <c r="A152" t="s">
        <v>2788</v>
      </c>
      <c r="B152" t="s">
        <v>4235</v>
      </c>
      <c r="C152" t="s">
        <v>1282</v>
      </c>
      <c r="D152" t="s">
        <v>212</v>
      </c>
      <c r="E152" t="s">
        <v>1283</v>
      </c>
      <c r="F152" t="s">
        <v>4251</v>
      </c>
      <c r="H152" t="str">
        <f>_xlfn.XLOOKUP(C152,Sheet1!D:D,Sheet1!C:C)</f>
        <v>https://cdn.shopify.com/s/files/1/0651/3668/9323/files/8ee2b748f71e405683967656b8113db0_600x600.jpg?v=1734041308&amp;width=100&amp;crop=center</v>
      </c>
    </row>
    <row r="153" spans="1:8" x14ac:dyDescent="0.25">
      <c r="A153" t="s">
        <v>2788</v>
      </c>
      <c r="B153" t="s">
        <v>4235</v>
      </c>
      <c r="C153" t="s">
        <v>1412</v>
      </c>
      <c r="D153" t="s">
        <v>1411</v>
      </c>
      <c r="E153" t="s">
        <v>1413</v>
      </c>
      <c r="F153" t="s">
        <v>4251</v>
      </c>
      <c r="H153" t="str">
        <f>_xlfn.XLOOKUP(C153,Sheet1!D:D,Sheet1!C:C)</f>
        <v>https://cdn.shopify.com/s/files/1/0651/3668/9323/files/5cf95d3ff7da43119525dd007cd7cea5_600x600.jpg?v=1747170627&amp;width=100&amp;crop=center</v>
      </c>
    </row>
    <row r="154" spans="1:8" x14ac:dyDescent="0.25">
      <c r="A154" t="s">
        <v>2788</v>
      </c>
      <c r="B154" t="s">
        <v>4235</v>
      </c>
      <c r="C154" t="s">
        <v>213</v>
      </c>
      <c r="D154" t="s">
        <v>212</v>
      </c>
      <c r="E154" t="s">
        <v>214</v>
      </c>
      <c r="F154" t="s">
        <v>4251</v>
      </c>
      <c r="H154" t="str">
        <f>_xlfn.XLOOKUP(C154,Sheet1!D:D,Sheet1!C:C)</f>
        <v>https://cdn.shopify.com/s/files/1/0651/3668/9323/files/4d5518e8816548af81dedec97f93c74c_600x600.jpg?v=1734040994&amp;width=100&amp;crop=center</v>
      </c>
    </row>
    <row r="155" spans="1:8" x14ac:dyDescent="0.25">
      <c r="A155" t="s">
        <v>2788</v>
      </c>
      <c r="B155" t="s">
        <v>4235</v>
      </c>
      <c r="C155" t="s">
        <v>1392</v>
      </c>
      <c r="D155" t="s">
        <v>1391</v>
      </c>
      <c r="E155" t="s">
        <v>1393</v>
      </c>
      <c r="F155" t="s">
        <v>4251</v>
      </c>
      <c r="H155" t="str">
        <f>_xlfn.XLOOKUP(C155,Sheet1!D:D,Sheet1!C:C)</f>
        <v>https://cdn.shopify.com/s/files/1/0651/3668/9323/files/6004d137640b43f58199228059405603_600x600.jpg?v=1734042151&amp;width=100&amp;crop=center</v>
      </c>
    </row>
    <row r="156" spans="1:8" x14ac:dyDescent="0.25">
      <c r="A156" t="s">
        <v>2788</v>
      </c>
      <c r="B156" t="s">
        <v>4235</v>
      </c>
      <c r="C156" t="s">
        <v>948</v>
      </c>
      <c r="D156" t="s">
        <v>5</v>
      </c>
      <c r="E156" t="s">
        <v>949</v>
      </c>
      <c r="F156" t="s">
        <v>4251</v>
      </c>
      <c r="H156" t="str">
        <f>_xlfn.XLOOKUP(C156,Sheet1!D:D,Sheet1!C:C)</f>
        <v>https://cdn.shopify.com/s/files/1/0651/3668/9323/files/dd74d81b2a4f438584bfa255c341990e_600x600.jpg?v=1734043125&amp;width=100&amp;crop=center</v>
      </c>
    </row>
    <row r="157" spans="1:8" x14ac:dyDescent="0.25">
      <c r="A157" t="s">
        <v>2788</v>
      </c>
      <c r="B157" t="s">
        <v>4235</v>
      </c>
      <c r="C157" t="s">
        <v>954</v>
      </c>
      <c r="D157" t="s">
        <v>953</v>
      </c>
      <c r="E157" t="s">
        <v>955</v>
      </c>
      <c r="F157" t="s">
        <v>4251</v>
      </c>
      <c r="H157" t="str">
        <f>_xlfn.XLOOKUP(C157,Sheet1!D:D,Sheet1!C:C)</f>
        <v>https://cdn.shopify.com/s/files/1/0651/3668/9323/files/843f0fcc37d34f6c88d991c86dbdc91f_600x600.jpg?v=1734042011&amp;width=100&amp;crop=center</v>
      </c>
    </row>
    <row r="158" spans="1:8" x14ac:dyDescent="0.25">
      <c r="A158" t="s">
        <v>2788</v>
      </c>
      <c r="B158" t="s">
        <v>4235</v>
      </c>
      <c r="C158" t="s">
        <v>2026</v>
      </c>
      <c r="D158" t="s">
        <v>2025</v>
      </c>
      <c r="E158" t="s">
        <v>2028</v>
      </c>
      <c r="F158" t="s">
        <v>4251</v>
      </c>
      <c r="H158" t="str">
        <f>_xlfn.XLOOKUP(C158,Sheet1!D:D,Sheet1!C:C)</f>
        <v>https://cdn.shopify.com/s/files/1/0651/3668/9323/files/5558e2aeb3014cbc892b772b54ee8111_600x600.jpg?v=1734042142&amp;width=100&amp;crop=center</v>
      </c>
    </row>
    <row r="159" spans="1:8" x14ac:dyDescent="0.25">
      <c r="A159" t="s">
        <v>2788</v>
      </c>
      <c r="B159" t="s">
        <v>4235</v>
      </c>
      <c r="C159" t="s">
        <v>86</v>
      </c>
      <c r="D159" t="s">
        <v>5</v>
      </c>
      <c r="E159" t="s">
        <v>88</v>
      </c>
      <c r="F159" t="s">
        <v>4251</v>
      </c>
      <c r="H159" t="str">
        <f>_xlfn.XLOOKUP(C159,Sheet1!D:D,Sheet1!C:C)</f>
        <v>https://cdn.shopify.com/s/files/1/0651/3668/9323/files/PBLCK112K2_2_Final_600x600.jpg?v=1744212794&amp;width=100&amp;crop=center</v>
      </c>
    </row>
    <row r="160" spans="1:8" x14ac:dyDescent="0.25">
      <c r="A160" t="s">
        <v>2788</v>
      </c>
      <c r="B160" t="s">
        <v>4235</v>
      </c>
      <c r="C160" t="s">
        <v>6</v>
      </c>
      <c r="D160" t="s">
        <v>5</v>
      </c>
      <c r="E160" t="s">
        <v>8</v>
      </c>
      <c r="F160" t="s">
        <v>4251</v>
      </c>
      <c r="H160" t="str">
        <f>_xlfn.XLOOKUP(C160,Sheet1!D:D,Sheet1!C:C)</f>
        <v>https://cdn.shopify.com/s/files/1/0651/3668/9323/files/ryobi-power-tool-combo-kits-pblc_1_600x600.jpg?v=1759346197&amp;width=100&amp;crop=center</v>
      </c>
    </row>
    <row r="161" spans="1:8" x14ac:dyDescent="0.25">
      <c r="A161" t="s">
        <v>2788</v>
      </c>
      <c r="B161" t="s">
        <v>4235</v>
      </c>
      <c r="C161" t="s">
        <v>135</v>
      </c>
      <c r="D161" t="s">
        <v>5</v>
      </c>
      <c r="E161" t="s">
        <v>137</v>
      </c>
      <c r="F161" t="s">
        <v>4251</v>
      </c>
      <c r="H161" t="str">
        <f>_xlfn.XLOOKUP(C161,Sheet1!D:D,Sheet1!C:C)</f>
        <v>https://cdn.shopify.com/s/files/1/0651/3668/9323/files/PBLCK201K_2_Final_600x600.png?v=1737573919&amp;width=100&amp;crop=center</v>
      </c>
    </row>
    <row r="162" spans="1:8" x14ac:dyDescent="0.25">
      <c r="A162" t="s">
        <v>2788</v>
      </c>
      <c r="B162" t="s">
        <v>4235</v>
      </c>
      <c r="C162" t="s">
        <v>1767</v>
      </c>
      <c r="D162" t="s">
        <v>93</v>
      </c>
      <c r="E162" t="s">
        <v>1768</v>
      </c>
      <c r="F162" t="s">
        <v>4251</v>
      </c>
      <c r="H162" t="str">
        <f>_xlfn.XLOOKUP(C162,Sheet1!D:D,Sheet1!C:C)</f>
        <v>https://cdn.shopify.com/s/files/1/0651/3668/9323/files/b2bf754937b34353be973b980cd9a6ba_600x600.jpg?v=1734042626&amp;width=100&amp;crop=center</v>
      </c>
    </row>
    <row r="163" spans="1:8" x14ac:dyDescent="0.25">
      <c r="A163" t="s">
        <v>2788</v>
      </c>
      <c r="B163" t="s">
        <v>4235</v>
      </c>
      <c r="C163" t="s">
        <v>1373</v>
      </c>
      <c r="D163" t="s">
        <v>1372</v>
      </c>
      <c r="E163" t="s">
        <v>1375</v>
      </c>
      <c r="F163" t="s">
        <v>4251</v>
      </c>
      <c r="H163" t="str">
        <f>_xlfn.XLOOKUP(C163,Sheet1!D:D,Sheet1!C:C)</f>
        <v>https://cdn.shopify.com/s/files/1/0651/3668/9323/files/5322c382a59443a5b5f8bc9b3d8fc416_600x600.jpg?v=1734042137&amp;width=100&amp;crop=center</v>
      </c>
    </row>
    <row r="164" spans="1:8" x14ac:dyDescent="0.25">
      <c r="A164" t="s">
        <v>2788</v>
      </c>
      <c r="B164" t="s">
        <v>4235</v>
      </c>
      <c r="C164" t="s">
        <v>94</v>
      </c>
      <c r="D164" t="s">
        <v>93</v>
      </c>
      <c r="E164" t="s">
        <v>95</v>
      </c>
      <c r="F164" t="s">
        <v>4251</v>
      </c>
      <c r="H164" t="str">
        <f>_xlfn.XLOOKUP(C164,Sheet1!D:D,Sheet1!C:C)</f>
        <v>https://cdn.shopify.com/s/files/1/0651/3668/9323/files/PBLCS302_2v2_Final_600x600.jpg?v=1737757515&amp;width=100&amp;crop=center</v>
      </c>
    </row>
    <row r="165" spans="1:8" x14ac:dyDescent="0.25">
      <c r="A165" t="s">
        <v>2788</v>
      </c>
      <c r="B165" t="s">
        <v>4235</v>
      </c>
      <c r="C165" t="s">
        <v>944</v>
      </c>
      <c r="D165" t="s">
        <v>126</v>
      </c>
      <c r="E165" t="s">
        <v>945</v>
      </c>
      <c r="F165" t="s">
        <v>4251</v>
      </c>
      <c r="H165" t="str">
        <f>_xlfn.XLOOKUP(C165,Sheet1!D:D,Sheet1!C:C)</f>
        <v>https://cdn.shopify.com/s/files/1/0651/3668/9323/files/a669bd6cbfe449e696a661facdeded2b_600x600.jpg?v=1734042540&amp;width=100&amp;crop=center</v>
      </c>
    </row>
    <row r="166" spans="1:8" x14ac:dyDescent="0.25">
      <c r="A166" t="s">
        <v>2788</v>
      </c>
      <c r="B166" t="s">
        <v>4235</v>
      </c>
      <c r="C166" t="s">
        <v>127</v>
      </c>
      <c r="D166" t="s">
        <v>126</v>
      </c>
      <c r="E166" t="s">
        <v>128</v>
      </c>
      <c r="F166" t="s">
        <v>4251</v>
      </c>
      <c r="H166" t="str">
        <f>_xlfn.XLOOKUP(C166,Sheet1!D:D,Sheet1!C:C)</f>
        <v>https://cdn.shopify.com/s/files/1/0651/3668/9323/files/image_15_600x600.jpg?v=1738763956&amp;width=100&amp;crop=center</v>
      </c>
    </row>
    <row r="167" spans="1:8" x14ac:dyDescent="0.25">
      <c r="A167" t="s">
        <v>2788</v>
      </c>
      <c r="B167" t="s">
        <v>4235</v>
      </c>
      <c r="C167" t="s">
        <v>110</v>
      </c>
      <c r="D167" t="s">
        <v>109</v>
      </c>
      <c r="E167" t="s">
        <v>111</v>
      </c>
      <c r="F167" t="s">
        <v>4251</v>
      </c>
      <c r="H167" t="str">
        <f>_xlfn.XLOOKUP(C167,Sheet1!D:D,Sheet1!C:C)</f>
        <v>https://cdn.shopify.com/s/files/1/0651/3668/9323/files/PBLHG01B_THD14_600x600.jpg?v=1737405260&amp;width=100&amp;crop=center</v>
      </c>
    </row>
    <row r="168" spans="1:8" x14ac:dyDescent="0.25">
      <c r="A168" t="s">
        <v>2788</v>
      </c>
      <c r="B168" t="s">
        <v>4235</v>
      </c>
      <c r="C168" t="s">
        <v>98</v>
      </c>
      <c r="D168" t="s">
        <v>97</v>
      </c>
      <c r="E168" t="s">
        <v>99</v>
      </c>
      <c r="F168" t="s">
        <v>4251</v>
      </c>
      <c r="H168" t="str">
        <f>_xlfn.XLOOKUP(C168,Sheet1!D:D,Sheet1!C:C)</f>
        <v>https://cdn.shopify.com/s/files/1/0651/3668/9323/files/PBLHG01K_THD14_600x600.jpg?v=1737405018&amp;width=100&amp;crop=center</v>
      </c>
    </row>
    <row r="169" spans="1:8" x14ac:dyDescent="0.25">
      <c r="A169" t="s">
        <v>2788</v>
      </c>
      <c r="B169" t="s">
        <v>4235</v>
      </c>
      <c r="C169" t="s">
        <v>1702</v>
      </c>
      <c r="D169" t="s">
        <v>72</v>
      </c>
      <c r="E169" t="s">
        <v>1703</v>
      </c>
      <c r="F169" t="s">
        <v>4251</v>
      </c>
      <c r="H169" t="str">
        <f>_xlfn.XLOOKUP(C169,Sheet1!D:D,Sheet1!C:C)</f>
        <v>https://cdn.shopify.com/s/files/1/0651/3668/9323/files/3ae66cf263ba4ca8950f3dbba2a4939e_600x600.jpg?v=1734040905&amp;width=100&amp;crop=center</v>
      </c>
    </row>
    <row r="170" spans="1:8" x14ac:dyDescent="0.25">
      <c r="A170" t="s">
        <v>2788</v>
      </c>
      <c r="B170" t="s">
        <v>4235</v>
      </c>
      <c r="C170" t="s">
        <v>1309</v>
      </c>
      <c r="D170" t="s">
        <v>132</v>
      </c>
      <c r="E170" t="s">
        <v>1310</v>
      </c>
      <c r="F170" t="s">
        <v>4251</v>
      </c>
      <c r="H170" t="str">
        <f>_xlfn.XLOOKUP(C170,Sheet1!D:D,Sheet1!C:C)</f>
        <v>https://cdn.shopify.com/s/files/1/0651/3668/9323/files/eb73ce9babb84af08d30ccf0d33e6ceb_600x600.jpg?v=1734043253&amp;width=100&amp;crop=center</v>
      </c>
    </row>
    <row r="171" spans="1:8" x14ac:dyDescent="0.25">
      <c r="A171" t="s">
        <v>2788</v>
      </c>
      <c r="B171" t="s">
        <v>4235</v>
      </c>
      <c r="C171" t="s">
        <v>73</v>
      </c>
      <c r="D171" t="s">
        <v>72</v>
      </c>
      <c r="E171" t="s">
        <v>75</v>
      </c>
      <c r="F171" t="s">
        <v>4251</v>
      </c>
      <c r="H171" t="str">
        <f>_xlfn.XLOOKUP(C171,Sheet1!D:D,Sheet1!C:C)</f>
        <v>https://cdn.shopify.com/s/files/1/0651/3668/9323/files/PBLHM102_2v1_Final_920cd4a2-6de9-42fd-8a6c-4d2f379fc2b6_600x600.jpg?v=1737985396&amp;width=100&amp;crop=center</v>
      </c>
    </row>
    <row r="172" spans="1:8" x14ac:dyDescent="0.25">
      <c r="A172" t="s">
        <v>2788</v>
      </c>
      <c r="B172" t="s">
        <v>4235</v>
      </c>
      <c r="C172" t="s">
        <v>133</v>
      </c>
      <c r="D172" t="s">
        <v>132</v>
      </c>
      <c r="E172" t="s">
        <v>134</v>
      </c>
      <c r="F172" t="s">
        <v>4251</v>
      </c>
      <c r="H172" t="str">
        <f>_xlfn.XLOOKUP(C172,Sheet1!D:D,Sheet1!C:C)</f>
        <v>https://cdn.shopify.com/s/files/1/0651/3668/9323/files/PBLHM102_2v2_Final_8430bd32-a383-4c30-8413-b324e7e23d10_600x600.jpg?v=1737756029&amp;width=100&amp;crop=center</v>
      </c>
    </row>
    <row r="173" spans="1:8" x14ac:dyDescent="0.25">
      <c r="A173" t="s">
        <v>2788</v>
      </c>
      <c r="B173" t="s">
        <v>4235</v>
      </c>
      <c r="C173" t="s">
        <v>1488</v>
      </c>
      <c r="D173" t="s">
        <v>1487</v>
      </c>
      <c r="E173" t="s">
        <v>1489</v>
      </c>
      <c r="F173" t="s">
        <v>4251</v>
      </c>
      <c r="H173" t="str">
        <f>_xlfn.XLOOKUP(C173,Sheet1!D:D,Sheet1!C:C)</f>
        <v>https://cdn.shopify.com/s/files/1/0651/3668/9323/files/b67a020b54324e79b3726c70590ac50c_600x600.jpg?v=1734042680&amp;width=100&amp;crop=center</v>
      </c>
    </row>
    <row r="174" spans="1:8" x14ac:dyDescent="0.25">
      <c r="A174" t="s">
        <v>2788</v>
      </c>
      <c r="B174" t="s">
        <v>4235</v>
      </c>
      <c r="C174" t="s">
        <v>415</v>
      </c>
      <c r="D174" t="s">
        <v>414</v>
      </c>
      <c r="E174" t="s">
        <v>417</v>
      </c>
      <c r="F174" t="s">
        <v>4251</v>
      </c>
      <c r="H174" t="str">
        <f>_xlfn.XLOOKUP(C174,Sheet1!D:D,Sheet1!C:C)</f>
        <v>https://cdn.shopify.com/s/files/1/0651/3668/9323/files/9919a66c894645949838bf6d7314c9a6_600x600.jpg?v=1734042214&amp;width=100&amp;crop=center</v>
      </c>
    </row>
    <row r="175" spans="1:8" x14ac:dyDescent="0.25">
      <c r="A175" t="s">
        <v>2788</v>
      </c>
      <c r="B175" t="s">
        <v>4235</v>
      </c>
      <c r="C175" t="s">
        <v>1801</v>
      </c>
      <c r="D175" t="s">
        <v>1800</v>
      </c>
      <c r="E175" t="s">
        <v>1802</v>
      </c>
      <c r="F175" t="s">
        <v>4251</v>
      </c>
      <c r="H175" t="str">
        <f>_xlfn.XLOOKUP(C175,Sheet1!D:D,Sheet1!C:C)</f>
        <v>https://cdn.shopify.com/s/files/1/0651/3668/9323/files/a10d0e10170045f7b1f0e12eb2a50544_600x600.jpg?v=1734042506&amp;width=100&amp;crop=center</v>
      </c>
    </row>
    <row r="176" spans="1:8" x14ac:dyDescent="0.25">
      <c r="A176" t="s">
        <v>2788</v>
      </c>
      <c r="B176" t="s">
        <v>4235</v>
      </c>
      <c r="C176" t="s">
        <v>927</v>
      </c>
      <c r="D176" t="s">
        <v>926</v>
      </c>
      <c r="E176" t="s">
        <v>928</v>
      </c>
      <c r="F176" t="s">
        <v>4251</v>
      </c>
      <c r="H176" t="str">
        <f>_xlfn.XLOOKUP(C176,Sheet1!D:D,Sheet1!C:C)</f>
        <v>https://cdn.shopify.com/s/files/1/0651/3668/9323/files/56da278edc0b4425ae1ed7d20218c85d_600x600.jpg?v=1734041597&amp;width=100&amp;crop=center</v>
      </c>
    </row>
    <row r="177" spans="1:8" x14ac:dyDescent="0.25">
      <c r="A177" t="s">
        <v>2788</v>
      </c>
      <c r="B177" t="s">
        <v>4235</v>
      </c>
      <c r="C177" t="s">
        <v>1463</v>
      </c>
      <c r="D177" t="s">
        <v>1462</v>
      </c>
      <c r="E177" t="s">
        <v>1464</v>
      </c>
      <c r="F177" t="s">
        <v>4251</v>
      </c>
      <c r="H177" t="str">
        <f>_xlfn.XLOOKUP(C177,Sheet1!D:D,Sheet1!C:C)</f>
        <v>https://cdn.shopify.com/s/files/1/0651/3668/9323/files/a39b48ccbff9487bb88688b5c18e6d5a_600x600.jpg?v=1734042511&amp;width=100&amp;crop=center</v>
      </c>
    </row>
    <row r="178" spans="1:8" x14ac:dyDescent="0.25">
      <c r="A178" t="s">
        <v>2788</v>
      </c>
      <c r="B178" t="s">
        <v>4235</v>
      </c>
      <c r="C178" t="s">
        <v>439</v>
      </c>
      <c r="D178" t="s">
        <v>438</v>
      </c>
      <c r="E178" t="s">
        <v>440</v>
      </c>
      <c r="F178" t="s">
        <v>4251</v>
      </c>
      <c r="H178" t="str">
        <f>_xlfn.XLOOKUP(C178,Sheet1!D:D,Sheet1!C:C)</f>
        <v>https://cdn.shopify.com/s/files/1/0651/3668/9323/files/ed39444be1184c83844ca7993c5f4b10_600x600.jpg?v=1734043279&amp;width=100&amp;crop=center</v>
      </c>
    </row>
    <row r="179" spans="1:8" x14ac:dyDescent="0.25">
      <c r="A179" t="s">
        <v>2788</v>
      </c>
      <c r="B179" t="s">
        <v>4235</v>
      </c>
      <c r="C179" t="s">
        <v>1304</v>
      </c>
      <c r="D179" t="s">
        <v>1303</v>
      </c>
      <c r="E179" t="s">
        <v>1305</v>
      </c>
      <c r="F179" t="s">
        <v>4251</v>
      </c>
      <c r="H179" t="str">
        <f>_xlfn.XLOOKUP(C179,Sheet1!D:D,Sheet1!C:C)</f>
        <v>https://cdn.shopify.com/s/files/1/0651/3668/9323/files/cc2cb8e85a58428aa9c033786b77fc20_600x600.jpg?v=1734042913&amp;width=100&amp;crop=center</v>
      </c>
    </row>
    <row r="180" spans="1:8" x14ac:dyDescent="0.25">
      <c r="A180" t="s">
        <v>2788</v>
      </c>
      <c r="B180" t="s">
        <v>4235</v>
      </c>
      <c r="C180" t="s">
        <v>1827</v>
      </c>
      <c r="D180" t="s">
        <v>1826</v>
      </c>
      <c r="E180" t="s">
        <v>1828</v>
      </c>
      <c r="F180" t="s">
        <v>4251</v>
      </c>
      <c r="H180" t="str">
        <f>_xlfn.XLOOKUP(C180,Sheet1!D:D,Sheet1!C:C)</f>
        <v>https://cdn.shopify.com/s/files/1/0651/3668/9323/files/6b72ca3240f240798400f4bee5482ab8_600x600.jpg?v=1734041134&amp;width=100&amp;crop=center</v>
      </c>
    </row>
    <row r="181" spans="1:8" x14ac:dyDescent="0.25">
      <c r="A181" t="s">
        <v>2788</v>
      </c>
      <c r="B181" t="s">
        <v>4235</v>
      </c>
      <c r="C181" t="s">
        <v>1346</v>
      </c>
      <c r="D181" t="s">
        <v>1345</v>
      </c>
      <c r="E181" t="s">
        <v>1348</v>
      </c>
      <c r="F181" t="s">
        <v>4251</v>
      </c>
      <c r="H181" t="str">
        <f>_xlfn.XLOOKUP(C181,Sheet1!D:D,Sheet1!C:C)</f>
        <v>https://cdn.shopify.com/s/files/1/0651/3668/9323/files/3fb01b9c720f4ebcb8b9393a72eadd13_600x600.jpg?v=1734040950&amp;width=100&amp;crop=center</v>
      </c>
    </row>
    <row r="182" spans="1:8" x14ac:dyDescent="0.25">
      <c r="A182" t="s">
        <v>2788</v>
      </c>
      <c r="B182" t="s">
        <v>4235</v>
      </c>
      <c r="C182" t="s">
        <v>78</v>
      </c>
      <c r="D182" t="s">
        <v>77</v>
      </c>
      <c r="E182" t="s">
        <v>79</v>
      </c>
      <c r="F182" t="s">
        <v>4251</v>
      </c>
      <c r="H182" t="str">
        <f>_xlfn.XLOOKUP(C182,Sheet1!D:D,Sheet1!C:C)</f>
        <v>https://cdn.shopify.com/s/files/1/0651/3668/9323/files/PBLID04_2v1_Final_600x600.jpg?v=1737756282&amp;width=100&amp;crop=center</v>
      </c>
    </row>
    <row r="183" spans="1:8" x14ac:dyDescent="0.25">
      <c r="A183" t="s">
        <v>2788</v>
      </c>
      <c r="B183" t="s">
        <v>4235</v>
      </c>
      <c r="C183" t="s">
        <v>1724</v>
      </c>
      <c r="D183" t="s">
        <v>1723</v>
      </c>
      <c r="E183" t="s">
        <v>1725</v>
      </c>
      <c r="F183" t="s">
        <v>4251</v>
      </c>
      <c r="H183" t="str">
        <f>_xlfn.XLOOKUP(C183,Sheet1!D:D,Sheet1!C:C)</f>
        <v>https://cdn.shopify.com/s/files/1/0651/3668/9323/files/4f165da4a7b0420a880787c6988ac6cd_600x600.jpg?v=1734041025&amp;width=100&amp;crop=center</v>
      </c>
    </row>
    <row r="184" spans="1:8" x14ac:dyDescent="0.25">
      <c r="A184" t="s">
        <v>2788</v>
      </c>
      <c r="B184" t="s">
        <v>4235</v>
      </c>
      <c r="C184" t="s">
        <v>842</v>
      </c>
      <c r="D184" t="s">
        <v>206</v>
      </c>
      <c r="E184" t="s">
        <v>843</v>
      </c>
      <c r="F184" t="s">
        <v>4251</v>
      </c>
      <c r="H184" t="str">
        <f>_xlfn.XLOOKUP(C184,Sheet1!D:D,Sheet1!C:C)</f>
        <v>https://cdn.shopify.com/s/files/1/0651/3668/9323/files/a56bab6f11784fffa613bc36a3fa4aaa_600x600.jpg?v=1734042513&amp;width=100&amp;crop=center</v>
      </c>
    </row>
    <row r="185" spans="1:8" x14ac:dyDescent="0.25">
      <c r="A185" t="s">
        <v>2788</v>
      </c>
      <c r="B185" t="s">
        <v>4235</v>
      </c>
      <c r="C185" t="s">
        <v>207</v>
      </c>
      <c r="D185" t="s">
        <v>206</v>
      </c>
      <c r="E185" t="s">
        <v>209</v>
      </c>
      <c r="F185" t="s">
        <v>4251</v>
      </c>
      <c r="H185" t="str">
        <f>_xlfn.XLOOKUP(C185,Sheet1!D:D,Sheet1!C:C)</f>
        <v>https://cdn.shopify.com/s/files/1/0651/3668/9323/files/82d73d70eed24715bde1d1fd7f612885_600x600.png?v=1737492540&amp;width=100&amp;crop=center</v>
      </c>
    </row>
    <row r="186" spans="1:8" x14ac:dyDescent="0.25">
      <c r="A186" t="s">
        <v>2788</v>
      </c>
      <c r="B186" t="s">
        <v>4235</v>
      </c>
      <c r="C186" t="s">
        <v>1871</v>
      </c>
      <c r="D186" t="s">
        <v>1870</v>
      </c>
      <c r="E186" t="s">
        <v>1872</v>
      </c>
      <c r="F186" t="s">
        <v>4251</v>
      </c>
      <c r="H186" t="str">
        <f>_xlfn.XLOOKUP(C186,Sheet1!D:D,Sheet1!C:C)</f>
        <v>https://cdn.shopify.com/s/files/1/0651/3668/9323/files/93735be04c1e4002a356b9296e7044c1_600x600.jpg?v=1734042308&amp;width=100&amp;crop=center</v>
      </c>
    </row>
    <row r="187" spans="1:8" x14ac:dyDescent="0.25">
      <c r="A187" t="s">
        <v>2788</v>
      </c>
      <c r="B187" t="s">
        <v>4235</v>
      </c>
      <c r="C187" t="s">
        <v>1289</v>
      </c>
      <c r="D187" t="s">
        <v>1288</v>
      </c>
      <c r="E187" t="s">
        <v>1290</v>
      </c>
      <c r="F187" t="s">
        <v>4251</v>
      </c>
      <c r="H187" t="str">
        <f>_xlfn.XLOOKUP(C187,Sheet1!D:D,Sheet1!C:C)</f>
        <v>https://cdn.shopify.com/s/files/1/0651/3668/9323/files/d047c91e80b848f5aef26de2b5d026c7_600x600.jpg?v=1734043010&amp;width=100&amp;crop=center</v>
      </c>
    </row>
    <row r="188" spans="1:8" x14ac:dyDescent="0.25">
      <c r="A188" t="s">
        <v>2788</v>
      </c>
      <c r="B188" t="s">
        <v>4235</v>
      </c>
      <c r="C188" t="s">
        <v>1428</v>
      </c>
      <c r="D188" t="s">
        <v>1427</v>
      </c>
      <c r="E188" t="s">
        <v>1429</v>
      </c>
      <c r="F188" t="s">
        <v>4251</v>
      </c>
      <c r="H188" t="str">
        <f>_xlfn.XLOOKUP(C188,Sheet1!D:D,Sheet1!C:C)</f>
        <v>https://cdn.shopify.com/s/files/1/0651/3668/9323/files/52f63dfd15d64a408fefaf40bf7379b3_600x600.jpg?v=1734041575&amp;width=100&amp;crop=center</v>
      </c>
    </row>
    <row r="189" spans="1:8" x14ac:dyDescent="0.25">
      <c r="A189" t="s">
        <v>2788</v>
      </c>
      <c r="B189" t="s">
        <v>4235</v>
      </c>
      <c r="C189" t="s">
        <v>248</v>
      </c>
      <c r="D189" t="s">
        <v>247</v>
      </c>
      <c r="E189" t="s">
        <v>250</v>
      </c>
      <c r="F189" t="s">
        <v>4251</v>
      </c>
      <c r="H189" t="str">
        <f>_xlfn.XLOOKUP(C189,Sheet1!D:D,Sheet1!C:C)</f>
        <v>https://cdn.shopify.com/s/files/1/0651/3668/9323/files/268a3bc28f704861a4cf989f03bdbaf7_600x600.jpg?v=1734041847&amp;width=100&amp;crop=center</v>
      </c>
    </row>
    <row r="190" spans="1:8" x14ac:dyDescent="0.25">
      <c r="A190" t="s">
        <v>2788</v>
      </c>
      <c r="B190" t="s">
        <v>4235</v>
      </c>
      <c r="C190" t="s">
        <v>103</v>
      </c>
      <c r="D190" t="s">
        <v>102</v>
      </c>
      <c r="E190" t="s">
        <v>105</v>
      </c>
      <c r="F190" t="s">
        <v>4251</v>
      </c>
      <c r="H190" t="str">
        <f>_xlfn.XLOOKUP(C190,Sheet1!D:D,Sheet1!C:C)</f>
        <v>https://cdn.shopify.com/s/files/1/0651/3668/9323/files/PBLLM05K2_THD14_600x600.jpg?v=1737401906&amp;width=100&amp;crop=center</v>
      </c>
    </row>
    <row r="191" spans="1:8" x14ac:dyDescent="0.25">
      <c r="A191" t="s">
        <v>2788</v>
      </c>
      <c r="B191" t="s">
        <v>4235</v>
      </c>
      <c r="C191" t="s">
        <v>1507</v>
      </c>
      <c r="D191" t="s">
        <v>1506</v>
      </c>
      <c r="E191" t="s">
        <v>1508</v>
      </c>
      <c r="F191" t="s">
        <v>4251</v>
      </c>
      <c r="H191" t="str">
        <f>_xlfn.XLOOKUP(C191,Sheet1!D:D,Sheet1!C:C)</f>
        <v>https://cdn.shopify.com/s/files/1/0651/3668/9323/files/6f53aa1e42d2458b81e7a98d209b32e3_600x600.jpg?v=1734041183&amp;width=100&amp;crop=center</v>
      </c>
    </row>
    <row r="192" spans="1:8" x14ac:dyDescent="0.25">
      <c r="A192" t="s">
        <v>2788</v>
      </c>
      <c r="B192" t="s">
        <v>4235</v>
      </c>
      <c r="C192" t="s">
        <v>411</v>
      </c>
      <c r="D192" t="s">
        <v>410</v>
      </c>
      <c r="E192" t="s">
        <v>412</v>
      </c>
      <c r="F192" t="s">
        <v>4251</v>
      </c>
      <c r="H192" t="str">
        <f>_xlfn.XLOOKUP(C192,Sheet1!D:D,Sheet1!C:C)</f>
        <v>https://cdn.shopify.com/s/files/1/0651/3668/9323/files/014b7976abde4e31b3bfd4ce7d24abde_600x600.jpg?v=1734041406&amp;width=100&amp;crop=center</v>
      </c>
    </row>
    <row r="193" spans="1:8" x14ac:dyDescent="0.25">
      <c r="A193" t="s">
        <v>2788</v>
      </c>
      <c r="B193" t="s">
        <v>4235</v>
      </c>
      <c r="C193" t="s">
        <v>1762</v>
      </c>
      <c r="D193" t="s">
        <v>1761</v>
      </c>
      <c r="E193" t="s">
        <v>1763</v>
      </c>
      <c r="F193" t="s">
        <v>4251</v>
      </c>
      <c r="H193" t="str">
        <f>_xlfn.XLOOKUP(C193,Sheet1!D:D,Sheet1!C:C)</f>
        <v>https://cdn.shopify.com/s/files/1/0651/3668/9323/files/23ecab1446f94f1e96be854ef0013731_600x600.jpg?v=1734041447&amp;width=100&amp;crop=center</v>
      </c>
    </row>
    <row r="194" spans="1:8" x14ac:dyDescent="0.25">
      <c r="A194" t="s">
        <v>2788</v>
      </c>
      <c r="B194" t="s">
        <v>4235</v>
      </c>
      <c r="C194" t="s">
        <v>651</v>
      </c>
      <c r="D194" t="s">
        <v>650</v>
      </c>
      <c r="E194" t="s">
        <v>652</v>
      </c>
      <c r="F194" t="s">
        <v>4251</v>
      </c>
      <c r="H194" t="str">
        <f>_xlfn.XLOOKUP(C194,Sheet1!D:D,Sheet1!C:C)</f>
        <v>https://cdn.shopify.com/s/files/1/0651/3668/9323/files/83f8f0ba148347f5b4f9057e8f75b949_600x600.jpg?v=1734041726&amp;width=100&amp;crop=center</v>
      </c>
    </row>
    <row r="195" spans="1:8" x14ac:dyDescent="0.25">
      <c r="A195" t="s">
        <v>2788</v>
      </c>
      <c r="B195" t="s">
        <v>4235</v>
      </c>
      <c r="C195" t="s">
        <v>1494</v>
      </c>
      <c r="D195" t="s">
        <v>1493</v>
      </c>
      <c r="E195" t="s">
        <v>1495</v>
      </c>
      <c r="F195" t="s">
        <v>4251</v>
      </c>
      <c r="H195" t="str">
        <f>_xlfn.XLOOKUP(C195,Sheet1!D:D,Sheet1!C:C)</f>
        <v>https://cdn.shopify.com/s/files/1/0651/3668/9323/files/81315f413bb2492c937c5a98f42111c3_600x600.jpg?v=1734042298&amp;width=100&amp;crop=center</v>
      </c>
    </row>
    <row r="196" spans="1:8" x14ac:dyDescent="0.25">
      <c r="A196" t="s">
        <v>2788</v>
      </c>
      <c r="B196" t="s">
        <v>4235</v>
      </c>
      <c r="C196" t="s">
        <v>432</v>
      </c>
      <c r="D196" t="s">
        <v>431</v>
      </c>
      <c r="E196" t="s">
        <v>433</v>
      </c>
      <c r="F196" t="s">
        <v>4251</v>
      </c>
      <c r="H196" t="str">
        <f>_xlfn.XLOOKUP(C196,Sheet1!D:D,Sheet1!C:C)</f>
        <v>https://cdn.shopify.com/s/files/1/0651/3668/9323/files/9eabba6426ac4843b97bffa845500a4a_600x600.jpg?v=1734041368&amp;width=100&amp;crop=center</v>
      </c>
    </row>
    <row r="197" spans="1:8" x14ac:dyDescent="0.25">
      <c r="A197" t="s">
        <v>2788</v>
      </c>
      <c r="B197" t="s">
        <v>4235</v>
      </c>
      <c r="C197" t="s">
        <v>1818</v>
      </c>
      <c r="D197" t="s">
        <v>1817</v>
      </c>
      <c r="E197" t="s">
        <v>1819</v>
      </c>
      <c r="F197" t="s">
        <v>4251</v>
      </c>
      <c r="H197" t="str">
        <f>_xlfn.XLOOKUP(C197,Sheet1!D:D,Sheet1!C:C)</f>
        <v>https://cdn.shopify.com/s/files/1/0651/3668/9323/files/1a842f48f51f4204a1d8046bf02e0e44_600x600.jpg?v=1734040769&amp;width=100&amp;crop=center</v>
      </c>
    </row>
    <row r="198" spans="1:8" x14ac:dyDescent="0.25">
      <c r="A198" t="s">
        <v>2788</v>
      </c>
      <c r="B198" t="s">
        <v>4235</v>
      </c>
      <c r="C198" t="s">
        <v>919</v>
      </c>
      <c r="D198" t="s">
        <v>918</v>
      </c>
      <c r="E198" t="s">
        <v>921</v>
      </c>
      <c r="F198" t="s">
        <v>4251</v>
      </c>
      <c r="H198" t="str">
        <f>_xlfn.XLOOKUP(C198,Sheet1!D:D,Sheet1!C:C)</f>
        <v>https://cdn.shopify.com/s/files/1/0651/3668/9323/files/58e0d5cf84594e18b2090f1d6eac1776_600x600.jpg?v=1734041607&amp;width=100&amp;crop=center</v>
      </c>
    </row>
    <row r="199" spans="1:8" x14ac:dyDescent="0.25">
      <c r="A199" t="s">
        <v>2788</v>
      </c>
      <c r="B199" t="s">
        <v>4235</v>
      </c>
      <c r="C199" t="s">
        <v>1734</v>
      </c>
      <c r="D199" t="s">
        <v>1733</v>
      </c>
      <c r="E199" t="s">
        <v>1735</v>
      </c>
      <c r="F199" t="s">
        <v>4251</v>
      </c>
      <c r="H199" t="str">
        <f>_xlfn.XLOOKUP(C199,Sheet1!D:D,Sheet1!C:C)</f>
        <v>https://cdn.shopify.com/s/files/1/0651/3668/9323/files/575db398f40341a485246827426c85ab_600x600.jpg?v=1734041930&amp;width=100&amp;crop=center</v>
      </c>
    </row>
    <row r="200" spans="1:8" x14ac:dyDescent="0.25">
      <c r="A200" t="s">
        <v>2788</v>
      </c>
      <c r="B200" t="s">
        <v>4235</v>
      </c>
      <c r="C200" t="s">
        <v>1115</v>
      </c>
      <c r="D200" t="s">
        <v>1114</v>
      </c>
      <c r="E200" t="s">
        <v>1116</v>
      </c>
      <c r="F200" t="s">
        <v>4251</v>
      </c>
      <c r="H200" t="str">
        <f>_xlfn.XLOOKUP(C200,Sheet1!D:D,Sheet1!C:C)</f>
        <v>https://cdn.shopify.com/s/files/1/0651/3668/9323/files/152ea295d0eb4c14820c6e2da4e8e4ee_600x600.jpg?v=1734041820&amp;width=100&amp;crop=center</v>
      </c>
    </row>
    <row r="201" spans="1:8" x14ac:dyDescent="0.25">
      <c r="A201" t="s">
        <v>2788</v>
      </c>
      <c r="B201" t="s">
        <v>4235</v>
      </c>
      <c r="C201" t="s">
        <v>1526</v>
      </c>
      <c r="D201" t="s">
        <v>1525</v>
      </c>
      <c r="E201" t="s">
        <v>1527</v>
      </c>
      <c r="F201" t="s">
        <v>4251</v>
      </c>
      <c r="H201" t="str">
        <f>_xlfn.XLOOKUP(C201,Sheet1!D:D,Sheet1!C:C)</f>
        <v>https://cdn.shopify.com/s/files/1/0651/3668/9323/files/11c7d36d2f1d4036b87ca8fbb0385b0f_600x600.jpg?v=1734041388&amp;width=100&amp;crop=center</v>
      </c>
    </row>
    <row r="202" spans="1:8" x14ac:dyDescent="0.25">
      <c r="A202" t="s">
        <v>2788</v>
      </c>
      <c r="B202" t="s">
        <v>4235</v>
      </c>
      <c r="C202" t="s">
        <v>424</v>
      </c>
      <c r="D202" t="s">
        <v>423</v>
      </c>
      <c r="E202" t="s">
        <v>425</v>
      </c>
      <c r="F202" t="s">
        <v>4251</v>
      </c>
      <c r="H202" t="str">
        <f>_xlfn.XLOOKUP(C202,Sheet1!D:D,Sheet1!C:C)</f>
        <v>https://cdn.shopify.com/s/files/1/0651/3668/9323/files/bf11fd9e44e44abeb9e4e5082a330588_600x600.jpg?v=1734042776&amp;width=100&amp;crop=center</v>
      </c>
    </row>
    <row r="203" spans="1:8" x14ac:dyDescent="0.25">
      <c r="A203" t="s">
        <v>2788</v>
      </c>
      <c r="B203" t="s">
        <v>4235</v>
      </c>
      <c r="C203" t="s">
        <v>1746</v>
      </c>
      <c r="D203" t="s">
        <v>81</v>
      </c>
      <c r="E203" t="s">
        <v>1747</v>
      </c>
      <c r="F203" t="s">
        <v>4251</v>
      </c>
      <c r="H203" t="str">
        <f>_xlfn.XLOOKUP(C203,Sheet1!D:D,Sheet1!C:C)</f>
        <v>https://cdn.shopify.com/s/files/1/0651/3668/9323/files/794657be4d924f68aaab2574bba66f9e_600x600.jpg?v=1734042364&amp;width=100&amp;crop=center</v>
      </c>
    </row>
    <row r="204" spans="1:8" x14ac:dyDescent="0.25">
      <c r="A204" t="s">
        <v>2788</v>
      </c>
      <c r="B204" t="s">
        <v>4235</v>
      </c>
      <c r="C204" t="s">
        <v>1127</v>
      </c>
      <c r="D204" t="s">
        <v>1126</v>
      </c>
      <c r="E204" t="s">
        <v>1129</v>
      </c>
      <c r="F204" t="s">
        <v>4251</v>
      </c>
      <c r="H204" t="str">
        <f>_xlfn.XLOOKUP(C204,Sheet1!D:D,Sheet1!C:C)</f>
        <v>https://cdn.shopify.com/s/files/1/0651/3668/9323/files/2a03202153244361bb8167b0d79a635e_600x600.jpg?v=1734040853&amp;width=100&amp;crop=center</v>
      </c>
    </row>
    <row r="205" spans="1:8" x14ac:dyDescent="0.25">
      <c r="A205" t="s">
        <v>2788</v>
      </c>
      <c r="B205" t="s">
        <v>4235</v>
      </c>
      <c r="C205" t="s">
        <v>82</v>
      </c>
      <c r="D205" t="s">
        <v>81</v>
      </c>
      <c r="E205" t="s">
        <v>84</v>
      </c>
      <c r="F205" t="s">
        <v>4251</v>
      </c>
      <c r="H205" t="str">
        <f>_xlfn.XLOOKUP(C205,Sheet1!D:D,Sheet1!C:C)</f>
        <v>https://cdn.shopify.com/s/files/1/0651/3668/9323/files/PBLRS02B_RT_600x600.jpg?v=1757430532&amp;width=100&amp;crop=center</v>
      </c>
    </row>
    <row r="206" spans="1:8" x14ac:dyDescent="0.25">
      <c r="A206" t="s">
        <v>2788</v>
      </c>
      <c r="B206" t="s">
        <v>4235</v>
      </c>
      <c r="C206" t="s">
        <v>1838</v>
      </c>
      <c r="D206" t="s">
        <v>1837</v>
      </c>
      <c r="E206" t="s">
        <v>1840</v>
      </c>
      <c r="F206" t="s">
        <v>4251</v>
      </c>
      <c r="H206" t="str">
        <f>_xlfn.XLOOKUP(C206,Sheet1!D:D,Sheet1!C:C)</f>
        <v>https://cdn.shopify.com/s/files/1/0651/3668/9323/files/1aca97a400d8453181eed381e33603aa_600x600.jpg?v=1734040773&amp;width=100&amp;crop=center</v>
      </c>
    </row>
    <row r="207" spans="1:8" x14ac:dyDescent="0.25">
      <c r="A207" t="s">
        <v>2788</v>
      </c>
      <c r="B207" t="s">
        <v>4235</v>
      </c>
      <c r="C207" t="s">
        <v>728</v>
      </c>
      <c r="D207" t="s">
        <v>727</v>
      </c>
      <c r="E207" t="s">
        <v>729</v>
      </c>
      <c r="F207" t="s">
        <v>4251</v>
      </c>
      <c r="H207" t="str">
        <f>_xlfn.XLOOKUP(C207,Sheet1!D:D,Sheet1!C:C)</f>
        <v>https://cdn.shopify.com/s/files/1/0651/3668/9323/files/473e844c046a488d9c6a892e026c9356_2df45095-1691-4304-a1c9-bcf533694186_600x600.jpg?v=1734041908&amp;width=100&amp;crop=center</v>
      </c>
    </row>
    <row r="208" spans="1:8" x14ac:dyDescent="0.25">
      <c r="A208" t="s">
        <v>2788</v>
      </c>
      <c r="B208" t="s">
        <v>4235</v>
      </c>
      <c r="C208" t="s">
        <v>1529</v>
      </c>
      <c r="D208" t="s">
        <v>1528</v>
      </c>
      <c r="E208" t="s">
        <v>1530</v>
      </c>
      <c r="F208" t="s">
        <v>4251</v>
      </c>
      <c r="H208" t="str">
        <f>_xlfn.XLOOKUP(C208,Sheet1!D:D,Sheet1!C:C)</f>
        <v>https://cdn.shopify.com/s/files/1/0651/3668/9323/files/6fbf7284654441919c6a8e9db0b7681d_600x600.jpg?v=1734041189&amp;width=100&amp;crop=center</v>
      </c>
    </row>
    <row r="209" spans="1:8" x14ac:dyDescent="0.25">
      <c r="A209" t="s">
        <v>2788</v>
      </c>
      <c r="B209" t="s">
        <v>4235</v>
      </c>
      <c r="C209" t="s">
        <v>445</v>
      </c>
      <c r="D209" t="s">
        <v>444</v>
      </c>
      <c r="E209" t="s">
        <v>446</v>
      </c>
      <c r="F209" t="s">
        <v>4251</v>
      </c>
      <c r="H209" t="str">
        <f>_xlfn.XLOOKUP(C209,Sheet1!D:D,Sheet1!C:C)</f>
        <v>https://cdn.shopify.com/s/files/1/0651/3668/9323/files/c09e6cd315334dac96b40ba061676b2a_600x600.jpg?v=1734042827&amp;width=100&amp;crop=center</v>
      </c>
    </row>
    <row r="210" spans="1:8" x14ac:dyDescent="0.25">
      <c r="A210" t="s">
        <v>2788</v>
      </c>
      <c r="B210" t="s">
        <v>4235</v>
      </c>
      <c r="C210" t="s">
        <v>24</v>
      </c>
      <c r="D210" t="s">
        <v>23</v>
      </c>
      <c r="E210" t="s">
        <v>26</v>
      </c>
      <c r="F210" t="s">
        <v>4251</v>
      </c>
      <c r="H210" t="str">
        <f>_xlfn.XLOOKUP(C210,Sheet1!D:D,Sheet1!C:C)</f>
        <v>https://cdn.shopify.com/s/files/1/0651/3668/9323/files/PBLSN01_f3abeb4c-c6ca-4141-bb98-3c2c6f96d52d_600x600.jpg?v=1755097460&amp;width=100&amp;crop=center</v>
      </c>
    </row>
    <row r="211" spans="1:8" x14ac:dyDescent="0.25">
      <c r="A211" t="s">
        <v>2788</v>
      </c>
      <c r="B211" t="s">
        <v>4235</v>
      </c>
      <c r="C211" t="s">
        <v>1625</v>
      </c>
      <c r="D211" t="s">
        <v>1624</v>
      </c>
      <c r="E211" t="s">
        <v>1626</v>
      </c>
      <c r="F211" t="s">
        <v>4251</v>
      </c>
      <c r="H211" t="str">
        <f>_xlfn.XLOOKUP(C211,Sheet1!D:D,Sheet1!C:C)</f>
        <v>https://cdn.shopify.com/s/files/1/0651/3668/9323/files/1be9bdaaf0d443edba7a71f908360964_600x600.jpg?v=1734040785&amp;width=100&amp;crop=center</v>
      </c>
    </row>
    <row r="212" spans="1:8" x14ac:dyDescent="0.25">
      <c r="A212" t="s">
        <v>2788</v>
      </c>
      <c r="B212" t="s">
        <v>4235</v>
      </c>
      <c r="C212" t="s">
        <v>719</v>
      </c>
      <c r="D212" t="s">
        <v>718</v>
      </c>
      <c r="E212" t="s">
        <v>720</v>
      </c>
      <c r="F212" t="s">
        <v>4251</v>
      </c>
      <c r="H212" t="str">
        <f>_xlfn.XLOOKUP(C212,Sheet1!D:D,Sheet1!C:C)</f>
        <v>https://cdn.shopify.com/s/files/1/0651/3668/9323/files/e79248faf2234251a347a9466fb944f6_600x600.jpg?v=1734043234&amp;width=100&amp;crop=center</v>
      </c>
    </row>
    <row r="213" spans="1:8" x14ac:dyDescent="0.25">
      <c r="A213" t="s">
        <v>2788</v>
      </c>
      <c r="B213" t="s">
        <v>4235</v>
      </c>
      <c r="C213" t="s">
        <v>1510</v>
      </c>
      <c r="D213" t="s">
        <v>1509</v>
      </c>
      <c r="E213" t="s">
        <v>1511</v>
      </c>
      <c r="F213" t="s">
        <v>4251</v>
      </c>
      <c r="H213" t="str">
        <f>_xlfn.XLOOKUP(C213,Sheet1!D:D,Sheet1!C:C)</f>
        <v>https://cdn.shopify.com/s/files/1/0651/3668/9323/files/612601cff4684b1db55c445116d08088_600x600.jpg?v=1734042346&amp;width=100&amp;crop=center</v>
      </c>
    </row>
    <row r="214" spans="1:8" x14ac:dyDescent="0.25">
      <c r="A214" t="s">
        <v>2788</v>
      </c>
      <c r="B214" t="s">
        <v>4235</v>
      </c>
      <c r="C214" t="s">
        <v>366</v>
      </c>
      <c r="D214" t="s">
        <v>365</v>
      </c>
      <c r="E214" t="s">
        <v>367</v>
      </c>
      <c r="F214" t="s">
        <v>4251</v>
      </c>
      <c r="H214" t="str">
        <f>_xlfn.XLOOKUP(C214,Sheet1!D:D,Sheet1!C:C)</f>
        <v>https://cdn.shopify.com/s/files/1/0651/3668/9323/files/d9f7e5790d7d42de956442aedf8a15d7_600x600.jpg?v=1734042999&amp;width=100&amp;crop=center</v>
      </c>
    </row>
    <row r="215" spans="1:8" x14ac:dyDescent="0.25">
      <c r="A215" t="s">
        <v>2788</v>
      </c>
      <c r="B215" t="s">
        <v>4235</v>
      </c>
      <c r="C215" t="s">
        <v>1513</v>
      </c>
      <c r="D215" t="s">
        <v>1512</v>
      </c>
      <c r="E215" t="s">
        <v>1514</v>
      </c>
      <c r="F215" t="s">
        <v>4251</v>
      </c>
      <c r="H215" t="str">
        <f>_xlfn.XLOOKUP(C215,Sheet1!D:D,Sheet1!C:C)</f>
        <v>https://cdn.shopify.com/s/files/1/0651/3668/9323/files/33c70dc2679343ffa1d5bd370bbbc839_600x600.jpg?v=1734041485&amp;width=100&amp;crop=center</v>
      </c>
    </row>
    <row r="216" spans="1:8" x14ac:dyDescent="0.25">
      <c r="A216" t="s">
        <v>2788</v>
      </c>
      <c r="B216" t="s">
        <v>4235</v>
      </c>
      <c r="C216" t="s">
        <v>371</v>
      </c>
      <c r="D216" t="s">
        <v>370</v>
      </c>
      <c r="E216" t="s">
        <v>372</v>
      </c>
      <c r="F216" t="s">
        <v>4251</v>
      </c>
      <c r="H216" t="str">
        <f>_xlfn.XLOOKUP(C216,Sheet1!D:D,Sheet1!C:C)</f>
        <v>https://cdn.shopify.com/s/files/1/0651/3668/9323/files/298d8693f3c240aea2992c9fe6408163_600x600.jpg?v=1734041858&amp;width=100&amp;crop=center</v>
      </c>
    </row>
    <row r="217" spans="1:8" x14ac:dyDescent="0.25">
      <c r="A217" t="s">
        <v>2788</v>
      </c>
      <c r="B217" t="s">
        <v>4235</v>
      </c>
      <c r="C217" t="s">
        <v>1466</v>
      </c>
      <c r="D217" t="s">
        <v>1465</v>
      </c>
      <c r="E217" t="s">
        <v>302</v>
      </c>
      <c r="F217" t="s">
        <v>4251</v>
      </c>
      <c r="H217" t="str">
        <f>_xlfn.XLOOKUP(C217,Sheet1!D:D,Sheet1!C:C)</f>
        <v>https://cdn.shopify.com/s/files/1/0651/3668/9323/files/69099bcac7554416b96c6fcaa9b99a51_600x600.jpg?v=1734042284&amp;width=100&amp;crop=center</v>
      </c>
    </row>
    <row r="218" spans="1:8" x14ac:dyDescent="0.25">
      <c r="A218" t="s">
        <v>2788</v>
      </c>
      <c r="B218" t="s">
        <v>4235</v>
      </c>
      <c r="C218" t="s">
        <v>300</v>
      </c>
      <c r="D218" t="s">
        <v>299</v>
      </c>
      <c r="E218" t="s">
        <v>302</v>
      </c>
      <c r="F218" t="s">
        <v>4251</v>
      </c>
      <c r="H218" t="str">
        <f>_xlfn.XLOOKUP(C218,Sheet1!D:D,Sheet1!C:C)</f>
        <v>https://cdn.shopify.com/s/files/1/0651/3668/9323/files/fa42a2b4962a4a16b70e5c0e1736f77c_600x600.jpg?v=1734043416&amp;width=100&amp;crop=center</v>
      </c>
    </row>
    <row r="219" spans="1:8" x14ac:dyDescent="0.25">
      <c r="A219" t="s">
        <v>2788</v>
      </c>
      <c r="B219" t="s">
        <v>4235</v>
      </c>
      <c r="C219" t="s">
        <v>1682</v>
      </c>
      <c r="D219" t="s">
        <v>1681</v>
      </c>
      <c r="E219" t="s">
        <v>1683</v>
      </c>
      <c r="F219" t="s">
        <v>4251</v>
      </c>
      <c r="H219" t="str">
        <f>_xlfn.XLOOKUP(C219,Sheet1!D:D,Sheet1!C:C)</f>
        <v>https://cdn.shopify.com/s/files/1/0651/3668/9323/files/ce8fb905722540c09c44228757aa7050_600x600.jpg?v=1734042943&amp;width=100&amp;crop=center</v>
      </c>
    </row>
    <row r="220" spans="1:8" x14ac:dyDescent="0.25">
      <c r="A220" t="s">
        <v>2788</v>
      </c>
      <c r="B220" t="s">
        <v>4235</v>
      </c>
      <c r="C220" t="s">
        <v>660</v>
      </c>
      <c r="D220" t="s">
        <v>659</v>
      </c>
      <c r="E220" t="s">
        <v>661</v>
      </c>
      <c r="F220" t="s">
        <v>4251</v>
      </c>
      <c r="H220" t="str">
        <f>_xlfn.XLOOKUP(C220,Sheet1!D:D,Sheet1!C:C)</f>
        <v>https://cdn.shopify.com/s/files/1/0651/3668/9323/files/54405e4e69bc4cbeab08672d1695d978_600x600.jpg?v=1734042261&amp;width=100&amp;crop=center</v>
      </c>
    </row>
    <row r="221" spans="1:8" x14ac:dyDescent="0.25">
      <c r="A221" t="s">
        <v>2788</v>
      </c>
      <c r="B221" t="s">
        <v>4235</v>
      </c>
      <c r="C221" t="s">
        <v>59</v>
      </c>
      <c r="D221" t="s">
        <v>58</v>
      </c>
      <c r="E221" t="s">
        <v>61</v>
      </c>
      <c r="F221" t="s">
        <v>4251</v>
      </c>
      <c r="H221" t="str">
        <f>_xlfn.XLOOKUP(C221,Sheet1!D:D,Sheet1!C:C)</f>
        <v>https://cdn.shopify.com/s/files/1/0651/3668/9323/files/PBLUV750_2v1_Final_600x600.jpg?v=1740682869&amp;width=100&amp;crop=center</v>
      </c>
    </row>
    <row r="222" spans="1:8" x14ac:dyDescent="0.25">
      <c r="A222" t="s">
        <v>2788</v>
      </c>
      <c r="B222" t="s">
        <v>4235</v>
      </c>
      <c r="C222" t="s">
        <v>49</v>
      </c>
      <c r="D222" t="s">
        <v>48</v>
      </c>
      <c r="E222" t="s">
        <v>51</v>
      </c>
      <c r="F222" t="s">
        <v>4251</v>
      </c>
      <c r="H222" t="str">
        <f>_xlfn.XLOOKUP(C222,Sheet1!D:D,Sheet1!C:C)</f>
        <v>https://cdn.shopify.com/s/files/1/0651/3668/9323/files/Untitleddesign_2_copy_600x600.jpg?v=1741011115&amp;width=100&amp;crop=center</v>
      </c>
    </row>
    <row r="223" spans="1:8" x14ac:dyDescent="0.25">
      <c r="A223" t="s">
        <v>2788</v>
      </c>
      <c r="B223" t="s">
        <v>4235</v>
      </c>
      <c r="C223" t="s">
        <v>2070</v>
      </c>
      <c r="D223" t="s">
        <v>2069</v>
      </c>
      <c r="E223" t="s">
        <v>2071</v>
      </c>
      <c r="F223" t="s">
        <v>4251</v>
      </c>
      <c r="H223" t="str">
        <f>_xlfn.XLOOKUP(C223,Sheet1!D:D,Sheet1!C:C)</f>
        <v>https://cdn.shopify.com/s/files/1/0651/3668/9323/files/5df102dcbec3497f9316412cf03023be_600x600.jpg?v=1734041088&amp;width=100&amp;crop=center</v>
      </c>
    </row>
    <row r="224" spans="1:8" x14ac:dyDescent="0.25">
      <c r="A224" t="s">
        <v>2788</v>
      </c>
      <c r="B224" t="s">
        <v>4235</v>
      </c>
      <c r="C224" t="s">
        <v>2111</v>
      </c>
      <c r="D224" t="s">
        <v>2110</v>
      </c>
      <c r="E224" t="s">
        <v>2112</v>
      </c>
      <c r="F224" t="s">
        <v>4251</v>
      </c>
      <c r="H224" t="str">
        <f>_xlfn.XLOOKUP(C224,Sheet1!D:D,Sheet1!C:C)</f>
        <v>https://cdn.shopify.com/s/files/1/0651/3668/9323/files/b50afc67efed433aa308c86e8f2feaa1_600x600.jpg?v=1734042671&amp;width=100&amp;crop=center</v>
      </c>
    </row>
    <row r="225" spans="1:8" x14ac:dyDescent="0.25">
      <c r="A225" t="s">
        <v>2788</v>
      </c>
      <c r="B225" t="s">
        <v>4235</v>
      </c>
      <c r="C225" t="s">
        <v>2103</v>
      </c>
      <c r="D225" t="s">
        <v>2102</v>
      </c>
      <c r="E225" t="s">
        <v>2104</v>
      </c>
      <c r="F225" t="s">
        <v>4251</v>
      </c>
      <c r="H225" t="str">
        <f>_xlfn.XLOOKUP(C225,Sheet1!D:D,Sheet1!C:C)</f>
        <v>https://cdn.shopify.com/s/files/1/0651/3668/9323/files/1566a1da0dc140458ce25e7f0c19e08b_600x600.jpg?v=1734042067&amp;width=100&amp;crop=center</v>
      </c>
    </row>
    <row r="226" spans="1:8" x14ac:dyDescent="0.25">
      <c r="A226" t="s">
        <v>2788</v>
      </c>
      <c r="B226" t="s">
        <v>4235</v>
      </c>
      <c r="C226" t="s">
        <v>2085</v>
      </c>
      <c r="D226" t="s">
        <v>2084</v>
      </c>
      <c r="E226" t="s">
        <v>2086</v>
      </c>
      <c r="F226" t="s">
        <v>4251</v>
      </c>
      <c r="H226" t="str">
        <f>_xlfn.XLOOKUP(C226,Sheet1!D:D,Sheet1!C:C)</f>
        <v>https://cdn.shopify.com/s/files/1/0651/3668/9323/files/92027ce58045422c8db708ddaa9d1541_600x600.jpg?v=1734042305&amp;width=100&amp;crop=center</v>
      </c>
    </row>
    <row r="227" spans="1:8" x14ac:dyDescent="0.25">
      <c r="A227" t="s">
        <v>2788</v>
      </c>
      <c r="B227" t="s">
        <v>4235</v>
      </c>
      <c r="C227" t="s">
        <v>2082</v>
      </c>
      <c r="D227" t="s">
        <v>2081</v>
      </c>
      <c r="E227" t="s">
        <v>2083</v>
      </c>
      <c r="F227" t="s">
        <v>4251</v>
      </c>
      <c r="H227" t="str">
        <f>_xlfn.XLOOKUP(C227,Sheet1!D:D,Sheet1!C:C)</f>
        <v>https://cdn.shopify.com/s/files/1/0651/3668/9323/files/28b6948e4e6343b5af269add70a7c5da_600x600.jpg?v=1734041468&amp;width=100&amp;crop=center</v>
      </c>
    </row>
    <row r="228" spans="1:8" x14ac:dyDescent="0.25">
      <c r="A228" t="s">
        <v>2788</v>
      </c>
      <c r="B228" t="s">
        <v>4235</v>
      </c>
      <c r="C228" t="s">
        <v>1154</v>
      </c>
      <c r="D228" t="s">
        <v>1153</v>
      </c>
      <c r="E228" t="s">
        <v>1155</v>
      </c>
      <c r="F228" t="s">
        <v>4251</v>
      </c>
      <c r="H228" t="str">
        <f>_xlfn.XLOOKUP(C228,Sheet1!D:D,Sheet1!C:C)</f>
        <v>https://cdn.shopify.com/s/files/1/0651/3668/9323/files/3eb44a6184594c9ebdac74f4c7978312_600x600.jpg?v=1734040943&amp;width=100&amp;crop=center</v>
      </c>
    </row>
    <row r="229" spans="1:8" x14ac:dyDescent="0.25">
      <c r="A229" t="s">
        <v>2788</v>
      </c>
      <c r="B229" t="s">
        <v>4235</v>
      </c>
      <c r="C229" t="s">
        <v>1945</v>
      </c>
      <c r="D229" t="s">
        <v>1944</v>
      </c>
      <c r="E229" t="s">
        <v>1946</v>
      </c>
      <c r="F229" t="s">
        <v>4251</v>
      </c>
      <c r="H229" t="str">
        <f>_xlfn.XLOOKUP(C229,Sheet1!D:D,Sheet1!C:C)</f>
        <v>https://cdn.shopify.com/s/files/1/0651/3668/9323/files/e327aca5169246db952183a71c712aa5_600x600.jpg?v=1734043207&amp;width=100&amp;crop=center</v>
      </c>
    </row>
    <row r="230" spans="1:8" x14ac:dyDescent="0.25">
      <c r="A230" t="s">
        <v>2788</v>
      </c>
      <c r="B230" t="s">
        <v>4235</v>
      </c>
      <c r="C230" t="s">
        <v>1949</v>
      </c>
      <c r="D230" t="s">
        <v>1948</v>
      </c>
      <c r="E230" t="s">
        <v>1950</v>
      </c>
      <c r="F230" t="s">
        <v>4251</v>
      </c>
      <c r="H230" t="str">
        <f>_xlfn.XLOOKUP(C230,Sheet1!D:D,Sheet1!C:C)</f>
        <v>https://cdn.shopify.com/s/files/1/0651/3668/9323/files/924c87dc892142eeaae3500234fc5af1_600x600.jpg?v=1734042036&amp;width=100&amp;crop=center</v>
      </c>
    </row>
    <row r="231" spans="1:8" x14ac:dyDescent="0.25">
      <c r="A231" t="s">
        <v>2788</v>
      </c>
      <c r="B231" t="s">
        <v>4235</v>
      </c>
      <c r="C231" t="s">
        <v>407</v>
      </c>
      <c r="D231" t="s">
        <v>406</v>
      </c>
      <c r="E231" t="s">
        <v>408</v>
      </c>
      <c r="F231" t="s">
        <v>4251</v>
      </c>
      <c r="H231" t="str">
        <f>_xlfn.XLOOKUP(C231,Sheet1!D:D,Sheet1!C:C)</f>
        <v>https://cdn.shopify.com/s/files/1/0651/3668/9323/files/5cfd645b740d446b9c0ced0331b17ec7_600x600.jpg?v=1734041075&amp;width=100&amp;crop=center</v>
      </c>
    </row>
    <row r="232" spans="1:8" x14ac:dyDescent="0.25">
      <c r="A232" t="s">
        <v>2788</v>
      </c>
      <c r="B232" t="s">
        <v>4235</v>
      </c>
      <c r="C232" t="s">
        <v>2078</v>
      </c>
      <c r="D232" t="s">
        <v>2077</v>
      </c>
      <c r="E232" t="s">
        <v>2079</v>
      </c>
      <c r="F232" t="s">
        <v>4251</v>
      </c>
      <c r="H232" t="str">
        <f>_xlfn.XLOOKUP(C232,Sheet1!D:D,Sheet1!C:C)</f>
        <v>https://cdn.shopify.com/s/files/1/0651/3668/9323/files/50dd15f7c4564609915bc7dfd3c56f45_600x600.jpg?v=1734041559&amp;width=100&amp;crop=center</v>
      </c>
    </row>
    <row r="233" spans="1:8" x14ac:dyDescent="0.25">
      <c r="A233" t="s">
        <v>2788</v>
      </c>
      <c r="B233" t="s">
        <v>4235</v>
      </c>
      <c r="C233" t="s">
        <v>2094</v>
      </c>
      <c r="D233" t="s">
        <v>2093</v>
      </c>
      <c r="E233" t="s">
        <v>2095</v>
      </c>
      <c r="F233" t="s">
        <v>4251</v>
      </c>
      <c r="H233" t="str">
        <f>_xlfn.XLOOKUP(C233,Sheet1!D:D,Sheet1!C:C)</f>
        <v>https://cdn.shopify.com/s/files/1/0651/3668/9323/files/8874fe7a4f2a463eac145c394f45dabe_600x600.jpg?v=1734042200&amp;width=100&amp;crop=center</v>
      </c>
    </row>
    <row r="234" spans="1:8" x14ac:dyDescent="0.25">
      <c r="A234" t="s">
        <v>2788</v>
      </c>
      <c r="B234" t="s">
        <v>4235</v>
      </c>
      <c r="C234" t="s">
        <v>2074</v>
      </c>
      <c r="D234" t="s">
        <v>2073</v>
      </c>
      <c r="E234" t="s">
        <v>2075</v>
      </c>
      <c r="F234" t="s">
        <v>4251</v>
      </c>
      <c r="H234" t="str">
        <f>_xlfn.XLOOKUP(C234,Sheet1!D:D,Sheet1!C:C)</f>
        <v>https://cdn.shopify.com/s/files/1/0651/3668/9323/files/93bfda04fd76450b8fd12fdcd4507dc6_600x600.jpg?v=1734041769&amp;width=100&amp;crop=center</v>
      </c>
    </row>
    <row r="235" spans="1:8" x14ac:dyDescent="0.25">
      <c r="A235" t="s">
        <v>2788</v>
      </c>
      <c r="B235" t="s">
        <v>4235</v>
      </c>
      <c r="C235" t="s">
        <v>2107</v>
      </c>
      <c r="D235" t="s">
        <v>2106</v>
      </c>
      <c r="E235" t="s">
        <v>2108</v>
      </c>
      <c r="F235" t="s">
        <v>4251</v>
      </c>
      <c r="H235" t="str">
        <f>_xlfn.XLOOKUP(C235,Sheet1!D:D,Sheet1!C:C)</f>
        <v>https://cdn.shopify.com/s/files/1/0651/3668/9323/files/2e950598749340278a18922140972b0e_600x600.jpg?v=1737055548&amp;width=100&amp;crop=center</v>
      </c>
    </row>
    <row r="236" spans="1:8" x14ac:dyDescent="0.25">
      <c r="A236" t="s">
        <v>2788</v>
      </c>
      <c r="B236" t="s">
        <v>4235</v>
      </c>
      <c r="C236" t="s">
        <v>1894</v>
      </c>
      <c r="D236" t="s">
        <v>1893</v>
      </c>
      <c r="E236" t="s">
        <v>1896</v>
      </c>
      <c r="F236" t="s">
        <v>4251</v>
      </c>
      <c r="H236" t="str">
        <f>_xlfn.XLOOKUP(C236,Sheet1!D:D,Sheet1!C:C)</f>
        <v>https://cdn.shopify.com/s/files/1/0651/3668/9323/files/PBP4210_THD14_600x600.jpg?v=1739804624&amp;width=100&amp;crop=center</v>
      </c>
    </row>
    <row r="237" spans="1:8" x14ac:dyDescent="0.25">
      <c r="A237" t="s">
        <v>2788</v>
      </c>
      <c r="B237" t="s">
        <v>4235</v>
      </c>
      <c r="C237" t="s">
        <v>1275</v>
      </c>
      <c r="D237" t="s">
        <v>1274</v>
      </c>
      <c r="E237" t="s">
        <v>1276</v>
      </c>
      <c r="F237" t="s">
        <v>4251</v>
      </c>
      <c r="H237" t="str">
        <f>_xlfn.XLOOKUP(C237,Sheet1!D:D,Sheet1!C:C)</f>
        <v>https://cdn.shopify.com/s/files/1/0651/3668/9323/files/1068669a2327485eb4d13f1095a48f15_600x600.jpg?v=1737054120&amp;width=100&amp;crop=center</v>
      </c>
    </row>
    <row r="238" spans="1:8" x14ac:dyDescent="0.25">
      <c r="A238" t="s">
        <v>2788</v>
      </c>
      <c r="B238" t="s">
        <v>4235</v>
      </c>
      <c r="C238" t="s">
        <v>579</v>
      </c>
      <c r="D238" t="s">
        <v>578</v>
      </c>
      <c r="E238" t="s">
        <v>581</v>
      </c>
      <c r="F238" t="s">
        <v>4251</v>
      </c>
      <c r="H238" t="str">
        <f>_xlfn.XLOOKUP(C238,Sheet1!D:D,Sheet1!C:C)</f>
        <v>https://cdn.shopify.com/s/files/1/0651/3668/9323/files/5bdd7aaf3ab34d9690edba385420bd6d_600x600.jpg?v=1734041057&amp;width=100&amp;crop=center</v>
      </c>
    </row>
    <row r="239" spans="1:8" x14ac:dyDescent="0.25">
      <c r="A239" t="s">
        <v>2788</v>
      </c>
      <c r="B239" t="s">
        <v>4235</v>
      </c>
      <c r="C239" t="s">
        <v>2009</v>
      </c>
      <c r="D239" t="s">
        <v>2008</v>
      </c>
      <c r="E239" t="s">
        <v>2010</v>
      </c>
      <c r="F239" t="s">
        <v>4251</v>
      </c>
      <c r="H239" t="str">
        <f>_xlfn.XLOOKUP(C239,Sheet1!D:D,Sheet1!C:C)</f>
        <v>https://cdn.shopify.com/s/files/1/0651/3668/9323/files/3f13b95e91804c22931a05b9920570d3_600x600.jpg?v=1734040946&amp;width=100&amp;crop=center</v>
      </c>
    </row>
    <row r="240" spans="1:8" x14ac:dyDescent="0.25">
      <c r="A240" t="s">
        <v>2788</v>
      </c>
      <c r="B240" t="s">
        <v>4235</v>
      </c>
      <c r="C240" t="s">
        <v>1969</v>
      </c>
      <c r="D240" t="s">
        <v>1968</v>
      </c>
      <c r="E240" t="s">
        <v>1970</v>
      </c>
      <c r="F240" t="s">
        <v>4251</v>
      </c>
      <c r="H240" t="str">
        <f>_xlfn.XLOOKUP(C240,Sheet1!D:D,Sheet1!C:C)</f>
        <v>https://cdn.shopify.com/s/files/1/0651/3668/9323/files/34daa521948d4664ad601020ea034bf8_600x600.jpg?v=1734041490&amp;width=100&amp;crop=center</v>
      </c>
    </row>
    <row r="241" spans="1:8" x14ac:dyDescent="0.25">
      <c r="A241" t="s">
        <v>2788</v>
      </c>
      <c r="B241" t="s">
        <v>4235</v>
      </c>
      <c r="C241" t="s">
        <v>1966</v>
      </c>
      <c r="D241" t="s">
        <v>1965</v>
      </c>
      <c r="E241" t="s">
        <v>1967</v>
      </c>
      <c r="F241" t="s">
        <v>4251</v>
      </c>
      <c r="H241" t="str">
        <f>_xlfn.XLOOKUP(C241,Sheet1!D:D,Sheet1!C:C)</f>
        <v>https://cdn.shopify.com/s/files/1/0651/3668/9323/files/d7bcf10367ab48a9ba6e1000c4cc259b_600x600.jpg?v=1734042986&amp;width=100&amp;crop=center</v>
      </c>
    </row>
    <row r="242" spans="1:8" x14ac:dyDescent="0.25">
      <c r="A242" t="s">
        <v>2788</v>
      </c>
      <c r="B242" t="s">
        <v>4235</v>
      </c>
      <c r="C242" t="s">
        <v>1963</v>
      </c>
      <c r="D242" t="s">
        <v>1962</v>
      </c>
      <c r="E242" t="s">
        <v>1964</v>
      </c>
      <c r="F242" t="s">
        <v>4251</v>
      </c>
      <c r="H242" t="str">
        <f>_xlfn.XLOOKUP(C242,Sheet1!D:D,Sheet1!C:C)</f>
        <v>https://cdn.shopify.com/s/files/1/0651/3668/9323/files/5203eb028adf408eb458b6ead8c9fa00_600x600.jpg?v=1734042134&amp;width=100&amp;crop=center</v>
      </c>
    </row>
    <row r="243" spans="1:8" x14ac:dyDescent="0.25">
      <c r="A243" t="s">
        <v>2788</v>
      </c>
      <c r="B243" t="s">
        <v>4235</v>
      </c>
      <c r="C243" t="s">
        <v>1953</v>
      </c>
      <c r="D243" t="s">
        <v>1952</v>
      </c>
      <c r="E243" t="s">
        <v>1954</v>
      </c>
      <c r="F243" t="s">
        <v>4251</v>
      </c>
      <c r="H243" t="str">
        <f>_xlfn.XLOOKUP(C243,Sheet1!D:D,Sheet1!C:C)</f>
        <v>https://cdn.shopify.com/s/files/1/0651/3668/9323/files/52bb1ef2579c4995a308ffae84558fc6_600x600.jpg?v=1734041568&amp;width=100&amp;crop=center</v>
      </c>
    </row>
    <row r="244" spans="1:8" x14ac:dyDescent="0.25">
      <c r="A244" t="s">
        <v>2788</v>
      </c>
      <c r="B244" t="s">
        <v>4235</v>
      </c>
      <c r="C244" t="s">
        <v>1959</v>
      </c>
      <c r="D244" t="s">
        <v>1958</v>
      </c>
      <c r="E244" t="s">
        <v>1960</v>
      </c>
      <c r="F244" t="s">
        <v>4251</v>
      </c>
      <c r="H244" t="str">
        <f>_xlfn.XLOOKUP(C244,Sheet1!D:D,Sheet1!C:C)</f>
        <v>https://cdn.shopify.com/s/files/1/0651/3668/9323/files/d71ad0b5a76245d492f44a2fe0e9a719_600x600.jpg?v=1734043018&amp;width=100&amp;crop=center</v>
      </c>
    </row>
    <row r="245" spans="1:8" x14ac:dyDescent="0.25">
      <c r="A245" t="s">
        <v>2788</v>
      </c>
      <c r="B245" t="s">
        <v>4235</v>
      </c>
      <c r="C245" t="s">
        <v>1473</v>
      </c>
      <c r="D245" t="s">
        <v>1472</v>
      </c>
      <c r="E245" t="s">
        <v>1474</v>
      </c>
      <c r="F245" t="s">
        <v>4251</v>
      </c>
      <c r="H245" t="str">
        <f>_xlfn.XLOOKUP(C245,Sheet1!D:D,Sheet1!C:C)</f>
        <v>https://cdn.shopify.com/s/files/1/0651/3668/9323/files/7bbc6d027a824898946e603141a4194f_600x600.jpg?v=1737468795&amp;width=100&amp;crop=center</v>
      </c>
    </row>
    <row r="246" spans="1:8" x14ac:dyDescent="0.25">
      <c r="A246" t="s">
        <v>2788</v>
      </c>
      <c r="B246" t="s">
        <v>4235</v>
      </c>
      <c r="C246" t="s">
        <v>156</v>
      </c>
      <c r="D246" t="s">
        <v>155</v>
      </c>
      <c r="E246" t="s">
        <v>158</v>
      </c>
      <c r="F246" t="s">
        <v>4251</v>
      </c>
      <c r="H246" t="str">
        <f>_xlfn.XLOOKUP(C246,Sheet1!D:D,Sheet1!C:C)</f>
        <v>https://cdn.shopify.com/s/files/1/0651/3668/9323/files/5763a85321de465a8600bb803d046331_600x600.jpg?v=1737468838&amp;width=100&amp;crop=center</v>
      </c>
    </row>
    <row r="247" spans="1:8" x14ac:dyDescent="0.25">
      <c r="A247" t="s">
        <v>2788</v>
      </c>
      <c r="B247" t="s">
        <v>4235</v>
      </c>
      <c r="C247" t="s">
        <v>1476</v>
      </c>
      <c r="D247" t="s">
        <v>1475</v>
      </c>
      <c r="E247" t="s">
        <v>1477</v>
      </c>
      <c r="F247" t="s">
        <v>4251</v>
      </c>
      <c r="H247" t="str">
        <f>_xlfn.XLOOKUP(C247,Sheet1!D:D,Sheet1!C:C)</f>
        <v>https://cdn.shopify.com/s/files/1/0651/3668/9323/files/7e0942a8583b48ce8d0ddc69898e63ad_600x600.jpg?v=1734041236&amp;width=100&amp;crop=center</v>
      </c>
    </row>
    <row r="248" spans="1:8" x14ac:dyDescent="0.25">
      <c r="A248" t="s">
        <v>2788</v>
      </c>
      <c r="B248" t="s">
        <v>4235</v>
      </c>
      <c r="C248" t="s">
        <v>227</v>
      </c>
      <c r="D248" t="s">
        <v>226</v>
      </c>
      <c r="E248" t="s">
        <v>229</v>
      </c>
      <c r="F248" t="s">
        <v>4251</v>
      </c>
      <c r="H248" t="str">
        <f>_xlfn.XLOOKUP(C248,Sheet1!D:D,Sheet1!C:C)</f>
        <v>https://cdn.shopify.com/s/files/1/0651/3668/9323/files/98af523389d04d89b152bd5c18597181_600x600.jpg?v=1734041796&amp;width=100&amp;crop=center</v>
      </c>
    </row>
    <row r="249" spans="1:8" x14ac:dyDescent="0.25">
      <c r="A249" t="s">
        <v>2788</v>
      </c>
      <c r="B249" t="s">
        <v>4235</v>
      </c>
      <c r="C249" t="s">
        <v>1485</v>
      </c>
      <c r="D249" t="s">
        <v>1484</v>
      </c>
      <c r="E249" t="s">
        <v>1486</v>
      </c>
      <c r="F249" t="s">
        <v>4251</v>
      </c>
      <c r="H249" t="str">
        <f>_xlfn.XLOOKUP(C249,Sheet1!D:D,Sheet1!C:C)</f>
        <v>https://cdn.shopify.com/s/files/1/0651/3668/9323/files/73f853db4d4b423dbfa6cd7b7eb5131f_600x600.jpg?v=1737468925&amp;width=100&amp;crop=center</v>
      </c>
    </row>
    <row r="250" spans="1:8" x14ac:dyDescent="0.25">
      <c r="A250" t="s">
        <v>2788</v>
      </c>
      <c r="B250" t="s">
        <v>4235</v>
      </c>
      <c r="C250" t="s">
        <v>201</v>
      </c>
      <c r="D250" t="s">
        <v>200</v>
      </c>
      <c r="E250" t="s">
        <v>203</v>
      </c>
      <c r="F250" t="s">
        <v>4251</v>
      </c>
      <c r="H250" t="str">
        <f>_xlfn.XLOOKUP(C250,Sheet1!D:D,Sheet1!C:C)</f>
        <v>https://cdn.shopify.com/s/files/1/0651/3668/9323/files/ddd2eb35ed6c4a6e97fdca37dd7e8c45_600x600.jpg?v=1734043128&amp;width=100&amp;crop=center</v>
      </c>
    </row>
    <row r="251" spans="1:8" x14ac:dyDescent="0.25">
      <c r="A251" t="s">
        <v>2788</v>
      </c>
      <c r="B251" t="s">
        <v>4235</v>
      </c>
      <c r="C251" t="s">
        <v>2041</v>
      </c>
      <c r="D251" t="s">
        <v>2040</v>
      </c>
      <c r="E251" t="s">
        <v>2043</v>
      </c>
      <c r="F251" t="s">
        <v>4251</v>
      </c>
      <c r="H251" t="str">
        <f>_xlfn.XLOOKUP(C251,Sheet1!D:D,Sheet1!C:C)</f>
        <v>https://cdn.shopify.com/s/files/1/0651/3668/9323/files/12a141b08470414494653e3873467924_600x600.jpg?v=1734041390&amp;width=100&amp;crop=center</v>
      </c>
    </row>
    <row r="252" spans="1:8" x14ac:dyDescent="0.25">
      <c r="A252" t="s">
        <v>2788</v>
      </c>
      <c r="B252" t="s">
        <v>4235</v>
      </c>
      <c r="C252" t="s">
        <v>935</v>
      </c>
      <c r="D252" t="s">
        <v>232</v>
      </c>
      <c r="E252" t="s">
        <v>936</v>
      </c>
      <c r="F252" t="s">
        <v>4251</v>
      </c>
      <c r="H252" t="str">
        <f>_xlfn.XLOOKUP(C252,Sheet1!D:D,Sheet1!C:C)</f>
        <v>https://cdn.shopify.com/s/files/1/0651/3668/9323/files/1f9f23b4776742128686689079ffad45_600x600.jpg?v=1734040828&amp;width=100&amp;crop=center</v>
      </c>
    </row>
    <row r="253" spans="1:8" x14ac:dyDescent="0.25">
      <c r="A253" t="s">
        <v>2788</v>
      </c>
      <c r="B253" t="s">
        <v>4235</v>
      </c>
      <c r="C253" t="s">
        <v>1368</v>
      </c>
      <c r="D253" t="s">
        <v>232</v>
      </c>
      <c r="E253" t="s">
        <v>1369</v>
      </c>
      <c r="F253" t="s">
        <v>4251</v>
      </c>
      <c r="H253" t="str">
        <f>_xlfn.XLOOKUP(C253,Sheet1!D:D,Sheet1!C:C)</f>
        <v>https://cdn.shopify.com/s/files/1/0651/3668/9323/files/fcc2fd4c0b5c46179b673a151f1d3f87_600x600.jpg?v=1734043444&amp;width=100&amp;crop=center</v>
      </c>
    </row>
    <row r="254" spans="1:8" x14ac:dyDescent="0.25">
      <c r="A254" t="s">
        <v>2788</v>
      </c>
      <c r="B254" t="s">
        <v>4235</v>
      </c>
      <c r="C254" t="s">
        <v>586</v>
      </c>
      <c r="D254" t="s">
        <v>585</v>
      </c>
      <c r="E254" t="s">
        <v>588</v>
      </c>
      <c r="F254" t="s">
        <v>4251</v>
      </c>
      <c r="H254" t="str">
        <f>_xlfn.XLOOKUP(C254,Sheet1!D:D,Sheet1!C:C)</f>
        <v>https://cdn.shopify.com/s/files/1/0651/3668/9323/files/ryobi-power-tool-combo-kits-pcl1_600x600.jpg?v=1751548544&amp;width=100&amp;crop=center</v>
      </c>
    </row>
    <row r="255" spans="1:8" x14ac:dyDescent="0.25">
      <c r="A255" t="s">
        <v>2788</v>
      </c>
      <c r="B255" t="s">
        <v>4235</v>
      </c>
      <c r="C255" t="s">
        <v>476</v>
      </c>
      <c r="D255" t="s">
        <v>475</v>
      </c>
      <c r="E255" t="s">
        <v>477</v>
      </c>
      <c r="F255" t="s">
        <v>4251</v>
      </c>
      <c r="H255" t="str">
        <f>_xlfn.XLOOKUP(C255,Sheet1!D:D,Sheet1!C:C)</f>
        <v>https://cdn.shopify.com/s/files/1/0651/3668/9323/files/c01c31c1e9054bb88bf2bd1e4f4a70e0_600x600.jpg?v=1734042789&amp;width=100&amp;crop=center</v>
      </c>
    </row>
    <row r="256" spans="1:8" x14ac:dyDescent="0.25">
      <c r="A256" t="s">
        <v>2788</v>
      </c>
      <c r="B256" t="s">
        <v>4235</v>
      </c>
      <c r="C256" t="s">
        <v>2003</v>
      </c>
      <c r="D256" t="s">
        <v>2002</v>
      </c>
      <c r="E256" t="s">
        <v>2004</v>
      </c>
      <c r="F256" t="s">
        <v>4251</v>
      </c>
      <c r="H256" t="str">
        <f>_xlfn.XLOOKUP(C256,Sheet1!D:D,Sheet1!C:C)</f>
        <v>https://cdn.shopify.com/s/files/1/0651/3668/9323/files/d7da764b369442ef845e92624ea51024_600x600.jpg?v=1734042986&amp;width=100&amp;crop=center</v>
      </c>
    </row>
    <row r="257" spans="1:8" x14ac:dyDescent="0.25">
      <c r="A257" t="s">
        <v>2788</v>
      </c>
      <c r="B257" t="s">
        <v>4235</v>
      </c>
      <c r="C257" t="s">
        <v>460</v>
      </c>
      <c r="D257" t="s">
        <v>459</v>
      </c>
      <c r="E257" t="s">
        <v>461</v>
      </c>
      <c r="F257" t="s">
        <v>4251</v>
      </c>
      <c r="H257" t="str">
        <f>_xlfn.XLOOKUP(C257,Sheet1!D:D,Sheet1!C:C)</f>
        <v>https://cdn.shopify.com/s/files/1/0651/3668/9323/files/eeb9665a3ce3411581fc1a28ddbdb492_600x600.jpg?v=1734043290&amp;width=100&amp;crop=center</v>
      </c>
    </row>
    <row r="258" spans="1:8" x14ac:dyDescent="0.25">
      <c r="A258" t="s">
        <v>2788</v>
      </c>
      <c r="B258" t="s">
        <v>4235</v>
      </c>
      <c r="C258" t="s">
        <v>191</v>
      </c>
      <c r="D258" t="s">
        <v>190</v>
      </c>
      <c r="E258" t="s">
        <v>192</v>
      </c>
      <c r="F258" t="s">
        <v>4251</v>
      </c>
      <c r="H258" t="str">
        <f>_xlfn.XLOOKUP(C258,Sheet1!D:D,Sheet1!C:C)</f>
        <v>https://cdn.shopify.com/s/files/1/0651/3668/9323/files/1ae9d27fd58a47069a285302d9ed107e_600x600.jpg?v=1734040776&amp;width=100&amp;crop=center</v>
      </c>
    </row>
    <row r="259" spans="1:8" x14ac:dyDescent="0.25">
      <c r="A259" t="s">
        <v>2788</v>
      </c>
      <c r="B259" t="s">
        <v>4235</v>
      </c>
      <c r="C259" t="s">
        <v>1363</v>
      </c>
      <c r="D259" t="s">
        <v>1362</v>
      </c>
      <c r="E259" t="s">
        <v>1364</v>
      </c>
      <c r="F259" t="s">
        <v>4251</v>
      </c>
      <c r="H259" t="str">
        <f>_xlfn.XLOOKUP(C259,Sheet1!D:D,Sheet1!C:C)</f>
        <v>https://cdn.shopify.com/s/files/1/0651/3668/9323/files/3e67459cfb374be081e614587e97e566_600x600.jpg?v=1737054304&amp;width=100&amp;crop=center</v>
      </c>
    </row>
    <row r="260" spans="1:8" x14ac:dyDescent="0.25">
      <c r="A260" t="s">
        <v>2788</v>
      </c>
      <c r="B260" t="s">
        <v>4235</v>
      </c>
      <c r="C260" t="s">
        <v>524</v>
      </c>
      <c r="D260" t="s">
        <v>523</v>
      </c>
      <c r="E260" t="s">
        <v>525</v>
      </c>
      <c r="F260" t="s">
        <v>4251</v>
      </c>
      <c r="H260" t="str">
        <f>_xlfn.XLOOKUP(C260,Sheet1!D:D,Sheet1!C:C)</f>
        <v>https://cdn.shopify.com/s/files/1/0651/3668/9323/files/5ecb1d00d47c41ac85cbad31c0948d1e_600x600.jpg?v=1734041097&amp;width=100&amp;crop=center</v>
      </c>
    </row>
    <row r="261" spans="1:8" x14ac:dyDescent="0.25">
      <c r="A261" t="s">
        <v>2788</v>
      </c>
      <c r="B261" t="s">
        <v>4235</v>
      </c>
      <c r="C261" t="s">
        <v>1357</v>
      </c>
      <c r="D261" t="s">
        <v>1356</v>
      </c>
      <c r="E261" t="s">
        <v>1358</v>
      </c>
      <c r="F261" t="s">
        <v>4251</v>
      </c>
      <c r="H261" t="str">
        <f>_xlfn.XLOOKUP(C261,Sheet1!D:D,Sheet1!C:C)</f>
        <v>https://cdn.shopify.com/s/files/1/0651/3668/9323/files/3eee70febfeb41d9a3f74c9a674e9d68_600x600.jpg?v=1734040944&amp;width=100&amp;crop=center</v>
      </c>
    </row>
    <row r="262" spans="1:8" x14ac:dyDescent="0.25">
      <c r="A262" t="s">
        <v>2788</v>
      </c>
      <c r="B262" t="s">
        <v>4235</v>
      </c>
      <c r="C262" t="s">
        <v>1555</v>
      </c>
      <c r="D262" t="s">
        <v>1554</v>
      </c>
      <c r="E262" t="s">
        <v>1556</v>
      </c>
      <c r="F262" t="s">
        <v>4251</v>
      </c>
      <c r="H262" t="str">
        <f>_xlfn.XLOOKUP(C262,Sheet1!D:D,Sheet1!C:C)</f>
        <v>https://cdn.shopify.com/s/files/1/0651/3668/9323/files/PCL1701_2_Final_600x600.jpg?v=1758814621&amp;width=100&amp;crop=center</v>
      </c>
    </row>
    <row r="263" spans="1:8" x14ac:dyDescent="0.25">
      <c r="A263" t="s">
        <v>2788</v>
      </c>
      <c r="B263" t="s">
        <v>4235</v>
      </c>
      <c r="C263" t="s">
        <v>495</v>
      </c>
      <c r="D263" t="s">
        <v>494</v>
      </c>
      <c r="E263" t="s">
        <v>496</v>
      </c>
      <c r="F263" t="s">
        <v>4251</v>
      </c>
      <c r="H263" t="str">
        <f>_xlfn.XLOOKUP(C263,Sheet1!D:D,Sheet1!C:C)</f>
        <v>https://cdn.shopify.com/s/files/1/0651/3668/9323/files/Screenshot2025-09-25at11.40.05AM_600x600.png?v=1758814864&amp;width=100&amp;crop=center</v>
      </c>
    </row>
    <row r="264" spans="1:8" x14ac:dyDescent="0.25">
      <c r="A264" t="s">
        <v>2788</v>
      </c>
      <c r="B264" t="s">
        <v>4235</v>
      </c>
      <c r="C264" t="s">
        <v>1994</v>
      </c>
      <c r="D264" t="s">
        <v>1993</v>
      </c>
      <c r="E264" t="s">
        <v>1995</v>
      </c>
      <c r="F264" t="s">
        <v>4251</v>
      </c>
      <c r="H264" t="str">
        <f>_xlfn.XLOOKUP(C264,Sheet1!D:D,Sheet1!C:C)</f>
        <v>https://cdn.shopify.com/s/files/1/0651/3668/9323/files/55597f7c560e4e449a20b7b1b798c495_600x600.jpg?v=1734042264&amp;width=100&amp;crop=center</v>
      </c>
    </row>
    <row r="265" spans="1:8" x14ac:dyDescent="0.25">
      <c r="A265" t="s">
        <v>2788</v>
      </c>
      <c r="B265" t="s">
        <v>4235</v>
      </c>
      <c r="C265" t="s">
        <v>1991</v>
      </c>
      <c r="D265" t="s">
        <v>1990</v>
      </c>
      <c r="E265" t="s">
        <v>1992</v>
      </c>
      <c r="F265" t="s">
        <v>4251</v>
      </c>
      <c r="H265" t="str">
        <f>_xlfn.XLOOKUP(C265,Sheet1!D:D,Sheet1!C:C)</f>
        <v>https://cdn.shopify.com/s/files/1/0651/3668/9323/files/213d6ee0c2844e1cbb4577d4be83f2cf_600x600.jpg?v=1734041834&amp;width=100&amp;crop=center</v>
      </c>
    </row>
    <row r="266" spans="1:8" x14ac:dyDescent="0.25">
      <c r="A266" t="s">
        <v>2788</v>
      </c>
      <c r="B266" t="s">
        <v>4235</v>
      </c>
      <c r="C266" t="s">
        <v>237</v>
      </c>
      <c r="D266" t="s">
        <v>236</v>
      </c>
      <c r="E266" t="s">
        <v>238</v>
      </c>
      <c r="F266" t="s">
        <v>4251</v>
      </c>
      <c r="H266" t="str">
        <f>_xlfn.XLOOKUP(C266,Sheet1!D:D,Sheet1!C:C)</f>
        <v>https://cdn.shopify.com/s/files/1/0651/3668/9323/files/5e5a8b7f31124c909b5d5ac2034e58c8_600x600.jpg?v=1734041093&amp;width=100&amp;crop=center</v>
      </c>
    </row>
    <row r="267" spans="1:8" x14ac:dyDescent="0.25">
      <c r="A267" t="s">
        <v>2788</v>
      </c>
      <c r="B267" t="s">
        <v>4235</v>
      </c>
      <c r="C267" t="s">
        <v>1805</v>
      </c>
      <c r="D267" t="s">
        <v>1804</v>
      </c>
      <c r="E267" t="s">
        <v>1806</v>
      </c>
      <c r="F267" t="s">
        <v>4251</v>
      </c>
      <c r="H267" t="str">
        <f>_xlfn.XLOOKUP(C267,Sheet1!D:D,Sheet1!C:C)</f>
        <v>https://cdn.shopify.com/s/files/1/0651/3668/9323/files/1d0320127a984c34a31d73b703a4ad63_600x600.jpg?v=1734040804&amp;width=100&amp;crop=center</v>
      </c>
    </row>
    <row r="268" spans="1:8" x14ac:dyDescent="0.25">
      <c r="A268" t="s">
        <v>2788</v>
      </c>
      <c r="B268" t="s">
        <v>4235</v>
      </c>
      <c r="C268" t="s">
        <v>1351</v>
      </c>
      <c r="D268" t="s">
        <v>1120</v>
      </c>
      <c r="E268" t="s">
        <v>1352</v>
      </c>
      <c r="F268" t="s">
        <v>4251</v>
      </c>
      <c r="H268" t="str">
        <f>_xlfn.XLOOKUP(C268,Sheet1!D:D,Sheet1!C:C)</f>
        <v>https://cdn.shopify.com/s/files/1/0651/3668/9323/files/f0bd1f765d694dbaa5d69d4a4fad7dc5_600x600.jpg?v=1734043308&amp;width=100&amp;crop=center</v>
      </c>
    </row>
    <row r="269" spans="1:8" x14ac:dyDescent="0.25">
      <c r="A269" t="s">
        <v>2788</v>
      </c>
      <c r="B269" t="s">
        <v>4235</v>
      </c>
      <c r="C269" t="s">
        <v>1121</v>
      </c>
      <c r="D269" t="s">
        <v>1120</v>
      </c>
      <c r="E269" t="s">
        <v>1122</v>
      </c>
      <c r="F269" t="s">
        <v>4251</v>
      </c>
      <c r="H269" t="str">
        <f>_xlfn.XLOOKUP(C269,Sheet1!D:D,Sheet1!C:C)</f>
        <v>https://cdn.shopify.com/s/files/1/0651/3668/9323/files/d31535eb963a4214885359f8c316e003_600x600.jpg?v=1734043056&amp;width=100&amp;crop=center</v>
      </c>
    </row>
    <row r="270" spans="1:8" x14ac:dyDescent="0.25">
      <c r="A270" t="s">
        <v>2788</v>
      </c>
      <c r="B270" t="s">
        <v>4235</v>
      </c>
      <c r="C270" t="s">
        <v>169</v>
      </c>
      <c r="D270" t="s">
        <v>168</v>
      </c>
      <c r="E270" t="s">
        <v>171</v>
      </c>
      <c r="F270" t="s">
        <v>4251</v>
      </c>
      <c r="H270" t="str">
        <f>_xlfn.XLOOKUP(C270,Sheet1!D:D,Sheet1!C:C)</f>
        <v>https://cdn.shopify.com/s/files/1/0651/3668/9323/files/a766b6f5ef2c4fc9b1da927560e49411_600x600.jpg?v=1734042544&amp;width=100&amp;crop=center</v>
      </c>
    </row>
    <row r="271" spans="1:8" x14ac:dyDescent="0.25">
      <c r="A271" t="s">
        <v>2788</v>
      </c>
      <c r="B271" t="s">
        <v>4235</v>
      </c>
      <c r="C271" t="s">
        <v>1978</v>
      </c>
      <c r="D271" t="s">
        <v>1977</v>
      </c>
      <c r="E271" t="s">
        <v>1979</v>
      </c>
      <c r="F271" t="s">
        <v>4251</v>
      </c>
      <c r="H271" t="str">
        <f>_xlfn.XLOOKUP(C271,Sheet1!D:D,Sheet1!C:C)</f>
        <v>https://cdn.shopify.com/s/files/1/0651/3668/9323/files/d6cc5919efd743c8807c205250f8ac30_600x600.jpg?v=1734042981&amp;width=100&amp;crop=center</v>
      </c>
    </row>
    <row r="272" spans="1:8" x14ac:dyDescent="0.25">
      <c r="A272" t="s">
        <v>2788</v>
      </c>
      <c r="B272" t="s">
        <v>4235</v>
      </c>
      <c r="C272" t="s">
        <v>1689</v>
      </c>
      <c r="D272" t="s">
        <v>1688</v>
      </c>
      <c r="E272" t="s">
        <v>1690</v>
      </c>
      <c r="F272" t="s">
        <v>4251</v>
      </c>
      <c r="H272" t="str">
        <f>_xlfn.XLOOKUP(C272,Sheet1!D:D,Sheet1!C:C)</f>
        <v>https://cdn.shopify.com/s/files/1/0651/3668/9323/files/97389ae20a794745b7837632258b9a3a_600x600.jpg?v=1734042315&amp;width=100&amp;crop=center</v>
      </c>
    </row>
    <row r="273" spans="1:8" x14ac:dyDescent="0.25">
      <c r="A273" t="s">
        <v>2788</v>
      </c>
      <c r="B273" t="s">
        <v>4235</v>
      </c>
      <c r="C273" t="s">
        <v>858</v>
      </c>
      <c r="D273" t="s">
        <v>857</v>
      </c>
      <c r="E273" t="s">
        <v>859</v>
      </c>
      <c r="F273" t="s">
        <v>4251</v>
      </c>
      <c r="H273" t="str">
        <f>_xlfn.XLOOKUP(C273,Sheet1!D:D,Sheet1!C:C)</f>
        <v>https://cdn.shopify.com/s/files/1/0651/3668/9323/files/54b052dee41a472abefa60ee8addaf6a_600x600.jpg?v=1722295439&amp;width=100&amp;crop=center</v>
      </c>
    </row>
    <row r="274" spans="1:8" x14ac:dyDescent="0.25">
      <c r="A274" t="s">
        <v>2788</v>
      </c>
      <c r="B274" t="s">
        <v>4235</v>
      </c>
      <c r="C274" t="s">
        <v>1731</v>
      </c>
      <c r="D274" t="s">
        <v>1730</v>
      </c>
      <c r="E274" t="s">
        <v>1732</v>
      </c>
      <c r="F274" t="s">
        <v>4251</v>
      </c>
      <c r="H274" t="str">
        <f>_xlfn.XLOOKUP(C274,Sheet1!D:D,Sheet1!C:C)</f>
        <v>https://cdn.shopify.com/s/files/1/0651/3668/9323/files/ec31f668a25b4da88b5d5550a03079b8_600x600.jpg?v=1734043267&amp;width=100&amp;crop=center</v>
      </c>
    </row>
    <row r="275" spans="1:8" x14ac:dyDescent="0.25">
      <c r="A275" t="s">
        <v>2788</v>
      </c>
      <c r="B275" t="s">
        <v>4235</v>
      </c>
      <c r="C275" t="s">
        <v>941</v>
      </c>
      <c r="D275" t="s">
        <v>940</v>
      </c>
      <c r="E275" t="s">
        <v>942</v>
      </c>
      <c r="F275" t="s">
        <v>4251</v>
      </c>
      <c r="H275" t="str">
        <f>_xlfn.XLOOKUP(C275,Sheet1!D:D,Sheet1!C:C)</f>
        <v>https://cdn.shopify.com/s/files/1/0651/3668/9323/files/cd26c64a9a4f41f4a144e76caa897143_600x600.jpg?v=1734042927&amp;width=100&amp;crop=center</v>
      </c>
    </row>
    <row r="276" spans="1:8" x14ac:dyDescent="0.25">
      <c r="A276" t="s">
        <v>2788</v>
      </c>
      <c r="B276" t="s">
        <v>4235</v>
      </c>
      <c r="C276" t="s">
        <v>1810</v>
      </c>
      <c r="D276" t="s">
        <v>734</v>
      </c>
      <c r="E276" t="s">
        <v>1812</v>
      </c>
      <c r="F276" t="s">
        <v>4251</v>
      </c>
      <c r="H276" t="str">
        <f>_xlfn.XLOOKUP(C276,Sheet1!D:D,Sheet1!C:C)</f>
        <v>https://cdn.shopify.com/s/files/1/0651/3668/9323/files/d553070b9c0a48f983c755d42b709071_600x600.jpg?v=1734043069&amp;width=100&amp;crop=center</v>
      </c>
    </row>
    <row r="277" spans="1:8" x14ac:dyDescent="0.25">
      <c r="A277" t="s">
        <v>2788</v>
      </c>
      <c r="B277" t="s">
        <v>4235</v>
      </c>
      <c r="C277" t="s">
        <v>1299</v>
      </c>
      <c r="D277" t="s">
        <v>1298</v>
      </c>
      <c r="E277" t="s">
        <v>1301</v>
      </c>
      <c r="F277" t="s">
        <v>4251</v>
      </c>
      <c r="H277" t="str">
        <f>_xlfn.XLOOKUP(C277,Sheet1!D:D,Sheet1!C:C)</f>
        <v>https://cdn.shopify.com/s/files/1/0651/3668/9323/files/f69ba78d76234137a750cf92caaddbc9_600x600.jpg?v=1734043360&amp;width=100&amp;crop=center</v>
      </c>
    </row>
    <row r="278" spans="1:8" x14ac:dyDescent="0.25">
      <c r="A278" t="s">
        <v>2788</v>
      </c>
      <c r="B278" t="s">
        <v>4235</v>
      </c>
      <c r="C278" t="s">
        <v>1808</v>
      </c>
      <c r="D278" t="s">
        <v>1807</v>
      </c>
      <c r="E278" t="s">
        <v>1809</v>
      </c>
      <c r="F278" t="s">
        <v>4251</v>
      </c>
      <c r="H278" t="str">
        <f>_xlfn.XLOOKUP(C278,Sheet1!D:D,Sheet1!C:C)</f>
        <v>https://cdn.shopify.com/s/files/1/0651/3668/9323/files/54b426c563224640bf4bf3efdb1e6abb_600x600.jpg?v=1737054119&amp;width=100&amp;crop=center</v>
      </c>
    </row>
    <row r="279" spans="1:8" x14ac:dyDescent="0.25">
      <c r="A279" t="s">
        <v>2788</v>
      </c>
      <c r="B279" t="s">
        <v>4235</v>
      </c>
      <c r="C279" t="s">
        <v>1111</v>
      </c>
      <c r="D279" t="s">
        <v>1110</v>
      </c>
      <c r="E279" t="s">
        <v>1112</v>
      </c>
      <c r="F279" t="s">
        <v>4251</v>
      </c>
      <c r="H279" t="str">
        <f>_xlfn.XLOOKUP(C279,Sheet1!D:D,Sheet1!C:C)</f>
        <v>https://cdn.shopify.com/s/files/1/0651/3668/9323/files/cc40340607be4317ab31c5840a823dbf_600x600.jpg?v=1734042926&amp;width=100&amp;crop=center</v>
      </c>
    </row>
    <row r="280" spans="1:8" x14ac:dyDescent="0.25">
      <c r="A280" t="s">
        <v>2788</v>
      </c>
      <c r="B280" t="s">
        <v>4235</v>
      </c>
      <c r="C280" t="s">
        <v>1479</v>
      </c>
      <c r="D280" t="s">
        <v>1478</v>
      </c>
      <c r="E280" t="s">
        <v>1480</v>
      </c>
      <c r="F280" t="s">
        <v>4251</v>
      </c>
      <c r="H280" t="str">
        <f>_xlfn.XLOOKUP(C280,Sheet1!D:D,Sheet1!C:C)</f>
        <v>https://cdn.shopify.com/s/files/1/0651/3668/9323/files/6f1264e709f64ca0bbb2896afa1a0142_600x600.jpg?v=1734041184&amp;width=100&amp;crop=center</v>
      </c>
    </row>
    <row r="281" spans="1:8" x14ac:dyDescent="0.25">
      <c r="A281" t="s">
        <v>2788</v>
      </c>
      <c r="B281" t="s">
        <v>4235</v>
      </c>
      <c r="C281" t="s">
        <v>261</v>
      </c>
      <c r="D281" t="s">
        <v>260</v>
      </c>
      <c r="E281" t="s">
        <v>262</v>
      </c>
      <c r="F281" t="s">
        <v>4251</v>
      </c>
      <c r="H281" t="str">
        <f>_xlfn.XLOOKUP(C281,Sheet1!D:D,Sheet1!C:C)</f>
        <v>https://cdn.shopify.com/s/files/1/0651/3668/9323/files/5bd5c6de10724261945530c1b64bb736_600x600.jpg?v=1734041056&amp;width=100&amp;crop=center</v>
      </c>
    </row>
    <row r="282" spans="1:8" x14ac:dyDescent="0.25">
      <c r="A282" t="s">
        <v>2788</v>
      </c>
      <c r="B282" t="s">
        <v>4235</v>
      </c>
      <c r="C282" t="s">
        <v>1460</v>
      </c>
      <c r="D282" t="s">
        <v>1459</v>
      </c>
      <c r="E282" t="s">
        <v>1461</v>
      </c>
      <c r="F282" t="s">
        <v>4251</v>
      </c>
      <c r="H282" t="str">
        <f>_xlfn.XLOOKUP(C282,Sheet1!D:D,Sheet1!C:C)</f>
        <v>https://cdn.shopify.com/s/files/1/0651/3668/9323/files/f141917b2e1e4738ba7edd5e636212e7_600x600.jpg?v=1734043400&amp;width=100&amp;crop=center</v>
      </c>
    </row>
    <row r="283" spans="1:8" x14ac:dyDescent="0.25">
      <c r="A283" t="s">
        <v>2788</v>
      </c>
      <c r="B283" t="s">
        <v>4235</v>
      </c>
      <c r="C283" t="s">
        <v>187</v>
      </c>
      <c r="D283" t="s">
        <v>186</v>
      </c>
      <c r="E283" t="s">
        <v>188</v>
      </c>
      <c r="F283" t="s">
        <v>4251</v>
      </c>
      <c r="H283" t="str">
        <f>_xlfn.XLOOKUP(C283,Sheet1!D:D,Sheet1!C:C)</f>
        <v>https://cdn.shopify.com/s/files/1/0651/3668/9323/files/f11a6cb2d0ca48bab4231afef431f8bd_600x600.jpg?v=1734043349&amp;width=100&amp;crop=center</v>
      </c>
    </row>
    <row r="284" spans="1:8" x14ac:dyDescent="0.25">
      <c r="A284" t="s">
        <v>2788</v>
      </c>
      <c r="B284" t="s">
        <v>4235</v>
      </c>
      <c r="C284" t="s">
        <v>1854</v>
      </c>
      <c r="D284" t="s">
        <v>1853</v>
      </c>
      <c r="E284" t="s">
        <v>1855</v>
      </c>
      <c r="F284" t="s">
        <v>4251</v>
      </c>
      <c r="H284" t="str">
        <f>_xlfn.XLOOKUP(C284,Sheet1!D:D,Sheet1!C:C)</f>
        <v>https://cdn.shopify.com/s/files/1/0651/3668/9323/files/9a3dbce43b3b456abb5cb1f7483d5a40_600x600.jpg?v=1734041325&amp;width=100&amp;crop=center</v>
      </c>
    </row>
    <row r="285" spans="1:8" x14ac:dyDescent="0.25">
      <c r="A285" t="s">
        <v>2788</v>
      </c>
      <c r="B285" t="s">
        <v>4235</v>
      </c>
      <c r="C285" t="s">
        <v>2037</v>
      </c>
      <c r="D285" t="s">
        <v>2036</v>
      </c>
      <c r="E285" t="s">
        <v>2038</v>
      </c>
      <c r="F285" t="s">
        <v>4251</v>
      </c>
      <c r="H285" t="str">
        <f>_xlfn.XLOOKUP(C285,Sheet1!D:D,Sheet1!C:C)</f>
        <v>https://cdn.shopify.com/s/files/1/0651/3668/9323/files/d92ec5d3f0b74d3b86cce0e130f7ddae_600x600.jpg?v=1737055077&amp;width=100&amp;crop=center</v>
      </c>
    </row>
    <row r="286" spans="1:8" x14ac:dyDescent="0.25">
      <c r="A286" t="s">
        <v>2788</v>
      </c>
      <c r="B286" t="s">
        <v>4235</v>
      </c>
      <c r="C286" t="s">
        <v>1858</v>
      </c>
      <c r="D286" t="s">
        <v>1857</v>
      </c>
      <c r="E286" t="s">
        <v>1859</v>
      </c>
      <c r="F286" t="s">
        <v>4251</v>
      </c>
      <c r="H286" t="str">
        <f>_xlfn.XLOOKUP(C286,Sheet1!D:D,Sheet1!C:C)</f>
        <v>https://cdn.shopify.com/s/files/1/0651/3668/9323/files/785f5577d2814a358f04989dd21fdb60_600x600.jpg?v=1734041992&amp;width=100&amp;crop=center</v>
      </c>
    </row>
    <row r="287" spans="1:8" x14ac:dyDescent="0.25">
      <c r="A287" t="s">
        <v>2788</v>
      </c>
      <c r="B287" t="s">
        <v>4235</v>
      </c>
      <c r="C287" t="s">
        <v>2051</v>
      </c>
      <c r="D287" t="s">
        <v>2050</v>
      </c>
      <c r="E287" t="s">
        <v>2052</v>
      </c>
      <c r="F287" t="s">
        <v>4251</v>
      </c>
      <c r="H287" t="str">
        <f>_xlfn.XLOOKUP(C287,Sheet1!D:D,Sheet1!C:C)</f>
        <v>https://cdn.shopify.com/s/files/1/0651/3668/9323/files/5a498728e0e648fc907c7ec5b222bc76_600x600.jpg?v=1734041042&amp;width=100&amp;crop=center</v>
      </c>
    </row>
    <row r="288" spans="1:8" x14ac:dyDescent="0.25">
      <c r="A288" t="s">
        <v>2788</v>
      </c>
      <c r="B288" t="s">
        <v>4235</v>
      </c>
      <c r="C288" t="s">
        <v>1849</v>
      </c>
      <c r="D288" t="s">
        <v>1848</v>
      </c>
      <c r="E288" t="s">
        <v>1850</v>
      </c>
      <c r="F288" t="s">
        <v>4251</v>
      </c>
      <c r="H288" t="str">
        <f>_xlfn.XLOOKUP(C288,Sheet1!D:D,Sheet1!C:C)</f>
        <v>https://cdn.shopify.com/s/files/1/0651/3668/9323/files/473b038aec434e1b9b61509fbfc3066f_600x600.jpg?v=1734041905&amp;width=100&amp;crop=center</v>
      </c>
    </row>
    <row r="289" spans="1:8" x14ac:dyDescent="0.25">
      <c r="A289" t="s">
        <v>2788</v>
      </c>
      <c r="B289" t="s">
        <v>4235</v>
      </c>
      <c r="C289" t="s">
        <v>2046</v>
      </c>
      <c r="D289" t="s">
        <v>2045</v>
      </c>
      <c r="E289" t="s">
        <v>2047</v>
      </c>
      <c r="F289" t="s">
        <v>4251</v>
      </c>
      <c r="H289" t="str">
        <f>_xlfn.XLOOKUP(C289,Sheet1!D:D,Sheet1!C:C)</f>
        <v>https://cdn.shopify.com/s/files/1/0651/3668/9323/files/5bd9143a965e486b8ef4dd325addfd15_600x600.jpg?v=1737055132&amp;width=100&amp;crop=center</v>
      </c>
    </row>
    <row r="290" spans="1:8" x14ac:dyDescent="0.25">
      <c r="A290" t="s">
        <v>2788</v>
      </c>
      <c r="B290" t="s">
        <v>4235</v>
      </c>
      <c r="C290" t="s">
        <v>1765</v>
      </c>
      <c r="D290" t="s">
        <v>1764</v>
      </c>
      <c r="E290" t="s">
        <v>1766</v>
      </c>
      <c r="F290" t="s">
        <v>4251</v>
      </c>
      <c r="H290" t="str">
        <f>_xlfn.XLOOKUP(C290,Sheet1!D:D,Sheet1!C:C)</f>
        <v>https://cdn.shopify.com/s/files/1/0651/3668/9323/files/1ea5f999221040248d9c297b33582dca_600x600.jpg?v=1734040819&amp;width=100&amp;crop=center</v>
      </c>
    </row>
    <row r="291" spans="1:8" x14ac:dyDescent="0.25">
      <c r="A291" t="s">
        <v>2788</v>
      </c>
      <c r="B291" t="s">
        <v>4235</v>
      </c>
      <c r="C291" t="s">
        <v>544</v>
      </c>
      <c r="D291" t="s">
        <v>543</v>
      </c>
      <c r="E291" t="s">
        <v>545</v>
      </c>
      <c r="F291" t="s">
        <v>4251</v>
      </c>
      <c r="H291" t="str">
        <f>_xlfn.XLOOKUP(C291,Sheet1!D:D,Sheet1!C:C)</f>
        <v>https://cdn.shopify.com/s/files/1/0651/3668/9323/files/4325f96e578149f5bba4d50eefc1f50b_600x600.jpg?v=1734042116&amp;width=100&amp;crop=center</v>
      </c>
    </row>
    <row r="292" spans="1:8" x14ac:dyDescent="0.25">
      <c r="A292" t="s">
        <v>2788</v>
      </c>
      <c r="B292" t="s">
        <v>4235</v>
      </c>
      <c r="C292" t="s">
        <v>2115</v>
      </c>
      <c r="D292" t="s">
        <v>2114</v>
      </c>
      <c r="E292" t="s">
        <v>2116</v>
      </c>
      <c r="F292" t="s">
        <v>4251</v>
      </c>
      <c r="H292" t="str">
        <f>_xlfn.XLOOKUP(C292,Sheet1!D:D,Sheet1!C:C)</f>
        <v>https://cdn.shopify.com/s/files/1/0651/3668/9323/files/68d448566aac435f902b7ae6a4ae4dd0_600x600.jpg?v=1734041645&amp;width=100&amp;crop=center</v>
      </c>
    </row>
    <row r="293" spans="1:8" x14ac:dyDescent="0.25">
      <c r="A293" t="s">
        <v>2788</v>
      </c>
      <c r="B293" t="s">
        <v>4235</v>
      </c>
      <c r="C293" t="s">
        <v>1341</v>
      </c>
      <c r="D293" t="s">
        <v>1340</v>
      </c>
      <c r="E293" t="s">
        <v>1342</v>
      </c>
      <c r="F293" t="s">
        <v>4251</v>
      </c>
      <c r="H293" t="str">
        <f>_xlfn.XLOOKUP(C293,Sheet1!D:D,Sheet1!C:C)</f>
        <v>https://cdn.shopify.com/s/files/1/0651/3668/9323/files/579a5200c47a4b309a71507cbeed6f50_600x600.jpg?v=1734041932&amp;width=100&amp;crop=center</v>
      </c>
    </row>
    <row r="294" spans="1:8" x14ac:dyDescent="0.25">
      <c r="A294" t="s">
        <v>2788</v>
      </c>
      <c r="B294" t="s">
        <v>4235</v>
      </c>
      <c r="C294" t="s">
        <v>1610</v>
      </c>
      <c r="D294" t="s">
        <v>1609</v>
      </c>
      <c r="E294" t="s">
        <v>1611</v>
      </c>
      <c r="F294" t="s">
        <v>4251</v>
      </c>
      <c r="H294" t="str">
        <f>_xlfn.XLOOKUP(C294,Sheet1!D:D,Sheet1!C:C)</f>
        <v>https://cdn.shopify.com/s/files/1/0651/3668/9323/files/41c2c61117614b70b4bc8f8226338c8b_600x600.jpg?v=1734041517&amp;width=100&amp;crop=center</v>
      </c>
    </row>
    <row r="295" spans="1:8" x14ac:dyDescent="0.25">
      <c r="A295" t="s">
        <v>2788</v>
      </c>
      <c r="B295" t="s">
        <v>4235</v>
      </c>
      <c r="C295" t="s">
        <v>538</v>
      </c>
      <c r="D295" t="s">
        <v>537</v>
      </c>
      <c r="E295" t="s">
        <v>540</v>
      </c>
      <c r="F295" t="s">
        <v>4251</v>
      </c>
      <c r="H295" t="str">
        <f>_xlfn.XLOOKUP(C295,Sheet1!D:D,Sheet1!C:C)</f>
        <v>https://cdn.shopify.com/s/files/1/0651/3668/9323/files/6800e196685247739c0175bbd2e8a119_600x600.jpg?v=1734042165&amp;width=100&amp;crop=center</v>
      </c>
    </row>
    <row r="296" spans="1:8" x14ac:dyDescent="0.25">
      <c r="A296" t="s">
        <v>2788</v>
      </c>
      <c r="B296" t="s">
        <v>4235</v>
      </c>
      <c r="C296" t="s">
        <v>37</v>
      </c>
      <c r="D296" t="s">
        <v>36</v>
      </c>
      <c r="E296" t="s">
        <v>39</v>
      </c>
      <c r="F296" t="s">
        <v>4251</v>
      </c>
      <c r="H296" t="str">
        <f>_xlfn.XLOOKUP(C296,Sheet1!D:D,Sheet1!C:C)</f>
        <v>https://cdn.shopify.com/s/files/1/0651/3668/9323/files/PCL456_2v1_Final_600x600.jpg?v=1753285112&amp;width=100&amp;crop=center</v>
      </c>
    </row>
    <row r="297" spans="1:8" x14ac:dyDescent="0.25">
      <c r="A297" t="s">
        <v>2788</v>
      </c>
      <c r="B297" t="s">
        <v>4235</v>
      </c>
      <c r="C297" t="s">
        <v>31</v>
      </c>
      <c r="D297" t="s">
        <v>30</v>
      </c>
      <c r="E297" t="s">
        <v>33</v>
      </c>
      <c r="F297" t="s">
        <v>4251</v>
      </c>
      <c r="H297" t="str">
        <f>_xlfn.XLOOKUP(C297,Sheet1!D:D,Sheet1!C:C)</f>
        <v>https://cdn.shopify.com/s/files/1/0651/3668/9323/files/PCL457_2v1_Final_600x600.jpg?v=1753281450&amp;width=100&amp;crop=center</v>
      </c>
    </row>
    <row r="298" spans="1:8" x14ac:dyDescent="0.25">
      <c r="A298" t="s">
        <v>2788</v>
      </c>
      <c r="B298" t="s">
        <v>4235</v>
      </c>
      <c r="C298" t="s">
        <v>1572</v>
      </c>
      <c r="D298" t="s">
        <v>1571</v>
      </c>
      <c r="E298" t="s">
        <v>1573</v>
      </c>
      <c r="F298" t="s">
        <v>4251</v>
      </c>
      <c r="H298" t="str">
        <f>_xlfn.XLOOKUP(C298,Sheet1!D:D,Sheet1!C:C)</f>
        <v>https://cdn.shopify.com/s/files/1/0651/3668/9323/files/bef721885e7e443d891b7ce2a0465398_600x600.jpg?v=1737055759&amp;width=100&amp;crop=center</v>
      </c>
    </row>
    <row r="299" spans="1:8" x14ac:dyDescent="0.25">
      <c r="A299" t="s">
        <v>2788</v>
      </c>
      <c r="B299" t="s">
        <v>4235</v>
      </c>
      <c r="C299" t="s">
        <v>1545</v>
      </c>
      <c r="D299" t="s">
        <v>1544</v>
      </c>
      <c r="E299" t="s">
        <v>1546</v>
      </c>
      <c r="F299" t="s">
        <v>4251</v>
      </c>
      <c r="H299" t="str">
        <f>_xlfn.XLOOKUP(C299,Sheet1!D:D,Sheet1!C:C)</f>
        <v>https://cdn.shopify.com/s/files/1/0651/3668/9323/files/fe4d9881f2f846138e6f83e5ca816487_600x600.jpg?v=1734043455&amp;width=100&amp;crop=center</v>
      </c>
    </row>
    <row r="300" spans="1:8" x14ac:dyDescent="0.25">
      <c r="A300" t="s">
        <v>2788</v>
      </c>
      <c r="B300" t="s">
        <v>4235</v>
      </c>
      <c r="C300" t="s">
        <v>284</v>
      </c>
      <c r="D300" t="s">
        <v>283</v>
      </c>
      <c r="E300" t="s">
        <v>286</v>
      </c>
      <c r="F300" t="s">
        <v>4251</v>
      </c>
      <c r="H300" t="str">
        <f>_xlfn.XLOOKUP(C300,Sheet1!D:D,Sheet1!C:C)</f>
        <v>https://cdn.shopify.com/s/files/1/0651/3668/9323/files/e3f98345dd724399bd847d20e7fc4ee9_600x600.jpg?v=1734043162&amp;width=100&amp;crop=center</v>
      </c>
    </row>
    <row r="301" spans="1:8" x14ac:dyDescent="0.25">
      <c r="A301" t="s">
        <v>2788</v>
      </c>
      <c r="B301" t="s">
        <v>4235</v>
      </c>
      <c r="C301" t="s">
        <v>1845</v>
      </c>
      <c r="D301" t="s">
        <v>1844</v>
      </c>
      <c r="E301" t="s">
        <v>1846</v>
      </c>
      <c r="F301" t="s">
        <v>4251</v>
      </c>
      <c r="H301" t="str">
        <f>_xlfn.XLOOKUP(C301,Sheet1!D:D,Sheet1!C:C)</f>
        <v>https://cdn.shopify.com/s/files/1/0651/3668/9323/files/472b5b8634984c9e8358028e297b7b2a_600x600.jpg?v=1734041903&amp;width=100&amp;crop=center</v>
      </c>
    </row>
    <row r="302" spans="1:8" x14ac:dyDescent="0.25">
      <c r="A302" t="s">
        <v>2788</v>
      </c>
      <c r="B302" t="s">
        <v>4235</v>
      </c>
      <c r="C302" t="s">
        <v>700</v>
      </c>
      <c r="D302" t="s">
        <v>699</v>
      </c>
      <c r="E302" t="s">
        <v>702</v>
      </c>
      <c r="F302" t="s">
        <v>4251</v>
      </c>
      <c r="H302" t="str">
        <f>_xlfn.XLOOKUP(C302,Sheet1!D:D,Sheet1!C:C)</f>
        <v>https://cdn.shopify.com/s/files/1/0651/3668/9323/files/3e837c3cc2304b50ad5e9399d0a4f3b4_600x600.jpg?v=1734040939&amp;width=100&amp;crop=center</v>
      </c>
    </row>
    <row r="303" spans="1:8" x14ac:dyDescent="0.25">
      <c r="A303" t="s">
        <v>2788</v>
      </c>
      <c r="B303" t="s">
        <v>4235</v>
      </c>
      <c r="C303" t="s">
        <v>1727</v>
      </c>
      <c r="D303" t="s">
        <v>1726</v>
      </c>
      <c r="E303" t="s">
        <v>1728</v>
      </c>
      <c r="F303" t="s">
        <v>4251</v>
      </c>
      <c r="H303" t="str">
        <f>_xlfn.XLOOKUP(C303,Sheet1!D:D,Sheet1!C:C)</f>
        <v>https://cdn.shopify.com/s/files/1/0651/3668/9323/files/4987d9ef7b3444f585b66b31c9a2ec2b_600x600.jpg?v=1734042133&amp;width=100&amp;crop=center</v>
      </c>
    </row>
    <row r="304" spans="1:8" x14ac:dyDescent="0.25">
      <c r="A304" t="s">
        <v>2788</v>
      </c>
      <c r="B304" t="s">
        <v>4235</v>
      </c>
      <c r="C304" t="s">
        <v>854</v>
      </c>
      <c r="D304" t="s">
        <v>853</v>
      </c>
      <c r="E304" t="s">
        <v>855</v>
      </c>
      <c r="F304" t="s">
        <v>4251</v>
      </c>
      <c r="H304" t="str">
        <f>_xlfn.XLOOKUP(C304,Sheet1!D:D,Sheet1!C:C)</f>
        <v>https://cdn.shopify.com/s/files/1/0651/3668/9323/files/8616d24bee8d4125a0c143a6ffccdb89_600x600.jpg?v=1737054409&amp;width=100&amp;crop=center</v>
      </c>
    </row>
    <row r="305" spans="1:8" x14ac:dyDescent="0.25">
      <c r="A305" t="s">
        <v>2788</v>
      </c>
      <c r="B305" t="s">
        <v>4235</v>
      </c>
      <c r="C305" t="s">
        <v>932</v>
      </c>
      <c r="D305" t="s">
        <v>931</v>
      </c>
      <c r="E305" t="s">
        <v>933</v>
      </c>
      <c r="F305" t="s">
        <v>4251</v>
      </c>
      <c r="H305" t="str">
        <f>_xlfn.XLOOKUP(C305,Sheet1!D:D,Sheet1!C:C)</f>
        <v>https://cdn.shopify.com/s/files/1/0651/3668/9323/files/9eef4af8b1a54a63b6434a0dd7e03ce7_600x600.jpg?v=1734041373&amp;width=100&amp;crop=center</v>
      </c>
    </row>
    <row r="306" spans="1:8" x14ac:dyDescent="0.25">
      <c r="A306" t="s">
        <v>2788</v>
      </c>
      <c r="B306" t="s">
        <v>4235</v>
      </c>
      <c r="C306" t="s">
        <v>570</v>
      </c>
      <c r="D306" t="s">
        <v>569</v>
      </c>
      <c r="E306" t="s">
        <v>571</v>
      </c>
      <c r="F306" t="s">
        <v>4251</v>
      </c>
      <c r="H306" t="str">
        <f>_xlfn.XLOOKUP(C306,Sheet1!D:D,Sheet1!C:C)</f>
        <v>https://cdn.shopify.com/s/files/1/0651/3668/9323/files/389068c9760a43588ae8fc3819c3b7ef_600x600.jpg?v=1734042334&amp;width=100&amp;crop=center</v>
      </c>
    </row>
    <row r="307" spans="1:8" x14ac:dyDescent="0.25">
      <c r="A307" t="s">
        <v>2788</v>
      </c>
      <c r="B307" t="s">
        <v>4235</v>
      </c>
      <c r="C307" t="s">
        <v>1296</v>
      </c>
      <c r="D307" t="s">
        <v>1295</v>
      </c>
      <c r="E307" t="s">
        <v>1297</v>
      </c>
      <c r="F307" t="s">
        <v>4251</v>
      </c>
      <c r="H307" t="str">
        <f>_xlfn.XLOOKUP(C307,Sheet1!D:D,Sheet1!C:C)</f>
        <v>https://cdn.shopify.com/s/files/1/0651/3668/9323/files/c9e5db00e8b349ba964e6006a9864277_600x600.jpg?v=1734042827&amp;width=100&amp;crop=center</v>
      </c>
    </row>
    <row r="308" spans="1:8" x14ac:dyDescent="0.25">
      <c r="A308" t="s">
        <v>2788</v>
      </c>
      <c r="B308" t="s">
        <v>4235</v>
      </c>
      <c r="C308" t="s">
        <v>1435</v>
      </c>
      <c r="D308" t="s">
        <v>1434</v>
      </c>
      <c r="E308" t="s">
        <v>1436</v>
      </c>
      <c r="F308" t="s">
        <v>4251</v>
      </c>
      <c r="H308" t="str">
        <f>_xlfn.XLOOKUP(C308,Sheet1!D:D,Sheet1!C:C)</f>
        <v>https://cdn.shopify.com/s/files/1/0651/3668/9323/files/5cae05a0cdcf4f1193870b09af4fb6d7_600x600.jpg?v=1734041069&amp;width=100&amp;crop=center</v>
      </c>
    </row>
    <row r="309" spans="1:8" x14ac:dyDescent="0.25">
      <c r="A309" t="s">
        <v>2788</v>
      </c>
      <c r="B309" t="s">
        <v>4235</v>
      </c>
      <c r="C309" t="s">
        <v>1133</v>
      </c>
      <c r="D309" t="s">
        <v>1132</v>
      </c>
      <c r="E309" t="s">
        <v>1134</v>
      </c>
      <c r="F309" t="s">
        <v>4251</v>
      </c>
      <c r="H309" t="str">
        <f>_xlfn.XLOOKUP(C309,Sheet1!D:D,Sheet1!C:C)</f>
        <v>https://cdn.shopify.com/s/files/1/0651/3668/9323/files/00435183b2794c128c4c4f88b96ab955_600x600.jpg?v=1734042334&amp;width=100&amp;crop=center</v>
      </c>
    </row>
    <row r="310" spans="1:8" x14ac:dyDescent="0.25">
      <c r="A310" t="s">
        <v>2788</v>
      </c>
      <c r="B310" t="s">
        <v>4235</v>
      </c>
      <c r="C310" t="s">
        <v>1312</v>
      </c>
      <c r="D310" t="s">
        <v>1311</v>
      </c>
      <c r="E310" t="s">
        <v>1313</v>
      </c>
      <c r="F310" t="s">
        <v>4251</v>
      </c>
      <c r="H310" t="str">
        <f>_xlfn.XLOOKUP(C310,Sheet1!D:D,Sheet1!C:C)</f>
        <v>https://cdn.shopify.com/s/files/1/0651/3668/9323/files/8721c9ed834e4e7298b3d693294abc6a_600x600.jpg?v=1737053653&amp;width=100&amp;crop=center</v>
      </c>
    </row>
    <row r="311" spans="1:8" x14ac:dyDescent="0.25">
      <c r="A311" t="s">
        <v>2788</v>
      </c>
      <c r="B311" t="s">
        <v>4235</v>
      </c>
      <c r="C311" t="s">
        <v>273</v>
      </c>
      <c r="D311" t="s">
        <v>272</v>
      </c>
      <c r="E311" t="s">
        <v>274</v>
      </c>
      <c r="F311" t="s">
        <v>4251</v>
      </c>
      <c r="H311" t="str">
        <f>_xlfn.XLOOKUP(C311,Sheet1!D:D,Sheet1!C:C)</f>
        <v>https://cdn.shopify.com/s/files/1/0651/3668/9323/files/1be294ce3bee497d832624669794f3a3_600x600.jpg?v=1734040786&amp;width=100&amp;crop=center</v>
      </c>
    </row>
    <row r="312" spans="1:8" x14ac:dyDescent="0.25">
      <c r="A312" t="s">
        <v>2788</v>
      </c>
      <c r="B312" t="s">
        <v>4235</v>
      </c>
      <c r="C312" t="s">
        <v>381</v>
      </c>
      <c r="D312" t="s">
        <v>380</v>
      </c>
      <c r="E312" t="s">
        <v>382</v>
      </c>
      <c r="F312" t="s">
        <v>4251</v>
      </c>
      <c r="H312" t="str">
        <f>_xlfn.XLOOKUP(C312,Sheet1!D:D,Sheet1!C:C)</f>
        <v>https://cdn.shopify.com/s/files/1/0651/3668/9323/files/babf55070e834fb89701157b23f0e7a6_600x600.jpg?v=1734042734&amp;width=100&amp;crop=center</v>
      </c>
    </row>
    <row r="313" spans="1:8" x14ac:dyDescent="0.25">
      <c r="A313" t="s">
        <v>2788</v>
      </c>
      <c r="B313" t="s">
        <v>4235</v>
      </c>
      <c r="C313" t="s">
        <v>1439</v>
      </c>
      <c r="D313" t="s">
        <v>1438</v>
      </c>
      <c r="E313" t="s">
        <v>1440</v>
      </c>
      <c r="F313" t="s">
        <v>4251</v>
      </c>
      <c r="H313" t="str">
        <f>_xlfn.XLOOKUP(C313,Sheet1!D:D,Sheet1!C:C)</f>
        <v>https://cdn.shopify.com/s/files/1/0651/3668/9323/files/e773e52bfeea418d94107e0b0cb6c795_600x600.jpg?v=1734043220&amp;width=100&amp;crop=center</v>
      </c>
    </row>
    <row r="314" spans="1:8" x14ac:dyDescent="0.25">
      <c r="A314" t="s">
        <v>2788</v>
      </c>
      <c r="B314" t="s">
        <v>4235</v>
      </c>
      <c r="C314" t="s">
        <v>385</v>
      </c>
      <c r="D314" t="s">
        <v>384</v>
      </c>
      <c r="E314" t="s">
        <v>386</v>
      </c>
      <c r="F314" t="s">
        <v>4251</v>
      </c>
      <c r="H314" t="str">
        <f>_xlfn.XLOOKUP(C314,Sheet1!D:D,Sheet1!C:C)</f>
        <v>https://cdn.shopify.com/s/files/1/0651/3668/9323/files/a8f99ce21a1943b698edc0aa4347d9ed_600x600.jpg?v=1734042501&amp;width=100&amp;crop=center</v>
      </c>
    </row>
    <row r="315" spans="1:8" x14ac:dyDescent="0.25">
      <c r="A315" t="s">
        <v>2788</v>
      </c>
      <c r="B315" t="s">
        <v>4235</v>
      </c>
      <c r="C315" t="s">
        <v>1266</v>
      </c>
      <c r="D315" t="s">
        <v>1265</v>
      </c>
      <c r="E315" t="s">
        <v>1268</v>
      </c>
      <c r="F315" t="s">
        <v>4251</v>
      </c>
      <c r="H315" t="str">
        <f>_xlfn.XLOOKUP(C315,Sheet1!D:D,Sheet1!C:C)</f>
        <v>https://cdn.shopify.com/s/files/1/0651/3668/9323/files/aabf033282bf4e38bb2cf2df4bff1aac_600x600.jpg?v=1734042566&amp;width=100&amp;crop=center</v>
      </c>
    </row>
    <row r="316" spans="1:8" x14ac:dyDescent="0.25">
      <c r="A316" t="s">
        <v>2788</v>
      </c>
      <c r="B316" t="s">
        <v>4235</v>
      </c>
      <c r="C316" t="s">
        <v>1324</v>
      </c>
      <c r="D316" t="s">
        <v>1323</v>
      </c>
      <c r="E316" t="s">
        <v>1326</v>
      </c>
      <c r="F316" t="s">
        <v>4251</v>
      </c>
      <c r="H316" t="str">
        <f>_xlfn.XLOOKUP(C316,Sheet1!D:D,Sheet1!C:C)</f>
        <v>https://cdn.shopify.com/s/files/1/0651/3668/9323/files/fc6f052219c4497ca5657d8b57baef47_600x600.jpg?v=1734043437&amp;width=100&amp;crop=center</v>
      </c>
    </row>
    <row r="317" spans="1:8" x14ac:dyDescent="0.25">
      <c r="A317" t="s">
        <v>2788</v>
      </c>
      <c r="B317" t="s">
        <v>4235</v>
      </c>
      <c r="C317" t="s">
        <v>1151</v>
      </c>
      <c r="D317" t="s">
        <v>1150</v>
      </c>
      <c r="E317" t="s">
        <v>1152</v>
      </c>
      <c r="F317" t="s">
        <v>4251</v>
      </c>
      <c r="H317" t="str">
        <f>_xlfn.XLOOKUP(C317,Sheet1!D:D,Sheet1!C:C)</f>
        <v>https://cdn.shopify.com/s/files/1/0651/3668/9323/files/8d7a083878bc449f9af2e909517af092_600x600.jpg?v=1734041283&amp;width=100&amp;crop=center</v>
      </c>
    </row>
    <row r="318" spans="1:8" x14ac:dyDescent="0.25">
      <c r="A318" t="s">
        <v>2788</v>
      </c>
      <c r="B318" t="s">
        <v>4235</v>
      </c>
      <c r="C318" t="s">
        <v>296</v>
      </c>
      <c r="D318" t="s">
        <v>295</v>
      </c>
      <c r="E318" t="s">
        <v>297</v>
      </c>
      <c r="F318" t="s">
        <v>4251</v>
      </c>
      <c r="H318" t="str">
        <f>_xlfn.XLOOKUP(C318,Sheet1!D:D,Sheet1!C:C)</f>
        <v>https://cdn.shopify.com/s/files/1/0651/3668/9323/files/ec28f07c067243b9b0b34446ae9b1c5d_600x600.jpg?v=1734043266&amp;width=100&amp;crop=center</v>
      </c>
    </row>
    <row r="319" spans="1:8" x14ac:dyDescent="0.25">
      <c r="A319" t="s">
        <v>2788</v>
      </c>
      <c r="B319" t="s">
        <v>4235</v>
      </c>
      <c r="C319" t="s">
        <v>122</v>
      </c>
      <c r="D319" t="s">
        <v>121</v>
      </c>
      <c r="E319" t="s">
        <v>124</v>
      </c>
      <c r="F319" t="s">
        <v>4251</v>
      </c>
      <c r="H319" t="str">
        <f>_xlfn.XLOOKUP(C319,Sheet1!D:D,Sheet1!C:C)</f>
        <v>https://cdn.shopify.com/s/files/1/0651/3668/9323/files/PCL635B_600x600.jpg?v=1738013683&amp;width=100&amp;crop=center</v>
      </c>
    </row>
    <row r="320" spans="1:8" x14ac:dyDescent="0.25">
      <c r="A320" t="s">
        <v>2788</v>
      </c>
      <c r="B320" t="s">
        <v>4235</v>
      </c>
      <c r="C320" t="s">
        <v>834</v>
      </c>
      <c r="D320" t="s">
        <v>833</v>
      </c>
      <c r="E320" t="s">
        <v>836</v>
      </c>
      <c r="F320" t="s">
        <v>4251</v>
      </c>
      <c r="H320" t="str">
        <f>_xlfn.XLOOKUP(C320,Sheet1!D:D,Sheet1!C:C)</f>
        <v>https://cdn.shopify.com/s/files/1/0651/3668/9323/files/1750fd832a394a2eae260b3fcd7e41e5_600x600.jpg?v=1734042069&amp;width=100&amp;crop=center</v>
      </c>
    </row>
    <row r="321" spans="1:8" x14ac:dyDescent="0.25">
      <c r="A321" t="s">
        <v>2788</v>
      </c>
      <c r="B321" t="s">
        <v>4235</v>
      </c>
      <c r="C321" t="s">
        <v>665</v>
      </c>
      <c r="D321" t="s">
        <v>664</v>
      </c>
      <c r="E321" t="s">
        <v>666</v>
      </c>
      <c r="F321" t="s">
        <v>4251</v>
      </c>
      <c r="H321" t="str">
        <f>_xlfn.XLOOKUP(C321,Sheet1!D:D,Sheet1!C:C)</f>
        <v>https://cdn.shopify.com/s/files/1/0651/3668/9323/files/eed1714daf934be88c123ef6d01537a5_600x600.jpg?v=1734043293&amp;width=100&amp;crop=center</v>
      </c>
    </row>
    <row r="322" spans="1:8" x14ac:dyDescent="0.25">
      <c r="A322" t="s">
        <v>2788</v>
      </c>
      <c r="B322" t="s">
        <v>4235</v>
      </c>
      <c r="C322" t="s">
        <v>1271</v>
      </c>
      <c r="D322" t="s">
        <v>1270</v>
      </c>
      <c r="E322" t="s">
        <v>1272</v>
      </c>
      <c r="F322" t="s">
        <v>4251</v>
      </c>
      <c r="H322" t="str">
        <f>_xlfn.XLOOKUP(C322,Sheet1!D:D,Sheet1!C:C)</f>
        <v>https://cdn.shopify.com/s/files/1/0651/3668/9323/files/PCL662B_600x600.png?v=1737563592&amp;width=100&amp;crop=center</v>
      </c>
    </row>
    <row r="323" spans="1:8" x14ac:dyDescent="0.25">
      <c r="A323" t="s">
        <v>2788</v>
      </c>
      <c r="B323" t="s">
        <v>4235</v>
      </c>
      <c r="C323" t="s">
        <v>1607</v>
      </c>
      <c r="D323" t="s">
        <v>1606</v>
      </c>
      <c r="E323" t="s">
        <v>1608</v>
      </c>
      <c r="F323" t="s">
        <v>4251</v>
      </c>
      <c r="H323" t="str">
        <f>_xlfn.XLOOKUP(C323,Sheet1!D:D,Sheet1!C:C)</f>
        <v>https://cdn.shopify.com/s/files/1/0651/3668/9323/files/db559b08791b4b94a60fd8425f779b90_600x600.jpg?v=1734043097&amp;width=100&amp;crop=center</v>
      </c>
    </row>
    <row r="324" spans="1:8" x14ac:dyDescent="0.25">
      <c r="A324" t="s">
        <v>2788</v>
      </c>
      <c r="B324" t="s">
        <v>4235</v>
      </c>
      <c r="C324" t="s">
        <v>614</v>
      </c>
      <c r="D324" t="s">
        <v>613</v>
      </c>
      <c r="E324" t="s">
        <v>615</v>
      </c>
      <c r="F324" t="s">
        <v>4251</v>
      </c>
      <c r="H324" t="str">
        <f>_xlfn.XLOOKUP(C324,Sheet1!D:D,Sheet1!C:C)</f>
        <v>https://cdn.shopify.com/s/files/1/0651/3668/9323/files/208d9a0de43c4daa9058f5ae28add4d1_600x600.jpg?v=1734041826&amp;width=100&amp;crop=center</v>
      </c>
    </row>
    <row r="325" spans="1:8" x14ac:dyDescent="0.25">
      <c r="A325" t="s">
        <v>2788</v>
      </c>
      <c r="B325" t="s">
        <v>4235</v>
      </c>
      <c r="C325" t="s">
        <v>454</v>
      </c>
      <c r="D325" t="s">
        <v>453</v>
      </c>
      <c r="E325" t="s">
        <v>456</v>
      </c>
      <c r="F325" t="s">
        <v>4251</v>
      </c>
      <c r="H325" t="str">
        <f>_xlfn.XLOOKUP(C325,Sheet1!D:D,Sheet1!C:C)</f>
        <v>https://cdn.shopify.com/s/files/1/0651/3668/9323/files/7f0ab29ac171463e85bf28365c320d6e_600x600.jpg?v=1734041238&amp;width=100&amp;crop=center</v>
      </c>
    </row>
    <row r="326" spans="1:8" x14ac:dyDescent="0.25">
      <c r="A326" t="s">
        <v>2788</v>
      </c>
      <c r="B326" t="s">
        <v>4235</v>
      </c>
      <c r="C326" t="s">
        <v>1604</v>
      </c>
      <c r="D326" t="s">
        <v>1603</v>
      </c>
      <c r="E326" t="s">
        <v>1605</v>
      </c>
      <c r="F326" t="s">
        <v>4251</v>
      </c>
      <c r="H326" t="str">
        <f>_xlfn.XLOOKUP(C326,Sheet1!D:D,Sheet1!C:C)</f>
        <v>https://cdn.shopify.com/s/files/1/0651/3668/9323/files/916d973665f941d787ad13a8e233aff6_600x600.jpg?v=1734042034&amp;width=100&amp;crop=center</v>
      </c>
    </row>
    <row r="327" spans="1:8" x14ac:dyDescent="0.25">
      <c r="A327" t="s">
        <v>2788</v>
      </c>
      <c r="B327" t="s">
        <v>4235</v>
      </c>
      <c r="C327" t="s">
        <v>618</v>
      </c>
      <c r="D327" t="s">
        <v>617</v>
      </c>
      <c r="E327" t="s">
        <v>619</v>
      </c>
      <c r="F327" t="s">
        <v>4251</v>
      </c>
      <c r="H327" t="str">
        <f>_xlfn.XLOOKUP(C327,Sheet1!D:D,Sheet1!C:C)</f>
        <v>https://cdn.shopify.com/s/files/1/0651/3668/9323/files/f844ca559293442e8feebc199fc04288_600x600.jpg?v=1734043387&amp;width=100&amp;crop=center</v>
      </c>
    </row>
    <row r="328" spans="1:8" x14ac:dyDescent="0.25">
      <c r="A328" t="s">
        <v>2788</v>
      </c>
      <c r="B328" t="s">
        <v>4235</v>
      </c>
      <c r="C328" t="s">
        <v>342</v>
      </c>
      <c r="D328" t="s">
        <v>341</v>
      </c>
      <c r="E328" t="s">
        <v>344</v>
      </c>
      <c r="F328" t="s">
        <v>4251</v>
      </c>
      <c r="H328" t="str">
        <f>_xlfn.XLOOKUP(C328,Sheet1!D:D,Sheet1!C:C)</f>
        <v>https://cdn.shopify.com/s/files/1/0651/3668/9323/files/15def236aea94c66aefb6a7cbe54b529_600x600.jpg?v=1734041418&amp;width=100&amp;crop=center</v>
      </c>
    </row>
    <row r="329" spans="1:8" x14ac:dyDescent="0.25">
      <c r="A329" t="s">
        <v>2788</v>
      </c>
      <c r="B329" t="s">
        <v>4235</v>
      </c>
      <c r="C329" t="s">
        <v>176</v>
      </c>
      <c r="D329" t="s">
        <v>175</v>
      </c>
      <c r="E329" t="s">
        <v>178</v>
      </c>
      <c r="F329" t="s">
        <v>4251</v>
      </c>
      <c r="H329" t="str">
        <f>_xlfn.XLOOKUP(C329,Sheet1!D:D,Sheet1!C:C)</f>
        <v>https://cdn.shopify.com/s/files/1/0651/3668/9323/files/dc3104dea1e84663ac21b605f4ab0604_600x600.jpg?v=1734043109&amp;width=100&amp;crop=center</v>
      </c>
    </row>
    <row r="330" spans="1:8" x14ac:dyDescent="0.25">
      <c r="A330" t="s">
        <v>2788</v>
      </c>
      <c r="B330" t="s">
        <v>4235</v>
      </c>
      <c r="C330" t="s">
        <v>291</v>
      </c>
      <c r="D330" t="s">
        <v>290</v>
      </c>
      <c r="E330" t="s">
        <v>292</v>
      </c>
      <c r="F330" t="s">
        <v>4251</v>
      </c>
      <c r="H330" t="str">
        <f>_xlfn.XLOOKUP(C330,Sheet1!D:D,Sheet1!C:C)</f>
        <v>https://cdn.shopify.com/s/files/1/0651/3668/9323/files/d317bd19d1794886933d3b104adc4289_600x600.jpg?v=1734043035&amp;width=100&amp;crop=center</v>
      </c>
    </row>
    <row r="331" spans="1:8" x14ac:dyDescent="0.25">
      <c r="A331" t="s">
        <v>2788</v>
      </c>
      <c r="B331" t="s">
        <v>4235</v>
      </c>
      <c r="C331" t="s">
        <v>42</v>
      </c>
      <c r="D331" t="s">
        <v>41</v>
      </c>
      <c r="E331" t="s">
        <v>44</v>
      </c>
      <c r="F331" t="s">
        <v>4251</v>
      </c>
      <c r="H331" t="str">
        <f>_xlfn.XLOOKUP(C331,Sheet1!D:D,Sheet1!C:C)</f>
        <v>https://cdn.shopify.com/s/files/1/0651/3668/9323/files/PCL692B_RT_600x600.jpg?v=1757430561&amp;width=100&amp;crop=center</v>
      </c>
    </row>
    <row r="332" spans="1:8" x14ac:dyDescent="0.25">
      <c r="A332" t="s">
        <v>2788</v>
      </c>
      <c r="B332" t="s">
        <v>4235</v>
      </c>
      <c r="C332" t="s">
        <v>1593</v>
      </c>
      <c r="D332" t="s">
        <v>1592</v>
      </c>
      <c r="E332" t="s">
        <v>1594</v>
      </c>
      <c r="F332" t="s">
        <v>4251</v>
      </c>
      <c r="H332" t="str">
        <f>_xlfn.XLOOKUP(C332,Sheet1!D:D,Sheet1!C:C)</f>
        <v>https://cdn.shopify.com/s/files/1/0651/3668/9323/files/d32f574d515c49b2bc5433701df6875c_600x600.jpg?v=1734043006&amp;width=100&amp;crop=center</v>
      </c>
    </row>
    <row r="333" spans="1:8" x14ac:dyDescent="0.25">
      <c r="A333" t="s">
        <v>2788</v>
      </c>
      <c r="B333" t="s">
        <v>4235</v>
      </c>
      <c r="C333" t="s">
        <v>565</v>
      </c>
      <c r="D333" t="s">
        <v>564</v>
      </c>
      <c r="E333" t="s">
        <v>566</v>
      </c>
      <c r="F333" t="s">
        <v>4251</v>
      </c>
      <c r="H333" t="str">
        <f>_xlfn.XLOOKUP(C333,Sheet1!D:D,Sheet1!C:C)</f>
        <v>https://cdn.shopify.com/s/files/1/0651/3668/9323/files/cf799be4057644109cc7d3c0d2868291_600x600.jpg?v=1734042952&amp;width=100&amp;crop=center</v>
      </c>
    </row>
    <row r="334" spans="1:8" x14ac:dyDescent="0.25">
      <c r="A334" t="s">
        <v>2788</v>
      </c>
      <c r="B334" t="s">
        <v>4235</v>
      </c>
      <c r="C334" t="s">
        <v>2121</v>
      </c>
      <c r="D334" t="s">
        <v>2120</v>
      </c>
      <c r="E334" t="s">
        <v>2122</v>
      </c>
      <c r="F334" t="s">
        <v>4251</v>
      </c>
      <c r="H334" t="str">
        <f>_xlfn.XLOOKUP(C334,Sheet1!D:D,Sheet1!C:C)</f>
        <v>https://cdn.shopify.com/s/files/1/0651/3668/9323/files/147f888157bc4de1816caaf4a97fae8f_600x600.jpg?v=1734041820&amp;width=100&amp;crop=center</v>
      </c>
    </row>
    <row r="335" spans="1:8" x14ac:dyDescent="0.25">
      <c r="A335" t="s">
        <v>2788</v>
      </c>
      <c r="B335" t="s">
        <v>4235</v>
      </c>
      <c r="C335" t="s">
        <v>2060</v>
      </c>
      <c r="D335" t="s">
        <v>2059</v>
      </c>
      <c r="E335" t="s">
        <v>2061</v>
      </c>
      <c r="F335" t="s">
        <v>4251</v>
      </c>
      <c r="H335" t="str">
        <f>_xlfn.XLOOKUP(C335,Sheet1!D:D,Sheet1!C:C)</f>
        <v>https://cdn.shopify.com/s/files/1/0651/3668/9323/files/dac94ed32fda476d848951212c3bf673_600x600.jpg?v=1734043087&amp;width=100&amp;crop=center</v>
      </c>
    </row>
    <row r="336" spans="1:8" x14ac:dyDescent="0.25">
      <c r="A336" t="s">
        <v>2788</v>
      </c>
      <c r="B336" t="s">
        <v>4235</v>
      </c>
      <c r="C336" t="s">
        <v>1632</v>
      </c>
      <c r="D336" t="s">
        <v>1631</v>
      </c>
      <c r="E336" t="s">
        <v>1634</v>
      </c>
      <c r="F336" t="s">
        <v>4251</v>
      </c>
      <c r="H336" t="str">
        <f>_xlfn.XLOOKUP(C336,Sheet1!D:D,Sheet1!C:C)</f>
        <v>https://cdn.shopify.com/s/files/1/0651/3668/9323/files/4a09bc4aa78440c69510198eaf444675_600x600.jpg?v=1734040958&amp;width=100&amp;crop=center</v>
      </c>
    </row>
    <row r="337" spans="1:8" x14ac:dyDescent="0.25">
      <c r="A337" t="s">
        <v>2788</v>
      </c>
      <c r="B337" t="s">
        <v>4235</v>
      </c>
      <c r="C337" t="s">
        <v>713</v>
      </c>
      <c r="D337" t="s">
        <v>712</v>
      </c>
      <c r="E337" t="s">
        <v>714</v>
      </c>
      <c r="F337" t="s">
        <v>4251</v>
      </c>
      <c r="H337" t="str">
        <f>_xlfn.XLOOKUP(C337,Sheet1!D:D,Sheet1!C:C)</f>
        <v>https://cdn.shopify.com/s/files/1/0651/3668/9323/files/c93480bfe08d48528fdebfcaf6e577be_600x600.jpg?v=1734042887&amp;width=100&amp;crop=center</v>
      </c>
    </row>
    <row r="338" spans="1:8" x14ac:dyDescent="0.25">
      <c r="A338" t="s">
        <v>2788</v>
      </c>
      <c r="B338" t="s">
        <v>4235</v>
      </c>
      <c r="C338" t="s">
        <v>2127</v>
      </c>
      <c r="D338" t="s">
        <v>2126</v>
      </c>
      <c r="E338" t="s">
        <v>2128</v>
      </c>
      <c r="F338" t="s">
        <v>4251</v>
      </c>
      <c r="H338" t="str">
        <f>_xlfn.XLOOKUP(C338,Sheet1!D:D,Sheet1!C:C)</f>
        <v>https://cdn.shopify.com/s/files/1/0651/3668/9323/files/4567b66ab23549a2954eccd4fae29f72_600x600.jpg?v=1734042121&amp;width=100&amp;crop=center</v>
      </c>
    </row>
    <row r="339" spans="1:8" x14ac:dyDescent="0.25">
      <c r="A339" t="s">
        <v>2788</v>
      </c>
      <c r="B339" t="s">
        <v>4235</v>
      </c>
      <c r="C339" t="s">
        <v>2098</v>
      </c>
      <c r="D339" t="s">
        <v>2097</v>
      </c>
      <c r="E339" t="s">
        <v>2099</v>
      </c>
      <c r="F339" t="s">
        <v>4251</v>
      </c>
      <c r="H339" t="str">
        <f>_xlfn.XLOOKUP(C339,Sheet1!D:D,Sheet1!C:C)</f>
        <v>https://cdn.shopify.com/s/files/1/0651/3668/9323/files/abcd62323cee4e67b743f99276da6cf7_600x600.jpg?v=1734042577&amp;width=100&amp;crop=center</v>
      </c>
    </row>
    <row r="340" spans="1:8" x14ac:dyDescent="0.25">
      <c r="A340" t="s">
        <v>2788</v>
      </c>
      <c r="B340" t="s">
        <v>4235</v>
      </c>
      <c r="C340" t="s">
        <v>1628</v>
      </c>
      <c r="D340" t="s">
        <v>1627</v>
      </c>
      <c r="E340" t="s">
        <v>1629</v>
      </c>
      <c r="F340" t="s">
        <v>4251</v>
      </c>
      <c r="H340" t="str">
        <f>_xlfn.XLOOKUP(C340,Sheet1!D:D,Sheet1!C:C)</f>
        <v>https://cdn.shopify.com/s/files/1/0651/3668/9323/files/24fc11f45a964a7699f63b9a7d2f7d4e_600x600.jpg?v=1734041451&amp;width=100&amp;crop=center</v>
      </c>
    </row>
    <row r="341" spans="1:8" x14ac:dyDescent="0.25">
      <c r="A341" t="s">
        <v>2788</v>
      </c>
      <c r="B341" t="s">
        <v>4235</v>
      </c>
      <c r="C341" t="s">
        <v>708</v>
      </c>
      <c r="D341" t="s">
        <v>707</v>
      </c>
      <c r="E341" t="s">
        <v>709</v>
      </c>
      <c r="F341" t="s">
        <v>4251</v>
      </c>
      <c r="H341" t="str">
        <f>_xlfn.XLOOKUP(C341,Sheet1!D:D,Sheet1!C:C)</f>
        <v>https://cdn.shopify.com/s/files/1/0651/3668/9323/files/41cdf18ec17947d2a2336e95a1cb1d76_600x600.jpg?v=1734041518&amp;width=100&amp;crop=center</v>
      </c>
    </row>
    <row r="342" spans="1:8" x14ac:dyDescent="0.25">
      <c r="A342" t="s">
        <v>2788</v>
      </c>
      <c r="B342" t="s">
        <v>4235</v>
      </c>
      <c r="C342" t="s">
        <v>1491</v>
      </c>
      <c r="D342" t="s">
        <v>1490</v>
      </c>
      <c r="E342" t="s">
        <v>1492</v>
      </c>
      <c r="F342" t="s">
        <v>4251</v>
      </c>
      <c r="H342" t="str">
        <f>_xlfn.XLOOKUP(C342,Sheet1!D:D,Sheet1!C:C)</f>
        <v>https://cdn.shopify.com/s/files/1/0651/3668/9323/files/014e562e84084642884aeb6b63f351df_600x600.jpg?v=1734041411&amp;width=100&amp;crop=center</v>
      </c>
    </row>
    <row r="343" spans="1:8" x14ac:dyDescent="0.25">
      <c r="A343" t="s">
        <v>2788</v>
      </c>
      <c r="B343" t="s">
        <v>4235</v>
      </c>
      <c r="C343" t="s">
        <v>325</v>
      </c>
      <c r="D343" t="s">
        <v>324</v>
      </c>
      <c r="E343" t="s">
        <v>326</v>
      </c>
      <c r="F343" t="s">
        <v>4251</v>
      </c>
      <c r="H343" t="str">
        <f>_xlfn.XLOOKUP(C343,Sheet1!D:D,Sheet1!C:C)</f>
        <v>https://cdn.shopify.com/s/files/1/0651/3668/9323/files/e83bb166afad4b509ea0fb24da3cbfd8_600x600.jpg?v=1734043197&amp;width=100&amp;crop=center</v>
      </c>
    </row>
    <row r="344" spans="1:8" x14ac:dyDescent="0.25">
      <c r="A344" t="s">
        <v>2788</v>
      </c>
      <c r="B344" t="s">
        <v>4235</v>
      </c>
      <c r="C344" t="s">
        <v>1448</v>
      </c>
      <c r="D344" t="s">
        <v>1447</v>
      </c>
      <c r="E344" t="s">
        <v>1449</v>
      </c>
      <c r="F344" t="s">
        <v>4251</v>
      </c>
      <c r="H344" t="str">
        <f>_xlfn.XLOOKUP(C344,Sheet1!D:D,Sheet1!C:C)</f>
        <v>https://cdn.shopify.com/s/files/1/0651/3668/9323/files/e4efbe6d2b7a41fb856da4f49bd3f30c_600x600.jpg?v=1734043163&amp;width=100&amp;crop=center</v>
      </c>
    </row>
    <row r="345" spans="1:8" x14ac:dyDescent="0.25">
      <c r="A345" t="s">
        <v>2788</v>
      </c>
      <c r="B345" t="s">
        <v>4235</v>
      </c>
      <c r="C345" t="s">
        <v>338</v>
      </c>
      <c r="D345" t="s">
        <v>337</v>
      </c>
      <c r="E345" t="s">
        <v>339</v>
      </c>
      <c r="F345" t="s">
        <v>4251</v>
      </c>
      <c r="H345" t="str">
        <f>_xlfn.XLOOKUP(C345,Sheet1!D:D,Sheet1!C:C)</f>
        <v>https://cdn.shopify.com/s/files/1/0651/3668/9323/files/c25dd332843b4b138e846a0230b794cc_600x600.jpg?v=1734042837&amp;width=100&amp;crop=center</v>
      </c>
    </row>
    <row r="346" spans="1:8" x14ac:dyDescent="0.25">
      <c r="A346" t="s">
        <v>2788</v>
      </c>
      <c r="B346" t="s">
        <v>4235</v>
      </c>
      <c r="C346" t="s">
        <v>1442</v>
      </c>
      <c r="D346" t="s">
        <v>1441</v>
      </c>
      <c r="E346" t="s">
        <v>1443</v>
      </c>
      <c r="F346" t="s">
        <v>4251</v>
      </c>
      <c r="H346" t="str">
        <f>_xlfn.XLOOKUP(C346,Sheet1!D:D,Sheet1!C:C)</f>
        <v>https://cdn.shopify.com/s/files/1/0651/3668/9323/files/2b6a5f3f87c147ad910f70715445e1b0_600x600.jpg?v=1734040858&amp;width=100&amp;crop=center</v>
      </c>
    </row>
    <row r="347" spans="1:8" x14ac:dyDescent="0.25">
      <c r="A347" t="s">
        <v>2788</v>
      </c>
      <c r="B347" t="s">
        <v>4235</v>
      </c>
      <c r="C347" t="s">
        <v>334</v>
      </c>
      <c r="D347" t="s">
        <v>333</v>
      </c>
      <c r="E347" t="s">
        <v>335</v>
      </c>
      <c r="F347" t="s">
        <v>4251</v>
      </c>
      <c r="H347" t="str">
        <f>_xlfn.XLOOKUP(C347,Sheet1!D:D,Sheet1!C:C)</f>
        <v>https://cdn.shopify.com/s/files/1/0651/3668/9323/files/2a08aeec470c4108a36b845fa173cdc2_600x600.jpg?v=1734040844&amp;width=100&amp;crop=center</v>
      </c>
    </row>
    <row r="348" spans="1:8" x14ac:dyDescent="0.25">
      <c r="A348" t="s">
        <v>2788</v>
      </c>
      <c r="B348" t="s">
        <v>4235</v>
      </c>
      <c r="C348" t="s">
        <v>1445</v>
      </c>
      <c r="D348" t="s">
        <v>1444</v>
      </c>
      <c r="E348" t="s">
        <v>1446</v>
      </c>
      <c r="F348" t="s">
        <v>4251</v>
      </c>
      <c r="H348" t="str">
        <f>_xlfn.XLOOKUP(C348,Sheet1!D:D,Sheet1!C:C)</f>
        <v>https://cdn.shopify.com/s/files/1/0651/3668/9323/files/4db43141017a42d6a84e011d4dc2b068_600x600.jpg?v=1734040997&amp;width=100&amp;crop=center</v>
      </c>
    </row>
    <row r="349" spans="1:8" x14ac:dyDescent="0.25">
      <c r="A349" t="s">
        <v>2788</v>
      </c>
      <c r="B349" t="s">
        <v>4235</v>
      </c>
      <c r="C349" t="s">
        <v>330</v>
      </c>
      <c r="D349" t="s">
        <v>329</v>
      </c>
      <c r="E349" t="s">
        <v>331</v>
      </c>
      <c r="F349" t="s">
        <v>4251</v>
      </c>
      <c r="H349" t="str">
        <f>_xlfn.XLOOKUP(C349,Sheet1!D:D,Sheet1!C:C)</f>
        <v>https://cdn.shopify.com/s/files/1/0651/3668/9323/files/075a4f3b5ec94019801b06e2861a6558_600x600.jpg?v=1734041681&amp;width=100&amp;crop=center</v>
      </c>
    </row>
    <row r="350" spans="1:8" x14ac:dyDescent="0.25">
      <c r="A350" t="s">
        <v>2788</v>
      </c>
      <c r="B350" t="s">
        <v>4235</v>
      </c>
      <c r="C350" t="s">
        <v>2130</v>
      </c>
      <c r="D350" t="s">
        <v>2129</v>
      </c>
      <c r="E350" t="s">
        <v>2131</v>
      </c>
      <c r="F350" t="s">
        <v>4251</v>
      </c>
      <c r="H350" t="str">
        <f>_xlfn.XLOOKUP(C350,Sheet1!D:D,Sheet1!C:C)</f>
        <v>https://cdn.shopify.com/s/files/1/0651/3668/9323/files/753a83c4306044f0be4350ae339d8ab9_600x600.jpg?v=1734041985&amp;width=100&amp;crop=center</v>
      </c>
    </row>
    <row r="351" spans="1:8" x14ac:dyDescent="0.25">
      <c r="A351" t="s">
        <v>2788</v>
      </c>
      <c r="B351" t="s">
        <v>4235</v>
      </c>
      <c r="C351" t="s">
        <v>838</v>
      </c>
      <c r="D351" t="s">
        <v>837</v>
      </c>
      <c r="E351" t="s">
        <v>839</v>
      </c>
      <c r="F351" t="s">
        <v>4251</v>
      </c>
      <c r="H351" t="str">
        <f>_xlfn.XLOOKUP(C351,Sheet1!D:D,Sheet1!C:C)</f>
        <v>https://cdn.shopify.com/s/files/1/0651/3668/9323/files/751640181f344be5935718197e9d851b_600x600.jpg?v=1734042436&amp;width=100&amp;crop=center</v>
      </c>
    </row>
    <row r="352" spans="1:8" x14ac:dyDescent="0.25">
      <c r="A352" t="s">
        <v>2788</v>
      </c>
      <c r="B352" t="s">
        <v>4235</v>
      </c>
      <c r="C352" t="s">
        <v>1401</v>
      </c>
      <c r="D352" t="s">
        <v>1400</v>
      </c>
      <c r="E352" t="s">
        <v>1402</v>
      </c>
      <c r="F352" t="s">
        <v>4251</v>
      </c>
      <c r="H352" t="str">
        <f>_xlfn.XLOOKUP(C352,Sheet1!D:D,Sheet1!C:C)</f>
        <v>https://cdn.shopify.com/s/files/1/0651/3668/9323/files/PCL780_2_Final_600x600.jpg?v=1738680978&amp;width=100&amp;crop=center</v>
      </c>
    </row>
    <row r="353" spans="1:8" x14ac:dyDescent="0.25">
      <c r="A353" t="s">
        <v>2788</v>
      </c>
      <c r="B353" t="s">
        <v>4235</v>
      </c>
      <c r="C353" t="s">
        <v>118</v>
      </c>
      <c r="D353" t="s">
        <v>117</v>
      </c>
      <c r="E353" t="s">
        <v>119</v>
      </c>
      <c r="F353" t="s">
        <v>4251</v>
      </c>
      <c r="H353" t="str">
        <f>_xlfn.XLOOKUP(C353,Sheet1!D:D,Sheet1!C:C)</f>
        <v>https://cdn.shopify.com/s/files/1/0651/3668/9323/files/PCL780_600x600.jpg?v=1738960514&amp;width=100&amp;crop=center</v>
      </c>
    </row>
    <row r="354" spans="1:8" x14ac:dyDescent="0.25">
      <c r="A354" t="s">
        <v>2788</v>
      </c>
      <c r="B354" t="s">
        <v>4235</v>
      </c>
      <c r="C354" t="s">
        <v>551</v>
      </c>
      <c r="D354" t="s">
        <v>550</v>
      </c>
      <c r="E354" t="s">
        <v>553</v>
      </c>
      <c r="F354" t="s">
        <v>4251</v>
      </c>
      <c r="H354" t="str">
        <f>_xlfn.XLOOKUP(C354,Sheet1!D:D,Sheet1!C:C)</f>
        <v>https://cdn.shopify.com/s/files/1/0651/3668/9323/files/8b855e99bdb14c3482bb026fb65855ec_600x600.jpg?v=1737054619&amp;width=100&amp;crop=center</v>
      </c>
    </row>
    <row r="355" spans="1:8" x14ac:dyDescent="0.25">
      <c r="A355" t="s">
        <v>2788</v>
      </c>
      <c r="B355" t="s">
        <v>4235</v>
      </c>
      <c r="C355" t="s">
        <v>1738</v>
      </c>
      <c r="D355" t="s">
        <v>1737</v>
      </c>
      <c r="E355" t="s">
        <v>1739</v>
      </c>
      <c r="F355" t="s">
        <v>4251</v>
      </c>
      <c r="H355" t="str">
        <f>_xlfn.XLOOKUP(C355,Sheet1!D:D,Sheet1!C:C)</f>
        <v>https://cdn.shopify.com/s/files/1/0651/3668/9323/files/ea63d60baa27423d963b4705d477efda_600x600.jpg?v=1734043248&amp;width=100&amp;crop=center</v>
      </c>
    </row>
    <row r="356" spans="1:8" x14ac:dyDescent="0.25">
      <c r="A356" t="s">
        <v>2788</v>
      </c>
      <c r="B356" t="s">
        <v>4235</v>
      </c>
      <c r="C356" t="s">
        <v>634</v>
      </c>
      <c r="D356" t="s">
        <v>633</v>
      </c>
      <c r="E356" t="s">
        <v>635</v>
      </c>
      <c r="F356" t="s">
        <v>4251</v>
      </c>
      <c r="H356" t="str">
        <f>_xlfn.XLOOKUP(C356,Sheet1!D:D,Sheet1!C:C)</f>
        <v>https://cdn.shopify.com/s/files/1/0651/3668/9323/files/ac065361106a40a8b39ce4dd065d4af3_600x600.jpg?v=1736998749&amp;width=100&amp;crop=center</v>
      </c>
    </row>
    <row r="357" spans="1:8" x14ac:dyDescent="0.25">
      <c r="A357" t="s">
        <v>2788</v>
      </c>
      <c r="B357" t="s">
        <v>4235</v>
      </c>
      <c r="C357" t="s">
        <v>1536</v>
      </c>
      <c r="D357" t="s">
        <v>1535</v>
      </c>
      <c r="E357" t="s">
        <v>1537</v>
      </c>
      <c r="F357" t="s">
        <v>4251</v>
      </c>
      <c r="H357" t="str">
        <f>_xlfn.XLOOKUP(C357,Sheet1!D:D,Sheet1!C:C)</f>
        <v>https://cdn.shopify.com/s/files/1/0651/3668/9323/files/c6f0eb71d91b424e85855e47fbf1728e_600x600.jpg?v=1734042809&amp;width=100&amp;crop=center</v>
      </c>
    </row>
    <row r="358" spans="1:8" x14ac:dyDescent="0.25">
      <c r="A358" t="s">
        <v>2788</v>
      </c>
      <c r="B358" t="s">
        <v>4235</v>
      </c>
      <c r="C358" t="s">
        <v>466</v>
      </c>
      <c r="D358" t="s">
        <v>465</v>
      </c>
      <c r="E358" t="s">
        <v>467</v>
      </c>
      <c r="F358" t="s">
        <v>4251</v>
      </c>
      <c r="H358" t="str">
        <f>_xlfn.XLOOKUP(C358,Sheet1!D:D,Sheet1!C:C)</f>
        <v>https://cdn.shopify.com/s/files/1/0651/3668/9323/files/900798bb54b647e6b1ecc109f0b93fa0_600x600.jpg?v=1734042373&amp;width=100&amp;crop=center</v>
      </c>
    </row>
    <row r="359" spans="1:8" x14ac:dyDescent="0.25">
      <c r="A359" t="s">
        <v>2788</v>
      </c>
      <c r="B359" t="s">
        <v>4235</v>
      </c>
      <c r="C359" t="s">
        <v>863</v>
      </c>
      <c r="D359" t="s">
        <v>862</v>
      </c>
      <c r="E359" t="s">
        <v>864</v>
      </c>
      <c r="F359" t="s">
        <v>4251</v>
      </c>
      <c r="H359" t="str">
        <f>_xlfn.XLOOKUP(C359,Sheet1!D:D,Sheet1!C:C)</f>
        <v>https://cdn.shopify.com/s/files/1/0651/3668/9323/files/b275e16427a84d419cf0ec579dfe41d6_600x600.jpg?v=1734042698&amp;width=100&amp;crop=center</v>
      </c>
    </row>
    <row r="360" spans="1:8" x14ac:dyDescent="0.25">
      <c r="A360" t="s">
        <v>2788</v>
      </c>
      <c r="B360" t="s">
        <v>4235</v>
      </c>
      <c r="C360" t="s">
        <v>639</v>
      </c>
      <c r="D360" t="s">
        <v>638</v>
      </c>
      <c r="E360" t="s">
        <v>641</v>
      </c>
      <c r="F360" t="s">
        <v>4251</v>
      </c>
      <c r="H360" t="str">
        <f>_xlfn.XLOOKUP(C360,Sheet1!D:D,Sheet1!C:C)</f>
        <v>https://cdn.shopify.com/s/files/1/0651/3668/9323/files/af8ddacdc5ab4938b6432592a0d845e5_600x600.jpg?v=1734042604&amp;width=100&amp;crop=center</v>
      </c>
    </row>
    <row r="361" spans="1:8" x14ac:dyDescent="0.25">
      <c r="A361" t="s">
        <v>2788</v>
      </c>
      <c r="B361" t="s">
        <v>4235</v>
      </c>
      <c r="C361" t="s">
        <v>1532</v>
      </c>
      <c r="D361" t="s">
        <v>1531</v>
      </c>
      <c r="E361" t="s">
        <v>1534</v>
      </c>
      <c r="F361" t="s">
        <v>4251</v>
      </c>
      <c r="H361" t="str">
        <f>_xlfn.XLOOKUP(C361,Sheet1!D:D,Sheet1!C:C)</f>
        <v>https://cdn.shopify.com/s/files/1/0651/3668/9323/files/bca1e399bf814eb29af7d29de4c7ad3b_600x600.jpg?v=1734042757&amp;width=100&amp;crop=center</v>
      </c>
    </row>
    <row r="362" spans="1:8" x14ac:dyDescent="0.25">
      <c r="A362" t="s">
        <v>2788</v>
      </c>
      <c r="B362" t="s">
        <v>4235</v>
      </c>
      <c r="C362" t="s">
        <v>449</v>
      </c>
      <c r="D362" t="s">
        <v>448</v>
      </c>
      <c r="E362" t="s">
        <v>450</v>
      </c>
      <c r="F362" t="s">
        <v>4251</v>
      </c>
      <c r="H362" t="str">
        <f>_xlfn.XLOOKUP(C362,Sheet1!D:D,Sheet1!C:C)</f>
        <v>https://cdn.shopify.com/s/files/1/0651/3668/9323/files/6aa16266083a4f1fb2ca207ed565ee0c_600x600.jpg?v=1734041121&amp;width=100&amp;crop=center</v>
      </c>
    </row>
    <row r="363" spans="1:8" x14ac:dyDescent="0.25">
      <c r="A363" t="s">
        <v>2788</v>
      </c>
      <c r="B363" t="s">
        <v>4235</v>
      </c>
      <c r="C363" t="s">
        <v>1576</v>
      </c>
      <c r="D363" t="s">
        <v>1575</v>
      </c>
      <c r="E363" t="s">
        <v>1577</v>
      </c>
      <c r="F363" t="s">
        <v>4251</v>
      </c>
      <c r="H363" t="str">
        <f>_xlfn.XLOOKUP(C363,Sheet1!D:D,Sheet1!C:C)</f>
        <v>https://cdn.shopify.com/s/files/1/0651/3668/9323/files/dd8afab6e3954b12816f4ef35e0c605d_600x600.jpg?v=1734043123&amp;width=100&amp;crop=center</v>
      </c>
    </row>
    <row r="364" spans="1:8" x14ac:dyDescent="0.25">
      <c r="A364" t="s">
        <v>2788</v>
      </c>
      <c r="B364" t="s">
        <v>4235</v>
      </c>
      <c r="C364" t="s">
        <v>556</v>
      </c>
      <c r="D364" t="s">
        <v>555</v>
      </c>
      <c r="E364" t="s">
        <v>557</v>
      </c>
      <c r="F364" t="s">
        <v>4251</v>
      </c>
      <c r="H364" t="str">
        <f>_xlfn.XLOOKUP(C364,Sheet1!D:D,Sheet1!C:C)</f>
        <v>https://cdn.shopify.com/s/files/1/0651/3668/9323/files/b72823ef05984052882233353f9a36fc_600x600.jpg?v=1734042716&amp;width=100&amp;crop=center</v>
      </c>
    </row>
    <row r="365" spans="1:8" x14ac:dyDescent="0.25">
      <c r="A365" t="s">
        <v>2788</v>
      </c>
      <c r="B365" t="s">
        <v>4235</v>
      </c>
      <c r="C365" t="s">
        <v>1504</v>
      </c>
      <c r="D365" t="s">
        <v>1503</v>
      </c>
      <c r="E365" t="s">
        <v>1505</v>
      </c>
      <c r="F365" t="s">
        <v>4251</v>
      </c>
      <c r="H365" t="str">
        <f>_xlfn.XLOOKUP(C365,Sheet1!D:D,Sheet1!C:C)</f>
        <v>https://cdn.shopify.com/s/files/1/0651/3668/9323/files/a98472ed93f94927829518e61d171c81_600x600.jpg?v=1734042549&amp;width=100&amp;crop=center</v>
      </c>
    </row>
    <row r="366" spans="1:8" x14ac:dyDescent="0.25">
      <c r="A366" t="s">
        <v>2788</v>
      </c>
      <c r="B366" t="s">
        <v>4235</v>
      </c>
      <c r="C366" t="s">
        <v>358</v>
      </c>
      <c r="D366" t="s">
        <v>357</v>
      </c>
      <c r="E366" t="s">
        <v>360</v>
      </c>
      <c r="F366" t="s">
        <v>4251</v>
      </c>
      <c r="H366" t="str">
        <f>_xlfn.XLOOKUP(C366,Sheet1!D:D,Sheet1!C:C)</f>
        <v>https://cdn.shopify.com/s/files/1/0651/3668/9323/files/c64801a95a284e5e852af1a06cbb6fd3_600x600.jpg?v=1734042883&amp;width=100&amp;crop=center</v>
      </c>
    </row>
    <row r="367" spans="1:8" x14ac:dyDescent="0.25">
      <c r="A367" t="s">
        <v>2788</v>
      </c>
      <c r="B367" t="s">
        <v>4235</v>
      </c>
      <c r="C367" t="s">
        <v>1457</v>
      </c>
      <c r="D367" t="s">
        <v>1456</v>
      </c>
      <c r="E367" t="s">
        <v>1458</v>
      </c>
      <c r="F367" t="s">
        <v>4251</v>
      </c>
      <c r="H367" t="str">
        <f>_xlfn.XLOOKUP(C367,Sheet1!D:D,Sheet1!C:C)</f>
        <v>https://cdn.shopify.com/s/files/1/0651/3668/9323/files/6132e095c8cc447c86a40c586bcecd6f_600x600.jpg?v=1734042151&amp;width=100&amp;crop=center</v>
      </c>
    </row>
    <row r="368" spans="1:8" x14ac:dyDescent="0.25">
      <c r="A368" t="s">
        <v>2788</v>
      </c>
      <c r="B368" t="s">
        <v>4235</v>
      </c>
      <c r="C368" t="s">
        <v>314</v>
      </c>
      <c r="D368" t="s">
        <v>313</v>
      </c>
      <c r="E368" t="s">
        <v>316</v>
      </c>
      <c r="F368" t="s">
        <v>4251</v>
      </c>
      <c r="H368" t="str">
        <f>_xlfn.XLOOKUP(C368,Sheet1!D:D,Sheet1!C:C)</f>
        <v>https://cdn.shopify.com/s/files/1/0651/3668/9323/files/a9070375bc2440cc8c5801e61967e961_600x600.jpg?v=1734042558&amp;width=100&amp;crop=center</v>
      </c>
    </row>
    <row r="369" spans="1:8" x14ac:dyDescent="0.25">
      <c r="A369" t="s">
        <v>2788</v>
      </c>
      <c r="B369" t="s">
        <v>4235</v>
      </c>
      <c r="C369" t="s">
        <v>1842</v>
      </c>
      <c r="D369" t="s">
        <v>1841</v>
      </c>
      <c r="E369" t="s">
        <v>1843</v>
      </c>
      <c r="F369" t="s">
        <v>4251</v>
      </c>
      <c r="H369" t="str">
        <f>_xlfn.XLOOKUP(C369,Sheet1!D:D,Sheet1!C:C)</f>
        <v>https://cdn.shopify.com/s/files/1/0651/3668/9323/files/cc30f8be013349b0959d51f55685b1c1_600x600.jpg?v=1734042917&amp;width=100&amp;crop=center</v>
      </c>
    </row>
    <row r="370" spans="1:8" x14ac:dyDescent="0.25">
      <c r="A370" t="s">
        <v>2788</v>
      </c>
      <c r="B370" t="s">
        <v>4235</v>
      </c>
      <c r="C370" t="s">
        <v>646</v>
      </c>
      <c r="D370" t="s">
        <v>645</v>
      </c>
      <c r="E370" t="s">
        <v>647</v>
      </c>
      <c r="F370" t="s">
        <v>4251</v>
      </c>
      <c r="H370" t="str">
        <f>_xlfn.XLOOKUP(C370,Sheet1!D:D,Sheet1!C:C)</f>
        <v>https://cdn.shopify.com/s/files/1/0651/3668/9323/files/45b6cc9c91af4226b2ee7f7e8d90a088_600x600.jpg?v=1737053823&amp;width=100&amp;crop=center</v>
      </c>
    </row>
    <row r="371" spans="1:8" x14ac:dyDescent="0.25">
      <c r="A371" t="s">
        <v>2788</v>
      </c>
      <c r="B371" t="s">
        <v>4235</v>
      </c>
      <c r="C371" t="s">
        <v>240</v>
      </c>
      <c r="D371" t="s">
        <v>232</v>
      </c>
      <c r="E371" t="s">
        <v>242</v>
      </c>
      <c r="F371" t="s">
        <v>4251</v>
      </c>
      <c r="H371" t="str">
        <f>_xlfn.XLOOKUP(C371,Sheet1!D:D,Sheet1!C:C)</f>
        <v>https://cdn.shopify.com/s/files/1/0651/3668/9323/files/1_PCLCK201K_600x600.jpg?v=1737495950&amp;width=100&amp;crop=center</v>
      </c>
    </row>
    <row r="372" spans="1:8" x14ac:dyDescent="0.25">
      <c r="A372" t="s">
        <v>2788</v>
      </c>
      <c r="B372" t="s">
        <v>4235</v>
      </c>
      <c r="C372" t="s">
        <v>233</v>
      </c>
      <c r="D372" t="s">
        <v>232</v>
      </c>
      <c r="E372" t="s">
        <v>234</v>
      </c>
      <c r="F372" t="s">
        <v>4251</v>
      </c>
      <c r="H372" t="str">
        <f>_xlfn.XLOOKUP(C372,Sheet1!D:D,Sheet1!C:C)</f>
        <v>https://cdn.shopify.com/s/files/1/0651/3668/9323/files/1_PCLCK202K_600x600.jpg?v=1737552411&amp;width=100&amp;crop=center</v>
      </c>
    </row>
    <row r="373" spans="1:8" x14ac:dyDescent="0.25">
      <c r="A373" t="s">
        <v>2788</v>
      </c>
      <c r="B373" t="s">
        <v>4235</v>
      </c>
      <c r="C373" t="s">
        <v>1419</v>
      </c>
      <c r="D373" t="s">
        <v>1418</v>
      </c>
      <c r="E373" t="s">
        <v>1420</v>
      </c>
      <c r="F373" t="s">
        <v>4251</v>
      </c>
      <c r="H373" t="str">
        <f>_xlfn.XLOOKUP(C373,Sheet1!D:D,Sheet1!C:C)</f>
        <v>https://cdn.shopify.com/s/files/1/0651/3668/9323/files/b9568462896a4e53a308ed578306e110_600x600.jpg?v=1734042727&amp;width=100&amp;crop=center</v>
      </c>
    </row>
    <row r="374" spans="1:8" x14ac:dyDescent="0.25">
      <c r="A374" t="s">
        <v>2788</v>
      </c>
      <c r="B374" t="s">
        <v>4235</v>
      </c>
      <c r="C374" t="s">
        <v>223</v>
      </c>
      <c r="D374" t="s">
        <v>222</v>
      </c>
      <c r="E374" t="s">
        <v>224</v>
      </c>
      <c r="F374" t="s">
        <v>4251</v>
      </c>
      <c r="H374" t="str">
        <f>_xlfn.XLOOKUP(C374,Sheet1!D:D,Sheet1!C:C)</f>
        <v>https://cdn.shopify.com/s/files/1/0651/3668/9323/files/f52cb9ce10214e29ac7cf4f7dbec925b_600x600.jpg?v=1734043354&amp;width=100&amp;crop=center</v>
      </c>
    </row>
    <row r="375" spans="1:8" x14ac:dyDescent="0.25">
      <c r="A375" t="s">
        <v>2788</v>
      </c>
      <c r="B375" t="s">
        <v>4235</v>
      </c>
      <c r="C375" t="s">
        <v>1409</v>
      </c>
      <c r="D375" t="s">
        <v>1408</v>
      </c>
      <c r="E375" t="s">
        <v>1410</v>
      </c>
      <c r="F375" t="s">
        <v>4251</v>
      </c>
      <c r="H375" t="str">
        <f>_xlfn.XLOOKUP(C375,Sheet1!D:D,Sheet1!C:C)</f>
        <v>https://cdn.shopify.com/s/files/1/0651/3668/9323/files/338d029b81f645018b8b931502e8fa6d_600x600.jpg?v=1734041867&amp;width=100&amp;crop=center</v>
      </c>
    </row>
    <row r="376" spans="1:8" x14ac:dyDescent="0.25">
      <c r="A376" t="s">
        <v>2788</v>
      </c>
      <c r="B376" t="s">
        <v>4235</v>
      </c>
      <c r="C376" t="s">
        <v>182</v>
      </c>
      <c r="D376" t="s">
        <v>181</v>
      </c>
      <c r="E376" t="s">
        <v>183</v>
      </c>
      <c r="F376" t="s">
        <v>4251</v>
      </c>
      <c r="H376" t="str">
        <f>_xlfn.XLOOKUP(C376,Sheet1!D:D,Sheet1!C:C)</f>
        <v>https://cdn.shopify.com/s/files/1/0651/3668/9323/files/9a98ef3ed0ba405d9b97836c4b066370_600x600.jpg?v=1734041330&amp;width=100&amp;crop=center</v>
      </c>
    </row>
    <row r="377" spans="1:8" x14ac:dyDescent="0.25">
      <c r="A377" t="s">
        <v>2788</v>
      </c>
      <c r="B377" t="s">
        <v>4235</v>
      </c>
      <c r="C377" t="s">
        <v>1415</v>
      </c>
      <c r="D377" t="s">
        <v>1414</v>
      </c>
      <c r="E377" t="s">
        <v>1417</v>
      </c>
      <c r="F377" t="s">
        <v>4251</v>
      </c>
      <c r="H377" t="str">
        <f>_xlfn.XLOOKUP(C377,Sheet1!D:D,Sheet1!C:C)</f>
        <v>https://cdn.shopify.com/s/files/1/0651/3668/9323/files/93b6189b68a94c8b94a4fce7a581a0cd_600x600.jpg?v=1734041766&amp;width=100&amp;crop=center</v>
      </c>
    </row>
    <row r="378" spans="1:8" x14ac:dyDescent="0.25">
      <c r="A378" t="s">
        <v>2788</v>
      </c>
      <c r="B378" t="s">
        <v>4235</v>
      </c>
      <c r="C378" t="s">
        <v>866</v>
      </c>
      <c r="D378" t="s">
        <v>865</v>
      </c>
      <c r="E378" t="s">
        <v>867</v>
      </c>
      <c r="F378" t="s">
        <v>4251</v>
      </c>
      <c r="H378" t="str">
        <f>_xlfn.XLOOKUP(C378,Sheet1!D:D,Sheet1!C:C)</f>
        <v>https://cdn.shopify.com/s/files/1/0651/3668/9323/files/06f2a9fb0c804b53a88344d531acb5d0_600x600.jpg?v=1734041176&amp;width=100&amp;crop=center</v>
      </c>
    </row>
    <row r="379" spans="1:8" x14ac:dyDescent="0.25">
      <c r="A379" t="s">
        <v>2788</v>
      </c>
      <c r="B379" t="s">
        <v>4235</v>
      </c>
      <c r="C379" t="s">
        <v>1720</v>
      </c>
      <c r="D379" t="s">
        <v>1719</v>
      </c>
      <c r="E379" t="s">
        <v>1722</v>
      </c>
      <c r="F379" t="s">
        <v>4251</v>
      </c>
      <c r="H379" t="str">
        <f>_xlfn.XLOOKUP(C379,Sheet1!D:D,Sheet1!C:C)</f>
        <v>https://cdn.shopify.com/s/files/1/0651/3668/9323/files/b24dacc3f62f42f2bf2dc87a6bc6c104_600x600.jpg?v=1737053739&amp;width=100&amp;crop=center</v>
      </c>
    </row>
    <row r="380" spans="1:8" x14ac:dyDescent="0.25">
      <c r="A380" t="s">
        <v>2788</v>
      </c>
      <c r="B380" t="s">
        <v>4235</v>
      </c>
      <c r="C380" t="s">
        <v>627</v>
      </c>
      <c r="D380" t="s">
        <v>626</v>
      </c>
      <c r="E380" t="s">
        <v>628</v>
      </c>
      <c r="F380" t="s">
        <v>4251</v>
      </c>
      <c r="H380" t="str">
        <f>_xlfn.XLOOKUP(C380,Sheet1!D:D,Sheet1!C:C)</f>
        <v>https://cdn.shopify.com/s/files/1/0651/3668/9323/files/6d4a68102fa346c59357b86221540535_600x600.jpg?v=1734041152&amp;width=100&amp;crop=center</v>
      </c>
    </row>
    <row r="381" spans="1:8" x14ac:dyDescent="0.25">
      <c r="A381" t="s">
        <v>2788</v>
      </c>
      <c r="B381" t="s">
        <v>4235</v>
      </c>
      <c r="C381" t="s">
        <v>499</v>
      </c>
      <c r="D381" t="s">
        <v>498</v>
      </c>
      <c r="E381" t="s">
        <v>500</v>
      </c>
      <c r="F381" t="s">
        <v>4251</v>
      </c>
      <c r="H381" t="str">
        <f>_xlfn.XLOOKUP(C381,Sheet1!D:D,Sheet1!C:C)</f>
        <v>https://cdn.shopify.com/s/files/1/0651/3668/9323/files/13db117036574257b79641b2e8ce8a30_600x600.jpg?v=1734041399&amp;width=100&amp;crop=center</v>
      </c>
    </row>
    <row r="382" spans="1:8" x14ac:dyDescent="0.25">
      <c r="A382" t="s">
        <v>2788</v>
      </c>
      <c r="B382" t="s">
        <v>4235</v>
      </c>
      <c r="C382" t="s">
        <v>967</v>
      </c>
      <c r="D382" t="s">
        <v>966</v>
      </c>
      <c r="E382" t="s">
        <v>968</v>
      </c>
      <c r="F382" t="s">
        <v>4251</v>
      </c>
      <c r="H382" t="str">
        <f>_xlfn.XLOOKUP(C382,Sheet1!D:D,Sheet1!C:C)</f>
        <v>https://cdn.shopify.com/s/files/1/0651/3668/9323/files/c402f354eeab47379dd567732719f3a0_600x600.jpg?v=1734042859&amp;width=100&amp;crop=center</v>
      </c>
    </row>
    <row r="383" spans="1:8" x14ac:dyDescent="0.25">
      <c r="A383" t="s">
        <v>2788</v>
      </c>
      <c r="B383" t="s">
        <v>4235</v>
      </c>
      <c r="C383" t="s">
        <v>1742</v>
      </c>
      <c r="D383" t="s">
        <v>1741</v>
      </c>
      <c r="E383" t="s">
        <v>1743</v>
      </c>
      <c r="F383" t="s">
        <v>4251</v>
      </c>
      <c r="H383" t="str">
        <f>_xlfn.XLOOKUP(C383,Sheet1!D:D,Sheet1!C:C)</f>
        <v>https://cdn.shopify.com/s/files/1/0651/3668/9323/files/29c87bf81c3f4c71b8625087f2c7329e_600x600.jpg?v=1734041472&amp;width=100&amp;crop=center</v>
      </c>
    </row>
    <row r="384" spans="1:8" x14ac:dyDescent="0.25">
      <c r="A384" t="s">
        <v>2788</v>
      </c>
      <c r="B384" t="s">
        <v>4235</v>
      </c>
      <c r="C384" t="s">
        <v>2054</v>
      </c>
      <c r="D384" t="s">
        <v>2053</v>
      </c>
      <c r="E384" t="s">
        <v>2055</v>
      </c>
      <c r="F384" t="s">
        <v>4251</v>
      </c>
      <c r="H384" t="str">
        <f>_xlfn.XLOOKUP(C384,Sheet1!D:D,Sheet1!C:C)</f>
        <v>https://cdn.shopify.com/s/files/1/0651/3668/9323/files/77d3fe94510a42c6a5089df5bbf2f920_600x600.jpg?v=1734041693&amp;width=100&amp;crop=center</v>
      </c>
    </row>
    <row r="385" spans="1:8" x14ac:dyDescent="0.25">
      <c r="A385" t="s">
        <v>2788</v>
      </c>
      <c r="B385" t="s">
        <v>4235</v>
      </c>
      <c r="C385" t="s">
        <v>404</v>
      </c>
      <c r="D385" t="s">
        <v>403</v>
      </c>
      <c r="E385" t="s">
        <v>405</v>
      </c>
      <c r="F385" t="s">
        <v>4251</v>
      </c>
      <c r="H385" t="str">
        <f>_xlfn.XLOOKUP(C385,Sheet1!D:D,Sheet1!C:C)</f>
        <v>https://cdn.shopify.com/s/files/1/0651/3668/9323/files/1a73711a6f2849c7aefd4b21cd3b51bb_600x600.jpg?v=1734040772&amp;width=100&amp;crop=center</v>
      </c>
    </row>
    <row r="386" spans="1:8" x14ac:dyDescent="0.25">
      <c r="A386" t="s">
        <v>2788</v>
      </c>
      <c r="B386" t="s">
        <v>4235</v>
      </c>
      <c r="C386" t="s">
        <v>2018</v>
      </c>
      <c r="D386" t="s">
        <v>2017</v>
      </c>
      <c r="E386" t="s">
        <v>2019</v>
      </c>
      <c r="F386" t="s">
        <v>4251</v>
      </c>
      <c r="H386" t="str">
        <f>_xlfn.XLOOKUP(C386,Sheet1!D:D,Sheet1!C:C)</f>
        <v>https://cdn.shopify.com/s/files/1/0651/3668/9323/files/212c20f2ff2d4a70b5492a781c4f4fb2_600x600.jpg?v=1734041831&amp;width=100&amp;crop=center</v>
      </c>
    </row>
    <row r="387" spans="1:8" x14ac:dyDescent="0.25">
      <c r="A387" t="s">
        <v>2788</v>
      </c>
      <c r="B387" t="s">
        <v>4235</v>
      </c>
      <c r="C387" t="s">
        <v>1589</v>
      </c>
      <c r="D387" t="s">
        <v>1588</v>
      </c>
      <c r="E387" t="s">
        <v>1590</v>
      </c>
      <c r="F387" t="s">
        <v>4251</v>
      </c>
      <c r="H387" t="str">
        <f>_xlfn.XLOOKUP(C387,Sheet1!D:D,Sheet1!C:C)</f>
        <v>https://cdn.shopify.com/s/files/1/0651/3668/9323/files/1e90310c8f8640298b9cde86b52a1f20_600x600.jpg?v=1734040818&amp;width=100&amp;crop=center</v>
      </c>
    </row>
    <row r="388" spans="1:8" x14ac:dyDescent="0.25">
      <c r="A388" t="s">
        <v>2788</v>
      </c>
      <c r="B388" t="s">
        <v>4235</v>
      </c>
      <c r="C388" t="s">
        <v>1973</v>
      </c>
      <c r="D388" t="s">
        <v>1972</v>
      </c>
      <c r="E388" t="s">
        <v>1975</v>
      </c>
      <c r="F388" t="s">
        <v>4251</v>
      </c>
      <c r="H388" t="str">
        <f>_xlfn.XLOOKUP(C388,Sheet1!D:D,Sheet1!C:C)</f>
        <v>https://cdn.shopify.com/s/files/1/0651/3668/9323/files/85c7a967e3724fa1afb9bf22e12eb175_600x600.jpg?v=1734041731&amp;width=100&amp;crop=center</v>
      </c>
    </row>
    <row r="389" spans="1:8" x14ac:dyDescent="0.25">
      <c r="A389" t="s">
        <v>2788</v>
      </c>
      <c r="B389" t="s">
        <v>4235</v>
      </c>
      <c r="C389" t="s">
        <v>1864</v>
      </c>
      <c r="D389" t="s">
        <v>1863</v>
      </c>
      <c r="E389" t="s">
        <v>1865</v>
      </c>
      <c r="F389" t="s">
        <v>4251</v>
      </c>
      <c r="H389" t="str">
        <f>_xlfn.XLOOKUP(C389,Sheet1!D:D,Sheet1!C:C)</f>
        <v>https://cdn.shopify.com/s/files/1/0651/3668/9323/files/d113eb47a39144e6b2e1e1e2d2f42170_600x600.jpg?v=1734043034&amp;width=100&amp;crop=center</v>
      </c>
    </row>
    <row r="390" spans="1:8" x14ac:dyDescent="0.25">
      <c r="A390" t="s">
        <v>2788</v>
      </c>
      <c r="B390" t="s">
        <v>4235</v>
      </c>
      <c r="C390" t="s">
        <v>1425</v>
      </c>
      <c r="D390" t="s">
        <v>1424</v>
      </c>
      <c r="E390" t="s">
        <v>1426</v>
      </c>
      <c r="F390" t="s">
        <v>4251</v>
      </c>
      <c r="H390" t="str">
        <f>_xlfn.XLOOKUP(C390,Sheet1!D:D,Sheet1!C:C)</f>
        <v>https://cdn.shopify.com/s/files/1/0651/3668/9323/files/02f6cbcb3f7e47ddb7c44f54a2f13c95_600x600.jpg?v=1734040896&amp;width=100&amp;crop=center</v>
      </c>
    </row>
    <row r="391" spans="1:8" x14ac:dyDescent="0.25">
      <c r="A391" t="s">
        <v>2788</v>
      </c>
      <c r="B391" t="s">
        <v>4235</v>
      </c>
      <c r="C391" t="s">
        <v>197</v>
      </c>
      <c r="D391" t="s">
        <v>196</v>
      </c>
      <c r="E391" t="s">
        <v>198</v>
      </c>
      <c r="F391" t="s">
        <v>4251</v>
      </c>
      <c r="H391" t="str">
        <f>_xlfn.XLOOKUP(C391,Sheet1!D:D,Sheet1!C:C)</f>
        <v>https://cdn.shopify.com/s/files/1/0651/3668/9323/files/6cafa4b60fd14668b4220af4d78089e7_600x600.jpg?v=1734041149&amp;width=100&amp;crop=center</v>
      </c>
    </row>
    <row r="392" spans="1:8" x14ac:dyDescent="0.25">
      <c r="A392" t="s">
        <v>2788</v>
      </c>
      <c r="B392" t="s">
        <v>4235</v>
      </c>
      <c r="C392" t="s">
        <v>1523</v>
      </c>
      <c r="D392" t="s">
        <v>1522</v>
      </c>
      <c r="E392" t="s">
        <v>1524</v>
      </c>
      <c r="F392" t="s">
        <v>4251</v>
      </c>
      <c r="H392" t="str">
        <f>_xlfn.XLOOKUP(C392,Sheet1!D:D,Sheet1!C:C)</f>
        <v>https://cdn.shopify.com/s/files/1/0651/3668/9323/files/5b068bffc21544df8f06f4aa6edeae7f_600x600.jpg?v=1734041052&amp;width=100&amp;crop=center</v>
      </c>
    </row>
    <row r="393" spans="1:8" x14ac:dyDescent="0.25">
      <c r="A393" t="s">
        <v>2788</v>
      </c>
      <c r="B393" t="s">
        <v>4235</v>
      </c>
      <c r="C393" t="s">
        <v>391</v>
      </c>
      <c r="D393" t="s">
        <v>390</v>
      </c>
      <c r="E393" t="s">
        <v>392</v>
      </c>
      <c r="F393" t="s">
        <v>4251</v>
      </c>
      <c r="H393" t="str">
        <f>_xlfn.XLOOKUP(C393,Sheet1!D:D,Sheet1!C:C)</f>
        <v>https://cdn.shopify.com/s/files/1/0651/3668/9323/files/bd3baa1382294bde961cf9b11929f517_600x600.jpg?v=1734042758&amp;width=100&amp;crop=center</v>
      </c>
    </row>
    <row r="394" spans="1:8" x14ac:dyDescent="0.25">
      <c r="A394" t="s">
        <v>2788</v>
      </c>
      <c r="B394" t="s">
        <v>4235</v>
      </c>
      <c r="C394" t="s">
        <v>1822</v>
      </c>
      <c r="D394" t="s">
        <v>1821</v>
      </c>
      <c r="E394" t="s">
        <v>1824</v>
      </c>
      <c r="F394" t="s">
        <v>4251</v>
      </c>
      <c r="H394" t="str">
        <f>_xlfn.XLOOKUP(C394,Sheet1!D:D,Sheet1!C:C)</f>
        <v>https://cdn.shopify.com/s/files/1/0651/3668/9323/files/5715eecc8e06409397648b8868425322_600x600.jpg?v=1734042145&amp;width=100&amp;crop=center</v>
      </c>
    </row>
    <row r="395" spans="1:8" x14ac:dyDescent="0.25">
      <c r="A395" t="s">
        <v>2788</v>
      </c>
      <c r="B395" t="s">
        <v>4235</v>
      </c>
      <c r="C395" t="s">
        <v>1251</v>
      </c>
      <c r="D395" t="s">
        <v>1250</v>
      </c>
      <c r="E395" t="s">
        <v>1253</v>
      </c>
      <c r="F395" t="s">
        <v>4251</v>
      </c>
      <c r="H395" t="str">
        <f>_xlfn.XLOOKUP(C395,Sheet1!D:D,Sheet1!C:C)</f>
        <v>https://cdn.shopify.com/s/files/1/0651/3668/9323/files/3235e5e9460a40bfaaf24bc97a9aad45_600x600.jpg?v=1734042093&amp;width=100&amp;crop=center</v>
      </c>
    </row>
    <row r="396" spans="1:8" x14ac:dyDescent="0.25">
      <c r="A396" t="s">
        <v>2788</v>
      </c>
      <c r="B396" t="s">
        <v>4235</v>
      </c>
      <c r="C396" t="s">
        <v>1520</v>
      </c>
      <c r="D396" t="s">
        <v>1519</v>
      </c>
      <c r="E396" t="s">
        <v>1521</v>
      </c>
      <c r="F396" t="s">
        <v>4251</v>
      </c>
      <c r="H396" t="str">
        <f>_xlfn.XLOOKUP(C396,Sheet1!D:D,Sheet1!C:C)</f>
        <v>https://cdn.shopify.com/s/files/1/0651/3668/9323/files/d1ee9593118e4e759a8bb95cb7650465_600x600.jpg?v=1734042963&amp;width=100&amp;crop=center</v>
      </c>
    </row>
    <row r="397" spans="1:8" x14ac:dyDescent="0.25">
      <c r="A397" t="s">
        <v>2788</v>
      </c>
      <c r="B397" t="s">
        <v>4235</v>
      </c>
      <c r="C397" t="s">
        <v>396</v>
      </c>
      <c r="D397" t="s">
        <v>395</v>
      </c>
      <c r="E397" t="s">
        <v>397</v>
      </c>
      <c r="F397" t="s">
        <v>4251</v>
      </c>
      <c r="H397" t="str">
        <f>_xlfn.XLOOKUP(C397,Sheet1!D:D,Sheet1!C:C)</f>
        <v>https://cdn.shopify.com/s/files/1/0651/3668/9323/files/341be7891698438f9281721025a9db45_600x600.jpg?v=1734041867&amp;width=100&amp;crop=center</v>
      </c>
    </row>
    <row r="398" spans="1:8" x14ac:dyDescent="0.25">
      <c r="A398" t="s">
        <v>2788</v>
      </c>
      <c r="B398" t="s">
        <v>4235</v>
      </c>
      <c r="C398" t="s">
        <v>1516</v>
      </c>
      <c r="D398" t="s">
        <v>1515</v>
      </c>
      <c r="E398" t="s">
        <v>1518</v>
      </c>
      <c r="F398" t="s">
        <v>4251</v>
      </c>
      <c r="H398" t="str">
        <f>_xlfn.XLOOKUP(C398,Sheet1!D:D,Sheet1!C:C)</f>
        <v>https://cdn.shopify.com/s/files/1/0651/3668/9323/files/47e8bf6ed0304729857ca8d66061fa8d_600x600.jpg?v=1734041547&amp;width=100&amp;crop=center</v>
      </c>
    </row>
    <row r="399" spans="1:8" x14ac:dyDescent="0.25">
      <c r="A399" t="s">
        <v>2788</v>
      </c>
      <c r="B399" t="s">
        <v>4235</v>
      </c>
      <c r="C399" t="s">
        <v>400</v>
      </c>
      <c r="D399" t="s">
        <v>399</v>
      </c>
      <c r="E399" t="s">
        <v>401</v>
      </c>
      <c r="F399" t="s">
        <v>4251</v>
      </c>
      <c r="H399" t="str">
        <f>_xlfn.XLOOKUP(C399,Sheet1!D:D,Sheet1!C:C)</f>
        <v>https://cdn.shopify.com/s/files/1/0651/3668/9323/files/4c971e1011b74595b6870877068cbd70_600x600.jpg?v=1734040987&amp;width=100&amp;crop=center</v>
      </c>
    </row>
    <row r="400" spans="1:8" x14ac:dyDescent="0.25">
      <c r="A400" t="s">
        <v>2788</v>
      </c>
      <c r="B400" t="s">
        <v>4235</v>
      </c>
      <c r="C400" t="s">
        <v>1830</v>
      </c>
      <c r="D400" t="s">
        <v>1829</v>
      </c>
      <c r="E400" t="s">
        <v>1831</v>
      </c>
      <c r="F400" t="s">
        <v>4251</v>
      </c>
      <c r="H400" t="str">
        <f>_xlfn.XLOOKUP(C400,Sheet1!D:D,Sheet1!C:C)</f>
        <v>https://cdn.shopify.com/s/files/1/0651/3668/9323/files/6f6ecddc081049ff9eee3fc82d8898b5_600x600.jpg?v=1734041179&amp;width=100&amp;crop=center</v>
      </c>
    </row>
    <row r="401" spans="1:8" x14ac:dyDescent="0.25">
      <c r="A401" t="s">
        <v>2788</v>
      </c>
      <c r="B401" t="s">
        <v>4235</v>
      </c>
      <c r="C401" t="s">
        <v>1397</v>
      </c>
      <c r="D401" t="s">
        <v>1396</v>
      </c>
      <c r="E401" t="s">
        <v>1398</v>
      </c>
      <c r="F401" t="s">
        <v>4251</v>
      </c>
      <c r="H401" t="str">
        <f>_xlfn.XLOOKUP(C401,Sheet1!D:D,Sheet1!C:C)</f>
        <v>https://cdn.shopify.com/s/files/1/0651/3668/9323/files/PSBIW02B_2v1_Final_7cb6b7f7-903b-48a8-9727-f5840bf18e59_600x600.jpg?v=1744640779&amp;width=100&amp;crop=center</v>
      </c>
    </row>
    <row r="402" spans="1:8" x14ac:dyDescent="0.25">
      <c r="A402" t="s">
        <v>2788</v>
      </c>
      <c r="B402" t="s">
        <v>4235</v>
      </c>
      <c r="C402" t="s">
        <v>548</v>
      </c>
      <c r="D402" t="s">
        <v>547</v>
      </c>
      <c r="E402" t="s">
        <v>549</v>
      </c>
      <c r="F402" t="s">
        <v>4251</v>
      </c>
      <c r="H402" t="str">
        <f>_xlfn.XLOOKUP(C402,Sheet1!D:D,Sheet1!C:C)</f>
        <v>https://cdn.shopify.com/s/files/1/0651/3668/9323/files/7ba00c1a2aac4a29981858e05e4cb74d_600x600.jpg?v=1747325195&amp;width=100&amp;crop=center</v>
      </c>
    </row>
    <row r="403" spans="1:8" x14ac:dyDescent="0.25">
      <c r="A403" t="s">
        <v>2788</v>
      </c>
      <c r="B403" t="s">
        <v>4235</v>
      </c>
      <c r="C403" t="s">
        <v>113</v>
      </c>
      <c r="D403" t="s">
        <v>112</v>
      </c>
      <c r="E403" t="s">
        <v>114</v>
      </c>
      <c r="F403" t="s">
        <v>4251</v>
      </c>
      <c r="H403" t="str">
        <f>_xlfn.XLOOKUP(C403,Sheet1!D:D,Sheet1!C:C)</f>
        <v>https://cdn.shopify.com/s/files/1/0651/3668/9323/files/ryobi-impact-wrenches-psbiw25k1_600x600.jpg?v=1750252652&amp;width=100&amp;crop=center</v>
      </c>
    </row>
    <row r="404" spans="1:8" x14ac:dyDescent="0.25">
      <c r="A404" t="s">
        <v>2788</v>
      </c>
      <c r="B404" t="s">
        <v>4235</v>
      </c>
      <c r="C404" t="s">
        <v>1422</v>
      </c>
      <c r="D404" t="s">
        <v>1421</v>
      </c>
      <c r="E404" t="s">
        <v>1423</v>
      </c>
      <c r="F404" t="s">
        <v>4251</v>
      </c>
      <c r="H404" t="str">
        <f>_xlfn.XLOOKUP(C404,Sheet1!D:D,Sheet1!C:C)</f>
        <v>https://cdn.shopify.com/s/files/1/0651/3668/9323/files/14b50ba4d9ee444c9f66d52993e3eec8_600x600.jpg?v=1734041405&amp;width=100&amp;crop=center</v>
      </c>
    </row>
    <row r="405" spans="1:8" x14ac:dyDescent="0.25">
      <c r="A405" t="s">
        <v>2788</v>
      </c>
      <c r="B405" t="s">
        <v>4235</v>
      </c>
      <c r="C405" t="s">
        <v>162</v>
      </c>
      <c r="D405" t="s">
        <v>161</v>
      </c>
      <c r="E405" t="s">
        <v>164</v>
      </c>
      <c r="F405" t="s">
        <v>4251</v>
      </c>
      <c r="H405" t="str">
        <f>_xlfn.XLOOKUP(C405,Sheet1!D:D,Sheet1!C:C)</f>
        <v>https://cdn.shopify.com/s/files/1/0651/3668/9323/files/47e79eb98738493592e1327c9a6f0990_600x600.jpg?v=1734041547&amp;width=100&amp;crop=center</v>
      </c>
    </row>
    <row r="406" spans="1:8" x14ac:dyDescent="0.25">
      <c r="A406" t="s">
        <v>2788</v>
      </c>
      <c r="B406" t="s">
        <v>4235</v>
      </c>
      <c r="C406" t="s">
        <v>1432</v>
      </c>
      <c r="D406" t="s">
        <v>1431</v>
      </c>
      <c r="E406" t="s">
        <v>1433</v>
      </c>
      <c r="F406" t="s">
        <v>4251</v>
      </c>
      <c r="H406" t="str">
        <f>_xlfn.XLOOKUP(C406,Sheet1!D:D,Sheet1!C:C)</f>
        <v>https://cdn.shopify.com/s/files/1/0651/3668/9323/files/69899e6c1e6d449f9418cb738ca93da9_600x600.jpg?v=1736448282&amp;width=100&amp;crop=center</v>
      </c>
    </row>
    <row r="407" spans="1:8" x14ac:dyDescent="0.25">
      <c r="A407" t="s">
        <v>2788</v>
      </c>
      <c r="B407" t="s">
        <v>4235</v>
      </c>
      <c r="C407" t="s">
        <v>255</v>
      </c>
      <c r="D407" t="s">
        <v>254</v>
      </c>
      <c r="E407" t="s">
        <v>256</v>
      </c>
      <c r="F407" t="s">
        <v>4251</v>
      </c>
      <c r="H407" t="str">
        <f>_xlfn.XLOOKUP(C407,Sheet1!D:D,Sheet1!C:C)</f>
        <v>https://cdn.shopify.com/s/files/1/0651/3668/9323/files/895aadce2d924d979c84efd16d3e7964_600x600.jpg?v=1736448200&amp;width=100&amp;crop=center</v>
      </c>
    </row>
    <row r="408" spans="1:8" x14ac:dyDescent="0.25">
      <c r="A408" t="s">
        <v>2788</v>
      </c>
      <c r="B408" t="s">
        <v>4235</v>
      </c>
      <c r="C408" t="s">
        <v>1834</v>
      </c>
      <c r="D408" t="s">
        <v>1833</v>
      </c>
      <c r="E408" t="s">
        <v>1835</v>
      </c>
      <c r="F408" t="s">
        <v>4251</v>
      </c>
      <c r="H408" t="str">
        <f>_xlfn.XLOOKUP(C408,Sheet1!D:D,Sheet1!C:C)</f>
        <v>https://cdn.shopify.com/s/files/1/0651/3668/9323/files/18c93a2ae9034d8d879c98c27bb10b88_600x600.jpg?v=1734041428&amp;width=100&amp;crop=center</v>
      </c>
    </row>
    <row r="409" spans="1:8" x14ac:dyDescent="0.25">
      <c r="A409" t="s">
        <v>2788</v>
      </c>
      <c r="B409" t="s">
        <v>4235</v>
      </c>
      <c r="C409" t="s">
        <v>1551</v>
      </c>
      <c r="D409" t="s">
        <v>1550</v>
      </c>
      <c r="E409" t="s">
        <v>1553</v>
      </c>
      <c r="F409" t="s">
        <v>4251</v>
      </c>
      <c r="H409" t="str">
        <f>_xlfn.XLOOKUP(C409,Sheet1!D:D,Sheet1!C:C)</f>
        <v>https://cdn.shopify.com/s/files/1/0651/3668/9323/files/df7ea959aed94d7b8b3594c91adb263a_600x600.jpg?v=1734043138&amp;width=100&amp;crop=center</v>
      </c>
    </row>
    <row r="410" spans="1:8" x14ac:dyDescent="0.25">
      <c r="A410" t="s">
        <v>2788</v>
      </c>
      <c r="B410" t="s">
        <v>4235</v>
      </c>
      <c r="C410" t="s">
        <v>486</v>
      </c>
      <c r="D410" t="s">
        <v>485</v>
      </c>
      <c r="E410" t="s">
        <v>487</v>
      </c>
      <c r="F410" t="s">
        <v>4251</v>
      </c>
      <c r="H410" t="str">
        <f>_xlfn.XLOOKUP(C410,Sheet1!D:D,Sheet1!C:C)</f>
        <v>https://cdn.shopify.com/s/files/1/0651/3668/9323/files/4de707a6e7e84e138165a68d05378a07_600x600.jpg?v=1734041000&amp;width=100&amp;crop=center</v>
      </c>
    </row>
    <row r="411" spans="1:8" x14ac:dyDescent="0.25">
      <c r="A411" t="s">
        <v>2788</v>
      </c>
      <c r="B411" t="s">
        <v>4235</v>
      </c>
      <c r="C411" t="s">
        <v>1548</v>
      </c>
      <c r="D411" t="s">
        <v>1547</v>
      </c>
      <c r="E411" t="s">
        <v>1549</v>
      </c>
      <c r="F411" t="s">
        <v>4251</v>
      </c>
      <c r="H411" t="str">
        <f>_xlfn.XLOOKUP(C411,Sheet1!D:D,Sheet1!C:C)</f>
        <v>https://cdn.shopify.com/s/files/1/0651/3668/9323/files/75bc3daf7d544dc38eb8cccf2574d90d_600x600.jpg?v=1734041684&amp;width=100&amp;crop=center</v>
      </c>
    </row>
    <row r="412" spans="1:8" x14ac:dyDescent="0.25">
      <c r="A412" t="s">
        <v>2788</v>
      </c>
      <c r="B412" t="s">
        <v>4235</v>
      </c>
      <c r="C412" t="s">
        <v>482</v>
      </c>
      <c r="D412" t="s">
        <v>481</v>
      </c>
      <c r="E412" t="s">
        <v>483</v>
      </c>
      <c r="F412" t="s">
        <v>4251</v>
      </c>
      <c r="H412" t="str">
        <f>_xlfn.XLOOKUP(C412,Sheet1!D:D,Sheet1!C:C)</f>
        <v>https://cdn.shopify.com/s/files/1/0651/3668/9323/files/21cb2d7d91f149e19ec08c86cf50948a_600x600.jpg?v=1734041440&amp;width=100&amp;crop=center</v>
      </c>
    </row>
    <row r="413" spans="1:8" x14ac:dyDescent="0.25">
      <c r="A413" t="s">
        <v>2788</v>
      </c>
      <c r="B413" t="s">
        <v>4235</v>
      </c>
      <c r="C413" t="s">
        <v>1600</v>
      </c>
      <c r="D413" t="s">
        <v>1599</v>
      </c>
      <c r="E413" t="s">
        <v>1602</v>
      </c>
      <c r="F413" t="s">
        <v>4251</v>
      </c>
      <c r="H413" t="str">
        <f>_xlfn.XLOOKUP(C413,Sheet1!D:D,Sheet1!C:C)</f>
        <v>https://cdn.shopify.com/s/files/1/0651/3668/9323/files/4f60f0e34c354769a532a4653fbe6dd4_600x600.jpg?v=1734041023&amp;width=100&amp;crop=center</v>
      </c>
    </row>
    <row r="414" spans="1:8" x14ac:dyDescent="0.25">
      <c r="A414" t="s">
        <v>2788</v>
      </c>
      <c r="B414" t="s">
        <v>4235</v>
      </c>
      <c r="C414" t="s">
        <v>621</v>
      </c>
      <c r="D414" t="s">
        <v>620</v>
      </c>
      <c r="E414" t="s">
        <v>623</v>
      </c>
      <c r="F414" t="s">
        <v>4251</v>
      </c>
      <c r="H414" t="str">
        <f>_xlfn.XLOOKUP(C414,Sheet1!D:D,Sheet1!C:C)</f>
        <v>https://cdn.shopify.com/s/files/1/0651/3668/9323/files/0840b54fcaec4046822a9c06a30bd49f_600x600.jpg?v=1737054965&amp;width=100&amp;crop=center</v>
      </c>
    </row>
    <row r="415" spans="1:8" x14ac:dyDescent="0.25">
      <c r="A415" t="s">
        <v>2788</v>
      </c>
      <c r="B415" t="s">
        <v>4235</v>
      </c>
      <c r="C415" t="s">
        <v>1715</v>
      </c>
      <c r="D415" t="s">
        <v>1469</v>
      </c>
      <c r="E415" t="s">
        <v>1716</v>
      </c>
      <c r="F415" t="s">
        <v>4251</v>
      </c>
      <c r="H415" t="str">
        <f>_xlfn.XLOOKUP(C415,Sheet1!D:D,Sheet1!C:C)</f>
        <v>https://cdn.shopify.com/s/files/1/0651/3668/9323/files/93c57e8c2b904163b53db12f7b958095_600x600.jpg?v=1734041772&amp;width=100&amp;crop=center</v>
      </c>
    </row>
    <row r="416" spans="1:8" x14ac:dyDescent="0.25">
      <c r="A416" t="s">
        <v>2788</v>
      </c>
      <c r="B416" t="s">
        <v>4235</v>
      </c>
      <c r="C416" t="s">
        <v>1470</v>
      </c>
      <c r="D416" t="s">
        <v>1469</v>
      </c>
      <c r="E416" t="s">
        <v>1471</v>
      </c>
      <c r="F416" t="s">
        <v>4251</v>
      </c>
      <c r="H416" t="str">
        <f>_xlfn.XLOOKUP(C416,Sheet1!D:D,Sheet1!C:C)</f>
        <v>https://cdn.shopify.com/s/files/1/0651/3668/9323/files/f1a1deb0707b4b1a9c4f5a52d457b567_600x600.jpg?v=1734043312&amp;width=100&amp;crop=center</v>
      </c>
    </row>
    <row r="417" spans="1:8" x14ac:dyDescent="0.25">
      <c r="A417" t="s">
        <v>2788</v>
      </c>
      <c r="B417" t="s">
        <v>4235</v>
      </c>
      <c r="C417" t="s">
        <v>309</v>
      </c>
      <c r="D417" t="s">
        <v>308</v>
      </c>
      <c r="E417" t="s">
        <v>310</v>
      </c>
      <c r="F417" t="s">
        <v>4251</v>
      </c>
      <c r="H417" t="str">
        <f>_xlfn.XLOOKUP(C417,Sheet1!D:D,Sheet1!C:C)</f>
        <v>https://cdn.shopify.com/s/files/1/0651/3668/9323/files/787be3d5b95b443f9026dd952418be29_600x600.jpg?v=1734041993&amp;width=100&amp;crop=center</v>
      </c>
    </row>
    <row r="418" spans="1:8" x14ac:dyDescent="0.25">
      <c r="A418" t="s">
        <v>2788</v>
      </c>
      <c r="B418" t="s">
        <v>4235</v>
      </c>
      <c r="C418" t="s">
        <v>2066</v>
      </c>
      <c r="D418" t="s">
        <v>2065</v>
      </c>
      <c r="E418" t="s">
        <v>2067</v>
      </c>
      <c r="F418" t="s">
        <v>4251</v>
      </c>
      <c r="H418" t="str">
        <f>_xlfn.XLOOKUP(C418,Sheet1!D:D,Sheet1!C:C)</f>
        <v>https://cdn.shopify.com/s/files/1/0651/3668/9323/files/de91c05b26e14fbbb57dd413659e7ed8_600x600.jpg?v=1732648240&amp;width=100&amp;crop=center</v>
      </c>
    </row>
    <row r="419" spans="1:8" x14ac:dyDescent="0.25">
      <c r="A419" t="s">
        <v>2788</v>
      </c>
      <c r="B419" t="s">
        <v>4235</v>
      </c>
      <c r="C419" t="s">
        <v>1935</v>
      </c>
      <c r="D419" t="s">
        <v>1934</v>
      </c>
      <c r="E419" t="s">
        <v>1936</v>
      </c>
      <c r="F419" t="s">
        <v>4251</v>
      </c>
      <c r="H419" t="str">
        <f>_xlfn.XLOOKUP(C419,Sheet1!D:D,Sheet1!C:C)</f>
        <v>https://cdn.shopify.com/s/files/1/0651/3668/9323/files/c2db361f6ef64fed879721583497b82c_600x600.jpg?v=1734042794&amp;width=100&amp;crop=center</v>
      </c>
    </row>
    <row r="420" spans="1:8" x14ac:dyDescent="0.25">
      <c r="A420" t="s">
        <v>2788</v>
      </c>
      <c r="B420" t="s">
        <v>4235</v>
      </c>
      <c r="C420" t="s">
        <v>1956</v>
      </c>
      <c r="D420" t="s">
        <v>1924</v>
      </c>
      <c r="E420" t="s">
        <v>1957</v>
      </c>
      <c r="F420" t="s">
        <v>4251</v>
      </c>
      <c r="H420" t="str">
        <f>_xlfn.XLOOKUP(C420,Sheet1!D:D,Sheet1!C:C)</f>
        <v>https://cdn.shopify.com/s/files/1/0651/3668/9323/files/36255fb97bb84a97b1e152b73514b791_600x600.jpg?v=1734042250&amp;width=100&amp;crop=center</v>
      </c>
    </row>
    <row r="421" spans="1:8" x14ac:dyDescent="0.25">
      <c r="A421" t="s">
        <v>2788</v>
      </c>
      <c r="B421" t="s">
        <v>4235</v>
      </c>
      <c r="C421" t="s">
        <v>1940</v>
      </c>
      <c r="D421" t="s">
        <v>1939</v>
      </c>
      <c r="E421" t="s">
        <v>1941</v>
      </c>
      <c r="F421" t="s">
        <v>4251</v>
      </c>
      <c r="H421" t="str">
        <f>_xlfn.XLOOKUP(C421,Sheet1!D:D,Sheet1!C:C)</f>
        <v>https://cdn.shopify.com/s/files/1/0651/3668/9323/files/b8e112f139a1495a91c35e31b04e0aed_600x600.jpg?v=1734042645&amp;width=100&amp;crop=center</v>
      </c>
    </row>
    <row r="422" spans="1:8" x14ac:dyDescent="0.25">
      <c r="A422" t="s">
        <v>2788</v>
      </c>
      <c r="B422" t="s">
        <v>4235</v>
      </c>
      <c r="C422" t="s">
        <v>1931</v>
      </c>
      <c r="D422" t="s">
        <v>1930</v>
      </c>
      <c r="E422" t="s">
        <v>1932</v>
      </c>
      <c r="F422" t="s">
        <v>4251</v>
      </c>
      <c r="H422" t="str">
        <f>_xlfn.XLOOKUP(C422,Sheet1!D:D,Sheet1!C:C)</f>
        <v>https://cdn.shopify.com/s/files/1/0651/3668/9323/files/34e43d90ff0546f6900a6d8d3b708e98_600x600.jpg?v=1734041491&amp;width=100&amp;crop=center</v>
      </c>
    </row>
    <row r="423" spans="1:8" x14ac:dyDescent="0.25">
      <c r="A423" t="s">
        <v>2788</v>
      </c>
      <c r="B423" t="s">
        <v>4235</v>
      </c>
      <c r="C423" t="s">
        <v>1916</v>
      </c>
      <c r="D423" t="s">
        <v>1915</v>
      </c>
      <c r="E423" t="s">
        <v>1918</v>
      </c>
      <c r="F423" t="s">
        <v>4251</v>
      </c>
      <c r="H423" t="str">
        <f>_xlfn.XLOOKUP(C423,Sheet1!D:D,Sheet1!C:C)</f>
        <v>https://cdn.shopify.com/s/files/1/0651/3668/9323/files/c1be7f3859664dde9405dfe809c970ca_600x600.jpg?v=1734042786&amp;width=100&amp;crop=center</v>
      </c>
    </row>
    <row r="424" spans="1:8" x14ac:dyDescent="0.25">
      <c r="A424" t="s">
        <v>2788</v>
      </c>
      <c r="B424" t="s">
        <v>4235</v>
      </c>
      <c r="C424" t="s">
        <v>1925</v>
      </c>
      <c r="D424" t="s">
        <v>1924</v>
      </c>
      <c r="E424" t="s">
        <v>1927</v>
      </c>
      <c r="F424" t="s">
        <v>4251</v>
      </c>
      <c r="H424" t="str">
        <f>_xlfn.XLOOKUP(C424,Sheet1!D:D,Sheet1!C:C)</f>
        <v>https://cdn.shopify.com/s/files/1/0651/3668/9323/files/298a7aceed1d429aabf4f8101f240c22_600x600.jpg?v=1734041858&amp;width=100&amp;crop=center</v>
      </c>
    </row>
    <row r="425" spans="1:8" x14ac:dyDescent="0.25">
      <c r="A425" t="s">
        <v>2788</v>
      </c>
      <c r="B425" t="s">
        <v>4235</v>
      </c>
      <c r="C425" t="s">
        <v>1613</v>
      </c>
      <c r="D425" t="s">
        <v>1612</v>
      </c>
      <c r="E425" t="s">
        <v>1614</v>
      </c>
      <c r="F425" t="s">
        <v>4251</v>
      </c>
      <c r="H425" t="str">
        <f>_xlfn.XLOOKUP(C425,Sheet1!D:D,Sheet1!C:C)</f>
        <v>https://cdn.shopify.com/s/files/1/0651/3668/9323/files/bcf68a3bc5cb41a0bffb881e07529069_600x600.jpg?v=1737053605&amp;width=100&amp;crop=center</v>
      </c>
    </row>
    <row r="426" spans="1:8" x14ac:dyDescent="0.25">
      <c r="A426" t="s">
        <v>2788</v>
      </c>
      <c r="B426" t="s">
        <v>4235</v>
      </c>
      <c r="C426" t="s">
        <v>656</v>
      </c>
      <c r="D426" t="s">
        <v>655</v>
      </c>
      <c r="E426" t="s">
        <v>657</v>
      </c>
      <c r="F426" t="s">
        <v>4251</v>
      </c>
      <c r="H426" t="str">
        <f>_xlfn.XLOOKUP(C426,Sheet1!D:D,Sheet1!C:C)</f>
        <v>https://cdn.shopify.com/s/files/1/0651/3668/9323/files/cdd1d641ae154f5ebb9e3832af6ef9b3_600x600.jpg?v=1734042938&amp;width=100&amp;crop=center</v>
      </c>
    </row>
    <row r="427" spans="1:8" x14ac:dyDescent="0.25">
      <c r="A427" t="s">
        <v>2788</v>
      </c>
      <c r="B427" t="s">
        <v>4235</v>
      </c>
      <c r="C427" t="s">
        <v>847</v>
      </c>
      <c r="D427" t="s">
        <v>846</v>
      </c>
      <c r="E427" t="s">
        <v>848</v>
      </c>
      <c r="F427" t="s">
        <v>4251</v>
      </c>
      <c r="H427" t="str">
        <f>_xlfn.XLOOKUP(C427,Sheet1!D:D,Sheet1!C:C)</f>
        <v>https://cdn.shopify.com/s/files/1/0651/3668/9323/files/8023a83f6bc240f4b17758572538c126_600x600.jpg?v=1734042183&amp;width=100&amp;crop=center</v>
      </c>
    </row>
    <row r="428" spans="1:8" x14ac:dyDescent="0.25">
      <c r="A428" t="s">
        <v>2788</v>
      </c>
      <c r="B428" t="s">
        <v>4235</v>
      </c>
      <c r="C428" t="s">
        <v>1793</v>
      </c>
      <c r="D428" t="s">
        <v>1792</v>
      </c>
      <c r="E428" t="s">
        <v>1794</v>
      </c>
      <c r="F428" t="s">
        <v>4251</v>
      </c>
      <c r="H428" t="str">
        <f>_xlfn.XLOOKUP(C428,Sheet1!D:D,Sheet1!C:C)</f>
        <v>https://cdn.shopify.com/s/files/1/0651/3668/9323/files/d486dca949b84f3c92df05febb2a6659_600x600.jpg?v=1734043040&amp;width=100&amp;crop=center</v>
      </c>
    </row>
    <row r="429" spans="1:8" x14ac:dyDescent="0.25">
      <c r="A429" t="s">
        <v>2788</v>
      </c>
      <c r="B429" t="s">
        <v>4235</v>
      </c>
      <c r="C429" t="s">
        <v>1080</v>
      </c>
      <c r="D429" t="s">
        <v>1079</v>
      </c>
      <c r="E429" t="s">
        <v>1081</v>
      </c>
      <c r="F429" t="s">
        <v>4251</v>
      </c>
      <c r="H429" t="str">
        <f>_xlfn.XLOOKUP(C429,Sheet1!D:D,Sheet1!C:C)</f>
        <v>https://cdn.shopify.com/s/files/1/0651/3668/9323/files/15b4b93fa4d34ff090fcb9152321d240_600x600.jpg?v=1734041415&amp;width=100&amp;crop=center</v>
      </c>
    </row>
    <row r="430" spans="1:8" x14ac:dyDescent="0.25">
      <c r="A430" t="s">
        <v>2788</v>
      </c>
      <c r="B430" t="s">
        <v>4235</v>
      </c>
      <c r="C430" t="s">
        <v>1779</v>
      </c>
      <c r="D430" t="s">
        <v>1778</v>
      </c>
      <c r="E430" t="s">
        <v>1780</v>
      </c>
      <c r="F430" t="s">
        <v>4251</v>
      </c>
      <c r="H430" t="str">
        <f>_xlfn.XLOOKUP(C430,Sheet1!D:D,Sheet1!C:C)</f>
        <v>https://cdn.shopify.com/s/files/1/0651/3668/9323/files/a69f293f3202499485e8e5fd73ec7aa3_600x600.jpg?v=1734042521&amp;width=100&amp;crop=center</v>
      </c>
    </row>
    <row r="431" spans="1:8" x14ac:dyDescent="0.25">
      <c r="A431" t="s">
        <v>2788</v>
      </c>
      <c r="B431" t="s">
        <v>4235</v>
      </c>
      <c r="C431" t="s">
        <v>1052</v>
      </c>
      <c r="D431" t="s">
        <v>1051</v>
      </c>
      <c r="E431" t="s">
        <v>1053</v>
      </c>
      <c r="F431" t="s">
        <v>4251</v>
      </c>
      <c r="H431" t="str">
        <f>_xlfn.XLOOKUP(C431,Sheet1!D:D,Sheet1!C:C)</f>
        <v>https://cdn.shopify.com/s/files/1/0651/3668/9323/files/fca2d86ea57947d68d292ec325b0e019_600x600.jpg?v=1736809747&amp;width=100&amp;crop=center</v>
      </c>
    </row>
    <row r="432" spans="1:8" x14ac:dyDescent="0.25">
      <c r="A432" t="s">
        <v>2788</v>
      </c>
      <c r="B432" t="s">
        <v>4235</v>
      </c>
      <c r="C432" t="s">
        <v>1669</v>
      </c>
      <c r="D432" t="s">
        <v>1668</v>
      </c>
      <c r="E432" t="s">
        <v>1670</v>
      </c>
      <c r="F432" t="s">
        <v>4251</v>
      </c>
      <c r="H432" t="str">
        <f>_xlfn.XLOOKUP(C432,Sheet1!D:D,Sheet1!C:C)</f>
        <v>https://cdn.shopify.com/s/files/1/0651/3668/9323/files/7413c9014b024d94a844e55930405d24_600x600.jpg?v=1737494376&amp;width=100&amp;crop=center</v>
      </c>
    </row>
    <row r="433" spans="1:8" x14ac:dyDescent="0.25">
      <c r="A433" t="s">
        <v>2788</v>
      </c>
      <c r="B433" t="s">
        <v>4235</v>
      </c>
      <c r="C433" t="s">
        <v>669</v>
      </c>
      <c r="D433" t="s">
        <v>668</v>
      </c>
      <c r="E433" t="s">
        <v>670</v>
      </c>
      <c r="F433" t="s">
        <v>4251</v>
      </c>
      <c r="H433" t="str">
        <f>_xlfn.XLOOKUP(C433,Sheet1!D:D,Sheet1!C:C)</f>
        <v>https://cdn.shopify.com/s/files/1/0651/3668/9323/files/aab13e115cdd422fa7ed66eb10a51f9a_600x600.jpg?v=1737586546&amp;width=100&amp;crop=center</v>
      </c>
    </row>
    <row r="434" spans="1:8" x14ac:dyDescent="0.25">
      <c r="A434" t="s">
        <v>2788</v>
      </c>
      <c r="B434" t="s">
        <v>4235</v>
      </c>
      <c r="C434" t="s">
        <v>504</v>
      </c>
      <c r="D434" t="s">
        <v>503</v>
      </c>
      <c r="E434" t="s">
        <v>505</v>
      </c>
      <c r="F434" t="s">
        <v>4251</v>
      </c>
      <c r="H434" t="str">
        <f>_xlfn.XLOOKUP(C434,Sheet1!D:D,Sheet1!C:C)</f>
        <v>https://cdn.shopify.com/s/files/1/0651/3668/9323/files/a5fefeba575f4f8384d56c947b8a4be3_600x600.jpg?v=1734042489&amp;width=100&amp;crop=center</v>
      </c>
    </row>
    <row r="435" spans="1:8" x14ac:dyDescent="0.25">
      <c r="A435" t="s">
        <v>2788</v>
      </c>
      <c r="B435" t="s">
        <v>4235</v>
      </c>
      <c r="C435" t="s">
        <v>1558</v>
      </c>
      <c r="D435" t="s">
        <v>1557</v>
      </c>
      <c r="E435" t="s">
        <v>1559</v>
      </c>
      <c r="F435" t="s">
        <v>4251</v>
      </c>
      <c r="H435" t="str">
        <f>_xlfn.XLOOKUP(C435,Sheet1!D:D,Sheet1!C:C)</f>
        <v>https://cdn.shopify.com/s/files/1/0651/3668/9323/files/bc11610f49a5400bb824b994362e4dc4_600x600.jpg?v=1734042754&amp;width=100&amp;crop=center</v>
      </c>
    </row>
    <row r="436" spans="1:8" x14ac:dyDescent="0.25">
      <c r="A436" t="s">
        <v>2788</v>
      </c>
      <c r="B436" t="s">
        <v>4235</v>
      </c>
      <c r="C436" t="s">
        <v>560</v>
      </c>
      <c r="D436" t="s">
        <v>559</v>
      </c>
      <c r="E436" t="s">
        <v>561</v>
      </c>
      <c r="F436" t="s">
        <v>4251</v>
      </c>
      <c r="H436" t="str">
        <f>_xlfn.XLOOKUP(C436,Sheet1!D:D,Sheet1!C:C)</f>
        <v>https://cdn.shopify.com/s/files/1/0651/3668/9323/files/b8616e53e75a4065a5134ed049e0f4dd_600x600.jpg?v=1734042712&amp;width=100&amp;crop=center</v>
      </c>
    </row>
    <row r="437" spans="1:8" x14ac:dyDescent="0.25">
      <c r="A437" t="s">
        <v>2788</v>
      </c>
      <c r="B437" t="s">
        <v>4235</v>
      </c>
      <c r="C437" t="s">
        <v>809</v>
      </c>
      <c r="D437" t="s">
        <v>808</v>
      </c>
      <c r="E437" t="s">
        <v>811</v>
      </c>
      <c r="F437" t="s">
        <v>4251</v>
      </c>
      <c r="H437" t="str">
        <f>_xlfn.XLOOKUP(C437,Sheet1!D:D,Sheet1!C:C)</f>
        <v>https://cdn.shopify.com/s/files/1/0651/3668/9323/files/21ad43aa7b8749be8eb7df9d184fb9c7_600x600.jpg?v=1736823306&amp;width=100&amp;crop=center</v>
      </c>
    </row>
    <row r="438" spans="1:8" x14ac:dyDescent="0.25">
      <c r="A438" t="s">
        <v>2788</v>
      </c>
      <c r="B438" t="s">
        <v>4235</v>
      </c>
      <c r="C438" t="s">
        <v>1186</v>
      </c>
      <c r="D438" t="s">
        <v>1185</v>
      </c>
      <c r="E438" t="s">
        <v>1188</v>
      </c>
      <c r="F438" t="s">
        <v>4251</v>
      </c>
      <c r="H438" t="str">
        <f>_xlfn.XLOOKUP(C438,Sheet1!D:D,Sheet1!C:C)</f>
        <v>https://cdn.shopify.com/s/files/1/0651/3668/9323/files/72fb7f27a17743fbaf6656b1349b79e9_600x600.jpg?v=1734041663&amp;width=100&amp;crop=center</v>
      </c>
    </row>
    <row r="439" spans="1:8" x14ac:dyDescent="0.25">
      <c r="A439" t="s">
        <v>2788</v>
      </c>
      <c r="B439" t="s">
        <v>4235</v>
      </c>
      <c r="C439" t="s">
        <v>1089</v>
      </c>
      <c r="D439" t="s">
        <v>1088</v>
      </c>
      <c r="E439" t="s">
        <v>1091</v>
      </c>
      <c r="F439" t="s">
        <v>4251</v>
      </c>
      <c r="H439" t="str">
        <f>_xlfn.XLOOKUP(C439,Sheet1!D:D,Sheet1!C:C)</f>
        <v>https://cdn.shopify.com/s/files/1/0651/3668/9323/files/e8c7bbc2eb5242b1a38e7e5ba49acf00_600x600.jpg?v=1734043177&amp;width=100&amp;crop=center</v>
      </c>
    </row>
    <row r="440" spans="1:8" x14ac:dyDescent="0.25">
      <c r="A440" t="s">
        <v>2788</v>
      </c>
      <c r="B440" t="s">
        <v>4235</v>
      </c>
      <c r="C440" t="s">
        <v>1191</v>
      </c>
      <c r="D440" t="s">
        <v>1190</v>
      </c>
      <c r="E440" t="s">
        <v>1192</v>
      </c>
      <c r="F440" t="s">
        <v>4251</v>
      </c>
      <c r="H440" t="str">
        <f>_xlfn.XLOOKUP(C440,Sheet1!D:D,Sheet1!C:C)</f>
        <v>https://cdn.shopify.com/s/files/1/0651/3668/9323/files/4c12a0b8ffb142d2a2c598b9faeb79f0_600x600.jpg?v=1734040987&amp;width=100&amp;crop=center</v>
      </c>
    </row>
    <row r="441" spans="1:8" x14ac:dyDescent="0.25">
      <c r="A441" t="s">
        <v>2788</v>
      </c>
      <c r="B441" t="s">
        <v>4235</v>
      </c>
      <c r="C441" t="s">
        <v>1467</v>
      </c>
      <c r="D441" t="s">
        <v>1193</v>
      </c>
      <c r="E441" t="s">
        <v>1468</v>
      </c>
      <c r="F441" t="s">
        <v>4251</v>
      </c>
      <c r="H441" t="str">
        <f>_xlfn.XLOOKUP(C441,Sheet1!D:D,Sheet1!C:C)</f>
        <v>https://cdn.shopify.com/s/files/1/0651/3668/9323/files/b4e9a9faa0214bfd91c724ec7b071a8a_600x600.jpg?v=1736823042&amp;width=100&amp;crop=center</v>
      </c>
    </row>
    <row r="442" spans="1:8" x14ac:dyDescent="0.25">
      <c r="A442" t="s">
        <v>2788</v>
      </c>
      <c r="B442" t="s">
        <v>4235</v>
      </c>
      <c r="C442" t="s">
        <v>1900</v>
      </c>
      <c r="D442" t="s">
        <v>1899</v>
      </c>
      <c r="E442" t="s">
        <v>1901</v>
      </c>
      <c r="F442" t="s">
        <v>4251</v>
      </c>
      <c r="H442" t="str">
        <f>_xlfn.XLOOKUP(C442,Sheet1!D:D,Sheet1!C:C)</f>
        <v>https://cdn.shopify.com/s/files/1/0651/3668/9323/files/269e67c955c74bfc881aec33167749b6_600x600.jpg?v=1736951201&amp;width=100&amp;crop=center</v>
      </c>
    </row>
    <row r="443" spans="1:8" x14ac:dyDescent="0.25">
      <c r="A443" t="s">
        <v>2788</v>
      </c>
      <c r="B443" t="s">
        <v>4235</v>
      </c>
      <c r="C443" t="s">
        <v>1242</v>
      </c>
      <c r="D443" t="s">
        <v>1241</v>
      </c>
      <c r="E443" t="s">
        <v>1243</v>
      </c>
      <c r="F443" t="s">
        <v>4251</v>
      </c>
      <c r="H443" t="str">
        <f>_xlfn.XLOOKUP(C443,Sheet1!D:D,Sheet1!C:C)</f>
        <v>https://cdn.shopify.com/s/files/1/0651/3668/9323/files/309ea1e477024b10b1f7a2b8f8b04040_600x600.jpg?v=1734041862&amp;width=100&amp;crop=center</v>
      </c>
    </row>
    <row r="444" spans="1:8" x14ac:dyDescent="0.25">
      <c r="A444" t="s">
        <v>2788</v>
      </c>
      <c r="B444" t="s">
        <v>4235</v>
      </c>
      <c r="C444" t="s">
        <v>277</v>
      </c>
      <c r="D444" t="s">
        <v>276</v>
      </c>
      <c r="E444" t="s">
        <v>279</v>
      </c>
      <c r="F444" t="s">
        <v>4251</v>
      </c>
      <c r="H444" t="str">
        <f>_xlfn.XLOOKUP(C444,Sheet1!D:D,Sheet1!C:C)</f>
        <v>https://cdn.shopify.com/s/files/1/0651/3668/9323/files/e653adc52d4241928883204c4db8decc_600x600.jpg?v=1734043217&amp;width=100&amp;crop=center</v>
      </c>
    </row>
    <row r="445" spans="1:8" x14ac:dyDescent="0.25">
      <c r="A445" t="s">
        <v>2788</v>
      </c>
      <c r="B445" t="s">
        <v>4235</v>
      </c>
      <c r="C445" t="s">
        <v>1451</v>
      </c>
      <c r="D445" t="s">
        <v>1450</v>
      </c>
      <c r="E445" t="s">
        <v>1453</v>
      </c>
      <c r="F445" t="s">
        <v>4251</v>
      </c>
      <c r="H445" t="str">
        <f>_xlfn.XLOOKUP(C445,Sheet1!D:D,Sheet1!C:C)</f>
        <v>https://cdn.shopify.com/s/files/1/0651/3668/9323/files/279db15c408c4c2b8bf0e7abdec80af9_600x600.jpg?v=1734041851&amp;width=100&amp;crop=center</v>
      </c>
    </row>
    <row r="446" spans="1:8" x14ac:dyDescent="0.25">
      <c r="A446" t="s">
        <v>2788</v>
      </c>
      <c r="B446" t="s">
        <v>4235</v>
      </c>
      <c r="C446" t="s">
        <v>1906</v>
      </c>
      <c r="D446" t="s">
        <v>1905</v>
      </c>
      <c r="E446" t="s">
        <v>1907</v>
      </c>
      <c r="F446" t="s">
        <v>4251</v>
      </c>
      <c r="H446" t="str">
        <f>_xlfn.XLOOKUP(C446,Sheet1!D:D,Sheet1!C:C)</f>
        <v>https://cdn.shopify.com/s/files/1/0651/3668/9323/files/d586ef9772b647a58f2c96cfe4ef2bf2_600x600.jpg?v=1734043045&amp;width=100&amp;crop=center</v>
      </c>
    </row>
    <row r="447" spans="1:8" x14ac:dyDescent="0.25">
      <c r="A447" t="s">
        <v>2788</v>
      </c>
      <c r="B447" t="s">
        <v>4235</v>
      </c>
      <c r="C447" t="s">
        <v>20</v>
      </c>
      <c r="D447" t="s">
        <v>19</v>
      </c>
      <c r="E447" s="9"/>
      <c r="F447" t="s">
        <v>4251</v>
      </c>
      <c r="H447" t="str">
        <f>_xlfn.XLOOKUP(C447,Sheet1!D:D,Sheet1!C:C)</f>
        <v>https://cdn.shopify.com/s/files/1/0651/3668/9323/files/PBLST01_2v2_Final_600x600.jpg?v=1759847281&amp;width=100&amp;crop=center</v>
      </c>
    </row>
    <row r="448" spans="1:8" x14ac:dyDescent="0.25">
      <c r="A448" t="s">
        <v>2788</v>
      </c>
      <c r="B448" t="s">
        <v>4235</v>
      </c>
      <c r="C448" t="s">
        <v>1997</v>
      </c>
      <c r="D448" t="s">
        <v>1996</v>
      </c>
      <c r="E448" s="9"/>
      <c r="F448" t="s">
        <v>4251</v>
      </c>
      <c r="H448" t="str">
        <f>_xlfn.XLOOKUP(C448,Sheet1!D:D,Sheet1!C:C)</f>
        <v>https://cdn.shopify.com/s/files/1/0651/3668/9323/files/56d5ccdf3727454abfb55cc02a1a450a_600x600.jpg?v=1734041592&amp;width=100&amp;crop=center</v>
      </c>
    </row>
    <row r="449" spans="1:8" x14ac:dyDescent="0.25">
      <c r="A449" t="s">
        <v>2788</v>
      </c>
      <c r="B449" t="s">
        <v>4235</v>
      </c>
      <c r="C449" t="s">
        <v>1386</v>
      </c>
      <c r="D449" t="s">
        <v>1385</v>
      </c>
      <c r="E449" s="9"/>
      <c r="F449" t="s">
        <v>4251</v>
      </c>
      <c r="H449" t="str">
        <f>_xlfn.XLOOKUP(C449,Sheet1!D:D,Sheet1!C:C)</f>
        <v>https://cdn.shopify.com/s/files/1/0651/3668/9323/files/c8da8ef28da74305a398943d1dab011a_600x600.jpg?v=1734042817&amp;width=100&amp;crop=center</v>
      </c>
    </row>
    <row r="450" spans="1:8" x14ac:dyDescent="0.25">
      <c r="A450" t="s">
        <v>2788</v>
      </c>
      <c r="B450" t="s">
        <v>4235</v>
      </c>
      <c r="C450" t="s">
        <v>1389</v>
      </c>
      <c r="D450" t="s">
        <v>1388</v>
      </c>
      <c r="E450" s="9"/>
      <c r="F450" t="s">
        <v>4251</v>
      </c>
      <c r="H450" t="str">
        <f>_xlfn.XLOOKUP(C450,Sheet1!D:D,Sheet1!C:C)</f>
        <v>https://cdn.shopify.com/s/files/1/0651/3668/9323/files/c635fdfced23430594f7c38104d2c4ae_600x600.jpg?v=1734042866&amp;width=100&amp;crop=center</v>
      </c>
    </row>
    <row r="451" spans="1:8" x14ac:dyDescent="0.25">
      <c r="A451" t="s">
        <v>2788</v>
      </c>
      <c r="B451" t="s">
        <v>4235</v>
      </c>
      <c r="C451" t="s">
        <v>1909</v>
      </c>
      <c r="D451" t="s">
        <v>1908</v>
      </c>
      <c r="E451" s="9"/>
      <c r="F451" t="s">
        <v>4251</v>
      </c>
      <c r="H451" t="str">
        <f>_xlfn.XLOOKUP(C451,Sheet1!D:D,Sheet1!C:C)</f>
        <v>https://cdn.shopify.com/s/files/1/0651/3668/9323/files/149663f900864fa09705bde595425a88_600x600.jpg?v=1734042320&amp;width=100&amp;crop=center</v>
      </c>
    </row>
    <row r="452" spans="1:8" x14ac:dyDescent="0.25">
      <c r="A452" t="s">
        <v>2788</v>
      </c>
      <c r="B452" t="s">
        <v>4235</v>
      </c>
      <c r="C452" t="s">
        <v>1922</v>
      </c>
      <c r="D452" t="s">
        <v>1921</v>
      </c>
      <c r="E452" s="9"/>
      <c r="F452" t="s">
        <v>4251</v>
      </c>
      <c r="H452" t="str">
        <f>_xlfn.XLOOKUP(C452,Sheet1!D:D,Sheet1!C:C)</f>
        <v>https://cdn.shopify.com/s/files/1/0651/3668/9323/files/aa7447f0a2b44b2594e8a9d823e2236e_600x600.jpg?v=1747682989&amp;width=100&amp;crop=center</v>
      </c>
    </row>
  </sheetData>
  <autoFilter ref="C1:J452" xr:uid="{E902E750-8A3C-49BB-9C70-1FB4194CEDFC}"/>
  <conditionalFormatting sqref="C902:C1048576 C1:C445">
    <cfRule type="duplicateValues" dxfId="0"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906"/>
  <sheetViews>
    <sheetView topLeftCell="B1" zoomScale="85" zoomScaleNormal="85" workbookViewId="0">
      <selection activeCell="J2" sqref="J2:J906"/>
    </sheetView>
  </sheetViews>
  <sheetFormatPr defaultRowHeight="15.75" x14ac:dyDescent="0.25"/>
  <cols>
    <col min="1" max="1" width="12.75" bestFit="1" customWidth="1"/>
    <col min="2" max="2" width="82.75" bestFit="1" customWidth="1"/>
    <col min="3" max="3" width="14.125" style="7" bestFit="1" customWidth="1"/>
    <col min="4" max="4" width="50.625" customWidth="1"/>
    <col min="5" max="5" width="23.5" bestFit="1" customWidth="1"/>
    <col min="6" max="6" width="55.75" customWidth="1"/>
    <col min="7" max="7" width="28.5" bestFit="1" customWidth="1"/>
    <col min="8" max="8" width="17.125" hidden="1" customWidth="1"/>
    <col min="9" max="9" width="9" hidden="1" customWidth="1"/>
  </cols>
  <sheetData>
    <row r="1" spans="1:10" s="6" customFormat="1" x14ac:dyDescent="0.25">
      <c r="A1" s="6" t="s">
        <v>2628</v>
      </c>
      <c r="B1" s="6" t="s">
        <v>2623</v>
      </c>
      <c r="C1" s="8" t="s">
        <v>2624</v>
      </c>
      <c r="D1" s="6" t="s">
        <v>2622</v>
      </c>
      <c r="E1" s="6" t="s">
        <v>2626</v>
      </c>
      <c r="F1" s="6" t="s">
        <v>2621</v>
      </c>
      <c r="G1" s="6" t="s">
        <v>2629</v>
      </c>
      <c r="H1" s="6" t="s">
        <v>2138</v>
      </c>
      <c r="I1" s="6" t="s">
        <v>2302</v>
      </c>
    </row>
    <row r="2" spans="1:10" x14ac:dyDescent="0.25">
      <c r="A2" t="s">
        <v>728</v>
      </c>
      <c r="B2" t="s">
        <v>727</v>
      </c>
      <c r="C2" s="7" t="s">
        <v>18</v>
      </c>
      <c r="D2" t="s">
        <v>729</v>
      </c>
      <c r="E2" t="s">
        <v>2551</v>
      </c>
      <c r="F2" t="str">
        <f>_xlfn.XLOOKUP(E2,Component!B:B,Component!C:C)</f>
        <v>18V ONE+ HP BRUSHLESS CORDLESS ROTARY TOOL</v>
      </c>
      <c r="G2">
        <v>1</v>
      </c>
      <c r="H2" t="s">
        <v>18</v>
      </c>
      <c r="I2">
        <v>-1</v>
      </c>
      <c r="J2" t="str">
        <f>_xlfn.XLOOKUP(A2,Product!C:C,Product!H:H)</f>
        <v>https://cdn.shopify.com/s/files/1/0651/3668/9323/files/473e844c046a488d9c6a892e026c9356_2df45095-1691-4304-a1c9-bcf533694186_600x600.jpg?v=1734041908&amp;width=100&amp;crop=center</v>
      </c>
    </row>
    <row r="3" spans="1:10" x14ac:dyDescent="0.25">
      <c r="A3" t="s">
        <v>1838</v>
      </c>
      <c r="B3" t="s">
        <v>1837</v>
      </c>
      <c r="C3" s="7">
        <v>112.88</v>
      </c>
      <c r="D3" t="s">
        <v>1840</v>
      </c>
      <c r="E3" t="s">
        <v>2551</v>
      </c>
      <c r="F3" t="str">
        <f>_xlfn.XLOOKUP(E3,Component!B:B,Component!C:C)</f>
        <v>18V ONE+ HP BRUSHLESS CORDLESS ROTARY TOOL</v>
      </c>
      <c r="G3">
        <v>1</v>
      </c>
      <c r="H3" t="s">
        <v>18</v>
      </c>
      <c r="I3">
        <v>-1</v>
      </c>
      <c r="J3" t="str">
        <f>_xlfn.XLOOKUP(A3,Product!C:C,Product!H:H)</f>
        <v>https://cdn.shopify.com/s/files/1/0651/3668/9323/files/1aca97a400d8453181eed381e33603aa_600x600.jpg?v=1734040773&amp;width=100&amp;crop=center</v>
      </c>
    </row>
    <row r="4" spans="1:10" x14ac:dyDescent="0.25">
      <c r="A4" t="s">
        <v>1121</v>
      </c>
      <c r="B4" t="s">
        <v>1120</v>
      </c>
      <c r="C4" s="7">
        <v>99</v>
      </c>
      <c r="D4" t="s">
        <v>1122</v>
      </c>
      <c r="E4" t="s">
        <v>2218</v>
      </c>
      <c r="F4" t="str">
        <f>_xlfn.XLOOKUP(E4,Component!B:B,Component!C:C)</f>
        <v>18V ONE+ 1/2" DRILL/DRIVER</v>
      </c>
      <c r="G4">
        <v>1</v>
      </c>
      <c r="H4" t="s">
        <v>18</v>
      </c>
      <c r="I4">
        <v>-1</v>
      </c>
      <c r="J4" t="str">
        <f>_xlfn.XLOOKUP(A4,Product!C:C,Product!H:H)</f>
        <v>https://cdn.shopify.com/s/files/1/0651/3668/9323/files/d31535eb963a4214885359f8c316e003_600x600.jpg?v=1734043056&amp;width=100&amp;crop=center</v>
      </c>
    </row>
    <row r="5" spans="1:10" x14ac:dyDescent="0.25">
      <c r="A5" t="s">
        <v>1121</v>
      </c>
      <c r="B5" t="s">
        <v>1120</v>
      </c>
      <c r="C5" s="7">
        <v>99</v>
      </c>
      <c r="D5" t="s">
        <v>1122</v>
      </c>
      <c r="E5" t="s">
        <v>2009</v>
      </c>
      <c r="F5" t="str">
        <f>_xlfn.XLOOKUP(E5,Component!B:B,Component!C:C)</f>
        <v>18V ONE+ CHARGER</v>
      </c>
      <c r="G5">
        <v>1</v>
      </c>
      <c r="H5" t="s">
        <v>18</v>
      </c>
      <c r="I5">
        <v>-1</v>
      </c>
      <c r="J5" t="str">
        <f>_xlfn.XLOOKUP(A5,Product!C:C,Product!H:H)</f>
        <v>https://cdn.shopify.com/s/files/1/0651/3668/9323/files/d31535eb963a4214885359f8c316e003_600x600.jpg?v=1734043056&amp;width=100&amp;crop=center</v>
      </c>
    </row>
    <row r="6" spans="1:10" x14ac:dyDescent="0.25">
      <c r="A6" t="s">
        <v>2012</v>
      </c>
      <c r="B6" t="s">
        <v>2011</v>
      </c>
      <c r="C6" s="7">
        <v>199</v>
      </c>
      <c r="D6" t="s">
        <v>2013</v>
      </c>
      <c r="E6" t="s">
        <v>2009</v>
      </c>
      <c r="F6" t="str">
        <f>_xlfn.XLOOKUP(E6,Component!B:B,Component!C:C)</f>
        <v>18V ONE+ CHARGER</v>
      </c>
      <c r="G6">
        <v>1</v>
      </c>
      <c r="H6" t="s">
        <v>18</v>
      </c>
      <c r="I6">
        <v>-1</v>
      </c>
      <c r="J6" t="str">
        <f>_xlfn.XLOOKUP(A6,Product!C:C,Product!H:H)</f>
        <v>https://cdn.shopify.com/s/files/1/0651/3668/9323/files/368208e798d3455e8308343bba80f3e3_600x600.jpg?v=1737054259&amp;width=100&amp;crop=center</v>
      </c>
    </row>
    <row r="7" spans="1:10" x14ac:dyDescent="0.25">
      <c r="A7" t="s">
        <v>910</v>
      </c>
      <c r="B7" t="s">
        <v>909</v>
      </c>
      <c r="C7" s="7">
        <v>169</v>
      </c>
      <c r="D7" t="s">
        <v>911</v>
      </c>
      <c r="E7" t="s">
        <v>2145</v>
      </c>
      <c r="F7" t="str">
        <f>_xlfn.XLOOKUP(E7,Component!B:B,Component!C:C)</f>
        <v>18V ONE+ 2.0 Ah Battery</v>
      </c>
      <c r="G7">
        <v>1</v>
      </c>
      <c r="H7" t="s">
        <v>18</v>
      </c>
      <c r="I7">
        <v>-1</v>
      </c>
      <c r="J7" t="str">
        <f>_xlfn.XLOOKUP(A7,Product!C:C,Product!H:H)</f>
        <v>https://cdn.shopify.com/s/files/1/0651/3668/9323/files/47377576920643a08951740855a8315b_600x600.jpg?v=1734042459&amp;width=100&amp;crop=center</v>
      </c>
    </row>
    <row r="8" spans="1:10" x14ac:dyDescent="0.25">
      <c r="A8" t="s">
        <v>2111</v>
      </c>
      <c r="B8" t="s">
        <v>2110</v>
      </c>
      <c r="C8" s="7">
        <v>89</v>
      </c>
      <c r="D8" t="s">
        <v>2112</v>
      </c>
      <c r="E8" t="s">
        <v>2111</v>
      </c>
      <c r="F8" t="str">
        <f>_xlfn.XLOOKUP(E8,Component!B:B,Component!C:C)</f>
        <v>18V ONE+ 2AH LITHIUM HIGH PERFORMANCE BATTERY</v>
      </c>
      <c r="G8">
        <v>1</v>
      </c>
      <c r="H8" t="s">
        <v>18</v>
      </c>
      <c r="I8">
        <v>-1</v>
      </c>
      <c r="J8" t="str">
        <f>_xlfn.XLOOKUP(A8,Product!C:C,Product!H:H)</f>
        <v>https://cdn.shopify.com/s/files/1/0651/3668/9323/files/b50afc67efed433aa308c86e8f2feaa1_600x600.jpg?v=1734042671&amp;width=100&amp;crop=center</v>
      </c>
    </row>
    <row r="9" spans="1:10" x14ac:dyDescent="0.25">
      <c r="A9" t="s">
        <v>2054</v>
      </c>
      <c r="B9" t="s">
        <v>2053</v>
      </c>
      <c r="C9" s="7">
        <v>79</v>
      </c>
      <c r="D9" t="s">
        <v>2055</v>
      </c>
      <c r="E9" t="s">
        <v>2082</v>
      </c>
      <c r="F9" t="str">
        <f>_xlfn.XLOOKUP(E9,Component!B:B,Component!C:C)</f>
        <v>18V ONE+ 2AH LITHIUM BATTERY</v>
      </c>
      <c r="G9">
        <v>1</v>
      </c>
      <c r="H9" t="s">
        <v>18</v>
      </c>
      <c r="I9">
        <v>-1</v>
      </c>
      <c r="J9" t="str">
        <f>_xlfn.XLOOKUP(A9,Product!C:C,Product!H:H)</f>
        <v>https://cdn.shopify.com/s/files/1/0651/3668/9323/files/77d3fe94510a42c6a5089df5bbf2f920_600x600.jpg?v=1734041693&amp;width=100&amp;crop=center</v>
      </c>
    </row>
    <row r="10" spans="1:10" x14ac:dyDescent="0.25">
      <c r="A10" t="s">
        <v>728</v>
      </c>
      <c r="B10" t="s">
        <v>727</v>
      </c>
      <c r="C10" s="7" t="s">
        <v>18</v>
      </c>
      <c r="D10" t="s">
        <v>729</v>
      </c>
      <c r="E10" t="s">
        <v>2111</v>
      </c>
      <c r="F10" t="str">
        <f>_xlfn.XLOOKUP(E10,Component!B:B,Component!C:C)</f>
        <v>18V ONE+ 2AH LITHIUM HIGH PERFORMANCE BATTERY</v>
      </c>
      <c r="G10">
        <v>1</v>
      </c>
      <c r="H10" t="s">
        <v>18</v>
      </c>
      <c r="I10">
        <v>-1</v>
      </c>
      <c r="J10" t="str">
        <f>_xlfn.XLOOKUP(A10,Product!C:C,Product!H:H)</f>
        <v>https://cdn.shopify.com/s/files/1/0651/3668/9323/files/473e844c046a488d9c6a892e026c9356_2df45095-1691-4304-a1c9-bcf533694186_600x600.jpg?v=1734041908&amp;width=100&amp;crop=center</v>
      </c>
    </row>
    <row r="11" spans="1:10" x14ac:dyDescent="0.25">
      <c r="A11" t="s">
        <v>2066</v>
      </c>
      <c r="B11" t="s">
        <v>2065</v>
      </c>
      <c r="C11" s="7">
        <v>89</v>
      </c>
      <c r="D11" t="s">
        <v>2067</v>
      </c>
      <c r="E11" t="s">
        <v>2148</v>
      </c>
      <c r="F11" t="str">
        <f>_xlfn.XLOOKUP(E11,Component!B:B,Component!C:C)</f>
        <v>18V ONE+ 2Ah Battery</v>
      </c>
      <c r="G11">
        <v>1</v>
      </c>
      <c r="H11" t="s">
        <v>18</v>
      </c>
      <c r="I11">
        <v>-1</v>
      </c>
      <c r="J11" t="str">
        <f>_xlfn.XLOOKUP(A11,Product!C:C,Product!H:H)</f>
        <v>https://cdn.shopify.com/s/files/1/0651/3668/9323/files/de91c05b26e14fbbb57dd413659e7ed8_600x600.jpg?v=1732648240&amp;width=100&amp;crop=center</v>
      </c>
    </row>
    <row r="12" spans="1:10" x14ac:dyDescent="0.25">
      <c r="A12" t="s">
        <v>700</v>
      </c>
      <c r="B12" t="s">
        <v>699</v>
      </c>
      <c r="C12" s="7">
        <v>109.29</v>
      </c>
      <c r="D12" t="s">
        <v>702</v>
      </c>
      <c r="E12" t="s">
        <v>2082</v>
      </c>
      <c r="F12" t="str">
        <f>_xlfn.XLOOKUP(E12,Component!B:B,Component!C:C)</f>
        <v>18V ONE+ 2AH LITHIUM BATTERY</v>
      </c>
      <c r="G12">
        <v>1</v>
      </c>
      <c r="H12" t="s">
        <v>18</v>
      </c>
      <c r="I12">
        <v>-1</v>
      </c>
      <c r="J12" t="str">
        <f>_xlfn.XLOOKUP(A12,Product!C:C,Product!H:H)</f>
        <v>https://cdn.shopify.com/s/files/1/0651/3668/9323/files/3e837c3cc2304b50ad5e9399d0a4f3b4_600x600.jpg?v=1734040939&amp;width=100&amp;crop=center</v>
      </c>
    </row>
    <row r="13" spans="1:10" x14ac:dyDescent="0.25">
      <c r="A13" t="s">
        <v>713</v>
      </c>
      <c r="B13" t="s">
        <v>712</v>
      </c>
      <c r="C13" s="7">
        <v>99</v>
      </c>
      <c r="D13" t="s">
        <v>714</v>
      </c>
      <c r="E13" t="s">
        <v>2082</v>
      </c>
      <c r="F13" t="str">
        <f>_xlfn.XLOOKUP(E13,Component!B:B,Component!C:C)</f>
        <v>18V ONE+ 2AH LITHIUM BATTERY</v>
      </c>
      <c r="G13">
        <v>1</v>
      </c>
      <c r="H13" t="s">
        <v>18</v>
      </c>
      <c r="I13">
        <v>-1</v>
      </c>
      <c r="J13" t="str">
        <f>_xlfn.XLOOKUP(A13,Product!C:C,Product!H:H)</f>
        <v>https://cdn.shopify.com/s/files/1/0651/3668/9323/files/c93480bfe08d48528fdebfcaf6e577be_600x600.jpg?v=1734042887&amp;width=100&amp;crop=center</v>
      </c>
    </row>
    <row r="14" spans="1:10" x14ac:dyDescent="0.25">
      <c r="A14" t="s">
        <v>2060</v>
      </c>
      <c r="B14" t="s">
        <v>2059</v>
      </c>
      <c r="C14" s="7">
        <v>109</v>
      </c>
      <c r="D14" t="s">
        <v>2061</v>
      </c>
      <c r="E14" t="s">
        <v>2082</v>
      </c>
      <c r="F14" t="str">
        <f>_xlfn.XLOOKUP(E14,Component!B:B,Component!C:C)</f>
        <v>18V ONE+ 2AH LITHIUM BATTERY</v>
      </c>
      <c r="G14">
        <v>1</v>
      </c>
      <c r="H14" t="s">
        <v>18</v>
      </c>
      <c r="I14">
        <v>-1</v>
      </c>
      <c r="J14" t="str">
        <f>_xlfn.XLOOKUP(A14,Product!C:C,Product!H:H)</f>
        <v>https://cdn.shopify.com/s/files/1/0651/3668/9323/files/dac94ed32fda476d848951212c3bf673_600x600.jpg?v=1734043087&amp;width=100&amp;crop=center</v>
      </c>
    </row>
    <row r="15" spans="1:10" x14ac:dyDescent="0.25">
      <c r="A15" t="s">
        <v>2098</v>
      </c>
      <c r="B15" t="s">
        <v>2097</v>
      </c>
      <c r="C15" s="7" t="s">
        <v>18</v>
      </c>
      <c r="D15" t="s">
        <v>2099</v>
      </c>
      <c r="E15" t="s">
        <v>2082</v>
      </c>
      <c r="F15" t="str">
        <f>_xlfn.XLOOKUP(E15,Component!B:B,Component!C:C)</f>
        <v>18V ONE+ 2AH LITHIUM BATTERY</v>
      </c>
      <c r="G15">
        <v>1</v>
      </c>
      <c r="H15" t="s">
        <v>18</v>
      </c>
      <c r="I15">
        <v>-1</v>
      </c>
      <c r="J15" t="str">
        <f>_xlfn.XLOOKUP(A15,Product!C:C,Product!H:H)</f>
        <v>https://cdn.shopify.com/s/files/1/0651/3668/9323/files/abcd62323cee4e67b743f99276da6cf7_600x600.jpg?v=1734042577&amp;width=100&amp;crop=center</v>
      </c>
    </row>
    <row r="16" spans="1:10" x14ac:dyDescent="0.25">
      <c r="A16" t="s">
        <v>954</v>
      </c>
      <c r="B16" t="s">
        <v>953</v>
      </c>
      <c r="C16" s="7">
        <v>229</v>
      </c>
      <c r="D16" t="s">
        <v>955</v>
      </c>
      <c r="E16" t="s">
        <v>2111</v>
      </c>
      <c r="F16" t="str">
        <f>_xlfn.XLOOKUP(E16,Component!B:B,Component!C:C)</f>
        <v>18V ONE+ 2AH LITHIUM HIGH PERFORMANCE BATTERY</v>
      </c>
      <c r="G16">
        <v>1</v>
      </c>
      <c r="H16" t="s">
        <v>18</v>
      </c>
      <c r="I16">
        <v>-1</v>
      </c>
      <c r="J16" t="str">
        <f>_xlfn.XLOOKUP(A16,Product!C:C,Product!H:H)</f>
        <v>https://cdn.shopify.com/s/files/1/0651/3668/9323/files/843f0fcc37d34f6c88d991c86dbdc91f_600x600.jpg?v=1734042011&amp;width=100&amp;crop=center</v>
      </c>
    </row>
    <row r="17" spans="1:10" x14ac:dyDescent="0.25">
      <c r="A17" t="s">
        <v>2085</v>
      </c>
      <c r="B17" t="s">
        <v>2084</v>
      </c>
      <c r="C17" s="7">
        <v>99</v>
      </c>
      <c r="D17" t="s">
        <v>2086</v>
      </c>
      <c r="E17" t="s">
        <v>2085</v>
      </c>
      <c r="F17" t="str">
        <f>_xlfn.XLOOKUP(E17,Component!B:B,Component!C:C)</f>
        <v>18V ONE+ 4AH LITHIUM BATTERY</v>
      </c>
      <c r="G17">
        <v>1</v>
      </c>
      <c r="H17" t="s">
        <v>18</v>
      </c>
      <c r="I17">
        <v>-1</v>
      </c>
      <c r="J17" t="str">
        <f>_xlfn.XLOOKUP(A17,Product!C:C,Product!H:H)</f>
        <v>https://cdn.shopify.com/s/files/1/0651/3668/9323/files/92027ce58045422c8db708ddaa9d1541_600x600.jpg?v=1734042305&amp;width=100&amp;crop=center</v>
      </c>
    </row>
    <row r="18" spans="1:10" x14ac:dyDescent="0.25">
      <c r="A18" t="s">
        <v>954</v>
      </c>
      <c r="B18" t="s">
        <v>953</v>
      </c>
      <c r="C18" s="7">
        <v>229</v>
      </c>
      <c r="D18" t="s">
        <v>955</v>
      </c>
      <c r="E18" t="s">
        <v>2103</v>
      </c>
      <c r="F18" t="str">
        <f>_xlfn.XLOOKUP(E18,Component!B:B,Component!C:C)</f>
        <v>18V ONE+ 4AH LITHIUM-ION HIGH PERFORMANCE BATTERY</v>
      </c>
      <c r="G18">
        <v>1</v>
      </c>
      <c r="H18" t="s">
        <v>18</v>
      </c>
      <c r="I18">
        <v>-1</v>
      </c>
      <c r="J18" t="str">
        <f>_xlfn.XLOOKUP(A18,Product!C:C,Product!H:H)</f>
        <v>https://cdn.shopify.com/s/files/1/0651/3668/9323/files/843f0fcc37d34f6c88d991c86dbdc91f_600x600.jpg?v=1734042011&amp;width=100&amp;crop=center</v>
      </c>
    </row>
    <row r="19" spans="1:10" x14ac:dyDescent="0.25">
      <c r="A19" t="s">
        <v>1309</v>
      </c>
      <c r="B19" t="s">
        <v>132</v>
      </c>
      <c r="C19" s="7">
        <v>179</v>
      </c>
      <c r="D19" t="s">
        <v>1310</v>
      </c>
      <c r="E19" t="s">
        <v>2103</v>
      </c>
      <c r="F19" t="str">
        <f>_xlfn.XLOOKUP(E19,Component!B:B,Component!C:C)</f>
        <v>18V ONE+ 4AH LITHIUM-ION HIGH PERFORMANCE BATTERY</v>
      </c>
      <c r="G19">
        <v>1</v>
      </c>
      <c r="H19" t="s">
        <v>18</v>
      </c>
      <c r="I19">
        <v>-1</v>
      </c>
      <c r="J19" t="str">
        <f>_xlfn.XLOOKUP(A19,Product!C:C,Product!H:H)</f>
        <v>https://cdn.shopify.com/s/files/1/0651/3668/9323/files/eb73ce9babb84af08d30ccf0d33e6ceb_600x600.jpg?v=1734043253&amp;width=100&amp;crop=center</v>
      </c>
    </row>
    <row r="20" spans="1:10" x14ac:dyDescent="0.25">
      <c r="A20" t="s">
        <v>2046</v>
      </c>
      <c r="B20" t="s">
        <v>2045</v>
      </c>
      <c r="C20" s="7">
        <v>109</v>
      </c>
      <c r="D20" t="s">
        <v>2047</v>
      </c>
      <c r="E20" t="s">
        <v>2085</v>
      </c>
      <c r="F20" t="str">
        <f>_xlfn.XLOOKUP(E20,Component!B:B,Component!C:C)</f>
        <v>18V ONE+ 4AH LITHIUM BATTERY</v>
      </c>
      <c r="G20">
        <v>1</v>
      </c>
      <c r="H20" t="s">
        <v>18</v>
      </c>
      <c r="I20">
        <v>-1</v>
      </c>
      <c r="J20" t="str">
        <f>_xlfn.XLOOKUP(A20,Product!C:C,Product!H:H)</f>
        <v>https://cdn.shopify.com/s/files/1/0651/3668/9323/files/5bd9143a965e486b8ef4dd325addfd15_600x600.jpg?v=1737055132&amp;width=100&amp;crop=center</v>
      </c>
    </row>
    <row r="21" spans="1:10" x14ac:dyDescent="0.25">
      <c r="A21" t="s">
        <v>1978</v>
      </c>
      <c r="B21" t="s">
        <v>1977</v>
      </c>
      <c r="C21" s="7">
        <v>649</v>
      </c>
      <c r="D21" t="s">
        <v>1979</v>
      </c>
      <c r="E21" t="s">
        <v>1656</v>
      </c>
      <c r="F21" t="str">
        <f>_xlfn.XLOOKUP(E21,Component!B:B,Component!C:C)</f>
        <v>18V ONE+ AIRSTRIKE 18GA BRAD NAILER</v>
      </c>
      <c r="G21">
        <v>1</v>
      </c>
      <c r="H21" t="s">
        <v>18</v>
      </c>
      <c r="I21">
        <v>-1</v>
      </c>
      <c r="J21" t="str">
        <f>_xlfn.XLOOKUP(A21,Product!C:C,Product!H:H)</f>
        <v>https://cdn.shopify.com/s/files/1/0651/3668/9323/files/d6cc5919efd743c8807c205250f8ac30_600x600.jpg?v=1734042981&amp;width=100&amp;crop=center</v>
      </c>
    </row>
    <row r="22" spans="1:10" x14ac:dyDescent="0.25">
      <c r="A22" t="s">
        <v>1991</v>
      </c>
      <c r="B22" t="s">
        <v>1990</v>
      </c>
      <c r="C22" s="7">
        <v>499</v>
      </c>
      <c r="D22" t="s">
        <v>1992</v>
      </c>
      <c r="E22" t="s">
        <v>1656</v>
      </c>
      <c r="F22" t="str">
        <f>_xlfn.XLOOKUP(E22,Component!B:B,Component!C:C)</f>
        <v>18V ONE+ AIRSTRIKE 18GA BRAD NAILER</v>
      </c>
      <c r="G22">
        <v>1</v>
      </c>
      <c r="H22" t="s">
        <v>18</v>
      </c>
      <c r="I22">
        <v>-1</v>
      </c>
      <c r="J22" t="str">
        <f>_xlfn.XLOOKUP(A22,Product!C:C,Product!H:H)</f>
        <v>https://cdn.shopify.com/s/files/1/0651/3668/9323/files/213d6ee0c2844e1cbb4577d4be83f2cf_600x600.jpg?v=1734041834&amp;width=100&amp;crop=center</v>
      </c>
    </row>
    <row r="23" spans="1:10" x14ac:dyDescent="0.25">
      <c r="A23" t="s">
        <v>432</v>
      </c>
      <c r="B23" t="s">
        <v>431</v>
      </c>
      <c r="C23" s="7">
        <v>189</v>
      </c>
      <c r="D23" t="s">
        <v>433</v>
      </c>
      <c r="E23" t="s">
        <v>2009</v>
      </c>
      <c r="F23" t="str">
        <f>_xlfn.XLOOKUP(E23,Component!B:B,Component!C:C)</f>
        <v>18V ONE+ CHARGER</v>
      </c>
      <c r="G23">
        <v>1</v>
      </c>
      <c r="H23" t="s">
        <v>18</v>
      </c>
      <c r="I23">
        <v>-1</v>
      </c>
      <c r="J23" t="str">
        <f>_xlfn.XLOOKUP(A23,Product!C:C,Product!H:H)</f>
        <v>https://cdn.shopify.com/s/files/1/0651/3668/9323/files/9eabba6426ac4843b97bffa845500a4a_600x600.jpg?v=1734041368&amp;width=100&amp;crop=center</v>
      </c>
    </row>
    <row r="24" spans="1:10" x14ac:dyDescent="0.25">
      <c r="A24" t="s">
        <v>538</v>
      </c>
      <c r="B24" t="s">
        <v>537</v>
      </c>
      <c r="C24" s="7">
        <v>119.9</v>
      </c>
      <c r="D24" t="s">
        <v>540</v>
      </c>
      <c r="E24" t="s">
        <v>2009</v>
      </c>
      <c r="F24" t="str">
        <f>_xlfn.XLOOKUP(E24,Component!B:B,Component!C:C)</f>
        <v>18V ONE+ CHARGER</v>
      </c>
      <c r="G24">
        <v>1</v>
      </c>
      <c r="H24" t="s">
        <v>18</v>
      </c>
      <c r="I24">
        <v>-1</v>
      </c>
      <c r="J24" t="str">
        <f>_xlfn.XLOOKUP(A24,Product!C:C,Product!H:H)</f>
        <v>https://cdn.shopify.com/s/files/1/0651/3668/9323/files/6800e196685247739c0175bbd2e8a119_600x600.jpg?v=1734042165&amp;width=100&amp;crop=center</v>
      </c>
    </row>
    <row r="25" spans="1:10" x14ac:dyDescent="0.25">
      <c r="A25" t="s">
        <v>621</v>
      </c>
      <c r="B25" t="s">
        <v>620</v>
      </c>
      <c r="C25" s="7">
        <v>179.16</v>
      </c>
      <c r="D25" t="s">
        <v>623</v>
      </c>
      <c r="E25" t="s">
        <v>2009</v>
      </c>
      <c r="F25" t="str">
        <f>_xlfn.XLOOKUP(E25,Component!B:B,Component!C:C)</f>
        <v>18V ONE+ CHARGER</v>
      </c>
      <c r="G25">
        <v>1</v>
      </c>
      <c r="H25" t="s">
        <v>18</v>
      </c>
      <c r="I25">
        <v>-1</v>
      </c>
      <c r="J25" t="str">
        <f>_xlfn.XLOOKUP(A25,Product!C:C,Product!H:H)</f>
        <v>https://cdn.shopify.com/s/files/1/0651/3668/9323/files/0840b54fcaec4046822a9c06a30bd49f_600x600.jpg?v=1737054965&amp;width=100&amp;crop=center</v>
      </c>
    </row>
    <row r="26" spans="1:10" x14ac:dyDescent="0.25">
      <c r="A26" t="s">
        <v>700</v>
      </c>
      <c r="B26" t="s">
        <v>699</v>
      </c>
      <c r="C26" s="7">
        <v>109.29</v>
      </c>
      <c r="D26" t="s">
        <v>702</v>
      </c>
      <c r="E26" t="s">
        <v>2009</v>
      </c>
      <c r="F26" t="str">
        <f>_xlfn.XLOOKUP(E26,Component!B:B,Component!C:C)</f>
        <v>18V ONE+ CHARGER</v>
      </c>
      <c r="G26">
        <v>1</v>
      </c>
      <c r="H26" t="s">
        <v>18</v>
      </c>
      <c r="I26">
        <v>-1</v>
      </c>
      <c r="J26" t="str">
        <f>_xlfn.XLOOKUP(A26,Product!C:C,Product!H:H)</f>
        <v>https://cdn.shopify.com/s/files/1/0651/3668/9323/files/3e837c3cc2304b50ad5e9399d0a4f3b4_600x600.jpg?v=1734040939&amp;width=100&amp;crop=center</v>
      </c>
    </row>
    <row r="27" spans="1:10" x14ac:dyDescent="0.25">
      <c r="A27" t="s">
        <v>713</v>
      </c>
      <c r="B27" t="s">
        <v>712</v>
      </c>
      <c r="C27" s="7">
        <v>99</v>
      </c>
      <c r="D27" t="s">
        <v>714</v>
      </c>
      <c r="E27" t="s">
        <v>2009</v>
      </c>
      <c r="F27" t="str">
        <f>_xlfn.XLOOKUP(E27,Component!B:B,Component!C:C)</f>
        <v>18V ONE+ CHARGER</v>
      </c>
      <c r="G27">
        <v>1</v>
      </c>
      <c r="H27" t="s">
        <v>18</v>
      </c>
      <c r="I27">
        <v>-1</v>
      </c>
      <c r="J27" t="str">
        <f>_xlfn.XLOOKUP(A27,Product!C:C,Product!H:H)</f>
        <v>https://cdn.shopify.com/s/files/1/0651/3668/9323/files/c93480bfe08d48528fdebfcaf6e577be_600x600.jpg?v=1734042887&amp;width=100&amp;crop=center</v>
      </c>
    </row>
    <row r="28" spans="1:10" x14ac:dyDescent="0.25">
      <c r="A28" t="s">
        <v>728</v>
      </c>
      <c r="B28" t="s">
        <v>727</v>
      </c>
      <c r="C28" s="7" t="s">
        <v>18</v>
      </c>
      <c r="D28" t="s">
        <v>729</v>
      </c>
      <c r="E28" t="s">
        <v>2009</v>
      </c>
      <c r="F28" t="str">
        <f>_xlfn.XLOOKUP(E28,Component!B:B,Component!C:C)</f>
        <v>18V ONE+ CHARGER</v>
      </c>
      <c r="G28">
        <v>1</v>
      </c>
      <c r="H28" t="s">
        <v>18</v>
      </c>
      <c r="I28">
        <v>-1</v>
      </c>
      <c r="J28" t="str">
        <f>_xlfn.XLOOKUP(A28,Product!C:C,Product!H:H)</f>
        <v>https://cdn.shopify.com/s/files/1/0651/3668/9323/files/473e844c046a488d9c6a892e026c9356_2df45095-1691-4304-a1c9-bcf533694186_600x600.jpg?v=1734041908&amp;width=100&amp;crop=center</v>
      </c>
    </row>
    <row r="29" spans="1:10" x14ac:dyDescent="0.25">
      <c r="A29" t="s">
        <v>910</v>
      </c>
      <c r="B29" t="s">
        <v>909</v>
      </c>
      <c r="C29" s="7">
        <v>169</v>
      </c>
      <c r="D29" t="s">
        <v>911</v>
      </c>
      <c r="E29" t="s">
        <v>2137</v>
      </c>
      <c r="F29" t="str">
        <f>_xlfn.XLOOKUP(E29,Component!B:B,Component!C:C)</f>
        <v>18V ONE+ Charger</v>
      </c>
      <c r="G29">
        <v>1</v>
      </c>
      <c r="H29" t="s">
        <v>18</v>
      </c>
      <c r="I29">
        <v>-1</v>
      </c>
      <c r="J29" t="str">
        <f>_xlfn.XLOOKUP(A29,Product!C:C,Product!H:H)</f>
        <v>https://cdn.shopify.com/s/files/1/0651/3668/9323/files/47377576920643a08951740855a8315b_600x600.jpg?v=1734042459&amp;width=100&amp;crop=center</v>
      </c>
    </row>
    <row r="30" spans="1:10" x14ac:dyDescent="0.25">
      <c r="A30" t="s">
        <v>944</v>
      </c>
      <c r="B30" t="s">
        <v>126</v>
      </c>
      <c r="C30" s="7">
        <v>159</v>
      </c>
      <c r="D30" t="s">
        <v>945</v>
      </c>
      <c r="E30" t="s">
        <v>2009</v>
      </c>
      <c r="F30" t="str">
        <f>_xlfn.XLOOKUP(E30,Component!B:B,Component!C:C)</f>
        <v>18V ONE+ CHARGER</v>
      </c>
      <c r="G30">
        <v>1</v>
      </c>
      <c r="H30" t="s">
        <v>18</v>
      </c>
      <c r="I30">
        <v>-1</v>
      </c>
      <c r="J30" t="str">
        <f>_xlfn.XLOOKUP(A30,Product!C:C,Product!H:H)</f>
        <v>https://cdn.shopify.com/s/files/1/0651/3668/9323/files/a669bd6cbfe449e696a661facdeded2b_600x600.jpg?v=1734042540&amp;width=100&amp;crop=center</v>
      </c>
    </row>
    <row r="31" spans="1:10" x14ac:dyDescent="0.25">
      <c r="A31" t="s">
        <v>954</v>
      </c>
      <c r="B31" t="s">
        <v>953</v>
      </c>
      <c r="C31" s="7">
        <v>229</v>
      </c>
      <c r="D31" t="s">
        <v>955</v>
      </c>
      <c r="E31" t="s">
        <v>2009</v>
      </c>
      <c r="F31" t="str">
        <f>_xlfn.XLOOKUP(E31,Component!B:B,Component!C:C)</f>
        <v>18V ONE+ CHARGER</v>
      </c>
      <c r="G31">
        <v>1</v>
      </c>
      <c r="H31" t="s">
        <v>18</v>
      </c>
      <c r="I31">
        <v>-1</v>
      </c>
      <c r="J31" t="str">
        <f>_xlfn.XLOOKUP(A31,Product!C:C,Product!H:H)</f>
        <v>https://cdn.shopify.com/s/files/1/0651/3668/9323/files/843f0fcc37d34f6c88d991c86dbdc91f_600x600.jpg?v=1734042011&amp;width=100&amp;crop=center</v>
      </c>
    </row>
    <row r="32" spans="1:10" x14ac:dyDescent="0.25">
      <c r="A32" t="s">
        <v>1309</v>
      </c>
      <c r="B32" t="s">
        <v>132</v>
      </c>
      <c r="C32" s="7">
        <v>179</v>
      </c>
      <c r="D32" t="s">
        <v>1310</v>
      </c>
      <c r="E32" t="s">
        <v>2009</v>
      </c>
      <c r="F32" t="str">
        <f>_xlfn.XLOOKUP(E32,Component!B:B,Component!C:C)</f>
        <v>18V ONE+ CHARGER</v>
      </c>
      <c r="G32">
        <v>1</v>
      </c>
      <c r="H32" t="s">
        <v>18</v>
      </c>
      <c r="I32">
        <v>-1</v>
      </c>
      <c r="J32" t="str">
        <f>_xlfn.XLOOKUP(A32,Product!C:C,Product!H:H)</f>
        <v>https://cdn.shopify.com/s/files/1/0651/3668/9323/files/eb73ce9babb84af08d30ccf0d33e6ceb_600x600.jpg?v=1734043253&amp;width=100&amp;crop=center</v>
      </c>
    </row>
    <row r="33" spans="1:10" x14ac:dyDescent="0.25">
      <c r="A33" t="s">
        <v>1357</v>
      </c>
      <c r="B33" t="s">
        <v>1356</v>
      </c>
      <c r="C33" s="7">
        <v>299</v>
      </c>
      <c r="D33" t="s">
        <v>1358</v>
      </c>
      <c r="E33" t="s">
        <v>2009</v>
      </c>
      <c r="F33" t="str">
        <f>_xlfn.XLOOKUP(E33,Component!B:B,Component!C:C)</f>
        <v>18V ONE+ CHARGER</v>
      </c>
      <c r="G33">
        <v>1</v>
      </c>
      <c r="H33" t="s">
        <v>18</v>
      </c>
      <c r="I33">
        <v>-1</v>
      </c>
      <c r="J33" t="str">
        <f>_xlfn.XLOOKUP(A33,Product!C:C,Product!H:H)</f>
        <v>https://cdn.shopify.com/s/files/1/0651/3668/9323/files/3eee70febfeb41d9a3f74c9a674e9d68_600x600.jpg?v=1734040944&amp;width=100&amp;crop=center</v>
      </c>
    </row>
    <row r="34" spans="1:10" x14ac:dyDescent="0.25">
      <c r="A34" t="s">
        <v>1363</v>
      </c>
      <c r="B34" t="s">
        <v>1362</v>
      </c>
      <c r="C34" s="7">
        <v>199</v>
      </c>
      <c r="D34" t="s">
        <v>1364</v>
      </c>
      <c r="E34" t="s">
        <v>2009</v>
      </c>
      <c r="F34" t="str">
        <f>_xlfn.XLOOKUP(E34,Component!B:B,Component!C:C)</f>
        <v>18V ONE+ CHARGER</v>
      </c>
      <c r="G34">
        <v>1</v>
      </c>
      <c r="H34" t="s">
        <v>18</v>
      </c>
      <c r="I34">
        <v>-1</v>
      </c>
      <c r="J34" t="str">
        <f>_xlfn.XLOOKUP(A34,Product!C:C,Product!H:H)</f>
        <v>https://cdn.shopify.com/s/files/1/0651/3668/9323/files/3e67459cfb374be081e614587e97e566_600x600.jpg?v=1737054304&amp;width=100&amp;crop=center</v>
      </c>
    </row>
    <row r="35" spans="1:10" x14ac:dyDescent="0.25">
      <c r="A35" t="s">
        <v>1973</v>
      </c>
      <c r="B35" t="s">
        <v>1972</v>
      </c>
      <c r="C35" s="7">
        <v>162</v>
      </c>
      <c r="D35" t="s">
        <v>1975</v>
      </c>
      <c r="E35" t="s">
        <v>2009</v>
      </c>
      <c r="F35" t="str">
        <f>_xlfn.XLOOKUP(E35,Component!B:B,Component!C:C)</f>
        <v>18V ONE+ CHARGER</v>
      </c>
      <c r="G35">
        <v>1</v>
      </c>
      <c r="H35" t="s">
        <v>18</v>
      </c>
      <c r="I35">
        <v>-1</v>
      </c>
      <c r="J35" t="str">
        <f>_xlfn.XLOOKUP(A35,Product!C:C,Product!H:H)</f>
        <v>https://cdn.shopify.com/s/files/1/0651/3668/9323/files/85c7a967e3724fa1afb9bf22e12eb175_600x600.jpg?v=1734041731&amp;width=100&amp;crop=center</v>
      </c>
    </row>
    <row r="36" spans="1:10" x14ac:dyDescent="0.25">
      <c r="A36" t="s">
        <v>2054</v>
      </c>
      <c r="B36" t="s">
        <v>2053</v>
      </c>
      <c r="C36" s="7">
        <v>79</v>
      </c>
      <c r="D36" t="s">
        <v>2055</v>
      </c>
      <c r="E36" t="s">
        <v>2009</v>
      </c>
      <c r="F36" t="str">
        <f>_xlfn.XLOOKUP(E36,Component!B:B,Component!C:C)</f>
        <v>18V ONE+ CHARGER</v>
      </c>
      <c r="G36">
        <v>1</v>
      </c>
      <c r="H36" t="s">
        <v>18</v>
      </c>
      <c r="I36">
        <v>-1</v>
      </c>
      <c r="J36" t="str">
        <f>_xlfn.XLOOKUP(A36,Product!C:C,Product!H:H)</f>
        <v>https://cdn.shopify.com/s/files/1/0651/3668/9323/files/77d3fe94510a42c6a5089df5bbf2f920_600x600.jpg?v=1734041693&amp;width=100&amp;crop=center</v>
      </c>
    </row>
    <row r="37" spans="1:10" x14ac:dyDescent="0.25">
      <c r="A37" t="s">
        <v>2060</v>
      </c>
      <c r="B37" t="s">
        <v>2059</v>
      </c>
      <c r="C37" s="7">
        <v>109</v>
      </c>
      <c r="D37" t="s">
        <v>2061</v>
      </c>
      <c r="E37" t="s">
        <v>2009</v>
      </c>
      <c r="F37" t="str">
        <f>_xlfn.XLOOKUP(E37,Component!B:B,Component!C:C)</f>
        <v>18V ONE+ CHARGER</v>
      </c>
      <c r="G37">
        <v>1</v>
      </c>
      <c r="H37" t="s">
        <v>18</v>
      </c>
      <c r="I37">
        <v>-1</v>
      </c>
      <c r="J37" t="str">
        <f>_xlfn.XLOOKUP(A37,Product!C:C,Product!H:H)</f>
        <v>https://cdn.shopify.com/s/files/1/0651/3668/9323/files/dac94ed32fda476d848951212c3bf673_600x600.jpg?v=1734043087&amp;width=100&amp;crop=center</v>
      </c>
    </row>
    <row r="38" spans="1:10" x14ac:dyDescent="0.25">
      <c r="A38" t="s">
        <v>2066</v>
      </c>
      <c r="B38" t="s">
        <v>2065</v>
      </c>
      <c r="C38" s="7">
        <v>89</v>
      </c>
      <c r="D38" t="s">
        <v>2067</v>
      </c>
      <c r="E38" t="s">
        <v>2009</v>
      </c>
      <c r="F38" t="str">
        <f>_xlfn.XLOOKUP(E38,Component!B:B,Component!C:C)</f>
        <v>18V ONE+ CHARGER</v>
      </c>
      <c r="G38">
        <v>1</v>
      </c>
      <c r="H38" t="s">
        <v>18</v>
      </c>
      <c r="I38">
        <v>-1</v>
      </c>
      <c r="J38" t="str">
        <f>_xlfn.XLOOKUP(A38,Product!C:C,Product!H:H)</f>
        <v>https://cdn.shopify.com/s/files/1/0651/3668/9323/files/de91c05b26e14fbbb57dd413659e7ed8_600x600.jpg?v=1732648240&amp;width=100&amp;crop=center</v>
      </c>
    </row>
    <row r="39" spans="1:10" x14ac:dyDescent="0.25">
      <c r="A39" t="s">
        <v>2098</v>
      </c>
      <c r="B39" t="s">
        <v>2097</v>
      </c>
      <c r="C39" s="7" t="s">
        <v>18</v>
      </c>
      <c r="D39" t="s">
        <v>2099</v>
      </c>
      <c r="E39" t="s">
        <v>2009</v>
      </c>
      <c r="F39" t="str">
        <f>_xlfn.XLOOKUP(E39,Component!B:B,Component!C:C)</f>
        <v>18V ONE+ CHARGER</v>
      </c>
      <c r="G39">
        <v>1</v>
      </c>
      <c r="H39" t="s">
        <v>18</v>
      </c>
      <c r="I39">
        <v>-1</v>
      </c>
      <c r="J39" t="str">
        <f>_xlfn.XLOOKUP(A39,Product!C:C,Product!H:H)</f>
        <v>https://cdn.shopify.com/s/files/1/0651/3668/9323/files/abcd62323cee4e67b743f99276da6cf7_600x600.jpg?v=1734042577&amp;width=100&amp;crop=center</v>
      </c>
    </row>
    <row r="40" spans="1:10" x14ac:dyDescent="0.25">
      <c r="A40" t="s">
        <v>678</v>
      </c>
      <c r="B40" t="s">
        <v>677</v>
      </c>
      <c r="C40" s="7">
        <v>149</v>
      </c>
      <c r="D40" t="s">
        <v>679</v>
      </c>
      <c r="E40" t="s">
        <v>2009</v>
      </c>
      <c r="F40" t="str">
        <f>_xlfn.XLOOKUP(E40,Component!B:B,Component!C:C)</f>
        <v>18V ONE+ CHARGER</v>
      </c>
      <c r="G40">
        <v>1</v>
      </c>
      <c r="H40" t="s">
        <v>18</v>
      </c>
      <c r="I40">
        <v>-1</v>
      </c>
      <c r="J40" t="str">
        <f>_xlfn.XLOOKUP(A40,Product!C:C,Product!H:H)</f>
        <v>https://cdn.shopify.com/s/files/1/0651/3668/9323/files/ebc774237dd74e838e341bb22d8f76d6_600x600.jpg?v=1734043264&amp;width=100&amp;crop=center</v>
      </c>
    </row>
    <row r="41" spans="1:10" x14ac:dyDescent="0.25">
      <c r="A41" t="s">
        <v>1009</v>
      </c>
      <c r="B41" t="s">
        <v>1008</v>
      </c>
      <c r="C41" s="7">
        <v>34.97</v>
      </c>
      <c r="D41" t="s">
        <v>1011</v>
      </c>
      <c r="E41" t="s">
        <v>1009</v>
      </c>
      <c r="F41" t="str">
        <f>_xlfn.XLOOKUP(E41,Component!B:B,Component!C:C)</f>
        <v>18V ONE+ COMPACT GLUE GUN</v>
      </c>
      <c r="G41">
        <v>1</v>
      </c>
      <c r="H41" t="s">
        <v>18</v>
      </c>
      <c r="I41">
        <v>-1</v>
      </c>
      <c r="J41" t="str">
        <f>_xlfn.XLOOKUP(A41,Product!C:C,Product!H:H)</f>
        <v>https://cdn.shopify.com/s/files/1/0651/3668/9323/files/db5e22efcc78475e865b8e6b0fa25669_600x600.jpg?v=1734043095&amp;width=100&amp;crop=center</v>
      </c>
    </row>
    <row r="42" spans="1:10" x14ac:dyDescent="0.25">
      <c r="A42" t="s">
        <v>700</v>
      </c>
      <c r="B42" t="s">
        <v>699</v>
      </c>
      <c r="C42" s="7">
        <v>109.29</v>
      </c>
      <c r="D42" t="s">
        <v>702</v>
      </c>
      <c r="E42" t="s">
        <v>2552</v>
      </c>
      <c r="F42" t="str">
        <f>_xlfn.XLOOKUP(E42,Component!B:B,Component!C:C)</f>
        <v>18V ONE+ ROTARY TOOL STATION</v>
      </c>
      <c r="G42">
        <v>1</v>
      </c>
      <c r="H42" t="s">
        <v>18</v>
      </c>
      <c r="I42">
        <v>-1</v>
      </c>
      <c r="J42" t="str">
        <f>_xlfn.XLOOKUP(A42,Product!C:C,Product!H:H)</f>
        <v>https://cdn.shopify.com/s/files/1/0651/3668/9323/files/3e837c3cc2304b50ad5e9399d0a4f3b4_600x600.jpg?v=1734040939&amp;width=100&amp;crop=center</v>
      </c>
    </row>
    <row r="43" spans="1:10" x14ac:dyDescent="0.25">
      <c r="A43" t="s">
        <v>790</v>
      </c>
      <c r="B43" t="s">
        <v>789</v>
      </c>
      <c r="C43" s="7">
        <v>79</v>
      </c>
      <c r="D43" t="s">
        <v>791</v>
      </c>
      <c r="E43" t="s">
        <v>790</v>
      </c>
      <c r="F43" t="str">
        <f>_xlfn.XLOOKUP(E43,Component!B:B,Component!C:C)</f>
        <v>18V ONE+ DRAIN AUGER</v>
      </c>
      <c r="G43">
        <v>1</v>
      </c>
      <c r="H43" t="s">
        <v>18</v>
      </c>
      <c r="I43">
        <v>-1</v>
      </c>
      <c r="J43" t="str">
        <f>_xlfn.XLOOKUP(A43,Product!C:C,Product!H:H)</f>
        <v>https://cdn.shopify.com/s/files/1/0651/3668/9323/files/9c013d71a47a46fb81349ea9c6306a0e_600x600.jpg?v=1734041350&amp;width=100&amp;crop=center</v>
      </c>
    </row>
    <row r="44" spans="1:10" x14ac:dyDescent="0.25">
      <c r="A44" t="s">
        <v>961</v>
      </c>
      <c r="B44" t="s">
        <v>960</v>
      </c>
      <c r="C44" s="7">
        <v>48.97</v>
      </c>
      <c r="D44" t="s">
        <v>963</v>
      </c>
      <c r="E44" t="s">
        <v>961</v>
      </c>
      <c r="F44" t="str">
        <f>_xlfn.XLOOKUP(E44,Component!B:B,Component!C:C)</f>
        <v>18V ONE+ DUAL TEMPERATURE GLUE GUN</v>
      </c>
      <c r="G44">
        <v>1</v>
      </c>
      <c r="H44" t="s">
        <v>18</v>
      </c>
      <c r="I44">
        <v>-1</v>
      </c>
      <c r="J44" t="str">
        <f>_xlfn.XLOOKUP(A44,Product!C:C,Product!H:H)</f>
        <v>https://cdn.shopify.com/s/files/1/0651/3668/9323/files/17827ba69d3946f293d394dfe579388a_600x600.jpg?v=1737053293&amp;width=100&amp;crop=center</v>
      </c>
    </row>
    <row r="45" spans="1:10" x14ac:dyDescent="0.25">
      <c r="A45" t="s">
        <v>2098</v>
      </c>
      <c r="B45" t="s">
        <v>2097</v>
      </c>
      <c r="C45" s="7" t="s">
        <v>18</v>
      </c>
      <c r="D45" t="s">
        <v>2099</v>
      </c>
      <c r="E45" t="s">
        <v>2255</v>
      </c>
      <c r="F45" t="str">
        <f>_xlfn.XLOOKUP(E45,Component!B:B,Component!C:C)</f>
        <v>18V ONE+ HAND VACUUM</v>
      </c>
      <c r="G45">
        <v>1</v>
      </c>
      <c r="H45" t="s">
        <v>18</v>
      </c>
      <c r="I45">
        <v>-1</v>
      </c>
      <c r="J45" t="str">
        <f>_xlfn.XLOOKUP(A45,Product!C:C,Product!H:H)</f>
        <v>https://cdn.shopify.com/s/files/1/0651/3668/9323/files/abcd62323cee4e67b743f99276da6cf7_600x600.jpg?v=1734042577&amp;width=100&amp;crop=center</v>
      </c>
    </row>
    <row r="46" spans="1:10" x14ac:dyDescent="0.25">
      <c r="A46" t="s">
        <v>2127</v>
      </c>
      <c r="B46" t="s">
        <v>2126</v>
      </c>
      <c r="C46" s="7">
        <v>39.97</v>
      </c>
      <c r="D46" t="s">
        <v>2128</v>
      </c>
      <c r="E46" t="s">
        <v>2255</v>
      </c>
      <c r="F46" t="str">
        <f>_xlfn.XLOOKUP(E46,Component!B:B,Component!C:C)</f>
        <v>18V ONE+ HAND VACUUM</v>
      </c>
      <c r="G46">
        <v>1</v>
      </c>
      <c r="H46" t="s">
        <v>18</v>
      </c>
      <c r="I46">
        <v>-1</v>
      </c>
      <c r="J46" t="str">
        <f>_xlfn.XLOOKUP(A46,Product!C:C,Product!H:H)</f>
        <v>https://cdn.shopify.com/s/files/1/0651/3668/9323/files/4567b66ab23549a2954eccd4fae29f72_600x600.jpg?v=1734042121&amp;width=100&amp;crop=center</v>
      </c>
    </row>
    <row r="47" spans="1:10" x14ac:dyDescent="0.25">
      <c r="A47" t="s">
        <v>1319</v>
      </c>
      <c r="B47" t="s">
        <v>1318</v>
      </c>
      <c r="C47" s="7" t="s">
        <v>18</v>
      </c>
      <c r="D47" t="s">
        <v>1320</v>
      </c>
      <c r="E47" t="s">
        <v>1861</v>
      </c>
      <c r="F47" t="str">
        <f>_xlfn.XLOOKUP(E47,Component!B:B,Component!C:C)</f>
        <v>18V ONE+ HP BRUSHLESS 1" SDS-PLUS ROTARY HAMMER</v>
      </c>
      <c r="G47">
        <v>1</v>
      </c>
      <c r="H47" t="s">
        <v>18</v>
      </c>
      <c r="I47">
        <v>-1</v>
      </c>
      <c r="J47" t="str">
        <f>_xlfn.XLOOKUP(A47,Product!C:C,Product!H:H)</f>
        <v>https://cdn.shopify.com/s/files/1/0651/3668/9323/files/78cbcd9278ea4f4eabb10f364fe60551_600x600.jpg?v=1734041697&amp;width=100&amp;crop=center</v>
      </c>
    </row>
    <row r="48" spans="1:10" x14ac:dyDescent="0.25">
      <c r="A48" t="s">
        <v>1861</v>
      </c>
      <c r="B48" t="s">
        <v>1860</v>
      </c>
      <c r="C48" s="7">
        <v>189</v>
      </c>
      <c r="D48" t="s">
        <v>1862</v>
      </c>
      <c r="E48" t="s">
        <v>1861</v>
      </c>
      <c r="F48" t="str">
        <f>_xlfn.XLOOKUP(E48,Component!B:B,Component!C:C)</f>
        <v>18V ONE+ HP BRUSHLESS 1" SDS-PLUS ROTARY HAMMER</v>
      </c>
      <c r="G48">
        <v>1</v>
      </c>
      <c r="H48" t="s">
        <v>18</v>
      </c>
      <c r="I48">
        <v>-1</v>
      </c>
      <c r="J48" t="str">
        <f>_xlfn.XLOOKUP(A48,Product!C:C,Product!H:H)</f>
        <v>https://cdn.shopify.com/s/files/1/0651/3668/9323/files/7804f289857d40b7b136acce48394380_600x600.jpg?v=1734042183&amp;width=100&amp;crop=center</v>
      </c>
    </row>
    <row r="49" spans="1:10" x14ac:dyDescent="0.25">
      <c r="A49" t="s">
        <v>944</v>
      </c>
      <c r="B49" t="s">
        <v>126</v>
      </c>
      <c r="C49" s="7">
        <v>159</v>
      </c>
      <c r="D49" t="s">
        <v>945</v>
      </c>
      <c r="E49" t="s">
        <v>2182</v>
      </c>
      <c r="F49" t="str">
        <f>_xlfn.XLOOKUP(E49,Component!B:B,Component!C:C)</f>
        <v>18V ONE+ HP BRUSHLESS 1/2" DRILL/DRIVER</v>
      </c>
      <c r="G49">
        <v>1</v>
      </c>
      <c r="H49" t="s">
        <v>18</v>
      </c>
      <c r="I49">
        <v>-1</v>
      </c>
      <c r="J49" t="str">
        <f>_xlfn.XLOOKUP(A49,Product!C:C,Product!H:H)</f>
        <v>https://cdn.shopify.com/s/files/1/0651/3668/9323/files/a669bd6cbfe449e696a661facdeded2b_600x600.jpg?v=1734042540&amp;width=100&amp;crop=center</v>
      </c>
    </row>
    <row r="50" spans="1:10" x14ac:dyDescent="0.25">
      <c r="A50" t="s">
        <v>954</v>
      </c>
      <c r="B50" t="s">
        <v>953</v>
      </c>
      <c r="C50" s="7">
        <v>229</v>
      </c>
      <c r="D50" t="s">
        <v>955</v>
      </c>
      <c r="E50" t="s">
        <v>2185</v>
      </c>
      <c r="F50" t="str">
        <f>_xlfn.XLOOKUP(E50,Component!B:B,Component!C:C)</f>
        <v>18V ONE+ HP BRUSHLESS 1/2" HAMMER DRILL</v>
      </c>
      <c r="G50">
        <v>1</v>
      </c>
      <c r="H50" t="s">
        <v>18</v>
      </c>
      <c r="I50">
        <v>-1</v>
      </c>
      <c r="J50" t="str">
        <f>_xlfn.XLOOKUP(A50,Product!C:C,Product!H:H)</f>
        <v>https://cdn.shopify.com/s/files/1/0651/3668/9323/files/843f0fcc37d34f6c88d991c86dbdc91f_600x600.jpg?v=1734042011&amp;width=100&amp;crop=center</v>
      </c>
    </row>
    <row r="51" spans="1:10" x14ac:dyDescent="0.25">
      <c r="A51" t="s">
        <v>1309</v>
      </c>
      <c r="B51" t="s">
        <v>132</v>
      </c>
      <c r="C51" s="7">
        <v>179</v>
      </c>
      <c r="D51" t="s">
        <v>1310</v>
      </c>
      <c r="E51" t="s">
        <v>2185</v>
      </c>
      <c r="F51" t="str">
        <f>_xlfn.XLOOKUP(E51,Component!B:B,Component!C:C)</f>
        <v>18V ONE+ HP BRUSHLESS 1/2" HAMMER DRILL</v>
      </c>
      <c r="G51">
        <v>1</v>
      </c>
      <c r="H51" t="s">
        <v>18</v>
      </c>
      <c r="I51">
        <v>-1</v>
      </c>
      <c r="J51" t="str">
        <f>_xlfn.XLOOKUP(A51,Product!C:C,Product!H:H)</f>
        <v>https://cdn.shopify.com/s/files/1/0651/3668/9323/files/eb73ce9babb84af08d30ccf0d33e6ceb_600x600.jpg?v=1734043253&amp;width=100&amp;crop=center</v>
      </c>
    </row>
    <row r="52" spans="1:10" x14ac:dyDescent="0.25">
      <c r="A52" t="s">
        <v>1702</v>
      </c>
      <c r="B52" t="s">
        <v>72</v>
      </c>
      <c r="C52" s="7">
        <v>129</v>
      </c>
      <c r="D52" t="s">
        <v>1703</v>
      </c>
      <c r="E52" t="s">
        <v>2185</v>
      </c>
      <c r="F52" t="str">
        <f>_xlfn.XLOOKUP(E52,Component!B:B,Component!C:C)</f>
        <v>18V ONE+ HP BRUSHLESS 1/2" HAMMER DRILL</v>
      </c>
      <c r="G52">
        <v>1</v>
      </c>
      <c r="H52" t="s">
        <v>18</v>
      </c>
      <c r="I52">
        <v>-1</v>
      </c>
      <c r="J52" t="str">
        <f>_xlfn.XLOOKUP(A52,Product!C:C,Product!H:H)</f>
        <v>https://cdn.shopify.com/s/files/1/0651/3668/9323/files/3ae66cf263ba4ca8950f3dbba2a4939e_600x600.jpg?v=1734040905&amp;width=100&amp;crop=center</v>
      </c>
    </row>
    <row r="53" spans="1:10" x14ac:dyDescent="0.25">
      <c r="A53" t="s">
        <v>1304</v>
      </c>
      <c r="B53" t="s">
        <v>1303</v>
      </c>
      <c r="C53" s="7">
        <v>89</v>
      </c>
      <c r="D53" t="s">
        <v>1305</v>
      </c>
      <c r="E53" t="s">
        <v>2189</v>
      </c>
      <c r="F53" t="str">
        <f>_xlfn.XLOOKUP(E53,Component!B:B,Component!C:C)</f>
        <v>18V ONE+ HP BRUSHLESS 1/4" IMPACT DRIVER</v>
      </c>
      <c r="G53">
        <v>1</v>
      </c>
      <c r="H53" t="s">
        <v>18</v>
      </c>
      <c r="I53">
        <v>-1</v>
      </c>
      <c r="J53" t="str">
        <f>_xlfn.XLOOKUP(A53,Product!C:C,Product!H:H)</f>
        <v>https://cdn.shopify.com/s/files/1/0651/3668/9323/files/cc2cb8e85a58428aa9c033786b77fc20_600x600.jpg?v=1734042913&amp;width=100&amp;crop=center</v>
      </c>
    </row>
    <row r="54" spans="1:10" x14ac:dyDescent="0.25">
      <c r="A54" t="s">
        <v>1874</v>
      </c>
      <c r="B54" t="s">
        <v>1411</v>
      </c>
      <c r="C54" s="7">
        <v>129</v>
      </c>
      <c r="D54" t="s">
        <v>1875</v>
      </c>
      <c r="E54" t="s">
        <v>2177</v>
      </c>
      <c r="F54" t="str">
        <f>_xlfn.XLOOKUP(E54,Component!B:B,Component!C:C)</f>
        <v>18V ONE+ HP BRUSHLESS 4-1/2" ANGLE GRINDER/CUT-OFF TOOL</v>
      </c>
      <c r="G54">
        <v>1</v>
      </c>
      <c r="H54" t="s">
        <v>18</v>
      </c>
      <c r="I54">
        <v>-1</v>
      </c>
      <c r="J54" t="str">
        <f>_xlfn.XLOOKUP(A54,Product!C:C,Product!H:H)</f>
        <v>https://cdn.shopify.com/s/files/1/0651/3668/9323/files/b3c5d7e8fb5e43eaa2bb5cd49e3d50a5_600x600.jpg?v=1734042631&amp;width=100&amp;crop=center</v>
      </c>
    </row>
    <row r="55" spans="1:10" x14ac:dyDescent="0.25">
      <c r="A55" t="s">
        <v>954</v>
      </c>
      <c r="B55" t="s">
        <v>953</v>
      </c>
      <c r="C55" s="7">
        <v>229</v>
      </c>
      <c r="D55" t="s">
        <v>955</v>
      </c>
      <c r="E55" t="s">
        <v>2191</v>
      </c>
      <c r="F55" t="str">
        <f>_xlfn.XLOOKUP(E55,Component!B:B,Component!C:C)</f>
        <v>18V ONE+ HP BRUSHLESS 4-MODE 1/4" HEX IMPACT DRIVER</v>
      </c>
      <c r="G55">
        <v>1</v>
      </c>
      <c r="H55" t="s">
        <v>18</v>
      </c>
      <c r="I55">
        <v>-1</v>
      </c>
      <c r="J55" t="str">
        <f>_xlfn.XLOOKUP(A55,Product!C:C,Product!H:H)</f>
        <v>https://cdn.shopify.com/s/files/1/0651/3668/9323/files/843f0fcc37d34f6c88d991c86dbdc91f_600x600.jpg?v=1734042011&amp;width=100&amp;crop=center</v>
      </c>
    </row>
    <row r="56" spans="1:10" x14ac:dyDescent="0.25">
      <c r="A56" t="s">
        <v>1827</v>
      </c>
      <c r="B56" t="s">
        <v>1826</v>
      </c>
      <c r="C56" s="7">
        <v>119</v>
      </c>
      <c r="D56" t="s">
        <v>1828</v>
      </c>
      <c r="E56" t="s">
        <v>2191</v>
      </c>
      <c r="F56" t="str">
        <f>_xlfn.XLOOKUP(E56,Component!B:B,Component!C:C)</f>
        <v>18V ONE+ HP BRUSHLESS 4-MODE 1/4" HEX IMPACT DRIVER</v>
      </c>
      <c r="G56">
        <v>1</v>
      </c>
      <c r="H56" t="s">
        <v>18</v>
      </c>
      <c r="I56">
        <v>-1</v>
      </c>
      <c r="J56" t="str">
        <f>_xlfn.XLOOKUP(A56,Product!C:C,Product!H:H)</f>
        <v>https://cdn.shopify.com/s/files/1/0651/3668/9323/files/6b72ca3240f240798400f4bee5482ab8_600x600.jpg?v=1734041134&amp;width=100&amp;crop=center</v>
      </c>
    </row>
    <row r="57" spans="1:10" x14ac:dyDescent="0.25">
      <c r="A57" t="s">
        <v>1767</v>
      </c>
      <c r="B57" t="s">
        <v>93</v>
      </c>
      <c r="C57" s="7" t="s">
        <v>18</v>
      </c>
      <c r="D57" t="s">
        <v>1768</v>
      </c>
      <c r="E57" t="s">
        <v>2180</v>
      </c>
      <c r="F57" t="str">
        <f>_xlfn.XLOOKUP(E57,Component!B:B,Component!C:C)</f>
        <v>18V ONE+ HP BRUSHLESS 7-1/4" CIRCULAR SAW</v>
      </c>
      <c r="G57">
        <v>1</v>
      </c>
      <c r="H57" t="s">
        <v>18</v>
      </c>
      <c r="I57">
        <v>-1</v>
      </c>
      <c r="J57" t="str">
        <f>_xlfn.XLOOKUP(A57,Product!C:C,Product!H:H)</f>
        <v>https://cdn.shopify.com/s/files/1/0651/3668/9323/files/b2bf754937b34353be973b980cd9a6ba_600x600.jpg?v=1734042626&amp;width=100&amp;crop=center</v>
      </c>
    </row>
    <row r="58" spans="1:10" x14ac:dyDescent="0.25">
      <c r="A58" t="s">
        <v>1373</v>
      </c>
      <c r="B58" t="s">
        <v>1372</v>
      </c>
      <c r="C58" s="7">
        <v>160.81</v>
      </c>
      <c r="D58" t="s">
        <v>1375</v>
      </c>
      <c r="E58" t="s">
        <v>2180</v>
      </c>
      <c r="F58" t="str">
        <f>_xlfn.XLOOKUP(E58,Component!B:B,Component!C:C)</f>
        <v>18V ONE+ HP BRUSHLESS 7-1/4" CIRCULAR SAW</v>
      </c>
      <c r="G58">
        <v>1</v>
      </c>
      <c r="H58" t="s">
        <v>18</v>
      </c>
      <c r="I58">
        <v>-1</v>
      </c>
      <c r="J58" t="str">
        <f>_xlfn.XLOOKUP(A58,Product!C:C,Product!H:H)</f>
        <v>https://cdn.shopify.com/s/files/1/0651/3668/9323/files/5322c382a59443a5b5f8bc9b3d8fc416_600x600.jpg?v=1734042137&amp;width=100&amp;crop=center</v>
      </c>
    </row>
    <row r="59" spans="1:10" x14ac:dyDescent="0.25">
      <c r="A59" t="s">
        <v>1779</v>
      </c>
      <c r="B59" t="s">
        <v>1778</v>
      </c>
      <c r="C59" s="7">
        <v>99</v>
      </c>
      <c r="D59" t="s">
        <v>1780</v>
      </c>
      <c r="E59" t="s">
        <v>1779</v>
      </c>
      <c r="F59" t="str">
        <f>_xlfn.XLOOKUP(E59,Component!B:B,Component!C:C)</f>
        <v>18V ONE+ HP BRUSHLESS EZCLEAN POWER CLEANER</v>
      </c>
      <c r="G59">
        <v>1</v>
      </c>
      <c r="H59" t="s">
        <v>18</v>
      </c>
      <c r="I59">
        <v>-1</v>
      </c>
      <c r="J59" t="str">
        <f>_xlfn.XLOOKUP(A59,Product!C:C,Product!H:H)</f>
        <v>https://cdn.shopify.com/s/files/1/0651/3668/9323/files/a69f293f3202499485e8e5fd73ec7aa3_600x600.jpg?v=1734042521&amp;width=100&amp;crop=center</v>
      </c>
    </row>
    <row r="60" spans="1:10" x14ac:dyDescent="0.25">
      <c r="A60" t="s">
        <v>1746</v>
      </c>
      <c r="B60" t="s">
        <v>81</v>
      </c>
      <c r="C60" s="7" t="s">
        <v>18</v>
      </c>
      <c r="D60" t="s">
        <v>1747</v>
      </c>
      <c r="E60" t="s">
        <v>2553</v>
      </c>
      <c r="F60" t="str">
        <f>_xlfn.XLOOKUP(E60,Component!B:B,Component!C:C)</f>
        <v>18V ONE+ HP BRUSHLESS RECIPROCATING SAW</v>
      </c>
      <c r="G60">
        <v>1</v>
      </c>
      <c r="H60" t="s">
        <v>18</v>
      </c>
      <c r="I60">
        <v>-1</v>
      </c>
      <c r="J60" t="str">
        <f>_xlfn.XLOOKUP(A60,Product!C:C,Product!H:H)</f>
        <v>https://cdn.shopify.com/s/files/1/0651/3668/9323/files/794657be4d924f68aaab2574bba66f9e_600x600.jpg?v=1734042364&amp;width=100&amp;crop=center</v>
      </c>
    </row>
    <row r="61" spans="1:10" x14ac:dyDescent="0.25">
      <c r="A61" t="s">
        <v>1738</v>
      </c>
      <c r="B61" t="s">
        <v>1737</v>
      </c>
      <c r="C61" s="7" t="s">
        <v>18</v>
      </c>
      <c r="D61" t="s">
        <v>1739</v>
      </c>
      <c r="E61" t="s">
        <v>2264</v>
      </c>
      <c r="F61" t="str">
        <f>_xlfn.XLOOKUP(E61,Component!B:B,Component!C:C)</f>
        <v>18V ONE+ HYBRID WHISPER SERIES 7.5" FAN</v>
      </c>
      <c r="G61">
        <v>1</v>
      </c>
      <c r="H61" t="s">
        <v>18</v>
      </c>
      <c r="I61">
        <v>-1</v>
      </c>
      <c r="J61" t="str">
        <f>_xlfn.XLOOKUP(A61,Product!C:C,Product!H:H)</f>
        <v>https://cdn.shopify.com/s/files/1/0651/3668/9323/files/ea63d60baa27423d963b4705d477efda_600x600.jpg?v=1734043248&amp;width=100&amp;crop=center</v>
      </c>
    </row>
    <row r="62" spans="1:10" x14ac:dyDescent="0.25">
      <c r="A62" t="s">
        <v>1271</v>
      </c>
      <c r="B62" t="s">
        <v>1270</v>
      </c>
      <c r="C62" s="7">
        <v>39.97</v>
      </c>
      <c r="D62" t="s">
        <v>1272</v>
      </c>
      <c r="E62" t="s">
        <v>2554</v>
      </c>
      <c r="F62" t="str">
        <f>_xlfn.XLOOKUP(E62,Component!B:B,Component!C:C)</f>
        <v>18V ONE+ LED AREA LIGHT</v>
      </c>
      <c r="G62">
        <v>1</v>
      </c>
      <c r="H62" t="s">
        <v>18</v>
      </c>
      <c r="I62">
        <v>-1</v>
      </c>
      <c r="J62" t="str">
        <f>_xlfn.XLOOKUP(A62,Product!C:C,Product!H:H)</f>
        <v>https://cdn.shopify.com/s/files/1/0651/3668/9323/files/PCL662B_600x600.png?v=1737563592&amp;width=100&amp;crop=center</v>
      </c>
    </row>
    <row r="63" spans="1:10" x14ac:dyDescent="0.25">
      <c r="A63" t="s">
        <v>2070</v>
      </c>
      <c r="B63" t="s">
        <v>2069</v>
      </c>
      <c r="C63" s="7">
        <v>44.97</v>
      </c>
      <c r="D63" t="s">
        <v>2071</v>
      </c>
      <c r="E63" t="s">
        <v>2070</v>
      </c>
      <c r="F63" t="str">
        <f>_xlfn.XLOOKUP(E63,Component!B:B,Component!C:C)</f>
        <v>18V ONE+ 1.5AH LITHIUM BATTERY</v>
      </c>
      <c r="G63">
        <v>1</v>
      </c>
      <c r="H63" t="s">
        <v>18</v>
      </c>
      <c r="I63">
        <v>-1</v>
      </c>
      <c r="J63" t="str">
        <f>_xlfn.XLOOKUP(A63,Product!C:C,Product!H:H)</f>
        <v>https://cdn.shopify.com/s/files/1/0651/3668/9323/files/5df102dcbec3497f9316412cf03023be_600x600.jpg?v=1734041088&amp;width=100&amp;crop=center</v>
      </c>
    </row>
    <row r="64" spans="1:10" x14ac:dyDescent="0.25">
      <c r="A64" t="s">
        <v>2103</v>
      </c>
      <c r="B64" t="s">
        <v>2102</v>
      </c>
      <c r="C64" s="7">
        <v>119</v>
      </c>
      <c r="D64" t="s">
        <v>2104</v>
      </c>
      <c r="E64" t="s">
        <v>2103</v>
      </c>
      <c r="F64" t="str">
        <f>_xlfn.XLOOKUP(E64,Component!B:B,Component!C:C)</f>
        <v>18V ONE+ 4AH LITHIUM-ION HIGH PERFORMANCE BATTERY</v>
      </c>
      <c r="G64">
        <v>1</v>
      </c>
      <c r="H64" t="s">
        <v>18</v>
      </c>
      <c r="I64">
        <v>-1</v>
      </c>
      <c r="J64" t="str">
        <f>_xlfn.XLOOKUP(A64,Product!C:C,Product!H:H)</f>
        <v>https://cdn.shopify.com/s/files/1/0651/3668/9323/files/1566a1da0dc140458ce25e7f0c19e08b_600x600.jpg?v=1734042067&amp;width=100&amp;crop=center</v>
      </c>
    </row>
    <row r="65" spans="1:10" x14ac:dyDescent="0.25">
      <c r="A65" t="s">
        <v>454</v>
      </c>
      <c r="B65" t="s">
        <v>453</v>
      </c>
      <c r="C65" s="7">
        <v>80.44</v>
      </c>
      <c r="D65" t="s">
        <v>456</v>
      </c>
      <c r="E65" t="s">
        <v>2555</v>
      </c>
      <c r="F65" t="str">
        <f>_xlfn.XLOOKUP(E65,Component!B:B,Component!C:C)</f>
        <v>18V ONE+ MAGNIFYING LED CLAMP LIGHT</v>
      </c>
      <c r="G65">
        <v>1</v>
      </c>
      <c r="H65" t="s">
        <v>18</v>
      </c>
      <c r="I65">
        <v>-1</v>
      </c>
      <c r="J65" t="str">
        <f>_xlfn.XLOOKUP(A65,Product!C:C,Product!H:H)</f>
        <v>https://cdn.shopify.com/s/files/1/0651/3668/9323/files/7f0ab29ac171463e85bf28365c320d6e_600x600.jpg?v=1734041238&amp;width=100&amp;crop=center</v>
      </c>
    </row>
    <row r="66" spans="1:10" x14ac:dyDescent="0.25">
      <c r="A66" t="s">
        <v>713</v>
      </c>
      <c r="B66" t="s">
        <v>712</v>
      </c>
      <c r="C66" s="7">
        <v>99</v>
      </c>
      <c r="D66" t="s">
        <v>714</v>
      </c>
      <c r="E66" t="s">
        <v>2556</v>
      </c>
      <c r="F66" t="str">
        <f>_xlfn.XLOOKUP(E66,Component!B:B,Component!C:C)</f>
        <v>18V ONE+ PERFORMANCE HAND VACUUM</v>
      </c>
      <c r="G66">
        <v>1</v>
      </c>
      <c r="H66" t="s">
        <v>18</v>
      </c>
      <c r="I66">
        <v>-1</v>
      </c>
      <c r="J66" t="str">
        <f>_xlfn.XLOOKUP(A66,Product!C:C,Product!H:H)</f>
        <v>https://cdn.shopify.com/s/files/1/0651/3668/9323/files/c93480bfe08d48528fdebfcaf6e577be_600x600.jpg?v=1734042887&amp;width=100&amp;crop=center</v>
      </c>
    </row>
    <row r="67" spans="1:10" x14ac:dyDescent="0.25">
      <c r="A67" t="s">
        <v>1632</v>
      </c>
      <c r="B67" t="s">
        <v>1631</v>
      </c>
      <c r="C67" s="7">
        <v>49.98</v>
      </c>
      <c r="D67" t="s">
        <v>1634</v>
      </c>
      <c r="E67" t="s">
        <v>2556</v>
      </c>
      <c r="F67" t="str">
        <f>_xlfn.XLOOKUP(E67,Component!B:B,Component!C:C)</f>
        <v>18V ONE+ PERFORMANCE HAND VACUUM</v>
      </c>
      <c r="G67">
        <v>1</v>
      </c>
      <c r="H67" t="s">
        <v>18</v>
      </c>
      <c r="I67">
        <v>-1</v>
      </c>
      <c r="J67" t="str">
        <f>_xlfn.XLOOKUP(A67,Product!C:C,Product!H:H)</f>
        <v>https://cdn.shopify.com/s/files/1/0651/3668/9323/files/4a09bc4aa78440c69510198eaf444675_600x600.jpg?v=1734040958&amp;width=100&amp;crop=center</v>
      </c>
    </row>
    <row r="68" spans="1:10" x14ac:dyDescent="0.25">
      <c r="A68" t="s">
        <v>2054</v>
      </c>
      <c r="B68" t="s">
        <v>2053</v>
      </c>
      <c r="C68" s="7">
        <v>79</v>
      </c>
      <c r="D68" t="s">
        <v>2055</v>
      </c>
      <c r="E68" t="s">
        <v>2301</v>
      </c>
      <c r="F68" t="str">
        <f>_xlfn.XLOOKUP(E68,Component!B:B,Component!C:C)</f>
        <v>18V ONE+ PRECISION CRAFT ROTARY TOOL</v>
      </c>
      <c r="G68">
        <v>1</v>
      </c>
      <c r="H68" t="s">
        <v>18</v>
      </c>
      <c r="I68">
        <v>-1</v>
      </c>
      <c r="J68" t="str">
        <f>_xlfn.XLOOKUP(A68,Product!C:C,Product!H:H)</f>
        <v>https://cdn.shopify.com/s/files/1/0651/3668/9323/files/77d3fe94510a42c6a5089df5bbf2f920_600x600.jpg?v=1734041693&amp;width=100&amp;crop=center</v>
      </c>
    </row>
    <row r="69" spans="1:10" x14ac:dyDescent="0.25">
      <c r="A69" t="s">
        <v>1742</v>
      </c>
      <c r="B69" t="s">
        <v>1741</v>
      </c>
      <c r="C69" s="7">
        <v>49.97</v>
      </c>
      <c r="D69" t="s">
        <v>1743</v>
      </c>
      <c r="E69" t="s">
        <v>2301</v>
      </c>
      <c r="F69" t="str">
        <f>_xlfn.XLOOKUP(E69,Component!B:B,Component!C:C)</f>
        <v>18V ONE+ PRECISION CRAFT ROTARY TOOL</v>
      </c>
      <c r="G69">
        <v>1</v>
      </c>
      <c r="H69" t="s">
        <v>18</v>
      </c>
      <c r="I69">
        <v>-1</v>
      </c>
      <c r="J69" t="str">
        <f>_xlfn.XLOOKUP(A69,Product!C:C,Product!H:H)</f>
        <v>https://cdn.shopify.com/s/files/1/0651/3668/9323/files/29c87bf81c3f4c71b8625087f2c7329e_600x600.jpg?v=1734041472&amp;width=100&amp;crop=center</v>
      </c>
    </row>
    <row r="70" spans="1:10" x14ac:dyDescent="0.25">
      <c r="A70" t="s">
        <v>2060</v>
      </c>
      <c r="B70" t="s">
        <v>2059</v>
      </c>
      <c r="C70" s="7">
        <v>109</v>
      </c>
      <c r="D70" t="s">
        <v>2061</v>
      </c>
      <c r="E70" t="s">
        <v>2557</v>
      </c>
      <c r="F70" t="str">
        <f>_xlfn.XLOOKUP(E70,Component!B:B,Component!C:C)</f>
        <v>18V ONE+ WET/DRY HAND VACUUM</v>
      </c>
      <c r="G70">
        <v>1</v>
      </c>
      <c r="H70" t="s">
        <v>18</v>
      </c>
      <c r="I70">
        <v>-1</v>
      </c>
      <c r="J70" t="str">
        <f>_xlfn.XLOOKUP(A70,Product!C:C,Product!H:H)</f>
        <v>https://cdn.shopify.com/s/files/1/0651/3668/9323/files/dac94ed32fda476d848951212c3bf673_600x600.jpg?v=1734043087&amp;width=100&amp;crop=center</v>
      </c>
    </row>
    <row r="71" spans="1:10" x14ac:dyDescent="0.25">
      <c r="A71" t="s">
        <v>2121</v>
      </c>
      <c r="B71" t="s">
        <v>2120</v>
      </c>
      <c r="C71" s="7" t="s">
        <v>18</v>
      </c>
      <c r="D71" t="s">
        <v>2122</v>
      </c>
      <c r="E71" t="s">
        <v>2557</v>
      </c>
      <c r="F71" t="str">
        <f>_xlfn.XLOOKUP(E71,Component!B:B,Component!C:C)</f>
        <v>18V ONE+ WET/DRY HAND VACUUM</v>
      </c>
      <c r="G71">
        <v>1</v>
      </c>
      <c r="H71" t="s">
        <v>18</v>
      </c>
      <c r="I71">
        <v>-1</v>
      </c>
      <c r="J71" t="str">
        <f>_xlfn.XLOOKUP(A71,Product!C:C,Product!H:H)</f>
        <v>https://cdn.shopify.com/s/files/1/0651/3668/9323/files/147f888157bc4de1816caaf4a97fae8f_600x600.jpg?v=1734041820&amp;width=100&amp;crop=center</v>
      </c>
    </row>
    <row r="72" spans="1:10" x14ac:dyDescent="0.25">
      <c r="A72" t="s">
        <v>639</v>
      </c>
      <c r="B72" t="s">
        <v>638</v>
      </c>
      <c r="C72" s="7">
        <v>192</v>
      </c>
      <c r="D72" t="s">
        <v>641</v>
      </c>
      <c r="E72" t="s">
        <v>2558</v>
      </c>
      <c r="F72" t="str">
        <f>_xlfn.XLOOKUP(E72,Component!B:B,Component!C:C)</f>
        <v>18V ONE+ 12" HYBRID MISTING AIR CANNON FAN</v>
      </c>
      <c r="G72">
        <v>1</v>
      </c>
      <c r="H72" t="s">
        <v>18</v>
      </c>
      <c r="I72">
        <v>-1</v>
      </c>
      <c r="J72" t="str">
        <f>_xlfn.XLOOKUP(A72,Product!C:C,Product!H:H)</f>
        <v>https://cdn.shopify.com/s/files/1/0651/3668/9323/files/af8ddacdc5ab4938b6432592a0d845e5_600x600.jpg?v=1734042604&amp;width=100&amp;crop=center</v>
      </c>
    </row>
    <row r="73" spans="1:10" x14ac:dyDescent="0.25">
      <c r="A73" t="s">
        <v>863</v>
      </c>
      <c r="B73" t="s">
        <v>862</v>
      </c>
      <c r="C73" s="7">
        <v>149</v>
      </c>
      <c r="D73" t="s">
        <v>864</v>
      </c>
      <c r="E73" t="s">
        <v>2558</v>
      </c>
      <c r="F73" t="str">
        <f>_xlfn.XLOOKUP(E73,Component!B:B,Component!C:C)</f>
        <v>18V ONE+ 12" HYBRID MISTING AIR CANNON FAN</v>
      </c>
      <c r="G73">
        <v>1</v>
      </c>
      <c r="H73" t="s">
        <v>18</v>
      </c>
      <c r="I73">
        <v>-1</v>
      </c>
      <c r="J73" t="str">
        <f>_xlfn.XLOOKUP(A73,Product!C:C,Product!H:H)</f>
        <v>https://cdn.shopify.com/s/files/1/0651/3668/9323/files/b275e16427a84d419cf0ec579dfe41d6_600x600.jpg?v=1734042698&amp;width=100&amp;crop=center</v>
      </c>
    </row>
    <row r="74" spans="1:10" x14ac:dyDescent="0.25">
      <c r="A74" t="s">
        <v>1127</v>
      </c>
      <c r="B74" t="s">
        <v>1126</v>
      </c>
      <c r="C74" s="7">
        <v>209</v>
      </c>
      <c r="D74" t="s">
        <v>1129</v>
      </c>
      <c r="E74" t="s">
        <v>2553</v>
      </c>
      <c r="F74" t="str">
        <f>_xlfn.XLOOKUP(E74,Component!B:B,Component!C:C)</f>
        <v>18V ONE+ HP BRUSHLESS RECIPROCATING SAW</v>
      </c>
      <c r="G74">
        <v>1</v>
      </c>
      <c r="H74" t="s">
        <v>18</v>
      </c>
      <c r="I74">
        <v>-1</v>
      </c>
      <c r="J74" t="str">
        <f>_xlfn.XLOOKUP(A74,Product!C:C,Product!H:H)</f>
        <v>https://cdn.shopify.com/s/files/1/0651/3668/9323/files/2a03202153244361bb8167b0d79a635e_600x600.jpg?v=1734040853&amp;width=100&amp;crop=center</v>
      </c>
    </row>
    <row r="75" spans="1:10" x14ac:dyDescent="0.25">
      <c r="A75" t="s">
        <v>2012</v>
      </c>
      <c r="B75" t="s">
        <v>2011</v>
      </c>
      <c r="C75" s="7">
        <v>199</v>
      </c>
      <c r="D75" t="s">
        <v>2013</v>
      </c>
      <c r="E75" t="s">
        <v>1648</v>
      </c>
      <c r="F75" t="str">
        <f>_xlfn.XLOOKUP(E75,Component!B:B,Component!C:C)</f>
        <v>18V ONE+™ GREASE GUN</v>
      </c>
      <c r="G75">
        <v>1</v>
      </c>
      <c r="J75" t="str">
        <f>_xlfn.XLOOKUP(A75,Product!C:C,Product!H:H)</f>
        <v>https://cdn.shopify.com/s/files/1/0651/3668/9323/files/368208e798d3455e8308343bba80f3e3_600x600.jpg?v=1737054259&amp;width=100&amp;crop=center</v>
      </c>
    </row>
    <row r="76" spans="1:10" x14ac:dyDescent="0.25">
      <c r="A76" t="s">
        <v>2012</v>
      </c>
      <c r="B76" t="s">
        <v>2011</v>
      </c>
      <c r="C76" s="7">
        <v>199</v>
      </c>
      <c r="D76" t="s">
        <v>2013</v>
      </c>
      <c r="E76" t="s">
        <v>2082</v>
      </c>
      <c r="F76" t="str">
        <f>_xlfn.XLOOKUP(E76,Component!B:B,Component!C:C)</f>
        <v>18V ONE+ 2AH LITHIUM BATTERY</v>
      </c>
      <c r="G76">
        <v>1</v>
      </c>
      <c r="H76" t="s">
        <v>18</v>
      </c>
      <c r="I76">
        <v>-1</v>
      </c>
      <c r="J76" t="str">
        <f>_xlfn.XLOOKUP(A76,Product!C:C,Product!H:H)</f>
        <v>https://cdn.shopify.com/s/files/1/0651/3668/9323/files/368208e798d3455e8308343bba80f3e3_600x600.jpg?v=1737054259&amp;width=100&amp;crop=center</v>
      </c>
    </row>
    <row r="77" spans="1:10" x14ac:dyDescent="0.25">
      <c r="A77" t="s">
        <v>776</v>
      </c>
      <c r="B77" t="s">
        <v>775</v>
      </c>
      <c r="C77" s="7">
        <v>159</v>
      </c>
      <c r="D77" t="s">
        <v>777</v>
      </c>
      <c r="E77" t="s">
        <v>776</v>
      </c>
      <c r="F77" t="str">
        <f>_xlfn.XLOOKUP(E77,Component!B:B,Component!C:C)</f>
        <v>18V ONE+ 2-1/2" COMPACT BAND SAW</v>
      </c>
      <c r="G77">
        <v>1</v>
      </c>
      <c r="H77" t="s">
        <v>18</v>
      </c>
      <c r="I77">
        <v>-1</v>
      </c>
      <c r="J77" t="str">
        <f>_xlfn.XLOOKUP(A77,Product!C:C,Product!H:H)</f>
        <v>https://cdn.shopify.com/s/files/1/0651/3668/9323/files/dceeec89c6164b76b5279ce139dd2a24_600x600.jpg?v=1734043117&amp;width=100&amp;crop=center</v>
      </c>
    </row>
    <row r="78" spans="1:10" x14ac:dyDescent="0.25">
      <c r="A78" t="s">
        <v>1319</v>
      </c>
      <c r="B78" t="s">
        <v>1318</v>
      </c>
      <c r="C78" s="7" t="s">
        <v>18</v>
      </c>
      <c r="D78" t="s">
        <v>1320</v>
      </c>
      <c r="E78" t="s">
        <v>2103</v>
      </c>
      <c r="F78" t="str">
        <f>_xlfn.XLOOKUP(E78,Component!B:B,Component!C:C)</f>
        <v>18V ONE+ 4AH LITHIUM-ION HIGH PERFORMANCE BATTERY</v>
      </c>
      <c r="G78">
        <v>1</v>
      </c>
      <c r="H78" t="s">
        <v>18</v>
      </c>
      <c r="I78">
        <v>-1</v>
      </c>
      <c r="J78" t="str">
        <f>_xlfn.XLOOKUP(A78,Product!C:C,Product!H:H)</f>
        <v>https://cdn.shopify.com/s/files/1/0651/3668/9323/files/78cbcd9278ea4f4eabb10f364fe60551_600x600.jpg?v=1734041697&amp;width=100&amp;crop=center</v>
      </c>
    </row>
    <row r="79" spans="1:10" x14ac:dyDescent="0.25">
      <c r="A79" t="s">
        <v>1373</v>
      </c>
      <c r="B79" t="s">
        <v>1372</v>
      </c>
      <c r="C79" s="7">
        <v>160.81</v>
      </c>
      <c r="D79" t="s">
        <v>1375</v>
      </c>
      <c r="E79" t="s">
        <v>2103</v>
      </c>
      <c r="F79" t="str">
        <f>_xlfn.XLOOKUP(E79,Component!B:B,Component!C:C)</f>
        <v>18V ONE+ 4AH LITHIUM-ION HIGH PERFORMANCE BATTERY</v>
      </c>
      <c r="G79">
        <v>1</v>
      </c>
      <c r="H79" t="s">
        <v>18</v>
      </c>
      <c r="I79">
        <v>-1</v>
      </c>
      <c r="J79" t="str">
        <f>_xlfn.XLOOKUP(A79,Product!C:C,Product!H:H)</f>
        <v>https://cdn.shopify.com/s/files/1/0651/3668/9323/files/5322c382a59443a5b5f8bc9b3d8fc416_600x600.jpg?v=1734042137&amp;width=100&amp;crop=center</v>
      </c>
    </row>
    <row r="80" spans="1:10" x14ac:dyDescent="0.25">
      <c r="A80" t="s">
        <v>842</v>
      </c>
      <c r="B80" t="s">
        <v>206</v>
      </c>
      <c r="C80" s="7" t="s">
        <v>18</v>
      </c>
      <c r="D80" t="s">
        <v>843</v>
      </c>
      <c r="E80" t="s">
        <v>2009</v>
      </c>
      <c r="F80" t="str">
        <f>_xlfn.XLOOKUP(E80,Component!B:B,Component!C:C)</f>
        <v>18V ONE+ CHARGER</v>
      </c>
      <c r="G80">
        <v>1</v>
      </c>
      <c r="H80" t="s">
        <v>18</v>
      </c>
      <c r="I80">
        <v>-1</v>
      </c>
      <c r="J80" t="str">
        <f>_xlfn.XLOOKUP(A80,Product!C:C,Product!H:H)</f>
        <v>https://cdn.shopify.com/s/files/1/0651/3668/9323/files/a56bab6f11784fffa613bc36a3fa4aaa_600x600.jpg?v=1734042513&amp;width=100&amp;crop=center</v>
      </c>
    </row>
    <row r="81" spans="1:10" x14ac:dyDescent="0.25">
      <c r="A81" t="s">
        <v>1127</v>
      </c>
      <c r="B81" t="s">
        <v>1126</v>
      </c>
      <c r="C81" s="7">
        <v>209</v>
      </c>
      <c r="D81" t="s">
        <v>1129</v>
      </c>
      <c r="E81" t="s">
        <v>2009</v>
      </c>
      <c r="F81" t="str">
        <f>_xlfn.XLOOKUP(E81,Component!B:B,Component!C:C)</f>
        <v>18V ONE+ CHARGER</v>
      </c>
      <c r="G81">
        <v>1</v>
      </c>
      <c r="H81" t="s">
        <v>18</v>
      </c>
      <c r="I81">
        <v>-1</v>
      </c>
      <c r="J81" t="str">
        <f>_xlfn.XLOOKUP(A81,Product!C:C,Product!H:H)</f>
        <v>https://cdn.shopify.com/s/files/1/0651/3668/9323/files/2a03202153244361bb8167b0d79a635e_600x600.jpg?v=1734040853&amp;width=100&amp;crop=center</v>
      </c>
    </row>
    <row r="82" spans="1:10" x14ac:dyDescent="0.25">
      <c r="A82" t="s">
        <v>1282</v>
      </c>
      <c r="B82" t="s">
        <v>212</v>
      </c>
      <c r="C82" s="7">
        <v>199</v>
      </c>
      <c r="D82" t="s">
        <v>1283</v>
      </c>
      <c r="E82" t="s">
        <v>2009</v>
      </c>
      <c r="F82" t="str">
        <f>_xlfn.XLOOKUP(E82,Component!B:B,Component!C:C)</f>
        <v>18V ONE+ CHARGER</v>
      </c>
      <c r="G82">
        <v>1</v>
      </c>
      <c r="H82" t="s">
        <v>18</v>
      </c>
      <c r="I82">
        <v>-1</v>
      </c>
      <c r="J82" t="str">
        <f>_xlfn.XLOOKUP(A82,Product!C:C,Product!H:H)</f>
        <v>https://cdn.shopify.com/s/files/1/0651/3668/9323/files/8ee2b748f71e405683967656b8113db0_600x600.jpg?v=1734041308&amp;width=100&amp;crop=center</v>
      </c>
    </row>
    <row r="83" spans="1:10" x14ac:dyDescent="0.25">
      <c r="A83" t="s">
        <v>1289</v>
      </c>
      <c r="B83" t="s">
        <v>1288</v>
      </c>
      <c r="C83" s="7">
        <v>159</v>
      </c>
      <c r="D83" t="s">
        <v>1290</v>
      </c>
      <c r="E83" t="s">
        <v>2009</v>
      </c>
      <c r="F83" t="str">
        <f>_xlfn.XLOOKUP(E83,Component!B:B,Component!C:C)</f>
        <v>18V ONE+ CHARGER</v>
      </c>
      <c r="G83">
        <v>1</v>
      </c>
      <c r="H83" t="s">
        <v>18</v>
      </c>
      <c r="I83">
        <v>-1</v>
      </c>
      <c r="J83" t="str">
        <f>_xlfn.XLOOKUP(A83,Product!C:C,Product!H:H)</f>
        <v>https://cdn.shopify.com/s/files/1/0651/3668/9323/files/d047c91e80b848f5aef26de2b5d026c7_600x600.jpg?v=1734043010&amp;width=100&amp;crop=center</v>
      </c>
    </row>
    <row r="84" spans="1:10" x14ac:dyDescent="0.25">
      <c r="A84" t="s">
        <v>1319</v>
      </c>
      <c r="B84" t="s">
        <v>1318</v>
      </c>
      <c r="C84" s="7" t="s">
        <v>18</v>
      </c>
      <c r="D84" t="s">
        <v>1320</v>
      </c>
      <c r="E84" t="s">
        <v>2009</v>
      </c>
      <c r="F84" t="str">
        <f>_xlfn.XLOOKUP(E84,Component!B:B,Component!C:C)</f>
        <v>18V ONE+ CHARGER</v>
      </c>
      <c r="G84">
        <v>1</v>
      </c>
      <c r="H84" t="s">
        <v>18</v>
      </c>
      <c r="I84">
        <v>-1</v>
      </c>
      <c r="J84" t="str">
        <f>_xlfn.XLOOKUP(A84,Product!C:C,Product!H:H)</f>
        <v>https://cdn.shopify.com/s/files/1/0651/3668/9323/files/78cbcd9278ea4f4eabb10f364fe60551_600x600.jpg?v=1734041697&amp;width=100&amp;crop=center</v>
      </c>
    </row>
    <row r="85" spans="1:10" x14ac:dyDescent="0.25">
      <c r="A85" t="s">
        <v>1346</v>
      </c>
      <c r="B85" t="s">
        <v>1345</v>
      </c>
      <c r="C85" s="7">
        <v>175.42</v>
      </c>
      <c r="D85" t="s">
        <v>1348</v>
      </c>
      <c r="E85" t="s">
        <v>2009</v>
      </c>
      <c r="F85" t="str">
        <f>_xlfn.XLOOKUP(E85,Component!B:B,Component!C:C)</f>
        <v>18V ONE+ CHARGER</v>
      </c>
      <c r="G85">
        <v>1</v>
      </c>
      <c r="H85" t="s">
        <v>18</v>
      </c>
      <c r="I85">
        <v>-1</v>
      </c>
      <c r="J85" t="str">
        <f>_xlfn.XLOOKUP(A85,Product!C:C,Product!H:H)</f>
        <v>https://cdn.shopify.com/s/files/1/0651/3668/9323/files/3fb01b9c720f4ebcb8b9393a72eadd13_600x600.jpg?v=1734040950&amp;width=100&amp;crop=center</v>
      </c>
    </row>
    <row r="86" spans="1:10" x14ac:dyDescent="0.25">
      <c r="A86" t="s">
        <v>1373</v>
      </c>
      <c r="B86" t="s">
        <v>1372</v>
      </c>
      <c r="C86" s="7">
        <v>160.81</v>
      </c>
      <c r="D86" t="s">
        <v>1375</v>
      </c>
      <c r="E86" t="s">
        <v>2009</v>
      </c>
      <c r="F86" t="str">
        <f>_xlfn.XLOOKUP(E86,Component!B:B,Component!C:C)</f>
        <v>18V ONE+ CHARGER</v>
      </c>
      <c r="G86">
        <v>1</v>
      </c>
      <c r="H86" t="s">
        <v>18</v>
      </c>
      <c r="I86">
        <v>-1</v>
      </c>
      <c r="J86" t="str">
        <f>_xlfn.XLOOKUP(A86,Product!C:C,Product!H:H)</f>
        <v>https://cdn.shopify.com/s/files/1/0651/3668/9323/files/5322c382a59443a5b5f8bc9b3d8fc416_600x600.jpg?v=1734042137&amp;width=100&amp;crop=center</v>
      </c>
    </row>
    <row r="87" spans="1:10" x14ac:dyDescent="0.25">
      <c r="A87" t="s">
        <v>2018</v>
      </c>
      <c r="B87" t="s">
        <v>2017</v>
      </c>
      <c r="C87" s="7">
        <v>299</v>
      </c>
      <c r="D87" t="s">
        <v>2019</v>
      </c>
      <c r="E87" t="s">
        <v>2009</v>
      </c>
      <c r="F87" t="str">
        <f>_xlfn.XLOOKUP(E87,Component!B:B,Component!C:C)</f>
        <v>18V ONE+ CHARGER</v>
      </c>
      <c r="G87">
        <v>1</v>
      </c>
      <c r="H87" t="s">
        <v>18</v>
      </c>
      <c r="I87">
        <v>-1</v>
      </c>
      <c r="J87" t="str">
        <f>_xlfn.XLOOKUP(A87,Product!C:C,Product!H:H)</f>
        <v>https://cdn.shopify.com/s/files/1/0651/3668/9323/files/212c20f2ff2d4a70b5492a781c4f4fb2_600x600.jpg?v=1734041831&amp;width=100&amp;crop=center</v>
      </c>
    </row>
    <row r="88" spans="1:10" x14ac:dyDescent="0.25">
      <c r="A88" t="s">
        <v>2026</v>
      </c>
      <c r="B88" t="s">
        <v>2025</v>
      </c>
      <c r="C88" s="7">
        <v>367.08</v>
      </c>
      <c r="D88" t="s">
        <v>2028</v>
      </c>
      <c r="E88" t="s">
        <v>2009</v>
      </c>
      <c r="F88" t="str">
        <f>_xlfn.XLOOKUP(E88,Component!B:B,Component!C:C)</f>
        <v>18V ONE+ CHARGER</v>
      </c>
      <c r="G88">
        <v>1</v>
      </c>
      <c r="H88" t="s">
        <v>18</v>
      </c>
      <c r="I88">
        <v>-1</v>
      </c>
      <c r="J88" t="str">
        <f>_xlfn.XLOOKUP(A88,Product!C:C,Product!H:H)</f>
        <v>https://cdn.shopify.com/s/files/1/0651/3668/9323/files/5558e2aeb3014cbc892b772b54ee8111_600x600.jpg?v=1734042142&amp;width=100&amp;crop=center</v>
      </c>
    </row>
    <row r="89" spans="1:10" x14ac:dyDescent="0.25">
      <c r="A89" t="s">
        <v>371</v>
      </c>
      <c r="B89" t="s">
        <v>370</v>
      </c>
      <c r="C89" s="7">
        <v>299</v>
      </c>
      <c r="D89" t="s">
        <v>372</v>
      </c>
      <c r="E89" t="s">
        <v>2212</v>
      </c>
      <c r="F89" t="str">
        <f>_xlfn.XLOOKUP(E89,Component!B:B,Component!C:C)</f>
        <v>ADVANCED STICK VACUUM 4AH CHARGING DOCKING STATION</v>
      </c>
      <c r="G89">
        <v>1</v>
      </c>
      <c r="H89" t="s">
        <v>18</v>
      </c>
      <c r="I89">
        <v>-1</v>
      </c>
      <c r="J89" t="str">
        <f>_xlfn.XLOOKUP(A89,Product!C:C,Product!H:H)</f>
        <v>https://cdn.shopify.com/s/files/1/0651/3668/9323/files/298d8693f3c240aea2992c9fe6408163_600x600.jpg?v=1734041858&amp;width=100&amp;crop=center</v>
      </c>
    </row>
    <row r="90" spans="1:10" x14ac:dyDescent="0.25">
      <c r="A90" t="s">
        <v>854</v>
      </c>
      <c r="B90" t="s">
        <v>853</v>
      </c>
      <c r="C90" s="7">
        <v>119</v>
      </c>
      <c r="D90" t="s">
        <v>855</v>
      </c>
      <c r="E90" t="s">
        <v>2236</v>
      </c>
      <c r="F90" t="str">
        <f>_xlfn.XLOOKUP(E90,Component!B:B,Component!C:C)</f>
        <v>18V ONE+ 5-1/2" CIRCULAR SAW</v>
      </c>
      <c r="G90">
        <v>1</v>
      </c>
      <c r="H90" t="s">
        <v>18</v>
      </c>
      <c r="I90">
        <v>-1</v>
      </c>
      <c r="J90" t="str">
        <f>_xlfn.XLOOKUP(A90,Product!C:C,Product!H:H)</f>
        <v>https://cdn.shopify.com/s/files/1/0651/3668/9323/files/8616d24bee8d4125a0c143a6ffccdb89_600x600.jpg?v=1737054409&amp;width=100&amp;crop=center</v>
      </c>
    </row>
    <row r="91" spans="1:10" x14ac:dyDescent="0.25">
      <c r="A91" t="s">
        <v>1237</v>
      </c>
      <c r="B91" t="s">
        <v>1229</v>
      </c>
      <c r="C91" s="7">
        <v>129</v>
      </c>
      <c r="D91" t="s">
        <v>1238</v>
      </c>
      <c r="E91" t="s">
        <v>2140</v>
      </c>
      <c r="F91" t="str">
        <f>_xlfn.XLOOKUP(E91,Component!B:B,Component!C:C)</f>
        <v>18V ONE+ 1.3Ah Battery</v>
      </c>
      <c r="G91">
        <v>1</v>
      </c>
      <c r="H91" t="s">
        <v>18</v>
      </c>
      <c r="I91">
        <v>-1</v>
      </c>
      <c r="J91" t="str">
        <f>_xlfn.XLOOKUP(A91,Product!C:C,Product!H:H)</f>
        <v>https://cdn.shopify.com/s/files/1/0651/3668/9323/files/d131860eea0b4088a09997cf042ed685_600x600.jpg?v=1734043068&amp;width=100&amp;crop=center</v>
      </c>
    </row>
    <row r="92" spans="1:10" x14ac:dyDescent="0.25">
      <c r="A92" t="s">
        <v>1080</v>
      </c>
      <c r="B92" t="s">
        <v>1079</v>
      </c>
      <c r="C92" s="7">
        <v>149</v>
      </c>
      <c r="D92" t="s">
        <v>1081</v>
      </c>
      <c r="E92" t="s">
        <v>2141</v>
      </c>
      <c r="F92" t="str">
        <f>_xlfn.XLOOKUP(E92,Component!B:B,Component!C:C)</f>
        <v>18V ONE+ 4Ah Battery</v>
      </c>
      <c r="G92">
        <v>1</v>
      </c>
      <c r="H92" t="s">
        <v>18</v>
      </c>
      <c r="I92">
        <v>-1</v>
      </c>
      <c r="J92" t="str">
        <f>_xlfn.XLOOKUP(A92,Product!C:C,Product!H:H)</f>
        <v>https://cdn.shopify.com/s/files/1/0651/3668/9323/files/15b4b93fa4d34ff090fcb9152321d240_600x600.jpg?v=1734041415&amp;width=100&amp;crop=center</v>
      </c>
    </row>
    <row r="93" spans="1:10" x14ac:dyDescent="0.25">
      <c r="A93" t="s">
        <v>1047</v>
      </c>
      <c r="B93" t="s">
        <v>1046</v>
      </c>
      <c r="C93" s="7">
        <v>499</v>
      </c>
      <c r="D93" t="s">
        <v>1048</v>
      </c>
      <c r="E93" s="4" t="s">
        <v>4237</v>
      </c>
      <c r="F93" t="str">
        <f>_xlfn.XLOOKUP(E93,Component!B:B,Component!C:C)</f>
        <v>18V ONE+ HP BRUSHLESS 20" SELF-PROPELLED MULTI-BLADE MOWER</v>
      </c>
      <c r="G93">
        <v>1</v>
      </c>
      <c r="H93" t="s">
        <v>18</v>
      </c>
      <c r="I93">
        <v>-1</v>
      </c>
      <c r="J93" t="str">
        <f>_xlfn.XLOOKUP(A93,Product!C:C,Product!H:H)</f>
        <v>https://cdn.shopify.com/s/files/1/0651/3668/9323/files/e836ea84af71468a869b6d5c23f68e58_600x600.jpg?v=1736809989&amp;width=100&amp;crop=center</v>
      </c>
    </row>
    <row r="94" spans="1:10" x14ac:dyDescent="0.25">
      <c r="A94" t="s">
        <v>1075</v>
      </c>
      <c r="B94" t="s">
        <v>1074</v>
      </c>
      <c r="C94" s="7">
        <v>249</v>
      </c>
      <c r="D94" t="s">
        <v>1076</v>
      </c>
      <c r="E94" t="s">
        <v>2142</v>
      </c>
      <c r="F94" t="str">
        <f>_xlfn.XLOOKUP(E94,Component!B:B,Component!C:C)</f>
        <v>18V ONE+ 13" PUSH MOWER</v>
      </c>
      <c r="G94">
        <v>1</v>
      </c>
      <c r="H94" t="s">
        <v>18</v>
      </c>
      <c r="I94">
        <v>-1</v>
      </c>
      <c r="J94" t="str">
        <f>_xlfn.XLOOKUP(A94,Product!C:C,Product!H:H)</f>
        <v>https://cdn.shopify.com/s/files/1/0651/3668/9323/files/82f12ce52f774d2dabba0ed659daa98f_600x600.jpg?v=1734041720&amp;width=100&amp;crop=center</v>
      </c>
    </row>
    <row r="95" spans="1:10" x14ac:dyDescent="0.25">
      <c r="A95" t="s">
        <v>897</v>
      </c>
      <c r="B95" t="s">
        <v>896</v>
      </c>
      <c r="C95" s="7">
        <v>299</v>
      </c>
      <c r="D95" t="s">
        <v>898</v>
      </c>
      <c r="E95" t="s">
        <v>2143</v>
      </c>
      <c r="F95" t="str">
        <f>_xlfn.XLOOKUP(E95,Component!B:B,Component!C:C)</f>
        <v>18V ONE+ HP BRUSHLESS 16" PUSH MOWER</v>
      </c>
      <c r="G95">
        <v>1</v>
      </c>
      <c r="H95" t="s">
        <v>18</v>
      </c>
      <c r="I95">
        <v>-1</v>
      </c>
      <c r="J95" t="str">
        <f>_xlfn.XLOOKUP(A95,Product!C:C,Product!H:H)</f>
        <v>https://cdn.shopify.com/s/files/1/0651/3668/9323/files/1e2bd6d7d55541d8b7b6177dec82947a_600x600.jpg?v=1736912743&amp;width=100&amp;crop=center</v>
      </c>
    </row>
    <row r="96" spans="1:10" x14ac:dyDescent="0.25">
      <c r="A96" t="s">
        <v>1072</v>
      </c>
      <c r="B96" t="s">
        <v>1071</v>
      </c>
      <c r="C96" s="7">
        <v>229</v>
      </c>
      <c r="D96" t="s">
        <v>1073</v>
      </c>
      <c r="E96" t="s">
        <v>2143</v>
      </c>
      <c r="F96" t="str">
        <f>_xlfn.XLOOKUP(E96,Component!B:B,Component!C:C)</f>
        <v>18V ONE+ HP BRUSHLESS 16" PUSH MOWER</v>
      </c>
      <c r="G96">
        <v>1</v>
      </c>
      <c r="H96" t="s">
        <v>18</v>
      </c>
      <c r="I96">
        <v>-1</v>
      </c>
      <c r="J96" t="str">
        <f>_xlfn.XLOOKUP(A96,Product!C:C,Product!H:H)</f>
        <v>https://cdn.shopify.com/s/files/1/0651/3668/9323/files/51f806f1b79d4d518d210a8369b7d419_600x600.jpg?v=1734041568&amp;width=100&amp;crop=center</v>
      </c>
    </row>
    <row r="97" spans="1:10" x14ac:dyDescent="0.25">
      <c r="A97" t="s">
        <v>802</v>
      </c>
      <c r="B97" t="s">
        <v>801</v>
      </c>
      <c r="C97" s="7">
        <v>429</v>
      </c>
      <c r="D97" t="s">
        <v>804</v>
      </c>
      <c r="E97" t="s">
        <v>2144</v>
      </c>
      <c r="F97" t="str">
        <f>_xlfn.XLOOKUP(E97,Component!B:B,Component!C:C)</f>
        <v>18V ONE+ Charger</v>
      </c>
      <c r="G97">
        <v>1</v>
      </c>
      <c r="H97" t="s">
        <v>18</v>
      </c>
      <c r="I97">
        <v>-1</v>
      </c>
      <c r="J97" t="str">
        <f>_xlfn.XLOOKUP(A97,Product!C:C,Product!H:H)</f>
        <v>https://cdn.shopify.com/s/files/1/0651/3668/9323/files/af2b571d19774055ac20ff81e70df88d_600x600.jpg?v=1736808539&amp;width=100&amp;crop=center</v>
      </c>
    </row>
    <row r="98" spans="1:10" x14ac:dyDescent="0.25">
      <c r="A98" t="s">
        <v>1047</v>
      </c>
      <c r="B98" t="s">
        <v>1046</v>
      </c>
      <c r="C98" s="7">
        <v>499</v>
      </c>
      <c r="D98" t="s">
        <v>1048</v>
      </c>
      <c r="E98" t="s">
        <v>2144</v>
      </c>
      <c r="F98" t="str">
        <f>_xlfn.XLOOKUP(E98,Component!B:B,Component!C:C)</f>
        <v>18V ONE+ Charger</v>
      </c>
      <c r="G98">
        <v>1</v>
      </c>
      <c r="H98" t="s">
        <v>18</v>
      </c>
      <c r="I98">
        <v>-1</v>
      </c>
      <c r="J98" t="str">
        <f>_xlfn.XLOOKUP(A98,Product!C:C,Product!H:H)</f>
        <v>https://cdn.shopify.com/s/files/1/0651/3668/9323/files/e836ea84af71468a869b6d5c23f68e58_600x600.jpg?v=1736809989&amp;width=100&amp;crop=center</v>
      </c>
    </row>
    <row r="99" spans="1:10" x14ac:dyDescent="0.25">
      <c r="A99" t="s">
        <v>504</v>
      </c>
      <c r="B99" t="s">
        <v>503</v>
      </c>
      <c r="C99" s="7">
        <v>189</v>
      </c>
      <c r="D99" t="s">
        <v>505</v>
      </c>
      <c r="E99" t="s">
        <v>2145</v>
      </c>
      <c r="F99" t="str">
        <f>_xlfn.XLOOKUP(E99,Component!B:B,Component!C:C)</f>
        <v>18V ONE+ 2.0 Ah Battery</v>
      </c>
      <c r="G99">
        <v>1</v>
      </c>
      <c r="H99" t="s">
        <v>18</v>
      </c>
      <c r="I99">
        <v>-1</v>
      </c>
      <c r="J99" t="str">
        <f>_xlfn.XLOOKUP(A99,Product!C:C,Product!H:H)</f>
        <v>https://cdn.shopify.com/s/files/1/0651/3668/9323/files/a5fefeba575f4f8384d56c947b8a4be3_600x600.jpg?v=1734042489&amp;width=100&amp;crop=center</v>
      </c>
    </row>
    <row r="100" spans="1:10" x14ac:dyDescent="0.25">
      <c r="A100" t="s">
        <v>669</v>
      </c>
      <c r="B100" t="s">
        <v>668</v>
      </c>
      <c r="C100" s="7">
        <v>189</v>
      </c>
      <c r="D100" t="s">
        <v>670</v>
      </c>
      <c r="E100" t="s">
        <v>2145</v>
      </c>
      <c r="F100" t="str">
        <f>_xlfn.XLOOKUP(E100,Component!B:B,Component!C:C)</f>
        <v>18V ONE+ 2.0 Ah Battery</v>
      </c>
      <c r="G100">
        <v>1</v>
      </c>
      <c r="H100" t="s">
        <v>18</v>
      </c>
      <c r="I100">
        <v>-1</v>
      </c>
      <c r="J100" t="str">
        <f>_xlfn.XLOOKUP(A100,Product!C:C,Product!H:H)</f>
        <v>https://cdn.shopify.com/s/files/1/0651/3668/9323/files/aab13e115cdd422fa7ed66eb10a51f9a_600x600.jpg?v=1737586546&amp;width=100&amp;crop=center</v>
      </c>
    </row>
    <row r="101" spans="1:10" x14ac:dyDescent="0.25">
      <c r="A101" t="s">
        <v>897</v>
      </c>
      <c r="B101" t="s">
        <v>896</v>
      </c>
      <c r="C101" s="7">
        <v>299</v>
      </c>
      <c r="D101" t="s">
        <v>898</v>
      </c>
      <c r="E101" t="s">
        <v>2145</v>
      </c>
      <c r="F101" t="str">
        <f>_xlfn.XLOOKUP(E101,Component!B:B,Component!C:C)</f>
        <v>18V ONE+ 2.0 Ah Battery</v>
      </c>
      <c r="G101">
        <v>1</v>
      </c>
      <c r="H101" t="s">
        <v>18</v>
      </c>
      <c r="I101">
        <v>-1</v>
      </c>
      <c r="J101" t="str">
        <f>_xlfn.XLOOKUP(A101,Product!C:C,Product!H:H)</f>
        <v>https://cdn.shopify.com/s/files/1/0651/3668/9323/files/1e2bd6d7d55541d8b7b6177dec82947a_600x600.jpg?v=1736912743&amp;width=100&amp;crop=center</v>
      </c>
    </row>
    <row r="102" spans="1:10" x14ac:dyDescent="0.25">
      <c r="A102" t="s">
        <v>1075</v>
      </c>
      <c r="B102" t="s">
        <v>1074</v>
      </c>
      <c r="C102" s="7">
        <v>249</v>
      </c>
      <c r="D102" t="s">
        <v>1076</v>
      </c>
      <c r="E102" t="s">
        <v>2145</v>
      </c>
      <c r="F102" t="str">
        <f>_xlfn.XLOOKUP(E102,Component!B:B,Component!C:C)</f>
        <v>18V ONE+ 2.0 Ah Battery</v>
      </c>
      <c r="G102">
        <v>1</v>
      </c>
      <c r="H102" t="s">
        <v>18</v>
      </c>
      <c r="I102">
        <v>-1</v>
      </c>
      <c r="J102" t="str">
        <f>_xlfn.XLOOKUP(A102,Product!C:C,Product!H:H)</f>
        <v>https://cdn.shopify.com/s/files/1/0651/3668/9323/files/82f12ce52f774d2dabba0ed659daa98f_600x600.jpg?v=1734041720&amp;width=100&amp;crop=center</v>
      </c>
    </row>
    <row r="103" spans="1:10" x14ac:dyDescent="0.25">
      <c r="A103" t="s">
        <v>1204</v>
      </c>
      <c r="B103" t="s">
        <v>1203</v>
      </c>
      <c r="C103" s="7">
        <v>99</v>
      </c>
      <c r="D103" t="s">
        <v>1205</v>
      </c>
      <c r="E103" t="s">
        <v>2145</v>
      </c>
      <c r="F103" t="str">
        <f>_xlfn.XLOOKUP(E103,Component!B:B,Component!C:C)</f>
        <v>18V ONE+ 2.0 Ah Battery</v>
      </c>
      <c r="G103">
        <v>1</v>
      </c>
      <c r="H103" t="s">
        <v>18</v>
      </c>
      <c r="I103">
        <v>-1</v>
      </c>
      <c r="J103" t="str">
        <f>_xlfn.XLOOKUP(A103,Product!C:C,Product!H:H)</f>
        <v>https://cdn.shopify.com/s/files/1/0651/3668/9323/files/097b6d8ad60f499ea7a5a02e9e00e293_600x600.jpg?v=1736911614&amp;width=100&amp;crop=center</v>
      </c>
    </row>
    <row r="104" spans="1:10" x14ac:dyDescent="0.25">
      <c r="A104" t="s">
        <v>574</v>
      </c>
      <c r="B104" t="s">
        <v>573</v>
      </c>
      <c r="C104" s="7">
        <v>149</v>
      </c>
      <c r="D104" t="s">
        <v>575</v>
      </c>
      <c r="E104" t="s">
        <v>2145</v>
      </c>
      <c r="F104" t="str">
        <f>_xlfn.XLOOKUP(E104,Component!B:B,Component!C:C)</f>
        <v>18V ONE+ 2.0 Ah Battery</v>
      </c>
      <c r="G104">
        <v>1</v>
      </c>
      <c r="H104" t="s">
        <v>18</v>
      </c>
      <c r="I104">
        <v>-1</v>
      </c>
      <c r="J104" t="str">
        <f>_xlfn.XLOOKUP(A104,Product!C:C,Product!H:H)</f>
        <v>https://cdn.shopify.com/s/files/1/0651/3668/9323/files/468e9bb7bff04d55a23b8fbb477879b4_600x600.png?v=1737123106&amp;width=100&amp;crop=center</v>
      </c>
    </row>
    <row r="105" spans="1:10" x14ac:dyDescent="0.25">
      <c r="A105" t="s">
        <v>697</v>
      </c>
      <c r="B105" t="s">
        <v>696</v>
      </c>
      <c r="C105" s="7">
        <v>129</v>
      </c>
      <c r="D105" t="s">
        <v>698</v>
      </c>
      <c r="E105" t="s">
        <v>2145</v>
      </c>
      <c r="F105" t="str">
        <f>_xlfn.XLOOKUP(E105,Component!B:B,Component!C:C)</f>
        <v>18V ONE+ 2.0 Ah Battery</v>
      </c>
      <c r="G105">
        <v>1</v>
      </c>
      <c r="H105" t="s">
        <v>18</v>
      </c>
      <c r="I105">
        <v>-1</v>
      </c>
      <c r="J105" t="str">
        <f>_xlfn.XLOOKUP(A105,Product!C:C,Product!H:H)</f>
        <v>https://cdn.shopify.com/s/files/1/0651/3668/9323/files/895f3f34400b423996a826bcaf31da97_600x600.jpg?v=1734042027&amp;width=100&amp;crop=center</v>
      </c>
    </row>
    <row r="106" spans="1:10" x14ac:dyDescent="0.25">
      <c r="A106" t="s">
        <v>723</v>
      </c>
      <c r="B106" t="s">
        <v>722</v>
      </c>
      <c r="C106" s="7">
        <v>229</v>
      </c>
      <c r="D106" t="s">
        <v>724</v>
      </c>
      <c r="E106" t="s">
        <v>2145</v>
      </c>
      <c r="F106" t="str">
        <f>_xlfn.XLOOKUP(E106,Component!B:B,Component!C:C)</f>
        <v>18V ONE+ 2.0 Ah Battery</v>
      </c>
      <c r="G106">
        <v>1</v>
      </c>
      <c r="H106" t="s">
        <v>18</v>
      </c>
      <c r="I106">
        <v>-1</v>
      </c>
      <c r="J106" t="str">
        <f>_xlfn.XLOOKUP(A106,Product!C:C,Product!H:H)</f>
        <v>https://cdn.shopify.com/s/files/1/0651/3668/9323/files/e36b7b2884f74575afed3e5734ea60d4_600x600.jpg?v=1734043188&amp;width=100&amp;crop=center</v>
      </c>
    </row>
    <row r="107" spans="1:10" x14ac:dyDescent="0.25">
      <c r="A107" t="s">
        <v>794</v>
      </c>
      <c r="B107" t="s">
        <v>793</v>
      </c>
      <c r="C107" s="7">
        <v>219</v>
      </c>
      <c r="D107" t="s">
        <v>795</v>
      </c>
      <c r="E107" t="s">
        <v>2145</v>
      </c>
      <c r="F107" t="str">
        <f>_xlfn.XLOOKUP(E107,Component!B:B,Component!C:C)</f>
        <v>18V ONE+ 2.0 Ah Battery</v>
      </c>
      <c r="G107">
        <v>1</v>
      </c>
      <c r="H107" t="s">
        <v>18</v>
      </c>
      <c r="I107">
        <v>-1</v>
      </c>
      <c r="J107" t="str">
        <f>_xlfn.XLOOKUP(A107,Product!C:C,Product!H:H)</f>
        <v>https://cdn.shopify.com/s/files/1/0651/3668/9323/files/74110bf2fa0543d8bc7d78f02a5db4ab_600x600.jpg?v=1734042291&amp;width=100&amp;crop=center</v>
      </c>
    </row>
    <row r="108" spans="1:10" x14ac:dyDescent="0.25">
      <c r="A108" t="s">
        <v>798</v>
      </c>
      <c r="B108" t="s">
        <v>797</v>
      </c>
      <c r="C108" s="7">
        <v>129</v>
      </c>
      <c r="D108" t="s">
        <v>799</v>
      </c>
      <c r="E108" t="s">
        <v>2145</v>
      </c>
      <c r="F108" t="str">
        <f>_xlfn.XLOOKUP(E108,Component!B:B,Component!C:C)</f>
        <v>18V ONE+ 2.0 Ah Battery</v>
      </c>
      <c r="G108">
        <v>1</v>
      </c>
      <c r="H108" t="s">
        <v>18</v>
      </c>
      <c r="I108">
        <v>-1</v>
      </c>
      <c r="J108" t="str">
        <f>_xlfn.XLOOKUP(A108,Product!C:C,Product!H:H)</f>
        <v>https://cdn.shopify.com/s/files/1/0651/3668/9323/files/9133b488aefd4db79b5f86788e1a11f0_600x600.jpg?v=1736818825&amp;width=100&amp;crop=center</v>
      </c>
    </row>
    <row r="109" spans="1:10" x14ac:dyDescent="0.25">
      <c r="A109" t="s">
        <v>984</v>
      </c>
      <c r="B109" t="s">
        <v>983</v>
      </c>
      <c r="C109" s="7">
        <v>398</v>
      </c>
      <c r="D109" t="s">
        <v>986</v>
      </c>
      <c r="E109" t="s">
        <v>2145</v>
      </c>
      <c r="F109" t="str">
        <f>_xlfn.XLOOKUP(E109,Component!B:B,Component!C:C)</f>
        <v>18V ONE+ 2.0 Ah Battery</v>
      </c>
      <c r="G109">
        <v>1</v>
      </c>
      <c r="H109" t="s">
        <v>18</v>
      </c>
      <c r="I109">
        <v>-1</v>
      </c>
      <c r="J109" t="str">
        <f>_xlfn.XLOOKUP(A109,Product!C:C,Product!H:H)</f>
        <v>https://cdn.shopify.com/s/files/1/0651/3668/9323/files/edf7b77b2b4944e893810f12f9d7938f_600x600.jpg?v=1734043284&amp;width=100&amp;crop=center</v>
      </c>
    </row>
    <row r="110" spans="1:10" x14ac:dyDescent="0.25">
      <c r="A110" t="s">
        <v>1058</v>
      </c>
      <c r="B110" t="s">
        <v>1057</v>
      </c>
      <c r="C110" s="7">
        <v>199</v>
      </c>
      <c r="D110" t="s">
        <v>1059</v>
      </c>
      <c r="E110" t="s">
        <v>2145</v>
      </c>
      <c r="F110" t="str">
        <f>_xlfn.XLOOKUP(E110,Component!B:B,Component!C:C)</f>
        <v>18V ONE+ 2.0 Ah Battery</v>
      </c>
      <c r="G110">
        <v>1</v>
      </c>
      <c r="H110" t="s">
        <v>18</v>
      </c>
      <c r="I110">
        <v>-1</v>
      </c>
      <c r="J110" t="str">
        <f>_xlfn.XLOOKUP(A110,Product!C:C,Product!H:H)</f>
        <v>https://cdn.shopify.com/s/files/1/0651/3668/9323/files/b4ed699ce3f3402fa678b3e2c1ecf2af_600x600.jpg?v=1736809426&amp;width=100&amp;crop=center</v>
      </c>
    </row>
    <row r="111" spans="1:10" x14ac:dyDescent="0.25">
      <c r="A111" t="s">
        <v>1080</v>
      </c>
      <c r="B111" t="s">
        <v>1079</v>
      </c>
      <c r="C111" s="7">
        <v>149</v>
      </c>
      <c r="D111" t="s">
        <v>1081</v>
      </c>
      <c r="E111" t="s">
        <v>2145</v>
      </c>
      <c r="F111" t="str">
        <f>_xlfn.XLOOKUP(E111,Component!B:B,Component!C:C)</f>
        <v>18V ONE+ 2.0 Ah Battery</v>
      </c>
      <c r="G111">
        <v>1</v>
      </c>
      <c r="H111" t="s">
        <v>18</v>
      </c>
      <c r="I111">
        <v>-1</v>
      </c>
      <c r="J111" t="str">
        <f>_xlfn.XLOOKUP(A111,Product!C:C,Product!H:H)</f>
        <v>https://cdn.shopify.com/s/files/1/0651/3668/9323/files/15b4b93fa4d34ff090fcb9152321d240_600x600.jpg?v=1734041415&amp;width=100&amp;crop=center</v>
      </c>
    </row>
    <row r="112" spans="1:10" x14ac:dyDescent="0.25">
      <c r="A112" t="s">
        <v>1101</v>
      </c>
      <c r="B112" t="s">
        <v>1100</v>
      </c>
      <c r="C112" s="7">
        <v>129</v>
      </c>
      <c r="D112" t="s">
        <v>1102</v>
      </c>
      <c r="E112" t="s">
        <v>2145</v>
      </c>
      <c r="F112" t="str">
        <f>_xlfn.XLOOKUP(E112,Component!B:B,Component!C:C)</f>
        <v>18V ONE+ 2.0 Ah Battery</v>
      </c>
      <c r="G112">
        <v>1</v>
      </c>
      <c r="H112" t="s">
        <v>18</v>
      </c>
      <c r="I112">
        <v>-1</v>
      </c>
      <c r="J112" t="str">
        <f>_xlfn.XLOOKUP(A112,Product!C:C,Product!H:H)</f>
        <v>https://cdn.shopify.com/s/files/1/0651/3668/9323/files/535178362b224258b2ba34feb7fb4bac_600x600.jpg?v=1734042432&amp;width=100&amp;crop=center</v>
      </c>
    </row>
    <row r="113" spans="1:10" x14ac:dyDescent="0.25">
      <c r="A113" t="s">
        <v>1105</v>
      </c>
      <c r="B113" t="s">
        <v>1104</v>
      </c>
      <c r="C113" s="7">
        <v>80</v>
      </c>
      <c r="D113" t="s">
        <v>1107</v>
      </c>
      <c r="E113" t="s">
        <v>2145</v>
      </c>
      <c r="F113" t="str">
        <f>_xlfn.XLOOKUP(E113,Component!B:B,Component!C:C)</f>
        <v>18V ONE+ 2.0 Ah Battery</v>
      </c>
      <c r="G113">
        <v>1</v>
      </c>
      <c r="H113" t="s">
        <v>18</v>
      </c>
      <c r="I113">
        <v>-1</v>
      </c>
      <c r="J113" t="str">
        <f>_xlfn.XLOOKUP(A113,Product!C:C,Product!H:H)</f>
        <v>https://cdn.shopify.com/s/files/1/0651/3668/9323/files/07bdb51a6ff548cfafb80c4e095fc28b_600x600.jpg?v=1736950384&amp;width=100&amp;crop=center</v>
      </c>
    </row>
    <row r="114" spans="1:10" x14ac:dyDescent="0.25">
      <c r="A114" t="s">
        <v>1173</v>
      </c>
      <c r="B114" t="s">
        <v>1172</v>
      </c>
      <c r="C114" s="7">
        <v>201.95</v>
      </c>
      <c r="D114" t="s">
        <v>1175</v>
      </c>
      <c r="E114" t="s">
        <v>2145</v>
      </c>
      <c r="F114" t="str">
        <f>_xlfn.XLOOKUP(E114,Component!B:B,Component!C:C)</f>
        <v>18V ONE+ 2.0 Ah Battery</v>
      </c>
      <c r="G114">
        <v>1</v>
      </c>
      <c r="H114" t="s">
        <v>18</v>
      </c>
      <c r="I114">
        <v>-1</v>
      </c>
      <c r="J114" t="str">
        <f>_xlfn.XLOOKUP(A114,Product!C:C,Product!H:H)</f>
        <v>https://cdn.shopify.com/s/files/1/0651/3668/9323/files/b68abf88135346fdacb0281d7c138fad_600x600.jpg?v=1734042680&amp;width=100&amp;crop=center</v>
      </c>
    </row>
    <row r="115" spans="1:10" x14ac:dyDescent="0.25">
      <c r="A115" t="s">
        <v>1179</v>
      </c>
      <c r="B115" t="s">
        <v>1178</v>
      </c>
      <c r="C115" s="7">
        <v>279</v>
      </c>
      <c r="D115" t="s">
        <v>1180</v>
      </c>
      <c r="E115" t="s">
        <v>2145</v>
      </c>
      <c r="F115" t="str">
        <f>_xlfn.XLOOKUP(E115,Component!B:B,Component!C:C)</f>
        <v>18V ONE+ 2.0 Ah Battery</v>
      </c>
      <c r="G115">
        <v>1</v>
      </c>
      <c r="H115" t="s">
        <v>18</v>
      </c>
      <c r="I115">
        <v>-1</v>
      </c>
      <c r="J115" t="str">
        <f>_xlfn.XLOOKUP(A115,Product!C:C,Product!H:H)</f>
        <v>https://cdn.shopify.com/s/files/1/0651/3668/9323/files/P2750_2V2_Final_600x600.jpg?v=1737396193&amp;width=100&amp;crop=center</v>
      </c>
    </row>
    <row r="116" spans="1:10" x14ac:dyDescent="0.25">
      <c r="A116" t="s">
        <v>1183</v>
      </c>
      <c r="B116" t="s">
        <v>1182</v>
      </c>
      <c r="C116" s="7">
        <v>99</v>
      </c>
      <c r="D116" t="s">
        <v>1184</v>
      </c>
      <c r="E116" t="s">
        <v>2145</v>
      </c>
      <c r="F116" t="str">
        <f>_xlfn.XLOOKUP(E116,Component!B:B,Component!C:C)</f>
        <v>18V ONE+ 2.0 Ah Battery</v>
      </c>
      <c r="G116">
        <v>1</v>
      </c>
      <c r="H116" t="s">
        <v>18</v>
      </c>
      <c r="I116">
        <v>-1</v>
      </c>
      <c r="J116" t="str">
        <f>_xlfn.XLOOKUP(A116,Product!C:C,Product!H:H)</f>
        <v>https://cdn.shopify.com/s/files/1/0651/3668/9323/files/8a54787b6b60409a90204f0d75b0feb7_600x600.jpg?v=1722287889&amp;width=100&amp;crop=center</v>
      </c>
    </row>
    <row r="117" spans="1:10" x14ac:dyDescent="0.25">
      <c r="A117" t="s">
        <v>1200</v>
      </c>
      <c r="B117" t="s">
        <v>1199</v>
      </c>
      <c r="C117" s="7">
        <v>139</v>
      </c>
      <c r="D117" t="s">
        <v>1201</v>
      </c>
      <c r="E117" t="s">
        <v>2145</v>
      </c>
      <c r="F117" t="str">
        <f>_xlfn.XLOOKUP(E117,Component!B:B,Component!C:C)</f>
        <v>18V ONE+ 2.0 Ah Battery</v>
      </c>
      <c r="G117">
        <v>1</v>
      </c>
      <c r="H117" t="s">
        <v>18</v>
      </c>
      <c r="I117">
        <v>-1</v>
      </c>
      <c r="J117" t="str">
        <f>_xlfn.XLOOKUP(A117,Product!C:C,Product!H:H)</f>
        <v>https://cdn.shopify.com/s/files/1/0651/3668/9323/files/5ad2da9c2fb345e6aa0865b5322aff08_600x600.jpg?v=1734041043&amp;width=100&amp;crop=center</v>
      </c>
    </row>
    <row r="118" spans="1:10" x14ac:dyDescent="0.25">
      <c r="A118" t="s">
        <v>1230</v>
      </c>
      <c r="B118" t="s">
        <v>1229</v>
      </c>
      <c r="C118" s="7">
        <v>159</v>
      </c>
      <c r="D118" t="s">
        <v>1231</v>
      </c>
      <c r="E118" t="s">
        <v>2145</v>
      </c>
      <c r="F118" t="str">
        <f>_xlfn.XLOOKUP(E118,Component!B:B,Component!C:C)</f>
        <v>18V ONE+ 2.0 Ah Battery</v>
      </c>
      <c r="G118">
        <v>1</v>
      </c>
      <c r="H118" t="s">
        <v>18</v>
      </c>
      <c r="I118">
        <v>-1</v>
      </c>
      <c r="J118" t="str">
        <f>_xlfn.XLOOKUP(A118,Product!C:C,Product!H:H)</f>
        <v>https://cdn.shopify.com/s/files/1/0651/3668/9323/files/99e6b213a554456e9ccf4e5f07b6c740_600x600.jpg?v=1734041800&amp;width=100&amp;crop=center</v>
      </c>
    </row>
    <row r="119" spans="1:10" x14ac:dyDescent="0.25">
      <c r="A119" t="s">
        <v>1237</v>
      </c>
      <c r="B119" t="s">
        <v>1229</v>
      </c>
      <c r="C119" s="7">
        <v>129</v>
      </c>
      <c r="D119" t="s">
        <v>1238</v>
      </c>
      <c r="E119" t="s">
        <v>2145</v>
      </c>
      <c r="F119" t="str">
        <f>_xlfn.XLOOKUP(E119,Component!B:B,Component!C:C)</f>
        <v>18V ONE+ 2.0 Ah Battery</v>
      </c>
      <c r="G119">
        <v>1</v>
      </c>
      <c r="H119" t="s">
        <v>18</v>
      </c>
      <c r="I119">
        <v>-1</v>
      </c>
      <c r="J119" t="str">
        <f>_xlfn.XLOOKUP(A119,Product!C:C,Product!H:H)</f>
        <v>https://cdn.shopify.com/s/files/1/0651/3668/9323/files/d131860eea0b4088a09997cf042ed685_600x600.jpg?v=1734043068&amp;width=100&amp;crop=center</v>
      </c>
    </row>
    <row r="120" spans="1:10" x14ac:dyDescent="0.25">
      <c r="A120" t="s">
        <v>169</v>
      </c>
      <c r="B120" t="s">
        <v>168</v>
      </c>
      <c r="C120" s="7">
        <v>49.97</v>
      </c>
      <c r="D120" t="s">
        <v>171</v>
      </c>
      <c r="E120" t="s">
        <v>2146</v>
      </c>
      <c r="F120" t="str">
        <f>_xlfn.XLOOKUP(E120,Component!B:B,Component!C:C)</f>
        <v>18V ONE+ CHARGER</v>
      </c>
      <c r="G120">
        <v>1</v>
      </c>
      <c r="H120" t="s">
        <v>18</v>
      </c>
      <c r="I120">
        <v>-1</v>
      </c>
      <c r="J120" t="str">
        <f>_xlfn.XLOOKUP(A120,Product!C:C,Product!H:H)</f>
        <v>https://cdn.shopify.com/s/files/1/0651/3668/9323/files/a766b6f5ef2c4fc9b1da927560e49411_600x600.jpg?v=1734042544&amp;width=100&amp;crop=center</v>
      </c>
    </row>
    <row r="121" spans="1:10" x14ac:dyDescent="0.25">
      <c r="A121" t="s">
        <v>237</v>
      </c>
      <c r="B121" t="s">
        <v>236</v>
      </c>
      <c r="C121" s="7">
        <v>49.97</v>
      </c>
      <c r="D121" t="s">
        <v>238</v>
      </c>
      <c r="E121" t="s">
        <v>2146</v>
      </c>
      <c r="F121" t="str">
        <f>_xlfn.XLOOKUP(E121,Component!B:B,Component!C:C)</f>
        <v>18V ONE+ CHARGER</v>
      </c>
      <c r="G121">
        <v>1</v>
      </c>
      <c r="H121" t="s">
        <v>18</v>
      </c>
      <c r="I121">
        <v>-1</v>
      </c>
      <c r="J121" t="str">
        <f>_xlfn.XLOOKUP(A121,Product!C:C,Product!H:H)</f>
        <v>https://cdn.shopify.com/s/files/1/0651/3668/9323/files/5e5a8b7f31124c909b5d5ac2034e58c8_600x600.jpg?v=1734041093&amp;width=100&amp;crop=center</v>
      </c>
    </row>
    <row r="122" spans="1:10" x14ac:dyDescent="0.25">
      <c r="A122" t="s">
        <v>866</v>
      </c>
      <c r="B122" t="s">
        <v>865</v>
      </c>
      <c r="C122" s="7">
        <v>79</v>
      </c>
      <c r="D122" t="s">
        <v>867</v>
      </c>
      <c r="E122" t="s">
        <v>2146</v>
      </c>
      <c r="F122" t="str">
        <f>_xlfn.XLOOKUP(E122,Component!B:B,Component!C:C)</f>
        <v>18V ONE+ CHARGER</v>
      </c>
      <c r="G122">
        <v>1</v>
      </c>
      <c r="H122" t="s">
        <v>18</v>
      </c>
      <c r="I122">
        <v>-1</v>
      </c>
      <c r="J122" t="str">
        <f>_xlfn.XLOOKUP(A122,Product!C:C,Product!H:H)</f>
        <v>https://cdn.shopify.com/s/files/1/0651/3668/9323/files/06f2a9fb0c804b53a88344d531acb5d0_600x600.jpg?v=1734041176&amp;width=100&amp;crop=center</v>
      </c>
    </row>
    <row r="123" spans="1:10" x14ac:dyDescent="0.25">
      <c r="A123" t="s">
        <v>449</v>
      </c>
      <c r="B123" t="s">
        <v>448</v>
      </c>
      <c r="C123" s="7">
        <v>99</v>
      </c>
      <c r="D123" t="s">
        <v>450</v>
      </c>
      <c r="E123" t="s">
        <v>2146</v>
      </c>
      <c r="F123" t="str">
        <f>_xlfn.XLOOKUP(E123,Component!B:B,Component!C:C)</f>
        <v>18V ONE+ CHARGER</v>
      </c>
      <c r="G123">
        <v>1</v>
      </c>
      <c r="H123" t="s">
        <v>18</v>
      </c>
      <c r="I123">
        <v>-1</v>
      </c>
      <c r="J123" t="str">
        <f>_xlfn.XLOOKUP(A123,Product!C:C,Product!H:H)</f>
        <v>https://cdn.shopify.com/s/files/1/0651/3668/9323/files/6aa16266083a4f1fb2ca207ed565ee0c_600x600.jpg?v=1734041121&amp;width=100&amp;crop=center</v>
      </c>
    </row>
    <row r="124" spans="1:10" x14ac:dyDescent="0.25">
      <c r="A124" t="s">
        <v>454</v>
      </c>
      <c r="B124" t="s">
        <v>453</v>
      </c>
      <c r="C124" s="7">
        <v>80.44</v>
      </c>
      <c r="D124" t="s">
        <v>456</v>
      </c>
      <c r="E124" t="s">
        <v>2146</v>
      </c>
      <c r="F124" t="str">
        <f>_xlfn.XLOOKUP(E124,Component!B:B,Component!C:C)</f>
        <v>18V ONE+ CHARGER</v>
      </c>
      <c r="G124">
        <v>1</v>
      </c>
      <c r="H124" t="s">
        <v>18</v>
      </c>
      <c r="I124">
        <v>-1</v>
      </c>
      <c r="J124" t="str">
        <f>_xlfn.XLOOKUP(A124,Product!C:C,Product!H:H)</f>
        <v>https://cdn.shopify.com/s/files/1/0651/3668/9323/files/7f0ab29ac171463e85bf28365c320d6e_600x600.jpg?v=1734041238&amp;width=100&amp;crop=center</v>
      </c>
    </row>
    <row r="125" spans="1:10" x14ac:dyDescent="0.25">
      <c r="A125" t="s">
        <v>1204</v>
      </c>
      <c r="B125" t="s">
        <v>1203</v>
      </c>
      <c r="C125" s="7">
        <v>99</v>
      </c>
      <c r="D125" t="s">
        <v>1205</v>
      </c>
      <c r="E125" t="s">
        <v>2147</v>
      </c>
      <c r="F125" t="str">
        <f>_xlfn.XLOOKUP(E125,Component!B:B,Component!C:C)</f>
        <v>18V ONE+ 1.5 Ah Battery</v>
      </c>
      <c r="G125">
        <v>1</v>
      </c>
      <c r="H125" t="s">
        <v>18</v>
      </c>
      <c r="I125">
        <v>-1</v>
      </c>
      <c r="J125" t="str">
        <f>_xlfn.XLOOKUP(A125,Product!C:C,Product!H:H)</f>
        <v>https://cdn.shopify.com/s/files/1/0651/3668/9323/files/097b6d8ad60f499ea7a5a02e9e00e293_600x600.jpg?v=1736911614&amp;width=100&amp;crop=center</v>
      </c>
    </row>
    <row r="126" spans="1:10" x14ac:dyDescent="0.25">
      <c r="A126" t="s">
        <v>1105</v>
      </c>
      <c r="B126" t="s">
        <v>1104</v>
      </c>
      <c r="C126" s="7">
        <v>80</v>
      </c>
      <c r="D126" t="s">
        <v>1107</v>
      </c>
      <c r="E126" t="s">
        <v>2147</v>
      </c>
      <c r="F126" t="str">
        <f>_xlfn.XLOOKUP(E126,Component!B:B,Component!C:C)</f>
        <v>18V ONE+ 1.5 Ah Battery</v>
      </c>
      <c r="G126">
        <v>1</v>
      </c>
      <c r="H126" t="s">
        <v>18</v>
      </c>
      <c r="I126">
        <v>-1</v>
      </c>
      <c r="J126" t="str">
        <f>_xlfn.XLOOKUP(A126,Product!C:C,Product!H:H)</f>
        <v>https://cdn.shopify.com/s/files/1/0651/3668/9323/files/07bdb51a6ff548cfafb80c4e095fc28b_600x600.jpg?v=1736950384&amp;width=100&amp;crop=center</v>
      </c>
    </row>
    <row r="127" spans="1:10" x14ac:dyDescent="0.25">
      <c r="A127" t="s">
        <v>1230</v>
      </c>
      <c r="B127" t="s">
        <v>1229</v>
      </c>
      <c r="C127" s="7">
        <v>159</v>
      </c>
      <c r="D127" t="s">
        <v>1231</v>
      </c>
      <c r="E127" t="s">
        <v>2147</v>
      </c>
      <c r="F127" t="str">
        <f>_xlfn.XLOOKUP(E127,Component!B:B,Component!C:C)</f>
        <v>18V ONE+ 1.5 Ah Battery</v>
      </c>
      <c r="G127">
        <v>1</v>
      </c>
      <c r="H127" t="s">
        <v>18</v>
      </c>
      <c r="I127">
        <v>-1</v>
      </c>
      <c r="J127" t="str">
        <f>_xlfn.XLOOKUP(A127,Product!C:C,Product!H:H)</f>
        <v>https://cdn.shopify.com/s/files/1/0651/3668/9323/files/99e6b213a554456e9ccf4e5f07b6c740_600x600.jpg?v=1734041800&amp;width=100&amp;crop=center</v>
      </c>
    </row>
    <row r="128" spans="1:10" x14ac:dyDescent="0.25">
      <c r="A128" t="s">
        <v>669</v>
      </c>
      <c r="B128" t="s">
        <v>668</v>
      </c>
      <c r="C128" s="7">
        <v>189</v>
      </c>
      <c r="D128" t="s">
        <v>670</v>
      </c>
      <c r="E128" t="s">
        <v>2148</v>
      </c>
      <c r="F128" t="str">
        <f>_xlfn.XLOOKUP(E128,Component!B:B,Component!C:C)</f>
        <v>18V ONE+ 2Ah Battery</v>
      </c>
      <c r="G128">
        <v>1</v>
      </c>
      <c r="H128" t="s">
        <v>18</v>
      </c>
      <c r="I128">
        <v>-1</v>
      </c>
      <c r="J128" t="str">
        <f>_xlfn.XLOOKUP(A128,Product!C:C,Product!H:H)</f>
        <v>https://cdn.shopify.com/s/files/1/0651/3668/9323/files/aab13e115cdd422fa7ed66eb10a51f9a_600x600.jpg?v=1737586546&amp;width=100&amp;crop=center</v>
      </c>
    </row>
    <row r="129" spans="1:10" x14ac:dyDescent="0.25">
      <c r="A129" t="s">
        <v>1101</v>
      </c>
      <c r="B129" t="s">
        <v>1100</v>
      </c>
      <c r="C129" s="7">
        <v>129</v>
      </c>
      <c r="D129" t="s">
        <v>1102</v>
      </c>
      <c r="E129" t="s">
        <v>2148</v>
      </c>
      <c r="F129" t="str">
        <f>_xlfn.XLOOKUP(E129,Component!B:B,Component!C:C)</f>
        <v>18V ONE+ 2Ah Battery</v>
      </c>
      <c r="G129">
        <v>1</v>
      </c>
      <c r="H129" t="s">
        <v>18</v>
      </c>
      <c r="I129">
        <v>-1</v>
      </c>
      <c r="J129" t="str">
        <f>_xlfn.XLOOKUP(A129,Product!C:C,Product!H:H)</f>
        <v>https://cdn.shopify.com/s/files/1/0651/3668/9323/files/535178362b224258b2ba34feb7fb4bac_600x600.jpg?v=1734042432&amp;width=100&amp;crop=center</v>
      </c>
    </row>
    <row r="130" spans="1:10" x14ac:dyDescent="0.25">
      <c r="A130" t="s">
        <v>1183</v>
      </c>
      <c r="B130" t="s">
        <v>1182</v>
      </c>
      <c r="C130" s="7">
        <v>99</v>
      </c>
      <c r="D130" t="s">
        <v>1184</v>
      </c>
      <c r="E130" t="s">
        <v>2148</v>
      </c>
      <c r="F130" t="str">
        <f>_xlfn.XLOOKUP(E130,Component!B:B,Component!C:C)</f>
        <v>18V ONE+ 2Ah Battery</v>
      </c>
      <c r="G130">
        <v>1</v>
      </c>
      <c r="H130" t="s">
        <v>18</v>
      </c>
      <c r="I130">
        <v>-1</v>
      </c>
      <c r="J130" t="str">
        <f>_xlfn.XLOOKUP(A130,Product!C:C,Product!H:H)</f>
        <v>https://cdn.shopify.com/s/files/1/0651/3668/9323/files/8a54787b6b60409a90204f0d75b0feb7_600x600.jpg?v=1722287889&amp;width=100&amp;crop=center</v>
      </c>
    </row>
    <row r="131" spans="1:10" x14ac:dyDescent="0.25">
      <c r="A131" t="s">
        <v>984</v>
      </c>
      <c r="B131" t="s">
        <v>983</v>
      </c>
      <c r="C131" s="7">
        <v>398</v>
      </c>
      <c r="D131" t="s">
        <v>986</v>
      </c>
      <c r="E131" t="s">
        <v>2148</v>
      </c>
      <c r="F131" t="str">
        <f>_xlfn.XLOOKUP(E131,Component!B:B,Component!C:C)</f>
        <v>18V ONE+ 2Ah Battery</v>
      </c>
      <c r="G131">
        <v>1</v>
      </c>
      <c r="H131" t="s">
        <v>18</v>
      </c>
      <c r="I131">
        <v>-1</v>
      </c>
      <c r="J131" t="str">
        <f>_xlfn.XLOOKUP(A131,Product!C:C,Product!H:H)</f>
        <v>https://cdn.shopify.com/s/files/1/0651/3668/9323/files/edf7b77b2b4944e893810f12f9d7938f_600x600.jpg?v=1734043284&amp;width=100&amp;crop=center</v>
      </c>
    </row>
    <row r="132" spans="1:10" x14ac:dyDescent="0.25">
      <c r="A132" t="s">
        <v>887</v>
      </c>
      <c r="B132" t="s">
        <v>886</v>
      </c>
      <c r="C132" s="7">
        <v>69.97</v>
      </c>
      <c r="D132" t="s">
        <v>888</v>
      </c>
      <c r="E132" t="s">
        <v>2564</v>
      </c>
      <c r="F132" t="str">
        <f>_xlfn.XLOOKUP(E132,Component!B:B,Component!C:C)</f>
        <v>18V ONE+ 13" STRING TRIMMER/EDGER</v>
      </c>
      <c r="G132">
        <v>1</v>
      </c>
      <c r="H132" t="s">
        <v>18</v>
      </c>
      <c r="I132">
        <v>-1</v>
      </c>
      <c r="J132" t="str">
        <f>_xlfn.XLOOKUP(A132,Product!C:C,Product!H:H)</f>
        <v>https://cdn.shopify.com/s/files/1/0651/3668/9323/files/7b68f0782df44f44be335a391008a4c2_600x600.jpg?v=1734041207&amp;width=100&amp;crop=center</v>
      </c>
    </row>
    <row r="133" spans="1:10" x14ac:dyDescent="0.25">
      <c r="A133" t="s">
        <v>1183</v>
      </c>
      <c r="B133" t="s">
        <v>1182</v>
      </c>
      <c r="C133" s="7">
        <v>99</v>
      </c>
      <c r="D133" t="s">
        <v>1184</v>
      </c>
      <c r="E133" t="s">
        <v>2564</v>
      </c>
      <c r="F133" t="str">
        <f>_xlfn.XLOOKUP(E133,Component!B:B,Component!C:C)</f>
        <v>18V ONE+ 13" STRING TRIMMER/EDGER</v>
      </c>
      <c r="G133">
        <v>1</v>
      </c>
      <c r="H133" t="s">
        <v>18</v>
      </c>
      <c r="I133">
        <v>-1</v>
      </c>
      <c r="J133" t="str">
        <f>_xlfn.XLOOKUP(A133,Product!C:C,Product!H:H)</f>
        <v>https://cdn.shopify.com/s/files/1/0651/3668/9323/files/8a54787b6b60409a90204f0d75b0feb7_600x600.jpg?v=1722287889&amp;width=100&amp;crop=center</v>
      </c>
    </row>
    <row r="134" spans="1:10" x14ac:dyDescent="0.25">
      <c r="A134" t="s">
        <v>1173</v>
      </c>
      <c r="B134" t="s">
        <v>1172</v>
      </c>
      <c r="C134" s="7">
        <v>201.95</v>
      </c>
      <c r="D134" t="s">
        <v>1175</v>
      </c>
      <c r="E134" t="s">
        <v>2149</v>
      </c>
      <c r="F134" t="str">
        <f>_xlfn.XLOOKUP(E134,Component!B:B,Component!C:C)</f>
        <v>18V ONE+ 3-in-1 Mower, String Trimmer, and Edger</v>
      </c>
      <c r="G134">
        <v>1</v>
      </c>
      <c r="H134" t="s">
        <v>18</v>
      </c>
      <c r="I134">
        <v>-1</v>
      </c>
      <c r="J134" t="str">
        <f>_xlfn.XLOOKUP(A134,Product!C:C,Product!H:H)</f>
        <v>https://cdn.shopify.com/s/files/1/0651/3668/9323/files/b68abf88135346fdacb0281d7c138fad_600x600.jpg?v=1734042680&amp;width=100&amp;crop=center</v>
      </c>
    </row>
    <row r="135" spans="1:10" x14ac:dyDescent="0.25">
      <c r="A135" t="s">
        <v>233</v>
      </c>
      <c r="B135" t="s">
        <v>232</v>
      </c>
      <c r="C135" s="7">
        <v>199</v>
      </c>
      <c r="D135" t="s">
        <v>234</v>
      </c>
      <c r="E135" t="s">
        <v>2150</v>
      </c>
      <c r="F135" t="str">
        <f>_xlfn.XLOOKUP(E135,Component!B:B,Component!C:C)</f>
        <v>18V ONE+ 13" String Trimmer/Edger</v>
      </c>
      <c r="G135">
        <v>1</v>
      </c>
      <c r="H135" t="s">
        <v>18</v>
      </c>
      <c r="I135">
        <v>-1</v>
      </c>
      <c r="J135" t="str">
        <f>_xlfn.XLOOKUP(A135,Product!C:C,Product!H:H)</f>
        <v>https://cdn.shopify.com/s/files/1/0651/3668/9323/files/1_PCLCK202K_600x600.jpg?v=1737552411&amp;width=100&amp;crop=center</v>
      </c>
    </row>
    <row r="136" spans="1:10" x14ac:dyDescent="0.25">
      <c r="A136" t="s">
        <v>1640</v>
      </c>
      <c r="B136" t="s">
        <v>1639</v>
      </c>
      <c r="C136" s="7">
        <v>99</v>
      </c>
      <c r="D136" t="s">
        <v>1641</v>
      </c>
      <c r="E136" t="s">
        <v>2150</v>
      </c>
      <c r="F136" t="str">
        <f>_xlfn.XLOOKUP(E136,Component!B:B,Component!C:C)</f>
        <v>18V ONE+ 13" String Trimmer/Edger</v>
      </c>
      <c r="G136">
        <v>1</v>
      </c>
      <c r="H136" t="s">
        <v>18</v>
      </c>
      <c r="I136">
        <v>-1</v>
      </c>
      <c r="J136" t="str">
        <f>_xlfn.XLOOKUP(A136,Product!C:C,Product!H:H)</f>
        <v>https://cdn.shopify.com/s/files/1/0651/3668/9323/files/89d32cbb35264b66b5719c13e6c262f3_600x600.jpg?v=1734041748&amp;width=100&amp;crop=center</v>
      </c>
    </row>
    <row r="137" spans="1:10" x14ac:dyDescent="0.25">
      <c r="A137" t="s">
        <v>1200</v>
      </c>
      <c r="B137" t="s">
        <v>1199</v>
      </c>
      <c r="C137" s="7">
        <v>139</v>
      </c>
      <c r="D137" t="s">
        <v>1201</v>
      </c>
      <c r="E137" t="s">
        <v>2150</v>
      </c>
      <c r="F137" t="str">
        <f>_xlfn.XLOOKUP(E137,Component!B:B,Component!C:C)</f>
        <v>18V ONE+ 13" String Trimmer/Edger</v>
      </c>
      <c r="G137">
        <v>1</v>
      </c>
      <c r="H137" t="s">
        <v>18</v>
      </c>
      <c r="I137">
        <v>-1</v>
      </c>
      <c r="J137" t="str">
        <f>_xlfn.XLOOKUP(A137,Product!C:C,Product!H:H)</f>
        <v>https://cdn.shopify.com/s/files/1/0651/3668/9323/files/5ad2da9c2fb345e6aa0865b5322aff08_600x600.jpg?v=1734041043&amp;width=100&amp;crop=center</v>
      </c>
    </row>
    <row r="138" spans="1:10" x14ac:dyDescent="0.25">
      <c r="A138" t="s">
        <v>794</v>
      </c>
      <c r="B138" t="s">
        <v>793</v>
      </c>
      <c r="C138" s="7">
        <v>219</v>
      </c>
      <c r="D138" t="s">
        <v>795</v>
      </c>
      <c r="E138" t="s">
        <v>2151</v>
      </c>
      <c r="F138" t="str">
        <f>_xlfn.XLOOKUP(E138,Component!B:B,Component!C:C)</f>
        <v>18 ONE+ HP Brushless 15” String Trimmer</v>
      </c>
      <c r="G138">
        <v>1</v>
      </c>
      <c r="H138" t="s">
        <v>18</v>
      </c>
      <c r="I138">
        <v>-1</v>
      </c>
      <c r="J138" t="str">
        <f>_xlfn.XLOOKUP(A138,Product!C:C,Product!H:H)</f>
        <v>https://cdn.shopify.com/s/files/1/0651/3668/9323/files/74110bf2fa0543d8bc7d78f02a5db4ab_600x600.jpg?v=1734042291&amp;width=100&amp;crop=center</v>
      </c>
    </row>
    <row r="139" spans="1:10" x14ac:dyDescent="0.25">
      <c r="A139" t="s">
        <v>135</v>
      </c>
      <c r="B139" t="s">
        <v>5</v>
      </c>
      <c r="C139" s="7">
        <v>279</v>
      </c>
      <c r="D139" t="s">
        <v>137</v>
      </c>
      <c r="E139" t="s">
        <v>2151</v>
      </c>
      <c r="F139" t="str">
        <f>_xlfn.XLOOKUP(E139,Component!B:B,Component!C:C)</f>
        <v>18 ONE+ HP Brushless 15” String Trimmer</v>
      </c>
      <c r="G139">
        <v>1</v>
      </c>
      <c r="H139" t="s">
        <v>18</v>
      </c>
      <c r="I139">
        <v>-1</v>
      </c>
      <c r="J139" t="str">
        <f>_xlfn.XLOOKUP(A139,Product!C:C,Product!H:H)</f>
        <v>https://cdn.shopify.com/s/files/1/0651/3668/9323/files/PBLCK201K_2_Final_600x600.png?v=1737573919&amp;width=100&amp;crop=center</v>
      </c>
    </row>
    <row r="140" spans="1:10" x14ac:dyDescent="0.25">
      <c r="A140" t="s">
        <v>1636</v>
      </c>
      <c r="B140" t="s">
        <v>1635</v>
      </c>
      <c r="C140" s="7" t="s">
        <v>18</v>
      </c>
      <c r="D140" t="s">
        <v>1637</v>
      </c>
      <c r="E140" t="s">
        <v>2151</v>
      </c>
      <c r="F140" t="str">
        <f>_xlfn.XLOOKUP(E140,Component!B:B,Component!C:C)</f>
        <v>18 ONE+ HP Brushless 15” String Trimmer</v>
      </c>
      <c r="G140">
        <v>1</v>
      </c>
      <c r="H140" t="s">
        <v>18</v>
      </c>
      <c r="I140">
        <v>-1</v>
      </c>
      <c r="J140" t="str">
        <f>_xlfn.XLOOKUP(A140,Product!C:C,Product!H:H)</f>
        <v>https://cdn.shopify.com/s/files/1/0651/3668/9323/files/df8b792eacf24e4ebc541ba2e36b1079_600x600.jpg?v=1734043138&amp;width=100&amp;crop=center</v>
      </c>
    </row>
    <row r="141" spans="1:10" x14ac:dyDescent="0.25">
      <c r="A141" t="s">
        <v>1644</v>
      </c>
      <c r="B141" t="s">
        <v>1643</v>
      </c>
      <c r="C141" s="7">
        <v>149</v>
      </c>
      <c r="D141" t="s">
        <v>1645</v>
      </c>
      <c r="E141" t="s">
        <v>2152</v>
      </c>
      <c r="F141" t="str">
        <f>_xlfn.XLOOKUP(E141,Component!B:B,Component!C:C)</f>
        <v>18V ONE+ 3-in-1 Mower, String Trimmer, and Edger</v>
      </c>
      <c r="G141">
        <v>1</v>
      </c>
      <c r="H141" t="s">
        <v>18</v>
      </c>
      <c r="I141">
        <v>-1</v>
      </c>
      <c r="J141" t="str">
        <f>_xlfn.XLOOKUP(A141,Product!C:C,Product!H:H)</f>
        <v>https://cdn.shopify.com/s/files/1/0651/3668/9323/files/4df413e934414bc9abe2f3d644905c06_600x600.jpg?v=1734041002&amp;width=100&amp;crop=center</v>
      </c>
    </row>
    <row r="142" spans="1:10" x14ac:dyDescent="0.25">
      <c r="A142" t="s">
        <v>1262</v>
      </c>
      <c r="B142" t="s">
        <v>886</v>
      </c>
      <c r="C142" s="7" t="s">
        <v>18</v>
      </c>
      <c r="D142" t="s">
        <v>1263</v>
      </c>
      <c r="E142" t="s">
        <v>2153</v>
      </c>
      <c r="F142" t="str">
        <f>_xlfn.XLOOKUP(E142,Component!B:B,Component!C:C)</f>
        <v>18V ONE+ 13" String Trimmer</v>
      </c>
      <c r="G142">
        <v>1</v>
      </c>
      <c r="H142" t="s">
        <v>18</v>
      </c>
      <c r="I142">
        <v>-1</v>
      </c>
      <c r="J142" t="str">
        <f>_xlfn.XLOOKUP(A142,Product!C:C,Product!H:H)</f>
        <v>https://cdn.shopify.com/s/files/1/0651/3668/9323/files/91e78d294d9e42969716792245d56b91_600x600.jpg?v=1734041757&amp;width=100&amp;crop=center</v>
      </c>
    </row>
    <row r="143" spans="1:10" x14ac:dyDescent="0.25">
      <c r="A143" t="s">
        <v>240</v>
      </c>
      <c r="B143" t="s">
        <v>232</v>
      </c>
      <c r="C143" s="7">
        <v>119</v>
      </c>
      <c r="D143" t="s">
        <v>242</v>
      </c>
      <c r="E143" t="s">
        <v>2154</v>
      </c>
      <c r="F143" t="str">
        <f>_xlfn.XLOOKUP(E143,Component!B:B,Component!C:C)</f>
        <v>18V ONE+ 250 CFM BLOWER</v>
      </c>
      <c r="G143">
        <v>1</v>
      </c>
      <c r="H143" t="s">
        <v>18</v>
      </c>
      <c r="I143">
        <v>-1</v>
      </c>
      <c r="J143" t="str">
        <f>_xlfn.XLOOKUP(A143,Product!C:C,Product!H:H)</f>
        <v>https://cdn.shopify.com/s/files/1/0651/3668/9323/files/1_PCLCK201K_600x600.jpg?v=1737495950&amp;width=100&amp;crop=center</v>
      </c>
    </row>
    <row r="144" spans="1:10" x14ac:dyDescent="0.25">
      <c r="A144" t="s">
        <v>1911</v>
      </c>
      <c r="B144" t="s">
        <v>1910</v>
      </c>
      <c r="C144" s="7">
        <v>79</v>
      </c>
      <c r="D144" t="s">
        <v>1912</v>
      </c>
      <c r="E144" t="s">
        <v>2154</v>
      </c>
      <c r="F144" t="str">
        <f>_xlfn.XLOOKUP(E144,Component!B:B,Component!C:C)</f>
        <v>18V ONE+ 250 CFM BLOWER</v>
      </c>
      <c r="G144">
        <v>1</v>
      </c>
      <c r="H144" t="s">
        <v>18</v>
      </c>
      <c r="I144">
        <v>-1</v>
      </c>
      <c r="J144" t="str">
        <f>_xlfn.XLOOKUP(A144,Product!C:C,Product!H:H)</f>
        <v>https://cdn.shopify.com/s/files/1/0651/3668/9323/files/617eb17a4f5946c4b406ae24ab5bc0e0_600x600.jpg?v=1734041953&amp;width=100&amp;crop=center</v>
      </c>
    </row>
    <row r="145" spans="1:10" x14ac:dyDescent="0.25">
      <c r="A145" t="s">
        <v>869</v>
      </c>
      <c r="B145" t="s">
        <v>868</v>
      </c>
      <c r="C145" s="7" t="s">
        <v>18</v>
      </c>
      <c r="D145" t="s">
        <v>870</v>
      </c>
      <c r="E145" t="s">
        <v>2155</v>
      </c>
      <c r="F145" t="str">
        <f>_xlfn.XLOOKUP(E145,Component!B:B,Component!C:C)</f>
        <v>18V ONE+ HP Brushless 450 CFM Whisper Series Blower</v>
      </c>
      <c r="G145">
        <v>1</v>
      </c>
      <c r="H145" t="s">
        <v>18</v>
      </c>
      <c r="I145">
        <v>-1</v>
      </c>
      <c r="J145" t="str">
        <f>_xlfn.XLOOKUP(A145,Product!C:C,Product!H:H)</f>
        <v>https://cdn.shopify.com/s/files/1/0651/3668/9323/files/8c08cfdea3c14385b8c6edab5b993574_600x600.jpg?v=1734041271&amp;width=100&amp;crop=center</v>
      </c>
    </row>
    <row r="146" spans="1:10" x14ac:dyDescent="0.25">
      <c r="A146" t="s">
        <v>1101</v>
      </c>
      <c r="B146" t="s">
        <v>1100</v>
      </c>
      <c r="C146" s="7">
        <v>129</v>
      </c>
      <c r="D146" t="s">
        <v>1102</v>
      </c>
      <c r="E146" t="s">
        <v>2156</v>
      </c>
      <c r="F146" t="str">
        <f>_xlfn.XLOOKUP(E146,Component!B:B,Component!C:C)</f>
        <v>18V ONE+ Edger</v>
      </c>
      <c r="G146">
        <v>1</v>
      </c>
      <c r="H146" t="s">
        <v>18</v>
      </c>
      <c r="I146">
        <v>-1</v>
      </c>
      <c r="J146" t="str">
        <f>_xlfn.XLOOKUP(A146,Product!C:C,Product!H:H)</f>
        <v>https://cdn.shopify.com/s/files/1/0651/3668/9323/files/535178362b224258b2ba34feb7fb4bac_600x600.jpg?v=1734042432&amp;width=100&amp;crop=center</v>
      </c>
    </row>
    <row r="147" spans="1:10" x14ac:dyDescent="0.25">
      <c r="A147" t="s">
        <v>1713</v>
      </c>
      <c r="B147" t="s">
        <v>1712</v>
      </c>
      <c r="C147" s="7">
        <v>99</v>
      </c>
      <c r="D147" t="s">
        <v>1714</v>
      </c>
      <c r="E147" t="s">
        <v>2156</v>
      </c>
      <c r="F147" t="str">
        <f>_xlfn.XLOOKUP(E147,Component!B:B,Component!C:C)</f>
        <v>18V ONE+ Edger</v>
      </c>
      <c r="G147">
        <v>1</v>
      </c>
      <c r="H147" t="s">
        <v>18</v>
      </c>
      <c r="I147">
        <v>-1</v>
      </c>
      <c r="J147" t="str">
        <f>_xlfn.XLOOKUP(A147,Product!C:C,Product!H:H)</f>
        <v>https://cdn.shopify.com/s/files/1/0651/3668/9323/files/8e33218ba56d4e02b37764eaa88d8c24_600x600.jpg?v=1734041304&amp;width=100&amp;crop=center</v>
      </c>
    </row>
    <row r="148" spans="1:10" x14ac:dyDescent="0.25">
      <c r="A148" t="s">
        <v>347</v>
      </c>
      <c r="B148" t="s">
        <v>346</v>
      </c>
      <c r="C148" s="7">
        <v>219</v>
      </c>
      <c r="D148" t="s">
        <v>348</v>
      </c>
      <c r="E148" t="s">
        <v>2157</v>
      </c>
      <c r="F148" t="str">
        <f>_xlfn.XLOOKUP(E148,Component!B:B,Component!C:C)</f>
        <v>18V ONE+ HP Brushless Edger</v>
      </c>
      <c r="G148">
        <v>1</v>
      </c>
      <c r="H148" t="s">
        <v>18</v>
      </c>
      <c r="I148">
        <v>-1</v>
      </c>
      <c r="J148" t="str">
        <f>_xlfn.XLOOKUP(A148,Product!C:C,Product!H:H)</f>
        <v>https://cdn.shopify.com/s/files/1/0651/3668/9323/files/dcf9160870664d0daddbbc86c99de654_600x600.jpg?v=1734043118&amp;width=100&amp;crop=center</v>
      </c>
    </row>
    <row r="149" spans="1:10" x14ac:dyDescent="0.25">
      <c r="A149" t="s">
        <v>1497</v>
      </c>
      <c r="B149" t="s">
        <v>1496</v>
      </c>
      <c r="C149" s="7">
        <v>159</v>
      </c>
      <c r="D149" t="s">
        <v>1498</v>
      </c>
      <c r="E149" t="s">
        <v>2157</v>
      </c>
      <c r="F149" t="str">
        <f>_xlfn.XLOOKUP(E149,Component!B:B,Component!C:C)</f>
        <v>18V ONE+ HP Brushless Edger</v>
      </c>
      <c r="G149">
        <v>1</v>
      </c>
      <c r="H149" t="s">
        <v>18</v>
      </c>
      <c r="I149">
        <v>-1</v>
      </c>
      <c r="J149" t="str">
        <f>_xlfn.XLOOKUP(A149,Product!C:C,Product!H:H)</f>
        <v>https://cdn.shopify.com/s/files/1/0651/3668/9323/files/P2302BTL_600x600.png?v=1737570145&amp;width=100&amp;crop=center</v>
      </c>
    </row>
    <row r="150" spans="1:10" x14ac:dyDescent="0.25">
      <c r="A150" t="s">
        <v>678</v>
      </c>
      <c r="B150" t="s">
        <v>677</v>
      </c>
      <c r="C150" s="7">
        <v>149</v>
      </c>
      <c r="D150" t="s">
        <v>679</v>
      </c>
      <c r="E150" t="s">
        <v>2158</v>
      </c>
      <c r="F150" t="str">
        <f>_xlfn.XLOOKUP(E150,Component!B:B,Component!C:C)</f>
        <v>18V ONE+ Pruning Shear</v>
      </c>
      <c r="G150">
        <v>1</v>
      </c>
      <c r="H150" t="s">
        <v>18</v>
      </c>
      <c r="I150">
        <v>-1</v>
      </c>
      <c r="J150" t="str">
        <f>_xlfn.XLOOKUP(A150,Product!C:C,Product!H:H)</f>
        <v>https://cdn.shopify.com/s/files/1/0651/3668/9323/files/ebc774237dd74e838e341bb22d8f76d6_600x600.jpg?v=1734043264&amp;width=100&amp;crop=center</v>
      </c>
    </row>
    <row r="151" spans="1:10" x14ac:dyDescent="0.25">
      <c r="A151" t="s">
        <v>1579</v>
      </c>
      <c r="B151" t="s">
        <v>1578</v>
      </c>
      <c r="C151" s="7">
        <v>99</v>
      </c>
      <c r="D151" t="s">
        <v>1580</v>
      </c>
      <c r="E151" t="s">
        <v>2158</v>
      </c>
      <c r="F151" t="str">
        <f>_xlfn.XLOOKUP(E151,Component!B:B,Component!C:C)</f>
        <v>18V ONE+ Pruning Shear</v>
      </c>
      <c r="G151">
        <v>1</v>
      </c>
      <c r="H151" t="s">
        <v>18</v>
      </c>
      <c r="I151">
        <v>-1</v>
      </c>
      <c r="J151" t="str">
        <f>_xlfn.XLOOKUP(A151,Product!C:C,Product!H:H)</f>
        <v>https://cdn.shopify.com/s/files/1/0651/3668/9323/files/b4b6aacc7975467b960a6d91a9657a7a_600x600.jpg?v=1736816184&amp;width=100&amp;crop=center</v>
      </c>
    </row>
    <row r="152" spans="1:10" x14ac:dyDescent="0.25">
      <c r="A152" t="s">
        <v>1618</v>
      </c>
      <c r="B152" t="s">
        <v>1617</v>
      </c>
      <c r="C152" s="7">
        <v>149</v>
      </c>
      <c r="D152" t="s">
        <v>1619</v>
      </c>
      <c r="E152" t="s">
        <v>2559</v>
      </c>
      <c r="F152" t="str">
        <f>_xlfn.XLOOKUP(E152,Component!B:B,Component!C:C)</f>
        <v>18V ONE+ HP Brushless Pruning Shear</v>
      </c>
      <c r="G152">
        <v>1</v>
      </c>
      <c r="H152" t="s">
        <v>18</v>
      </c>
      <c r="I152">
        <v>-1</v>
      </c>
      <c r="J152" t="str">
        <f>_xlfn.XLOOKUP(A152,Product!C:C,Product!H:H)</f>
        <v>https://cdn.shopify.com/s/files/1/0651/3668/9323/files/97744205849443cea068d097e1a39d45_600x600.jpg?v=1734042463&amp;width=100&amp;crop=center</v>
      </c>
    </row>
    <row r="153" spans="1:10" x14ac:dyDescent="0.25">
      <c r="A153" t="s">
        <v>1160</v>
      </c>
      <c r="B153" t="s">
        <v>1159</v>
      </c>
      <c r="C153" s="7">
        <v>279</v>
      </c>
      <c r="D153" t="s">
        <v>1161</v>
      </c>
      <c r="E153" t="s">
        <v>2560</v>
      </c>
      <c r="F153" t="str">
        <f>_xlfn.XLOOKUP(E153,Component!B:B,Component!C:C)</f>
        <v>18V ONE+ Lopper</v>
      </c>
      <c r="G153">
        <v>1</v>
      </c>
      <c r="H153" t="s">
        <v>18</v>
      </c>
      <c r="I153">
        <v>-1</v>
      </c>
      <c r="J153" t="str">
        <f>_xlfn.XLOOKUP(A153,Product!C:C,Product!H:H)</f>
        <v>https://cdn.shopify.com/s/files/1/0651/3668/9323/files/237d67078ff4401a94de43a22f998a92_600x600.jpg?v=1734041838&amp;width=100&amp;crop=center</v>
      </c>
    </row>
    <row r="154" spans="1:10" x14ac:dyDescent="0.25">
      <c r="A154" t="s">
        <v>1169</v>
      </c>
      <c r="B154" t="s">
        <v>1168</v>
      </c>
      <c r="C154" s="7">
        <v>169</v>
      </c>
      <c r="D154" t="s">
        <v>1170</v>
      </c>
      <c r="E154" t="s">
        <v>2561</v>
      </c>
      <c r="F154" t="str">
        <f>_xlfn.XLOOKUP(E154,Component!B:B,Component!C:C)</f>
        <v>18V ONE+ 18" Pole Hedge Trimmer</v>
      </c>
      <c r="G154">
        <v>1</v>
      </c>
      <c r="H154" t="s">
        <v>18</v>
      </c>
      <c r="I154">
        <v>-1</v>
      </c>
      <c r="J154" t="str">
        <f>_xlfn.XLOOKUP(A154,Product!C:C,Product!H:H)</f>
        <v>https://cdn.shopify.com/s/files/1/0651/3668/9323/files/d50316bbd2c54b9badea402bf3731c24_600x600.jpg?v=1734043060&amp;width=100&amp;crop=center</v>
      </c>
    </row>
    <row r="155" spans="1:10" x14ac:dyDescent="0.25">
      <c r="A155" t="s">
        <v>2124</v>
      </c>
      <c r="B155" t="s">
        <v>2123</v>
      </c>
      <c r="C155" s="7">
        <v>149</v>
      </c>
      <c r="D155" t="s">
        <v>2125</v>
      </c>
      <c r="E155" t="s">
        <v>2561</v>
      </c>
      <c r="F155" t="str">
        <f>_xlfn.XLOOKUP(E155,Component!B:B,Component!C:C)</f>
        <v>18V ONE+ 18" Pole Hedge Trimmer</v>
      </c>
      <c r="G155">
        <v>1</v>
      </c>
      <c r="H155" t="s">
        <v>18</v>
      </c>
      <c r="I155">
        <v>-1</v>
      </c>
      <c r="J155" t="str">
        <f>_xlfn.XLOOKUP(A155,Product!C:C,Product!H:H)</f>
        <v>https://cdn.shopify.com/s/files/1/0651/3668/9323/files/100cb65b7db84055a64550619448e81a_600x600.jpg?v=1734041805&amp;width=100&amp;crop=center</v>
      </c>
    </row>
    <row r="156" spans="1:10" x14ac:dyDescent="0.25">
      <c r="A156" t="s">
        <v>1058</v>
      </c>
      <c r="B156" t="s">
        <v>1057</v>
      </c>
      <c r="C156" s="7">
        <v>199</v>
      </c>
      <c r="D156" t="s">
        <v>1059</v>
      </c>
      <c r="E156" t="s">
        <v>2159</v>
      </c>
      <c r="F156" t="str">
        <f>_xlfn.XLOOKUP(E156,Component!B:B,Component!C:C)</f>
        <v>18V ONE+ HP Brushless WHISPER SERIES 24" Hedge Trimmer</v>
      </c>
      <c r="G156">
        <v>1</v>
      </c>
      <c r="H156" t="s">
        <v>18</v>
      </c>
      <c r="I156">
        <v>-1</v>
      </c>
      <c r="J156" t="str">
        <f>_xlfn.XLOOKUP(A156,Product!C:C,Product!H:H)</f>
        <v>https://cdn.shopify.com/s/files/1/0651/3668/9323/files/b4ed699ce3f3402fa678b3e2c1ecf2af_600x600.jpg?v=1736809426&amp;width=100&amp;crop=center</v>
      </c>
    </row>
    <row r="157" spans="1:10" x14ac:dyDescent="0.25">
      <c r="A157" t="s">
        <v>1662</v>
      </c>
      <c r="B157" t="s">
        <v>1661</v>
      </c>
      <c r="C157" s="7">
        <v>174</v>
      </c>
      <c r="D157" t="s">
        <v>1664</v>
      </c>
      <c r="E157" t="s">
        <v>2159</v>
      </c>
      <c r="F157" t="str">
        <f>_xlfn.XLOOKUP(E157,Component!B:B,Component!C:C)</f>
        <v>18V ONE+ HP Brushless WHISPER SERIES 24" Hedge Trimmer</v>
      </c>
      <c r="G157">
        <v>1</v>
      </c>
      <c r="H157" t="s">
        <v>18</v>
      </c>
      <c r="I157">
        <v>-1</v>
      </c>
      <c r="J157" t="str">
        <f>_xlfn.XLOOKUP(A157,Product!C:C,Product!H:H)</f>
        <v>https://cdn.shopify.com/s/files/1/0651/3668/9323/files/a7a7e55de2d448d78dab7559aedf156e_600x600.jpg?v=1736808876&amp;width=100&amp;crop=center</v>
      </c>
    </row>
    <row r="158" spans="1:10" x14ac:dyDescent="0.25">
      <c r="A158" t="s">
        <v>1204</v>
      </c>
      <c r="B158" t="s">
        <v>1203</v>
      </c>
      <c r="C158" s="7">
        <v>99</v>
      </c>
      <c r="D158" t="s">
        <v>1205</v>
      </c>
      <c r="E158" t="s">
        <v>2160</v>
      </c>
      <c r="F158" t="str">
        <f>_xlfn.XLOOKUP(E158,Component!B:B,Component!C:C)</f>
        <v>18V ONE+ 18" Cordless Hedge Trimmer</v>
      </c>
      <c r="G158">
        <v>1</v>
      </c>
      <c r="H158" t="s">
        <v>18</v>
      </c>
      <c r="I158">
        <v>-1</v>
      </c>
      <c r="J158" t="str">
        <f>_xlfn.XLOOKUP(A158,Product!C:C,Product!H:H)</f>
        <v>https://cdn.shopify.com/s/files/1/0651/3668/9323/files/097b6d8ad60f499ea7a5a02e9e00e293_600x600.jpg?v=1736911614&amp;width=100&amp;crop=center</v>
      </c>
    </row>
    <row r="159" spans="1:10" x14ac:dyDescent="0.25">
      <c r="A159" t="s">
        <v>1678</v>
      </c>
      <c r="B159" t="s">
        <v>1677</v>
      </c>
      <c r="C159" s="7" t="s">
        <v>18</v>
      </c>
      <c r="D159" t="s">
        <v>1679</v>
      </c>
      <c r="E159" t="s">
        <v>2160</v>
      </c>
      <c r="F159" t="str">
        <f>_xlfn.XLOOKUP(E159,Component!B:B,Component!C:C)</f>
        <v>18V ONE+ 18" Cordless Hedge Trimmer</v>
      </c>
      <c r="G159">
        <v>1</v>
      </c>
      <c r="H159" t="s">
        <v>18</v>
      </c>
      <c r="I159">
        <v>-1</v>
      </c>
      <c r="J159" t="str">
        <f>_xlfn.XLOOKUP(A159,Product!C:C,Product!H:H)</f>
        <v>https://cdn.shopify.com/s/files/1/0651/3668/9323/files/c271026e364a4c558c560032bef9c01c_600x600.jpg?v=1734042889&amp;width=100&amp;crop=center</v>
      </c>
    </row>
    <row r="160" spans="1:10" x14ac:dyDescent="0.25">
      <c r="A160" t="s">
        <v>1164</v>
      </c>
      <c r="B160" t="s">
        <v>1163</v>
      </c>
      <c r="C160" s="7">
        <v>129</v>
      </c>
      <c r="D160" t="s">
        <v>1165</v>
      </c>
      <c r="E160" t="s">
        <v>2161</v>
      </c>
      <c r="F160" t="str">
        <f>_xlfn.XLOOKUP(E160,Component!B:B,Component!C:C)</f>
        <v>18V ONE+ 22" Hedge Trimmer</v>
      </c>
      <c r="G160">
        <v>1</v>
      </c>
      <c r="H160" t="s">
        <v>18</v>
      </c>
      <c r="I160">
        <v>-1</v>
      </c>
      <c r="J160" t="str">
        <f>_xlfn.XLOOKUP(A160,Product!C:C,Product!H:H)</f>
        <v>https://cdn.shopify.com/s/files/1/0651/3668/9323/files/a83e5123c2c74688a0c74f01a706c299_600x600.jpg?v=1734042525&amp;width=100&amp;crop=center</v>
      </c>
    </row>
    <row r="161" spans="1:10" x14ac:dyDescent="0.25">
      <c r="A161" t="s">
        <v>1666</v>
      </c>
      <c r="B161" t="s">
        <v>1665</v>
      </c>
      <c r="C161" s="7">
        <v>99</v>
      </c>
      <c r="D161" t="s">
        <v>1667</v>
      </c>
      <c r="E161" t="s">
        <v>2161</v>
      </c>
      <c r="F161" t="str">
        <f>_xlfn.XLOOKUP(E161,Component!B:B,Component!C:C)</f>
        <v>18V ONE+ 22" Hedge Trimmer</v>
      </c>
      <c r="G161">
        <v>1</v>
      </c>
      <c r="H161" t="s">
        <v>18</v>
      </c>
      <c r="I161">
        <v>-1</v>
      </c>
      <c r="J161" t="str">
        <f>_xlfn.XLOOKUP(A161,Product!C:C,Product!H:H)</f>
        <v>https://cdn.shopify.com/s/files/1/0651/3668/9323/files/b9f42f3aed6240aa950116ed24c2bf75_600x600.jpg?v=1734042652&amp;width=100&amp;crop=center</v>
      </c>
    </row>
    <row r="162" spans="1:10" x14ac:dyDescent="0.25">
      <c r="A162" t="s">
        <v>802</v>
      </c>
      <c r="B162" t="s">
        <v>801</v>
      </c>
      <c r="C162" s="7">
        <v>429</v>
      </c>
      <c r="D162" t="s">
        <v>804</v>
      </c>
      <c r="E162" t="s">
        <v>2562</v>
      </c>
      <c r="F162" t="str">
        <f>_xlfn.XLOOKUP(E162,Component!B:B,Component!C:C)</f>
        <v>18V ONE+ 14" Dethatcher/Aerator</v>
      </c>
      <c r="G162">
        <v>1</v>
      </c>
      <c r="H162" t="s">
        <v>18</v>
      </c>
      <c r="I162">
        <v>-1</v>
      </c>
      <c r="J162" t="str">
        <f>_xlfn.XLOOKUP(A162,Product!C:C,Product!H:H)</f>
        <v>https://cdn.shopify.com/s/files/1/0651/3668/9323/files/af2b571d19774055ac20ff81e70df88d_600x600.jpg?v=1736808539&amp;width=100&amp;crop=center</v>
      </c>
    </row>
    <row r="163" spans="1:10" x14ac:dyDescent="0.25">
      <c r="A163" t="s">
        <v>1179</v>
      </c>
      <c r="B163" t="s">
        <v>1178</v>
      </c>
      <c r="C163" s="7">
        <v>279</v>
      </c>
      <c r="D163" t="s">
        <v>1180</v>
      </c>
      <c r="E163" t="s">
        <v>2563</v>
      </c>
      <c r="F163" t="str">
        <f>_xlfn.XLOOKUP(E163,Component!B:B,Component!C:C)</f>
        <v>18V ONE+ 8" CULTIVATOR</v>
      </c>
      <c r="G163">
        <v>1</v>
      </c>
      <c r="H163" t="s">
        <v>18</v>
      </c>
      <c r="I163">
        <v>-1</v>
      </c>
      <c r="J163" t="str">
        <f>_xlfn.XLOOKUP(A163,Product!C:C,Product!H:H)</f>
        <v>https://cdn.shopify.com/s/files/1/0651/3668/9323/files/P2750_2V2_Final_600x600.jpg?v=1737396193&amp;width=100&amp;crop=center</v>
      </c>
    </row>
    <row r="164" spans="1:10" x14ac:dyDescent="0.25">
      <c r="A164" t="s">
        <v>1697</v>
      </c>
      <c r="B164" t="s">
        <v>1696</v>
      </c>
      <c r="C164" s="7">
        <v>189</v>
      </c>
      <c r="D164" t="s">
        <v>1698</v>
      </c>
      <c r="E164" t="s">
        <v>2563</v>
      </c>
      <c r="F164" t="str">
        <f>_xlfn.XLOOKUP(E164,Component!B:B,Component!C:C)</f>
        <v>18V ONE+ 8" CULTIVATOR</v>
      </c>
      <c r="G164">
        <v>1</v>
      </c>
      <c r="H164" t="s">
        <v>18</v>
      </c>
      <c r="I164">
        <v>-1</v>
      </c>
      <c r="J164" t="str">
        <f>_xlfn.XLOOKUP(A164,Product!C:C,Product!H:H)</f>
        <v>https://cdn.shopify.com/s/files/1/0651/3668/9323/files/b81d854d19924088ae38d30611afe18a_600x600.jpg?v=1734042687&amp;width=100&amp;crop=center</v>
      </c>
    </row>
    <row r="165" spans="1:10" x14ac:dyDescent="0.25">
      <c r="A165" t="s">
        <v>520</v>
      </c>
      <c r="B165" t="s">
        <v>519</v>
      </c>
      <c r="C165" s="7">
        <v>169</v>
      </c>
      <c r="D165" t="s">
        <v>521</v>
      </c>
      <c r="E165" t="s">
        <v>2162</v>
      </c>
      <c r="F165" t="str">
        <f>_xlfn.XLOOKUP(E165,Component!B:B,Component!C:C)</f>
        <v>18V ONE+ 10" SNOW SHOVEL</v>
      </c>
      <c r="G165">
        <v>1</v>
      </c>
      <c r="H165" t="s">
        <v>18</v>
      </c>
      <c r="I165">
        <v>-1</v>
      </c>
      <c r="J165" t="str">
        <f>_xlfn.XLOOKUP(A165,Product!C:C,Product!H:H)</f>
        <v>https://cdn.shopify.com/s/files/1/0651/3668/9323/files/7d1e44deafee447a800f4df711fd6a11_600x600.jpg?v=1737127526&amp;width=100&amp;crop=center</v>
      </c>
    </row>
    <row r="166" spans="1:10" x14ac:dyDescent="0.25">
      <c r="A166" t="s">
        <v>693</v>
      </c>
      <c r="B166" t="s">
        <v>692</v>
      </c>
      <c r="C166" s="7">
        <v>79.97</v>
      </c>
      <c r="D166" t="s">
        <v>694</v>
      </c>
      <c r="E166" t="s">
        <v>2565</v>
      </c>
      <c r="F166" t="str">
        <f>_xlfn.XLOOKUP(E166,Component!B:B,Component!C:C)</f>
        <v>18V ONE+ COMPACT SPRAYER</v>
      </c>
      <c r="G166">
        <v>1</v>
      </c>
      <c r="H166" t="s">
        <v>18</v>
      </c>
      <c r="I166">
        <v>-1</v>
      </c>
      <c r="J166" t="str">
        <f>_xlfn.XLOOKUP(A166,Product!C:C,Product!H:H)</f>
        <v>https://cdn.shopify.com/s/files/1/0651/3668/9323/files/283e4905e74549d380070b5af855fe93_600x600.jpg?v=1734041853&amp;width=100&amp;crop=center</v>
      </c>
    </row>
    <row r="167" spans="1:10" x14ac:dyDescent="0.25">
      <c r="A167" t="s">
        <v>697</v>
      </c>
      <c r="B167" t="s">
        <v>696</v>
      </c>
      <c r="C167" s="7">
        <v>129</v>
      </c>
      <c r="D167" t="s">
        <v>698</v>
      </c>
      <c r="E167" t="s">
        <v>2565</v>
      </c>
      <c r="F167" t="str">
        <f>_xlfn.XLOOKUP(E167,Component!B:B,Component!C:C)</f>
        <v>18V ONE+ COMPACT SPRAYER</v>
      </c>
      <c r="G167">
        <v>1</v>
      </c>
      <c r="H167" t="s">
        <v>18</v>
      </c>
      <c r="I167">
        <v>-1</v>
      </c>
      <c r="J167" t="str">
        <f>_xlfn.XLOOKUP(A167,Product!C:C,Product!H:H)</f>
        <v>https://cdn.shopify.com/s/files/1/0651/3668/9323/files/895f3f34400b423996a826bcaf31da97_600x600.jpg?v=1734042027&amp;width=100&amp;crop=center</v>
      </c>
    </row>
    <row r="168" spans="1:10" x14ac:dyDescent="0.25">
      <c r="A168" t="s">
        <v>1213</v>
      </c>
      <c r="B168" t="s">
        <v>1212</v>
      </c>
      <c r="C168" s="7">
        <v>329</v>
      </c>
      <c r="D168" t="s">
        <v>1215</v>
      </c>
      <c r="E168" t="s">
        <v>2163</v>
      </c>
      <c r="F168" t="str">
        <f>_xlfn.XLOOKUP(E168,Component!B:B,Component!C:C)</f>
        <v>18V 3 Gallon Backpack Blower/Sprayer</v>
      </c>
      <c r="G168">
        <v>1</v>
      </c>
      <c r="H168" t="s">
        <v>18</v>
      </c>
      <c r="I168">
        <v>-1</v>
      </c>
      <c r="J168" t="str">
        <f>_xlfn.XLOOKUP(A168,Product!C:C,Product!H:H)</f>
        <v>https://cdn.shopify.com/s/files/1/0651/3668/9323/files/a1ea9ac4bf6f47d8b5e2c40c464ab20b_600x600.jpg?v=1734042473&amp;width=100&amp;crop=center</v>
      </c>
    </row>
    <row r="169" spans="1:10" x14ac:dyDescent="0.25">
      <c r="A169" t="s">
        <v>1700</v>
      </c>
      <c r="B169" t="s">
        <v>1699</v>
      </c>
      <c r="C169" s="7">
        <v>299</v>
      </c>
      <c r="D169" t="s">
        <v>1701</v>
      </c>
      <c r="E169" t="s">
        <v>2163</v>
      </c>
      <c r="F169" t="str">
        <f>_xlfn.XLOOKUP(E169,Component!B:B,Component!C:C)</f>
        <v>18V 3 Gallon Backpack Blower/Sprayer</v>
      </c>
      <c r="G169">
        <v>1</v>
      </c>
      <c r="H169" t="s">
        <v>18</v>
      </c>
      <c r="I169">
        <v>-1</v>
      </c>
      <c r="J169" t="str">
        <f>_xlfn.XLOOKUP(A169,Product!C:C,Product!H:H)</f>
        <v>https://cdn.shopify.com/s/files/1/0651/3668/9323/files/3a33f1382ba54c61a33c3d9a090b8878_600x600.jpg?v=1734040900&amp;width=100&amp;crop=center</v>
      </c>
    </row>
    <row r="170" spans="1:10" x14ac:dyDescent="0.25">
      <c r="A170" t="s">
        <v>1705</v>
      </c>
      <c r="B170" t="s">
        <v>1704</v>
      </c>
      <c r="C170" s="7">
        <v>108.05</v>
      </c>
      <c r="D170" t="s">
        <v>1707</v>
      </c>
      <c r="E170" t="s">
        <v>2569</v>
      </c>
      <c r="F170" t="str">
        <f>_xlfn.XLOOKUP(E170,Component!B:B,Component!C:C)</f>
        <v>18V ONE+ Shear/Shrubber Trimmer</v>
      </c>
      <c r="G170">
        <v>1</v>
      </c>
      <c r="H170" t="s">
        <v>18</v>
      </c>
      <c r="I170">
        <v>-1</v>
      </c>
      <c r="J170" t="str">
        <f>_xlfn.XLOOKUP(A170,Product!C:C,Product!H:H)</f>
        <v>https://cdn.shopify.com/s/files/1/0651/3668/9323/files/cabc95a490414d1487a503a3df326602_600x600.jpg?v=1734042905&amp;width=100&amp;crop=center</v>
      </c>
    </row>
    <row r="171" spans="1:10" x14ac:dyDescent="0.25">
      <c r="A171" t="s">
        <v>472</v>
      </c>
      <c r="B171" t="s">
        <v>471</v>
      </c>
      <c r="C171" s="7">
        <v>199</v>
      </c>
      <c r="D171" t="s">
        <v>473</v>
      </c>
      <c r="E171" t="s">
        <v>2164</v>
      </c>
      <c r="F171" t="str">
        <f>_xlfn.XLOOKUP(E171,Component!B:B,Component!C:C)</f>
        <v>18V ONE+ GARDEN HOE</v>
      </c>
      <c r="G171">
        <v>1</v>
      </c>
      <c r="H171" t="s">
        <v>18</v>
      </c>
      <c r="I171">
        <v>-1</v>
      </c>
      <c r="J171" t="str">
        <f>_xlfn.XLOOKUP(A171,Product!C:C,Product!H:H)</f>
        <v>https://cdn.shopify.com/s/files/1/0651/3668/9323/files/f0aa50c7e92e47298756bd3fd32b9760_600x600.jpg?v=1734043307&amp;width=100&amp;crop=center</v>
      </c>
    </row>
    <row r="172" spans="1:10" x14ac:dyDescent="0.25">
      <c r="A172" t="s">
        <v>1539</v>
      </c>
      <c r="B172" t="s">
        <v>1538</v>
      </c>
      <c r="C172" s="7">
        <v>149</v>
      </c>
      <c r="D172" t="s">
        <v>1540</v>
      </c>
      <c r="E172" t="s">
        <v>2164</v>
      </c>
      <c r="F172" t="str">
        <f>_xlfn.XLOOKUP(E172,Component!B:B,Component!C:C)</f>
        <v>18V ONE+ GARDEN HOE</v>
      </c>
      <c r="G172">
        <v>1</v>
      </c>
      <c r="H172" t="s">
        <v>18</v>
      </c>
      <c r="I172">
        <v>-1</v>
      </c>
      <c r="J172" t="str">
        <f>_xlfn.XLOOKUP(A172,Product!C:C,Product!H:H)</f>
        <v>https://cdn.shopify.com/s/files/1/0651/3668/9323/files/56d485033f1f4dbb83cef28584b3c1a3_600x600.jpg?v=1734041595&amp;width=100&amp;crop=center</v>
      </c>
    </row>
    <row r="173" spans="1:10" x14ac:dyDescent="0.25">
      <c r="A173" t="s">
        <v>574</v>
      </c>
      <c r="B173" t="s">
        <v>573</v>
      </c>
      <c r="C173" s="7">
        <v>149</v>
      </c>
      <c r="D173" t="s">
        <v>575</v>
      </c>
      <c r="E173" t="s">
        <v>2566</v>
      </c>
      <c r="F173" t="str">
        <f>_xlfn.XLOOKUP(E173,Component!B:B,Component!C:C)</f>
        <v>18V ONE+ BUG ZAPPER</v>
      </c>
      <c r="G173">
        <v>1</v>
      </c>
      <c r="H173" t="s">
        <v>18</v>
      </c>
      <c r="I173">
        <v>-1</v>
      </c>
      <c r="J173" t="str">
        <f>_xlfn.XLOOKUP(A173,Product!C:C,Product!H:H)</f>
        <v>https://cdn.shopify.com/s/files/1/0651/3668/9323/files/468e9bb7bff04d55a23b8fbb477879b4_600x600.png?v=1737123106&amp;width=100&amp;crop=center</v>
      </c>
    </row>
    <row r="174" spans="1:10" x14ac:dyDescent="0.25">
      <c r="A174" t="s">
        <v>1597</v>
      </c>
      <c r="B174" t="s">
        <v>1596</v>
      </c>
      <c r="C174" s="7">
        <v>99.97</v>
      </c>
      <c r="D174" t="s">
        <v>1598</v>
      </c>
      <c r="E174" t="s">
        <v>2566</v>
      </c>
      <c r="F174" t="str">
        <f>_xlfn.XLOOKUP(E174,Component!B:B,Component!C:C)</f>
        <v>18V ONE+ BUG ZAPPER</v>
      </c>
      <c r="G174">
        <v>1</v>
      </c>
      <c r="H174" t="s">
        <v>18</v>
      </c>
      <c r="I174">
        <v>-1</v>
      </c>
      <c r="J174" t="str">
        <f>_xlfn.XLOOKUP(A174,Product!C:C,Product!H:H)</f>
        <v>https://cdn.shopify.com/s/files/1/0651/3668/9323/files/e34ae4e9bf3c40b9901550a054a67a31_600x600.jpg?v=1734043186&amp;width=100&amp;crop=center</v>
      </c>
    </row>
    <row r="175" spans="1:10" x14ac:dyDescent="0.25">
      <c r="A175" t="s">
        <v>674</v>
      </c>
      <c r="B175" t="s">
        <v>673</v>
      </c>
      <c r="C175" s="7">
        <v>149</v>
      </c>
      <c r="D175" t="s">
        <v>675</v>
      </c>
      <c r="E175" t="s">
        <v>2567</v>
      </c>
      <c r="F175" t="str">
        <f>_xlfn.XLOOKUP(E175,Component!B:B,Component!C:C)</f>
        <v>18V ONE+ Compact Cultivator</v>
      </c>
      <c r="G175">
        <v>1</v>
      </c>
      <c r="H175" t="s">
        <v>18</v>
      </c>
      <c r="I175">
        <v>-1</v>
      </c>
      <c r="J175" t="str">
        <f>_xlfn.XLOOKUP(A175,Product!C:C,Product!H:H)</f>
        <v>https://cdn.shopify.com/s/files/1/0651/3668/9323/files/032795a501ba41ef969e204ea9e516b6_600x600.jpg?v=1734042246&amp;width=100&amp;crop=center</v>
      </c>
    </row>
    <row r="176" spans="1:10" x14ac:dyDescent="0.25">
      <c r="A176" t="s">
        <v>1583</v>
      </c>
      <c r="B176" t="s">
        <v>1582</v>
      </c>
      <c r="C176" s="7">
        <v>99</v>
      </c>
      <c r="D176" t="s">
        <v>1584</v>
      </c>
      <c r="E176" t="s">
        <v>2567</v>
      </c>
      <c r="F176" t="str">
        <f>_xlfn.XLOOKUP(E176,Component!B:B,Component!C:C)</f>
        <v>18V ONE+ Compact Cultivator</v>
      </c>
      <c r="G176">
        <v>1</v>
      </c>
      <c r="H176" t="s">
        <v>18</v>
      </c>
      <c r="I176">
        <v>-1</v>
      </c>
      <c r="J176" t="str">
        <f>_xlfn.XLOOKUP(A176,Product!C:C,Product!H:H)</f>
        <v>https://cdn.shopify.com/s/files/1/0651/3668/9323/files/66c5356f014a45dba69583de4bf2540a_600x600.jpg?v=1737039989&amp;width=100&amp;crop=center</v>
      </c>
    </row>
    <row r="177" spans="1:10" x14ac:dyDescent="0.25">
      <c r="A177" t="s">
        <v>490</v>
      </c>
      <c r="B177" t="s">
        <v>489</v>
      </c>
      <c r="C177" s="7">
        <v>199</v>
      </c>
      <c r="D177" t="s">
        <v>491</v>
      </c>
      <c r="E177" t="s">
        <v>2165</v>
      </c>
      <c r="F177" t="str">
        <f>_xlfn.XLOOKUP(E177,Component!B:B,Component!C:C)</f>
        <v>18V ONE+ Submersible Water Transfer Pump</v>
      </c>
      <c r="G177">
        <v>1</v>
      </c>
      <c r="H177" t="s">
        <v>18</v>
      </c>
      <c r="I177">
        <v>-1</v>
      </c>
      <c r="J177" t="str">
        <f>_xlfn.XLOOKUP(A177,Product!C:C,Product!H:H)</f>
        <v>https://cdn.shopify.com/s/files/1/0651/3668/9323/files/0dc150dec2a14aeea19345e0f02fabab_600x600.jpg?v=1734040741&amp;width=100&amp;crop=center</v>
      </c>
    </row>
    <row r="178" spans="1:10" x14ac:dyDescent="0.25">
      <c r="A178" t="s">
        <v>1542</v>
      </c>
      <c r="B178" t="s">
        <v>1541</v>
      </c>
      <c r="C178" s="7">
        <v>179</v>
      </c>
      <c r="D178" t="s">
        <v>1543</v>
      </c>
      <c r="E178" t="s">
        <v>2165</v>
      </c>
      <c r="F178" t="str">
        <f>_xlfn.XLOOKUP(E178,Component!B:B,Component!C:C)</f>
        <v>18V ONE+ Submersible Water Transfer Pump</v>
      </c>
      <c r="G178">
        <v>1</v>
      </c>
      <c r="H178" t="s">
        <v>18</v>
      </c>
      <c r="I178">
        <v>-1</v>
      </c>
      <c r="J178" t="str">
        <f>_xlfn.XLOOKUP(A178,Product!C:C,Product!H:H)</f>
        <v>https://cdn.shopify.com/s/files/1/0651/3668/9323/files/652d8ab2a50c4816ac0af4a1a35ce84f_600x600.jpg?v=1734041965&amp;width=100&amp;crop=center</v>
      </c>
    </row>
    <row r="179" spans="1:10" x14ac:dyDescent="0.25">
      <c r="A179" t="s">
        <v>2003</v>
      </c>
      <c r="B179" t="s">
        <v>2002</v>
      </c>
      <c r="C179" s="7">
        <v>119</v>
      </c>
      <c r="D179" t="s">
        <v>2004</v>
      </c>
      <c r="E179" t="s">
        <v>2166</v>
      </c>
      <c r="F179" t="str">
        <f>_xlfn.XLOOKUP(E179,Component!B:B,Component!C:C)</f>
        <v>18V ONE+ 40-Watt Soldering Iron</v>
      </c>
      <c r="G179">
        <v>1</v>
      </c>
      <c r="H179" t="s">
        <v>18</v>
      </c>
      <c r="I179">
        <v>-1</v>
      </c>
      <c r="J179" t="str">
        <f>_xlfn.XLOOKUP(A179,Product!C:C,Product!H:H)</f>
        <v>https://cdn.shopify.com/s/files/1/0651/3668/9323/files/d7da764b369442ef845e92624ea51024_600x600.jpg?v=1734042986&amp;width=100&amp;crop=center</v>
      </c>
    </row>
    <row r="180" spans="1:10" x14ac:dyDescent="0.25">
      <c r="A180" t="s">
        <v>984</v>
      </c>
      <c r="B180" t="s">
        <v>983</v>
      </c>
      <c r="C180" s="7">
        <v>398</v>
      </c>
      <c r="D180" t="s">
        <v>986</v>
      </c>
      <c r="E180" t="s">
        <v>2167</v>
      </c>
      <c r="F180" t="str">
        <f>_xlfn.XLOOKUP(E180,Component!B:B,Component!C:C)</f>
        <v>18V ONE+ HYBRID 50' DRAIN AUGER</v>
      </c>
      <c r="G180">
        <v>1</v>
      </c>
      <c r="H180" t="s">
        <v>18</v>
      </c>
      <c r="I180">
        <v>-1</v>
      </c>
      <c r="J180" t="str">
        <f>_xlfn.XLOOKUP(A180,Product!C:C,Product!H:H)</f>
        <v>https://cdn.shopify.com/s/files/1/0651/3668/9323/files/edf7b77b2b4944e893810f12f9d7938f_600x600.jpg?v=1734043284&amp;width=100&amp;crop=center</v>
      </c>
    </row>
    <row r="181" spans="1:10" x14ac:dyDescent="0.25">
      <c r="A181" t="s">
        <v>1237</v>
      </c>
      <c r="B181" t="s">
        <v>1229</v>
      </c>
      <c r="C181" s="7">
        <v>129</v>
      </c>
      <c r="D181" t="s">
        <v>1238</v>
      </c>
      <c r="E181" t="s">
        <v>2570</v>
      </c>
      <c r="F181" t="str">
        <f>_xlfn.XLOOKUP(E181,Component!B:B,Component!C:C)</f>
        <v>18V ONE+ 8" Pole Saw</v>
      </c>
      <c r="G181">
        <v>1</v>
      </c>
      <c r="H181" t="s">
        <v>18</v>
      </c>
      <c r="I181">
        <v>-1</v>
      </c>
      <c r="J181" t="str">
        <f>_xlfn.XLOOKUP(A181,Product!C:C,Product!H:H)</f>
        <v>https://cdn.shopify.com/s/files/1/0651/3668/9323/files/d131860eea0b4088a09997cf042ed685_600x600.jpg?v=1734043068&amp;width=100&amp;crop=center</v>
      </c>
    </row>
    <row r="182" spans="1:10" x14ac:dyDescent="0.25">
      <c r="A182" t="s">
        <v>1105</v>
      </c>
      <c r="B182" t="s">
        <v>1104</v>
      </c>
      <c r="C182" s="7">
        <v>80</v>
      </c>
      <c r="D182" t="s">
        <v>1107</v>
      </c>
      <c r="E182" t="s">
        <v>2168</v>
      </c>
      <c r="F182" t="str">
        <f>_xlfn.XLOOKUP(E182,Component!B:B,Component!C:C)</f>
        <v>18V ONE+ 10" Chainsaw</v>
      </c>
      <c r="G182">
        <v>1</v>
      </c>
      <c r="H182" t="s">
        <v>18</v>
      </c>
      <c r="I182">
        <v>-1</v>
      </c>
      <c r="J182" t="str">
        <f>_xlfn.XLOOKUP(A182,Product!C:C,Product!H:H)</f>
        <v>https://cdn.shopify.com/s/files/1/0651/3668/9323/files/07bdb51a6ff548cfafb80c4e095fc28b_600x600.jpg?v=1736950384&amp;width=100&amp;crop=center</v>
      </c>
    </row>
    <row r="183" spans="1:10" x14ac:dyDescent="0.25">
      <c r="A183" t="s">
        <v>1815</v>
      </c>
      <c r="B183" t="s">
        <v>1814</v>
      </c>
      <c r="C183" s="7">
        <v>119</v>
      </c>
      <c r="D183" t="s">
        <v>1816</v>
      </c>
      <c r="E183" t="s">
        <v>2168</v>
      </c>
      <c r="F183" t="str">
        <f>_xlfn.XLOOKUP(E183,Component!B:B,Component!C:C)</f>
        <v>18V ONE+ 10" Chainsaw</v>
      </c>
      <c r="G183">
        <v>1</v>
      </c>
      <c r="H183" t="s">
        <v>18</v>
      </c>
      <c r="I183">
        <v>-1</v>
      </c>
      <c r="J183" t="str">
        <f>_xlfn.XLOOKUP(A183,Product!C:C,Product!H:H)</f>
        <v>https://cdn.shopify.com/s/files/1/0651/3668/9323/files/160ef34c79c144da948e466439b38bed_600x600.jpg?v=1736950499&amp;width=100&amp;crop=center</v>
      </c>
    </row>
    <row r="184" spans="1:10" x14ac:dyDescent="0.25">
      <c r="A184" t="s">
        <v>320</v>
      </c>
      <c r="B184" t="s">
        <v>319</v>
      </c>
      <c r="C184" s="7">
        <v>199</v>
      </c>
      <c r="D184" t="s">
        <v>321</v>
      </c>
      <c r="E184" t="s">
        <v>2169</v>
      </c>
      <c r="F184" t="str">
        <f>_xlfn.XLOOKUP(E184,Component!B:B,Component!C:C)</f>
        <v>18V ONE+ Jump Starter</v>
      </c>
      <c r="G184">
        <v>1</v>
      </c>
      <c r="H184" t="s">
        <v>18</v>
      </c>
      <c r="I184">
        <v>-1</v>
      </c>
      <c r="J184" t="str">
        <f>_xlfn.XLOOKUP(A184,Product!C:C,Product!H:H)</f>
        <v>https://cdn.shopify.com/s/files/1/0651/3668/9323/files/c9768e556b0e4b588ea9073d39b3dc95_600x600.jpg?v=1734042880&amp;width=100&amp;crop=center</v>
      </c>
    </row>
    <row r="185" spans="1:10" x14ac:dyDescent="0.25">
      <c r="A185" t="s">
        <v>1482</v>
      </c>
      <c r="B185" t="s">
        <v>1481</v>
      </c>
      <c r="C185" s="7">
        <v>179</v>
      </c>
      <c r="D185" t="s">
        <v>1483</v>
      </c>
      <c r="E185" t="s">
        <v>2169</v>
      </c>
      <c r="F185" t="str">
        <f>_xlfn.XLOOKUP(E185,Component!B:B,Component!C:C)</f>
        <v>18V ONE+ Jump Starter</v>
      </c>
      <c r="G185">
        <v>1</v>
      </c>
      <c r="H185" t="s">
        <v>18</v>
      </c>
      <c r="I185">
        <v>-1</v>
      </c>
      <c r="J185" t="str">
        <f>_xlfn.XLOOKUP(A185,Product!C:C,Product!H:H)</f>
        <v>https://cdn.shopify.com/s/files/1/0651/3668/9323/files/371b7f72472345f6a92191ad83698008_600x600.jpg?v=1734041877&amp;width=100&amp;crop=center</v>
      </c>
    </row>
    <row r="186" spans="1:10" x14ac:dyDescent="0.25">
      <c r="A186" t="s">
        <v>476</v>
      </c>
      <c r="B186" t="s">
        <v>475</v>
      </c>
      <c r="C186" s="7" t="s">
        <v>18</v>
      </c>
      <c r="D186" t="s">
        <v>477</v>
      </c>
      <c r="E186" t="s">
        <v>2170</v>
      </c>
      <c r="F186" t="str">
        <f>_xlfn.XLOOKUP(E186,Component!B:B,Component!C:C)</f>
        <v>18V ONE+ LED Compact Area Light</v>
      </c>
      <c r="G186">
        <v>1</v>
      </c>
      <c r="H186" t="s">
        <v>18</v>
      </c>
      <c r="I186">
        <v>-1</v>
      </c>
      <c r="J186" t="str">
        <f>_xlfn.XLOOKUP(A186,Product!C:C,Product!H:H)</f>
        <v>https://cdn.shopify.com/s/files/1/0651/3668/9323/files/c01c31c1e9054bb88bf2bd1e4f4a70e0_600x600.jpg?v=1734042789&amp;width=100&amp;crop=center</v>
      </c>
    </row>
    <row r="187" spans="1:10" x14ac:dyDescent="0.25">
      <c r="A187" t="s">
        <v>476</v>
      </c>
      <c r="B187" t="s">
        <v>475</v>
      </c>
      <c r="C187" s="7" t="s">
        <v>18</v>
      </c>
      <c r="D187" t="s">
        <v>477</v>
      </c>
      <c r="E187" t="s">
        <v>2171</v>
      </c>
      <c r="F187" t="str">
        <f>_xlfn.XLOOKUP(E187,Component!B:B,Component!C:C)</f>
        <v>18V ONE+ Cordless Compact Speaker</v>
      </c>
      <c r="G187">
        <v>1</v>
      </c>
      <c r="H187" t="s">
        <v>18</v>
      </c>
      <c r="I187">
        <v>-1</v>
      </c>
      <c r="J187" t="str">
        <f>_xlfn.XLOOKUP(A187,Product!C:C,Product!H:H)</f>
        <v>https://cdn.shopify.com/s/files/1/0651/3668/9323/files/c01c31c1e9054bb88bf2bd1e4f4a70e0_600x600.jpg?v=1734042789&amp;width=100&amp;crop=center</v>
      </c>
    </row>
    <row r="188" spans="1:10" x14ac:dyDescent="0.25">
      <c r="A188" t="s">
        <v>1329</v>
      </c>
      <c r="B188" t="s">
        <v>1328</v>
      </c>
      <c r="C188" s="7">
        <v>129</v>
      </c>
      <c r="D188" t="s">
        <v>1330</v>
      </c>
      <c r="E188" t="s">
        <v>2172</v>
      </c>
      <c r="F188" t="str">
        <f>_xlfn.XLOOKUP(E188,Component!B:B,Component!C:C)</f>
        <v>18V ONE+ 3" Variable Speed Detail Polisher/Sander</v>
      </c>
      <c r="G188">
        <v>1</v>
      </c>
      <c r="H188" t="s">
        <v>18</v>
      </c>
      <c r="I188">
        <v>-1</v>
      </c>
      <c r="J188" t="str">
        <f>_xlfn.XLOOKUP(A188,Product!C:C,Product!H:H)</f>
        <v>https://cdn.shopify.com/s/files/1/0651/3668/9323/files/1fdf6dcd3203426d8709c792a08ddb6a_600x600.jpg?v=1737051958&amp;width=100&amp;crop=center</v>
      </c>
    </row>
    <row r="189" spans="1:10" x14ac:dyDescent="0.25">
      <c r="A189" t="s">
        <v>63</v>
      </c>
      <c r="B189" t="s">
        <v>62</v>
      </c>
      <c r="C189" s="7">
        <v>219</v>
      </c>
      <c r="D189" t="s">
        <v>65</v>
      </c>
      <c r="E189" t="s">
        <v>2173</v>
      </c>
      <c r="F189" t="str">
        <f>_xlfn.XLOOKUP(E189,Component!B:B,Component!C:C)</f>
        <v>18V ONE+ HP BRUSHLESS 18-GAUGE NARROW CROWN STAPLER</v>
      </c>
      <c r="G189">
        <v>1</v>
      </c>
      <c r="H189" t="s">
        <v>18</v>
      </c>
      <c r="I189">
        <v>-1</v>
      </c>
      <c r="J189" t="str">
        <f>_xlfn.XLOOKUP(A189,Product!C:C,Product!H:H)</f>
        <v>https://cdn.shopify.com/s/files/1/0651/3668/9323/files/PBL324_2v1_Final_600x600.jpg?v=1738790313&amp;width=100&amp;crop=center</v>
      </c>
    </row>
    <row r="190" spans="1:10" x14ac:dyDescent="0.25">
      <c r="A190" t="s">
        <v>515</v>
      </c>
      <c r="B190" t="s">
        <v>514</v>
      </c>
      <c r="C190" s="7">
        <v>365.7</v>
      </c>
      <c r="D190" t="s">
        <v>517</v>
      </c>
      <c r="E190" t="s">
        <v>2174</v>
      </c>
      <c r="F190" t="str">
        <f>_xlfn.XLOOKUP(E190,Component!B:B,Component!C:C)</f>
        <v>18V ONE+ HP BRUSHLESS AIRSTRIKE 21° FRAMING NAILER</v>
      </c>
      <c r="G190">
        <v>1</v>
      </c>
      <c r="H190" t="s">
        <v>18</v>
      </c>
      <c r="I190">
        <v>-1</v>
      </c>
      <c r="J190" t="str">
        <f>_xlfn.XLOOKUP(A190,Product!C:C,Product!H:H)</f>
        <v>https://cdn.shopify.com/s/files/1/0651/3668/9323/files/55ff8f0bb36a44739b5f001236f0adca_600x600.jpg?v=1734041590&amp;width=100&amp;crop=center</v>
      </c>
    </row>
    <row r="191" spans="1:10" x14ac:dyDescent="0.25">
      <c r="A191" t="s">
        <v>1569</v>
      </c>
      <c r="B191" t="s">
        <v>1568</v>
      </c>
      <c r="C191" s="7">
        <v>299</v>
      </c>
      <c r="D191" t="s">
        <v>1570</v>
      </c>
      <c r="E191" t="s">
        <v>2174</v>
      </c>
      <c r="F191" t="str">
        <f>_xlfn.XLOOKUP(E191,Component!B:B,Component!C:C)</f>
        <v>18V ONE+ HP BRUSHLESS AIRSTRIKE 21° FRAMING NAILER</v>
      </c>
      <c r="G191">
        <v>1</v>
      </c>
      <c r="H191" t="s">
        <v>18</v>
      </c>
      <c r="I191">
        <v>-1</v>
      </c>
      <c r="J191" t="str">
        <f>_xlfn.XLOOKUP(A191,Product!C:C,Product!H:H)</f>
        <v>https://cdn.shopify.com/s/files/1/0651/3668/9323/files/1471ca00f0244765bcc84de218a71117_600x600.jpg?v=1734042063&amp;width=100&amp;crop=center</v>
      </c>
    </row>
    <row r="192" spans="1:10" x14ac:dyDescent="0.25">
      <c r="A192" t="s">
        <v>510</v>
      </c>
      <c r="B192" t="s">
        <v>509</v>
      </c>
      <c r="C192" s="7">
        <v>389</v>
      </c>
      <c r="D192" t="s">
        <v>512</v>
      </c>
      <c r="E192" t="s">
        <v>2175</v>
      </c>
      <c r="F192" t="str">
        <f>_xlfn.XLOOKUP(E192,Component!B:B,Component!C:C)</f>
        <v>18V ONE+ HP Brushless AirStrike 30° Framing Nailer</v>
      </c>
      <c r="G192">
        <v>1</v>
      </c>
      <c r="H192" t="s">
        <v>18</v>
      </c>
      <c r="I192">
        <v>-1</v>
      </c>
      <c r="J192" t="str">
        <f>_xlfn.XLOOKUP(A192,Product!C:C,Product!H:H)</f>
        <v>https://cdn.shopify.com/s/files/1/0651/3668/9323/files/64bd52a628b5421596d67c59d47a659b_600x600.jpg?v=1734041626&amp;width=100&amp;crop=center</v>
      </c>
    </row>
    <row r="193" spans="1:10" x14ac:dyDescent="0.25">
      <c r="A193" t="s">
        <v>1561</v>
      </c>
      <c r="B193" t="s">
        <v>1560</v>
      </c>
      <c r="C193" s="7">
        <v>299</v>
      </c>
      <c r="D193" t="s">
        <v>1562</v>
      </c>
      <c r="E193" t="s">
        <v>2175</v>
      </c>
      <c r="F193" t="str">
        <f>_xlfn.XLOOKUP(E193,Component!B:B,Component!C:C)</f>
        <v>18V ONE+ HP Brushless AirStrike 30° Framing Nailer</v>
      </c>
      <c r="G193">
        <v>1</v>
      </c>
      <c r="H193" t="s">
        <v>18</v>
      </c>
      <c r="I193">
        <v>-1</v>
      </c>
      <c r="J193" t="str">
        <f>_xlfn.XLOOKUP(A193,Product!C:C,Product!H:H)</f>
        <v>https://cdn.shopify.com/s/files/1/0651/3668/9323/files/0d5769ec5dba4c6695508f054149c8cf_600x600.jpg?v=1734040736&amp;width=100&amp;crop=center</v>
      </c>
    </row>
    <row r="194" spans="1:10" x14ac:dyDescent="0.25">
      <c r="A194" t="s">
        <v>68</v>
      </c>
      <c r="B194" t="s">
        <v>67</v>
      </c>
      <c r="C194" s="7">
        <v>249</v>
      </c>
      <c r="D194" t="s">
        <v>70</v>
      </c>
      <c r="E194" t="s">
        <v>2176</v>
      </c>
      <c r="F194" t="str">
        <f>_xlfn.XLOOKUP(E194,Component!B:B,Component!C:C)</f>
        <v>18V ONE+ HP BRUSHLESS 16-GAUGE STRAIGHT FINISH NAILER</v>
      </c>
      <c r="G194">
        <v>1</v>
      </c>
      <c r="H194" t="s">
        <v>18</v>
      </c>
      <c r="I194">
        <v>-1</v>
      </c>
      <c r="J194" t="str">
        <f>_xlfn.XLOOKUP(A194,Product!C:C,Product!H:H)</f>
        <v>https://cdn.shopify.com/s/files/1/0651/3668/9323/files/PBL370_2v1_Final_600x600.jpg?v=1738790844&amp;width=100&amp;crop=center</v>
      </c>
    </row>
    <row r="195" spans="1:10" x14ac:dyDescent="0.25">
      <c r="A195" t="s">
        <v>1282</v>
      </c>
      <c r="B195" t="s">
        <v>212</v>
      </c>
      <c r="C195" s="7">
        <v>199</v>
      </c>
      <c r="D195" t="s">
        <v>1283</v>
      </c>
      <c r="E195" t="s">
        <v>2177</v>
      </c>
      <c r="F195" t="str">
        <f>_xlfn.XLOOKUP(E195,Component!B:B,Component!C:C)</f>
        <v>18V ONE+ HP BRUSHLESS 4-1/2" ANGLE GRINDER/CUT-OFF TOOL</v>
      </c>
      <c r="G195">
        <v>1</v>
      </c>
      <c r="H195" t="s">
        <v>18</v>
      </c>
      <c r="I195">
        <v>-1</v>
      </c>
      <c r="J195" t="str">
        <f>_xlfn.XLOOKUP(A195,Product!C:C,Product!H:H)</f>
        <v>https://cdn.shopify.com/s/files/1/0651/3668/9323/files/8ee2b748f71e405683967656b8113db0_600x600.jpg?v=1734041308&amp;width=100&amp;crop=center</v>
      </c>
    </row>
    <row r="196" spans="1:10" x14ac:dyDescent="0.25">
      <c r="A196" t="s">
        <v>213</v>
      </c>
      <c r="B196" t="s">
        <v>212</v>
      </c>
      <c r="C196" s="7">
        <v>199</v>
      </c>
      <c r="D196" t="s">
        <v>214</v>
      </c>
      <c r="E196" t="s">
        <v>2178</v>
      </c>
      <c r="F196" t="str">
        <f>_xlfn.XLOOKUP(E196,Component!B:B,Component!C:C)</f>
        <v>18V ONE+ HP BRUSHLESS 4-1/2" ANGLE GRINDER/CUT-OFF TOOL</v>
      </c>
      <c r="G196">
        <v>1</v>
      </c>
      <c r="H196" t="s">
        <v>18</v>
      </c>
      <c r="I196">
        <v>-1</v>
      </c>
      <c r="J196" t="str">
        <f>_xlfn.XLOOKUP(A196,Product!C:C,Product!H:H)</f>
        <v>https://cdn.shopify.com/s/files/1/0651/3668/9323/files/4d5518e8816548af81dedec97f93c74c_600x600.jpg?v=1734040994&amp;width=100&amp;crop=center</v>
      </c>
    </row>
    <row r="197" spans="1:10" x14ac:dyDescent="0.25">
      <c r="A197" t="s">
        <v>1412</v>
      </c>
      <c r="B197" t="s">
        <v>1411</v>
      </c>
      <c r="C197" s="7" t="s">
        <v>18</v>
      </c>
      <c r="D197" t="s">
        <v>1413</v>
      </c>
      <c r="E197" t="s">
        <v>2178</v>
      </c>
      <c r="F197" t="str">
        <f>_xlfn.XLOOKUP(E197,Component!B:B,Component!C:C)</f>
        <v>18V ONE+ HP BRUSHLESS 4-1/2" ANGLE GRINDER/CUT-OFF TOOL</v>
      </c>
      <c r="G197">
        <v>1</v>
      </c>
      <c r="H197" t="s">
        <v>18</v>
      </c>
      <c r="I197">
        <v>-1</v>
      </c>
      <c r="J197" t="str">
        <f>_xlfn.XLOOKUP(A197,Product!C:C,Product!H:H)</f>
        <v>https://cdn.shopify.com/s/files/1/0651/3668/9323/files/5cf95d3ff7da43119525dd007cd7cea5_600x600.jpg?v=1747170627&amp;width=100&amp;crop=center</v>
      </c>
    </row>
    <row r="198" spans="1:10" x14ac:dyDescent="0.25">
      <c r="A198" t="s">
        <v>1392</v>
      </c>
      <c r="B198" t="s">
        <v>1391</v>
      </c>
      <c r="C198" s="7">
        <v>349</v>
      </c>
      <c r="D198" t="s">
        <v>1393</v>
      </c>
      <c r="E198" t="s">
        <v>2179</v>
      </c>
      <c r="F198" t="str">
        <f>_xlfn.XLOOKUP(E198,Component!B:B,Component!C:C)</f>
        <v>18V ONE+ HP BRUSHLESS BRUSH CUTTER/STRING TRIMMER</v>
      </c>
      <c r="G198">
        <v>1</v>
      </c>
      <c r="H198" t="s">
        <v>18</v>
      </c>
      <c r="I198">
        <v>-1</v>
      </c>
      <c r="J198" t="str">
        <f>_xlfn.XLOOKUP(A198,Product!C:C,Product!H:H)</f>
        <v>https://cdn.shopify.com/s/files/1/0651/3668/9323/files/6004d137640b43f58199228059405603_600x600.jpg?v=1734042151&amp;width=100&amp;crop=center</v>
      </c>
    </row>
    <row r="199" spans="1:10" x14ac:dyDescent="0.25">
      <c r="A199" t="s">
        <v>2026</v>
      </c>
      <c r="B199" t="s">
        <v>2025</v>
      </c>
      <c r="C199" s="7">
        <v>367.08</v>
      </c>
      <c r="D199" t="s">
        <v>2028</v>
      </c>
      <c r="E199" t="s">
        <v>2180</v>
      </c>
      <c r="F199" t="str">
        <f>_xlfn.XLOOKUP(E199,Component!B:B,Component!C:C)</f>
        <v>18V ONE+ HP BRUSHLESS 7-1/4" CIRCULAR SAW</v>
      </c>
      <c r="G199">
        <v>1</v>
      </c>
      <c r="H199" t="s">
        <v>18</v>
      </c>
      <c r="I199">
        <v>-1</v>
      </c>
      <c r="J199" t="str">
        <f>_xlfn.XLOOKUP(A199,Product!C:C,Product!H:H)</f>
        <v>https://cdn.shopify.com/s/files/1/0651/3668/9323/files/5558e2aeb3014cbc892b772b54ee8111_600x600.jpg?v=1734042142&amp;width=100&amp;crop=center</v>
      </c>
    </row>
    <row r="200" spans="1:10" x14ac:dyDescent="0.25">
      <c r="A200" t="s">
        <v>94</v>
      </c>
      <c r="B200" t="s">
        <v>93</v>
      </c>
      <c r="C200" s="7">
        <v>139</v>
      </c>
      <c r="D200" t="s">
        <v>95</v>
      </c>
      <c r="E200" t="s">
        <v>2181</v>
      </c>
      <c r="F200" t="str">
        <f>_xlfn.XLOOKUP(E200,Component!B:B,Component!C:C)</f>
        <v>18V ONE+ HP BRUSHLESS 7-1/4" CIRCULAR SAW</v>
      </c>
      <c r="G200">
        <v>1</v>
      </c>
      <c r="H200" t="s">
        <v>18</v>
      </c>
      <c r="I200">
        <v>-1</v>
      </c>
      <c r="J200" t="str">
        <f>_xlfn.XLOOKUP(A200,Product!C:C,Product!H:H)</f>
        <v>https://cdn.shopify.com/s/files/1/0651/3668/9323/files/PBLCS302_2v2_Final_600x600.jpg?v=1737757515&amp;width=100&amp;crop=center</v>
      </c>
    </row>
    <row r="201" spans="1:10" x14ac:dyDescent="0.25">
      <c r="A201" t="s">
        <v>948</v>
      </c>
      <c r="B201" t="s">
        <v>5</v>
      </c>
      <c r="C201" s="7" t="s">
        <v>18</v>
      </c>
      <c r="D201" t="s">
        <v>949</v>
      </c>
      <c r="E201" t="s">
        <v>2182</v>
      </c>
      <c r="F201" t="str">
        <f>_xlfn.XLOOKUP(E201,Component!B:B,Component!C:C)</f>
        <v>18V ONE+ HP BRUSHLESS 1/2" DRILL/DRIVER</v>
      </c>
      <c r="G201">
        <v>1</v>
      </c>
      <c r="H201" t="s">
        <v>18</v>
      </c>
      <c r="I201">
        <v>-1</v>
      </c>
      <c r="J201" t="str">
        <f>_xlfn.XLOOKUP(A201,Product!C:C,Product!H:H)</f>
        <v>https://cdn.shopify.com/s/files/1/0651/3668/9323/files/dd74d81b2a4f438584bfa255c341990e_600x600.jpg?v=1734043125&amp;width=100&amp;crop=center</v>
      </c>
    </row>
    <row r="202" spans="1:10" x14ac:dyDescent="0.25">
      <c r="A202" t="s">
        <v>2026</v>
      </c>
      <c r="B202" t="s">
        <v>2025</v>
      </c>
      <c r="C202" s="7">
        <v>367.08</v>
      </c>
      <c r="D202" t="s">
        <v>2028</v>
      </c>
      <c r="E202" t="s">
        <v>2182</v>
      </c>
      <c r="F202" t="str">
        <f>_xlfn.XLOOKUP(E202,Component!B:B,Component!C:C)</f>
        <v>18V ONE+ HP BRUSHLESS 1/2" DRILL/DRIVER</v>
      </c>
      <c r="G202">
        <v>1</v>
      </c>
      <c r="H202" t="s">
        <v>18</v>
      </c>
      <c r="I202">
        <v>-1</v>
      </c>
      <c r="J202" t="str">
        <f>_xlfn.XLOOKUP(A202,Product!C:C,Product!H:H)</f>
        <v>https://cdn.shopify.com/s/files/1/0651/3668/9323/files/5558e2aeb3014cbc892b772b54ee8111_600x600.jpg?v=1734042142&amp;width=100&amp;crop=center</v>
      </c>
    </row>
    <row r="203" spans="1:10" x14ac:dyDescent="0.25">
      <c r="A203" t="s">
        <v>86</v>
      </c>
      <c r="B203" t="s">
        <v>5</v>
      </c>
      <c r="C203" s="7">
        <v>199</v>
      </c>
      <c r="D203" t="s">
        <v>88</v>
      </c>
      <c r="E203" t="s">
        <v>2183</v>
      </c>
      <c r="F203" t="str">
        <f>_xlfn.XLOOKUP(E203,Component!B:B,Component!C:C)</f>
        <v>18V ONE+ HP BRUSHLESS 1/2" DRILL/DRIVER</v>
      </c>
      <c r="G203">
        <v>1</v>
      </c>
      <c r="H203" t="s">
        <v>18</v>
      </c>
      <c r="I203">
        <v>-1</v>
      </c>
      <c r="J203" t="str">
        <f>_xlfn.XLOOKUP(A203,Product!C:C,Product!H:H)</f>
        <v>https://cdn.shopify.com/s/files/1/0651/3668/9323/files/PBLCK112K2_2_Final_600x600.jpg?v=1744212794&amp;width=100&amp;crop=center</v>
      </c>
    </row>
    <row r="204" spans="1:10" x14ac:dyDescent="0.25">
      <c r="A204" t="s">
        <v>127</v>
      </c>
      <c r="B204" t="s">
        <v>126</v>
      </c>
      <c r="C204" s="7" t="s">
        <v>18</v>
      </c>
      <c r="D204" t="s">
        <v>128</v>
      </c>
      <c r="E204" t="s">
        <v>2183</v>
      </c>
      <c r="F204" t="str">
        <f>_xlfn.XLOOKUP(E204,Component!B:B,Component!C:C)</f>
        <v>18V ONE+ HP BRUSHLESS 1/2" DRILL/DRIVER</v>
      </c>
      <c r="G204">
        <v>1</v>
      </c>
      <c r="H204" t="s">
        <v>18</v>
      </c>
      <c r="I204">
        <v>-1</v>
      </c>
      <c r="J204" t="str">
        <f>_xlfn.XLOOKUP(A204,Product!C:C,Product!H:H)</f>
        <v>https://cdn.shopify.com/s/files/1/0651/3668/9323/files/image_15_600x600.jpg?v=1738763956&amp;width=100&amp;crop=center</v>
      </c>
    </row>
    <row r="205" spans="1:10" x14ac:dyDescent="0.25">
      <c r="A205" t="s">
        <v>98</v>
      </c>
      <c r="B205" t="s">
        <v>97</v>
      </c>
      <c r="C205" s="7">
        <v>199</v>
      </c>
      <c r="D205" t="s">
        <v>99</v>
      </c>
      <c r="E205" t="s">
        <v>2184</v>
      </c>
      <c r="F205" t="str">
        <f>_xlfn.XLOOKUP(E205,Component!B:B,Component!C:C)</f>
        <v>18V ONE+ HP BRUSHLESS 24" HEDGE TRIMMER</v>
      </c>
      <c r="G205">
        <v>1</v>
      </c>
      <c r="H205" t="s">
        <v>18</v>
      </c>
      <c r="I205">
        <v>-1</v>
      </c>
      <c r="J205" t="str">
        <f>_xlfn.XLOOKUP(A205,Product!C:C,Product!H:H)</f>
        <v>https://cdn.shopify.com/s/files/1/0651/3668/9323/files/PBLHG01K_THD14_600x600.jpg?v=1737405018&amp;width=100&amp;crop=center</v>
      </c>
    </row>
    <row r="206" spans="1:10" x14ac:dyDescent="0.25">
      <c r="A206" t="s">
        <v>110</v>
      </c>
      <c r="B206" t="s">
        <v>109</v>
      </c>
      <c r="C206" s="7">
        <v>139</v>
      </c>
      <c r="D206" t="s">
        <v>111</v>
      </c>
      <c r="E206" t="s">
        <v>2184</v>
      </c>
      <c r="F206" t="str">
        <f>_xlfn.XLOOKUP(E206,Component!B:B,Component!C:C)</f>
        <v>18V ONE+ HP BRUSHLESS 24" HEDGE TRIMMER</v>
      </c>
      <c r="G206">
        <v>1</v>
      </c>
      <c r="H206" t="s">
        <v>18</v>
      </c>
      <c r="I206">
        <v>-1</v>
      </c>
      <c r="J206" t="str">
        <f>_xlfn.XLOOKUP(A206,Product!C:C,Product!H:H)</f>
        <v>https://cdn.shopify.com/s/files/1/0651/3668/9323/files/PBLHG01B_THD14_600x600.jpg?v=1737405260&amp;width=100&amp;crop=center</v>
      </c>
    </row>
    <row r="207" spans="1:10" x14ac:dyDescent="0.25">
      <c r="A207" t="s">
        <v>73</v>
      </c>
      <c r="B207" t="s">
        <v>72</v>
      </c>
      <c r="C207" s="7">
        <v>129</v>
      </c>
      <c r="D207" t="s">
        <v>75</v>
      </c>
      <c r="E207" t="s">
        <v>2185</v>
      </c>
      <c r="F207" t="str">
        <f>_xlfn.XLOOKUP(E207,Component!B:B,Component!C:C)</f>
        <v>18V ONE+ HP BRUSHLESS 1/2" HAMMER DRILL</v>
      </c>
      <c r="G207">
        <v>1</v>
      </c>
      <c r="H207" t="s">
        <v>18</v>
      </c>
      <c r="I207">
        <v>-1</v>
      </c>
      <c r="J207" t="str">
        <f>_xlfn.XLOOKUP(A207,Product!C:C,Product!H:H)</f>
        <v>https://cdn.shopify.com/s/files/1/0651/3668/9323/files/PBLHM102_2v1_Final_920cd4a2-6de9-42fd-8a6c-4d2f379fc2b6_600x600.jpg?v=1737985396&amp;width=100&amp;crop=center</v>
      </c>
    </row>
    <row r="208" spans="1:10" x14ac:dyDescent="0.25">
      <c r="A208" t="s">
        <v>133</v>
      </c>
      <c r="B208" t="s">
        <v>132</v>
      </c>
      <c r="C208" s="7">
        <v>179</v>
      </c>
      <c r="D208" t="s">
        <v>134</v>
      </c>
      <c r="E208" t="s">
        <v>2185</v>
      </c>
      <c r="F208" t="str">
        <f>_xlfn.XLOOKUP(E208,Component!B:B,Component!C:C)</f>
        <v>18V ONE+ HP BRUSHLESS 1/2" HAMMER DRILL</v>
      </c>
      <c r="G208">
        <v>1</v>
      </c>
      <c r="H208" t="s">
        <v>18</v>
      </c>
      <c r="I208">
        <v>-1</v>
      </c>
      <c r="J208" t="str">
        <f>_xlfn.XLOOKUP(A208,Product!C:C,Product!H:H)</f>
        <v>https://cdn.shopify.com/s/files/1/0651/3668/9323/files/PBLHM102_2v2_Final_8430bd32-a383-4c30-8413-b324e7e23d10_600x600.jpg?v=1737756029&amp;width=100&amp;crop=center</v>
      </c>
    </row>
    <row r="209" spans="1:10" x14ac:dyDescent="0.25">
      <c r="A209" t="s">
        <v>6</v>
      </c>
      <c r="B209" t="s">
        <v>5</v>
      </c>
      <c r="C209" s="7">
        <v>239</v>
      </c>
      <c r="D209" t="s">
        <v>8</v>
      </c>
      <c r="E209" t="s">
        <v>2185</v>
      </c>
      <c r="F209" t="str">
        <f>_xlfn.XLOOKUP(E209,Component!B:B,Component!C:C)</f>
        <v>18V ONE+ HP BRUSHLESS 1/2" HAMMER DRILL</v>
      </c>
      <c r="G209">
        <v>1</v>
      </c>
      <c r="H209" t="s">
        <v>18</v>
      </c>
      <c r="I209">
        <v>-1</v>
      </c>
      <c r="J209" t="str">
        <f>_xlfn.XLOOKUP(A209,Product!C:C,Product!H:H)</f>
        <v>https://cdn.shopify.com/s/files/1/0651/3668/9323/files/ryobi-power-tool-combo-kits-pblc_1_600x600.jpg?v=1759346197&amp;width=100&amp;crop=center</v>
      </c>
    </row>
    <row r="210" spans="1:10" x14ac:dyDescent="0.25">
      <c r="A210" t="s">
        <v>415</v>
      </c>
      <c r="B210" t="s">
        <v>414</v>
      </c>
      <c r="C210" s="7">
        <v>259</v>
      </c>
      <c r="D210" t="s">
        <v>417</v>
      </c>
      <c r="E210" t="s">
        <v>2186</v>
      </c>
      <c r="F210" t="str">
        <f>_xlfn.XLOOKUP(E210,Component!B:B,Component!C:C)</f>
        <v>18V ONE+ BRUSHLESS 5" HANDHELD TILE/MASONRY SAW</v>
      </c>
      <c r="G210">
        <v>1</v>
      </c>
      <c r="H210" t="s">
        <v>18</v>
      </c>
      <c r="I210">
        <v>-1</v>
      </c>
      <c r="J210" t="str">
        <f>_xlfn.XLOOKUP(A210,Product!C:C,Product!H:H)</f>
        <v>https://cdn.shopify.com/s/files/1/0651/3668/9323/files/9919a66c894645949838bf6d7314c9a6_600x600.jpg?v=1734042214&amp;width=100&amp;crop=center</v>
      </c>
    </row>
    <row r="211" spans="1:10" x14ac:dyDescent="0.25">
      <c r="A211" t="s">
        <v>1488</v>
      </c>
      <c r="B211" t="s">
        <v>1487</v>
      </c>
      <c r="C211" s="7">
        <v>179</v>
      </c>
      <c r="D211" t="s">
        <v>1489</v>
      </c>
      <c r="E211" t="s">
        <v>2186</v>
      </c>
      <c r="F211" t="str">
        <f>_xlfn.XLOOKUP(E211,Component!B:B,Component!C:C)</f>
        <v>18V ONE+ BRUSHLESS 5" HANDHELD TILE/MASONRY SAW</v>
      </c>
      <c r="G211">
        <v>1</v>
      </c>
      <c r="H211" t="s">
        <v>18</v>
      </c>
      <c r="I211">
        <v>-1</v>
      </c>
      <c r="J211" t="str">
        <f>_xlfn.XLOOKUP(A211,Product!C:C,Product!H:H)</f>
        <v>https://cdn.shopify.com/s/files/1/0651/3668/9323/files/b67a020b54324e79b3726c70590ac50c_600x600.jpg?v=1734042680&amp;width=100&amp;crop=center</v>
      </c>
    </row>
    <row r="212" spans="1:10" x14ac:dyDescent="0.25">
      <c r="A212" t="s">
        <v>927</v>
      </c>
      <c r="B212" t="s">
        <v>926</v>
      </c>
      <c r="C212" s="7">
        <v>179</v>
      </c>
      <c r="D212" t="s">
        <v>928</v>
      </c>
      <c r="E212" t="s">
        <v>2187</v>
      </c>
      <c r="F212" t="str">
        <f>_xlfn.XLOOKUP(E212,Component!B:B,Component!C:C)</f>
        <v>18V ONE+ HP BRUSHLESS JOBSITE HAND VACUUM</v>
      </c>
      <c r="G212">
        <v>1</v>
      </c>
      <c r="H212" t="s">
        <v>18</v>
      </c>
      <c r="I212">
        <v>-1</v>
      </c>
      <c r="J212" t="str">
        <f>_xlfn.XLOOKUP(A212,Product!C:C,Product!H:H)</f>
        <v>https://cdn.shopify.com/s/files/1/0651/3668/9323/files/56da278edc0b4425ae1ed7d20218c85d_600x600.jpg?v=1734041597&amp;width=100&amp;crop=center</v>
      </c>
    </row>
    <row r="213" spans="1:10" x14ac:dyDescent="0.25">
      <c r="A213" t="s">
        <v>1801</v>
      </c>
      <c r="B213" t="s">
        <v>1800</v>
      </c>
      <c r="C213" s="7">
        <v>119</v>
      </c>
      <c r="D213" t="s">
        <v>1802</v>
      </c>
      <c r="E213" t="s">
        <v>2187</v>
      </c>
      <c r="F213" t="str">
        <f>_xlfn.XLOOKUP(E213,Component!B:B,Component!C:C)</f>
        <v>18V ONE+ HP BRUSHLESS JOBSITE HAND VACUUM</v>
      </c>
      <c r="G213">
        <v>1</v>
      </c>
      <c r="H213" t="s">
        <v>18</v>
      </c>
      <c r="I213">
        <v>-1</v>
      </c>
      <c r="J213" t="str">
        <f>_xlfn.XLOOKUP(A213,Product!C:C,Product!H:H)</f>
        <v>https://cdn.shopify.com/s/files/1/0651/3668/9323/files/a10d0e10170045f7b1f0e12eb2a50544_600x600.jpg?v=1734042506&amp;width=100&amp;crop=center</v>
      </c>
    </row>
    <row r="214" spans="1:10" x14ac:dyDescent="0.25">
      <c r="A214" t="s">
        <v>439</v>
      </c>
      <c r="B214" t="s">
        <v>438</v>
      </c>
      <c r="C214" s="7">
        <v>219</v>
      </c>
      <c r="D214" t="s">
        <v>440</v>
      </c>
      <c r="E214" t="s">
        <v>2188</v>
      </c>
      <c r="F214" t="str">
        <f>_xlfn.XLOOKUP(E214,Component!B:B,Component!C:C)</f>
        <v>18V ONE+ HP SWIFTCLEAN MID-SIZE SPOT &amp; CARPET CLEANER</v>
      </c>
      <c r="G214">
        <v>1</v>
      </c>
      <c r="H214" t="s">
        <v>18</v>
      </c>
      <c r="I214">
        <v>-1</v>
      </c>
      <c r="J214" t="str">
        <f>_xlfn.XLOOKUP(A214,Product!C:C,Product!H:H)</f>
        <v>https://cdn.shopify.com/s/files/1/0651/3668/9323/files/ed39444be1184c83844ca7993c5f4b10_600x600.jpg?v=1734043279&amp;width=100&amp;crop=center</v>
      </c>
    </row>
    <row r="215" spans="1:10" x14ac:dyDescent="0.25">
      <c r="A215" t="s">
        <v>1463</v>
      </c>
      <c r="B215" t="s">
        <v>1462</v>
      </c>
      <c r="C215" s="7" t="s">
        <v>18</v>
      </c>
      <c r="D215" t="s">
        <v>1464</v>
      </c>
      <c r="E215" t="s">
        <v>2188</v>
      </c>
      <c r="F215" t="str">
        <f>_xlfn.XLOOKUP(E215,Component!B:B,Component!C:C)</f>
        <v>18V ONE+ HP SWIFTCLEAN MID-SIZE SPOT &amp; CARPET CLEANER</v>
      </c>
      <c r="G215">
        <v>1</v>
      </c>
      <c r="H215" t="s">
        <v>18</v>
      </c>
      <c r="I215">
        <v>-1</v>
      </c>
      <c r="J215" t="str">
        <f>_xlfn.XLOOKUP(A215,Product!C:C,Product!H:H)</f>
        <v>https://cdn.shopify.com/s/files/1/0651/3668/9323/files/a39b48ccbff9487bb88688b5c18e6d5a_600x600.jpg?v=1734042511&amp;width=100&amp;crop=center</v>
      </c>
    </row>
    <row r="216" spans="1:10" x14ac:dyDescent="0.25">
      <c r="A216" t="s">
        <v>86</v>
      </c>
      <c r="B216" t="s">
        <v>5</v>
      </c>
      <c r="C216" s="7">
        <v>199</v>
      </c>
      <c r="D216" t="s">
        <v>88</v>
      </c>
      <c r="E216" t="s">
        <v>2189</v>
      </c>
      <c r="F216" t="str">
        <f>_xlfn.XLOOKUP(E216,Component!B:B,Component!C:C)</f>
        <v>18V ONE+ HP BRUSHLESS 1/4" IMPACT DRIVER</v>
      </c>
      <c r="G216">
        <v>1</v>
      </c>
      <c r="H216" t="s">
        <v>18</v>
      </c>
      <c r="I216">
        <v>-1</v>
      </c>
      <c r="J216" t="str">
        <f>_xlfn.XLOOKUP(A216,Product!C:C,Product!H:H)</f>
        <v>https://cdn.shopify.com/s/files/1/0651/3668/9323/files/PBLCK112K2_2_Final_600x600.jpg?v=1744212794&amp;width=100&amp;crop=center</v>
      </c>
    </row>
    <row r="217" spans="1:10" x14ac:dyDescent="0.25">
      <c r="A217" t="s">
        <v>948</v>
      </c>
      <c r="B217" t="s">
        <v>5</v>
      </c>
      <c r="C217" s="7" t="s">
        <v>18</v>
      </c>
      <c r="D217" t="s">
        <v>949</v>
      </c>
      <c r="E217" t="s">
        <v>2189</v>
      </c>
      <c r="F217" t="str">
        <f>_xlfn.XLOOKUP(E217,Component!B:B,Component!C:C)</f>
        <v>18V ONE+ HP BRUSHLESS 1/4" IMPACT DRIVER</v>
      </c>
      <c r="G217">
        <v>1</v>
      </c>
      <c r="H217" t="s">
        <v>18</v>
      </c>
      <c r="I217">
        <v>-1</v>
      </c>
      <c r="J217" t="str">
        <f>_xlfn.XLOOKUP(A217,Product!C:C,Product!H:H)</f>
        <v>https://cdn.shopify.com/s/files/1/0651/3668/9323/files/dd74d81b2a4f438584bfa255c341990e_600x600.jpg?v=1734043125&amp;width=100&amp;crop=center</v>
      </c>
    </row>
    <row r="218" spans="1:10" x14ac:dyDescent="0.25">
      <c r="A218" t="s">
        <v>2026</v>
      </c>
      <c r="B218" t="s">
        <v>2025</v>
      </c>
      <c r="C218" s="7">
        <v>367.08</v>
      </c>
      <c r="D218" t="s">
        <v>2028</v>
      </c>
      <c r="E218" t="s">
        <v>2189</v>
      </c>
      <c r="F218" t="str">
        <f>_xlfn.XLOOKUP(E218,Component!B:B,Component!C:C)</f>
        <v>18V ONE+ HP BRUSHLESS 1/4" IMPACT DRIVER</v>
      </c>
      <c r="G218">
        <v>1</v>
      </c>
      <c r="H218" t="s">
        <v>18</v>
      </c>
      <c r="I218">
        <v>-1</v>
      </c>
      <c r="J218" t="str">
        <f>_xlfn.XLOOKUP(A218,Product!C:C,Product!H:H)</f>
        <v>https://cdn.shopify.com/s/files/1/0651/3668/9323/files/5558e2aeb3014cbc892b772b54ee8111_600x600.jpg?v=1734042142&amp;width=100&amp;crop=center</v>
      </c>
    </row>
    <row r="219" spans="1:10" x14ac:dyDescent="0.25">
      <c r="A219" t="s">
        <v>1346</v>
      </c>
      <c r="B219" t="s">
        <v>1345</v>
      </c>
      <c r="C219" s="7">
        <v>175.42</v>
      </c>
      <c r="D219" t="s">
        <v>1348</v>
      </c>
      <c r="E219" t="s">
        <v>2190</v>
      </c>
      <c r="F219" t="str">
        <f>_xlfn.XLOOKUP(E219,Component!B:B,Component!C:C)</f>
        <v>18V ONE+ HP BRUSHLESS 4-MODE 1/4" IMPACT DRIVER</v>
      </c>
      <c r="G219">
        <v>1</v>
      </c>
      <c r="H219" t="s">
        <v>18</v>
      </c>
      <c r="I219">
        <v>-1</v>
      </c>
      <c r="J219" t="str">
        <f>_xlfn.XLOOKUP(A219,Product!C:C,Product!H:H)</f>
        <v>https://cdn.shopify.com/s/files/1/0651/3668/9323/files/3fb01b9c720f4ebcb8b9393a72eadd13_600x600.jpg?v=1734040950&amp;width=100&amp;crop=center</v>
      </c>
    </row>
    <row r="220" spans="1:10" x14ac:dyDescent="0.25">
      <c r="A220" t="s">
        <v>6</v>
      </c>
      <c r="B220" t="s">
        <v>5</v>
      </c>
      <c r="C220" s="7">
        <v>239</v>
      </c>
      <c r="D220" t="s">
        <v>8</v>
      </c>
      <c r="E220" t="s">
        <v>2191</v>
      </c>
      <c r="F220" t="str">
        <f>_xlfn.XLOOKUP(E220,Component!B:B,Component!C:C)</f>
        <v>18V ONE+ HP BRUSHLESS 4-MODE 1/4" HEX IMPACT DRIVER</v>
      </c>
      <c r="G220">
        <v>1</v>
      </c>
      <c r="H220" t="s">
        <v>18</v>
      </c>
      <c r="I220">
        <v>-1</v>
      </c>
      <c r="J220" t="str">
        <f>_xlfn.XLOOKUP(A220,Product!C:C,Product!H:H)</f>
        <v>https://cdn.shopify.com/s/files/1/0651/3668/9323/files/ryobi-power-tool-combo-kits-pblc_1_600x600.jpg?v=1759346197&amp;width=100&amp;crop=center</v>
      </c>
    </row>
    <row r="221" spans="1:10" x14ac:dyDescent="0.25">
      <c r="A221" t="s">
        <v>78</v>
      </c>
      <c r="B221" t="s">
        <v>77</v>
      </c>
      <c r="C221" s="7">
        <v>129</v>
      </c>
      <c r="D221" t="s">
        <v>79</v>
      </c>
      <c r="E221" t="s">
        <v>2191</v>
      </c>
      <c r="F221" t="str">
        <f>_xlfn.XLOOKUP(E221,Component!B:B,Component!C:C)</f>
        <v>18V ONE+ HP BRUSHLESS 4-MODE 1/4" HEX IMPACT DRIVER</v>
      </c>
      <c r="G221">
        <v>1</v>
      </c>
      <c r="H221" t="s">
        <v>18</v>
      </c>
      <c r="I221">
        <v>-1</v>
      </c>
      <c r="J221" t="str">
        <f>_xlfn.XLOOKUP(A221,Product!C:C,Product!H:H)</f>
        <v>https://cdn.shopify.com/s/files/1/0651/3668/9323/files/PBLID04_2v1_Final_600x600.jpg?v=1737756282&amp;width=100&amp;crop=center</v>
      </c>
    </row>
    <row r="222" spans="1:10" x14ac:dyDescent="0.25">
      <c r="A222" t="s">
        <v>207</v>
      </c>
      <c r="B222" t="s">
        <v>206</v>
      </c>
      <c r="C222" s="7">
        <v>447.3</v>
      </c>
      <c r="D222" t="s">
        <v>209</v>
      </c>
      <c r="E222" t="s">
        <v>2192</v>
      </c>
      <c r="F222" t="str">
        <f>_xlfn.XLOOKUP(E222,Component!B:B,Component!C:C)</f>
        <v>18V ONE+ HP BRUSHLESS 4-MODE 1/2" HIGH TORQUE IMPACT WRENCH</v>
      </c>
      <c r="G222">
        <v>1</v>
      </c>
      <c r="H222" t="s">
        <v>18</v>
      </c>
      <c r="I222">
        <v>-1</v>
      </c>
      <c r="J222" t="str">
        <f>_xlfn.XLOOKUP(A222,Product!C:C,Product!H:H)</f>
        <v>https://cdn.shopify.com/s/files/1/0651/3668/9323/files/82d73d70eed24715bde1d1fd7f612885_600x600.png?v=1737492540&amp;width=100&amp;crop=center</v>
      </c>
    </row>
    <row r="223" spans="1:10" x14ac:dyDescent="0.25">
      <c r="A223" t="s">
        <v>842</v>
      </c>
      <c r="B223" t="s">
        <v>206</v>
      </c>
      <c r="C223" s="7" t="s">
        <v>18</v>
      </c>
      <c r="D223" t="s">
        <v>843</v>
      </c>
      <c r="E223" t="s">
        <v>2192</v>
      </c>
      <c r="F223" t="str">
        <f>_xlfn.XLOOKUP(E223,Component!B:B,Component!C:C)</f>
        <v>18V ONE+ HP BRUSHLESS 4-MODE 1/2" HIGH TORQUE IMPACT WRENCH</v>
      </c>
      <c r="G223">
        <v>1</v>
      </c>
      <c r="H223" t="s">
        <v>18</v>
      </c>
      <c r="I223">
        <v>-1</v>
      </c>
      <c r="J223" t="str">
        <f>_xlfn.XLOOKUP(A223,Product!C:C,Product!H:H)</f>
        <v>https://cdn.shopify.com/s/files/1/0651/3668/9323/files/a56bab6f11784fffa613bc36a3fa4aaa_600x600.jpg?v=1734042513&amp;width=100&amp;crop=center</v>
      </c>
    </row>
    <row r="224" spans="1:10" x14ac:dyDescent="0.25">
      <c r="A224" t="s">
        <v>1724</v>
      </c>
      <c r="B224" t="s">
        <v>1723</v>
      </c>
      <c r="C224" s="7">
        <v>219</v>
      </c>
      <c r="D224" t="s">
        <v>1725</v>
      </c>
      <c r="E224" t="s">
        <v>2192</v>
      </c>
      <c r="F224" t="str">
        <f>_xlfn.XLOOKUP(E224,Component!B:B,Component!C:C)</f>
        <v>18V ONE+ HP BRUSHLESS 4-MODE 1/2" HIGH TORQUE IMPACT WRENCH</v>
      </c>
      <c r="G224">
        <v>1</v>
      </c>
      <c r="H224" t="s">
        <v>18</v>
      </c>
      <c r="I224">
        <v>-1</v>
      </c>
      <c r="J224" t="str">
        <f>_xlfn.XLOOKUP(A224,Product!C:C,Product!H:H)</f>
        <v>https://cdn.shopify.com/s/files/1/0651/3668/9323/files/4f165da4a7b0420a880787c6988ac6cd_600x600.jpg?v=1734041025&amp;width=100&amp;crop=center</v>
      </c>
    </row>
    <row r="225" spans="1:10" x14ac:dyDescent="0.25">
      <c r="A225" t="s">
        <v>135</v>
      </c>
      <c r="B225" t="s">
        <v>5</v>
      </c>
      <c r="C225" s="7">
        <v>279</v>
      </c>
      <c r="D225" t="s">
        <v>137</v>
      </c>
      <c r="E225" t="s">
        <v>2193</v>
      </c>
      <c r="F225" t="str">
        <f>_xlfn.XLOOKUP(E225,Component!B:B,Component!C:C)</f>
        <v>18V ONE+ HP BRUSHLESS 510 CFM WHISPER SERIES BLOWER</v>
      </c>
      <c r="G225">
        <v>1</v>
      </c>
      <c r="H225" t="s">
        <v>18</v>
      </c>
      <c r="I225">
        <v>-1</v>
      </c>
      <c r="J225" t="str">
        <f>_xlfn.XLOOKUP(A225,Product!C:C,Product!H:H)</f>
        <v>https://cdn.shopify.com/s/files/1/0651/3668/9323/files/PBLCK201K_2_Final_600x600.png?v=1737573919&amp;width=100&amp;crop=center</v>
      </c>
    </row>
    <row r="226" spans="1:10" x14ac:dyDescent="0.25">
      <c r="A226" t="s">
        <v>248</v>
      </c>
      <c r="B226" t="s">
        <v>247</v>
      </c>
      <c r="C226" s="7">
        <v>229</v>
      </c>
      <c r="D226" t="s">
        <v>250</v>
      </c>
      <c r="E226" t="s">
        <v>2193</v>
      </c>
      <c r="F226" t="str">
        <f>_xlfn.XLOOKUP(E226,Component!B:B,Component!C:C)</f>
        <v>18V ONE+ HP BRUSHLESS 510 CFM WHISPER SERIES BLOWER</v>
      </c>
      <c r="G226">
        <v>1</v>
      </c>
      <c r="H226" t="s">
        <v>18</v>
      </c>
      <c r="I226">
        <v>-1</v>
      </c>
      <c r="J226" t="str">
        <f>_xlfn.XLOOKUP(A226,Product!C:C,Product!H:H)</f>
        <v>https://cdn.shopify.com/s/files/1/0651/3668/9323/files/268a3bc28f704861a4cf989f03bdbaf7_600x600.jpg?v=1734041847&amp;width=100&amp;crop=center</v>
      </c>
    </row>
    <row r="227" spans="1:10" x14ac:dyDescent="0.25">
      <c r="A227" t="s">
        <v>1428</v>
      </c>
      <c r="B227" t="s">
        <v>1427</v>
      </c>
      <c r="C227" s="7">
        <v>149</v>
      </c>
      <c r="D227" t="s">
        <v>1429</v>
      </c>
      <c r="E227" t="s">
        <v>2193</v>
      </c>
      <c r="F227" t="str">
        <f>_xlfn.XLOOKUP(E227,Component!B:B,Component!C:C)</f>
        <v>18V ONE+ HP BRUSHLESS 510 CFM WHISPER SERIES BLOWER</v>
      </c>
      <c r="G227">
        <v>1</v>
      </c>
      <c r="H227" t="s">
        <v>18</v>
      </c>
      <c r="I227">
        <v>-1</v>
      </c>
      <c r="J227" t="str">
        <f>_xlfn.XLOOKUP(A227,Product!C:C,Product!H:H)</f>
        <v>https://cdn.shopify.com/s/files/1/0651/3668/9323/files/52f63dfd15d64a408fefaf40bf7379b3_600x600.jpg?v=1734041575&amp;width=100&amp;crop=center</v>
      </c>
    </row>
    <row r="228" spans="1:10" x14ac:dyDescent="0.25">
      <c r="A228" t="s">
        <v>103</v>
      </c>
      <c r="B228" t="s">
        <v>102</v>
      </c>
      <c r="C228" s="7">
        <v>459</v>
      </c>
      <c r="D228" t="s">
        <v>105</v>
      </c>
      <c r="E228" t="s">
        <v>2194</v>
      </c>
      <c r="F228" t="str">
        <f>_xlfn.XLOOKUP(E228,Component!B:B,Component!C:C)</f>
        <v>18V ONE+ HP BRUSHLESS 20" SELF-PROPELLED MOWER</v>
      </c>
      <c r="G228">
        <v>1</v>
      </c>
      <c r="H228" t="s">
        <v>18</v>
      </c>
      <c r="I228">
        <v>-1</v>
      </c>
      <c r="J228" t="str">
        <f>_xlfn.XLOOKUP(A228,Product!C:C,Product!H:H)</f>
        <v>https://cdn.shopify.com/s/files/1/0651/3668/9323/files/PBLLM05K2_THD14_600x600.jpg?v=1737401906&amp;width=100&amp;crop=center</v>
      </c>
    </row>
    <row r="229" spans="1:10" x14ac:dyDescent="0.25">
      <c r="A229" t="s">
        <v>411</v>
      </c>
      <c r="B229" t="s">
        <v>410</v>
      </c>
      <c r="C229" s="7">
        <v>249</v>
      </c>
      <c r="D229" t="s">
        <v>412</v>
      </c>
      <c r="E229" t="s">
        <v>2195</v>
      </c>
      <c r="F229" t="str">
        <f>_xlfn.XLOOKUP(E229,Component!B:B,Component!C:C)</f>
        <v>18V ONE+ HP BRUSHLESS 1/2" MUD MIXER</v>
      </c>
      <c r="G229">
        <v>1</v>
      </c>
      <c r="H229" t="s">
        <v>18</v>
      </c>
      <c r="I229">
        <v>-1</v>
      </c>
      <c r="J229" t="str">
        <f>_xlfn.XLOOKUP(A229,Product!C:C,Product!H:H)</f>
        <v>https://cdn.shopify.com/s/files/1/0651/3668/9323/files/014b7976abde4e31b3bfd4ce7d24abde_600x600.jpg?v=1734041406&amp;width=100&amp;crop=center</v>
      </c>
    </row>
    <row r="230" spans="1:10" x14ac:dyDescent="0.25">
      <c r="A230" t="s">
        <v>1507</v>
      </c>
      <c r="B230" t="s">
        <v>1506</v>
      </c>
      <c r="C230" s="7">
        <v>179</v>
      </c>
      <c r="D230" t="s">
        <v>1508</v>
      </c>
      <c r="E230" t="s">
        <v>2195</v>
      </c>
      <c r="F230" t="str">
        <f>_xlfn.XLOOKUP(E230,Component!B:B,Component!C:C)</f>
        <v>18V ONE+ HP BRUSHLESS 1/2" MUD MIXER</v>
      </c>
      <c r="G230">
        <v>1</v>
      </c>
      <c r="H230" t="s">
        <v>18</v>
      </c>
      <c r="I230">
        <v>-1</v>
      </c>
      <c r="J230" t="str">
        <f>_xlfn.XLOOKUP(A230,Product!C:C,Product!H:H)</f>
        <v>https://cdn.shopify.com/s/files/1/0651/3668/9323/files/6f53aa1e42d2458b81e7a98d209b32e3_600x600.jpg?v=1734041183&amp;width=100&amp;crop=center</v>
      </c>
    </row>
    <row r="231" spans="1:10" x14ac:dyDescent="0.25">
      <c r="A231" t="s">
        <v>651</v>
      </c>
      <c r="B231" t="s">
        <v>650</v>
      </c>
      <c r="C231" s="7" t="s">
        <v>18</v>
      </c>
      <c r="D231" t="s">
        <v>652</v>
      </c>
      <c r="E231" t="s">
        <v>2196</v>
      </c>
      <c r="F231" t="str">
        <f>_xlfn.XLOOKUP(E231,Component!B:B,Component!C:C)</f>
        <v>18V ONE+ HP BRUSHLESS 10" SLIDING COMPOUND MITER SAW</v>
      </c>
      <c r="G231">
        <v>1</v>
      </c>
      <c r="H231" t="s">
        <v>18</v>
      </c>
      <c r="I231">
        <v>-1</v>
      </c>
      <c r="J231" t="str">
        <f>_xlfn.XLOOKUP(A231,Product!C:C,Product!H:H)</f>
        <v>https://cdn.shopify.com/s/files/1/0651/3668/9323/files/83f8f0ba148347f5b4f9057e8f75b949_600x600.jpg?v=1734041726&amp;width=100&amp;crop=center</v>
      </c>
    </row>
    <row r="232" spans="1:10" x14ac:dyDescent="0.25">
      <c r="A232" t="s">
        <v>1762</v>
      </c>
      <c r="B232" t="s">
        <v>1761</v>
      </c>
      <c r="C232" s="7">
        <v>249</v>
      </c>
      <c r="D232" t="s">
        <v>1763</v>
      </c>
      <c r="E232" t="s">
        <v>2196</v>
      </c>
      <c r="F232" t="str">
        <f>_xlfn.XLOOKUP(E232,Component!B:B,Component!C:C)</f>
        <v>18V ONE+ HP BRUSHLESS 10" SLIDING COMPOUND MITER SAW</v>
      </c>
      <c r="G232">
        <v>1</v>
      </c>
      <c r="H232" t="s">
        <v>18</v>
      </c>
      <c r="I232">
        <v>-1</v>
      </c>
      <c r="J232" t="str">
        <f>_xlfn.XLOOKUP(A232,Product!C:C,Product!H:H)</f>
        <v>https://cdn.shopify.com/s/files/1/0651/3668/9323/files/23ecab1446f94f1e96be854ef0013731_600x600.jpg?v=1734041447&amp;width=100&amp;crop=center</v>
      </c>
    </row>
    <row r="233" spans="1:10" x14ac:dyDescent="0.25">
      <c r="A233" t="s">
        <v>2026</v>
      </c>
      <c r="B233" t="s">
        <v>2025</v>
      </c>
      <c r="C233" s="7">
        <v>367.08</v>
      </c>
      <c r="D233" t="s">
        <v>2028</v>
      </c>
      <c r="E233" t="s">
        <v>2197</v>
      </c>
      <c r="F233" t="str">
        <f>_xlfn.XLOOKUP(E233,Component!B:B,Component!C:C)</f>
        <v>18V ONE+ HP Brushless Multi-Tool</v>
      </c>
      <c r="G233">
        <v>1</v>
      </c>
      <c r="H233" t="s">
        <v>18</v>
      </c>
      <c r="I233">
        <v>-1</v>
      </c>
      <c r="J233" t="str">
        <f>_xlfn.XLOOKUP(A233,Product!C:C,Product!H:H)</f>
        <v>https://cdn.shopify.com/s/files/1/0651/3668/9323/files/5558e2aeb3014cbc892b772b54ee8111_600x600.jpg?v=1734042142&amp;width=100&amp;crop=center</v>
      </c>
    </row>
    <row r="234" spans="1:10" x14ac:dyDescent="0.25">
      <c r="A234" t="s">
        <v>432</v>
      </c>
      <c r="B234" t="s">
        <v>431</v>
      </c>
      <c r="C234" s="7">
        <v>189</v>
      </c>
      <c r="D234" t="s">
        <v>433</v>
      </c>
      <c r="E234" t="s">
        <v>2198</v>
      </c>
      <c r="F234" t="str">
        <f>_xlfn.XLOOKUP(E234,Component!B:B,Component!C:C)</f>
        <v>18V ONE+ HP BRUSHLESS MULTI-TOOL</v>
      </c>
      <c r="G234">
        <v>1</v>
      </c>
      <c r="H234" t="s">
        <v>18</v>
      </c>
      <c r="I234">
        <v>-1</v>
      </c>
      <c r="J234" t="str">
        <f>_xlfn.XLOOKUP(A234,Product!C:C,Product!H:H)</f>
        <v>https://cdn.shopify.com/s/files/1/0651/3668/9323/files/9eabba6426ac4843b97bffa845500a4a_600x600.jpg?v=1734041368&amp;width=100&amp;crop=center</v>
      </c>
    </row>
    <row r="235" spans="1:10" x14ac:dyDescent="0.25">
      <c r="A235" t="s">
        <v>1494</v>
      </c>
      <c r="B235" t="s">
        <v>1493</v>
      </c>
      <c r="C235" s="7">
        <v>129</v>
      </c>
      <c r="D235" t="s">
        <v>1495</v>
      </c>
      <c r="E235" t="s">
        <v>2198</v>
      </c>
      <c r="F235" t="str">
        <f>_xlfn.XLOOKUP(E235,Component!B:B,Component!C:C)</f>
        <v>18V ONE+ HP BRUSHLESS MULTI-TOOL</v>
      </c>
      <c r="G235">
        <v>1</v>
      </c>
      <c r="H235" t="s">
        <v>18</v>
      </c>
      <c r="I235">
        <v>-1</v>
      </c>
      <c r="J235" t="str">
        <f>_xlfn.XLOOKUP(A235,Product!C:C,Product!H:H)</f>
        <v>https://cdn.shopify.com/s/files/1/0651/3668/9323/files/81315f413bb2492c937c5a98f42111c3_600x600.jpg?v=1734042298&amp;width=100&amp;crop=center</v>
      </c>
    </row>
    <row r="236" spans="1:10" x14ac:dyDescent="0.25">
      <c r="A236" t="s">
        <v>1818</v>
      </c>
      <c r="B236" t="s">
        <v>1817</v>
      </c>
      <c r="C236" s="7">
        <v>169</v>
      </c>
      <c r="D236" t="s">
        <v>1819</v>
      </c>
      <c r="E236" t="s">
        <v>2199</v>
      </c>
      <c r="F236" t="str">
        <f>_xlfn.XLOOKUP(E236,Component!B:B,Component!C:C)</f>
        <v>18V ONE+ HP BRUSHLESS 1/4" EXTENDED REACH RATCHET</v>
      </c>
      <c r="G236">
        <v>1</v>
      </c>
      <c r="H236" t="s">
        <v>18</v>
      </c>
      <c r="I236">
        <v>-1</v>
      </c>
      <c r="J236" t="str">
        <f>_xlfn.XLOOKUP(A236,Product!C:C,Product!H:H)</f>
        <v>https://cdn.shopify.com/s/files/1/0651/3668/9323/files/1a842f48f51f4204a1d8046bf02e0e44_600x600.jpg?v=1734040769&amp;width=100&amp;crop=center</v>
      </c>
    </row>
    <row r="237" spans="1:10" x14ac:dyDescent="0.25">
      <c r="A237" t="s">
        <v>919</v>
      </c>
      <c r="B237" t="s">
        <v>918</v>
      </c>
      <c r="C237" s="7">
        <v>216.57</v>
      </c>
      <c r="D237" t="s">
        <v>921</v>
      </c>
      <c r="E237" t="s">
        <v>2199</v>
      </c>
      <c r="F237" t="str">
        <f>_xlfn.XLOOKUP(E237,Component!B:B,Component!C:C)</f>
        <v>18V ONE+ HP BRUSHLESS 1/4" EXTENDED REACH RATCHET</v>
      </c>
      <c r="G237">
        <v>1</v>
      </c>
      <c r="H237" t="s">
        <v>18</v>
      </c>
      <c r="I237">
        <v>-1</v>
      </c>
      <c r="J237" t="str">
        <f>_xlfn.XLOOKUP(A237,Product!C:C,Product!H:H)</f>
        <v>https://cdn.shopify.com/s/files/1/0651/3668/9323/files/58e0d5cf84594e18b2090f1d6eac1776_600x600.jpg?v=1734041607&amp;width=100&amp;crop=center</v>
      </c>
    </row>
    <row r="238" spans="1:10" x14ac:dyDescent="0.25">
      <c r="A238" t="s">
        <v>1115</v>
      </c>
      <c r="B238" t="s">
        <v>1114</v>
      </c>
      <c r="C238" s="7">
        <v>199</v>
      </c>
      <c r="D238" t="s">
        <v>1116</v>
      </c>
      <c r="E238" t="s">
        <v>2200</v>
      </c>
      <c r="F238" t="str">
        <f>_xlfn.XLOOKUP(E238,Component!B:B,Component!C:C)</f>
        <v>18V ONE+ HP BRUSHLESS 3/8" EXTENDED REACH RATCHET</v>
      </c>
      <c r="G238">
        <v>1</v>
      </c>
      <c r="H238" t="s">
        <v>18</v>
      </c>
      <c r="I238">
        <v>-1</v>
      </c>
      <c r="J238" t="str">
        <f>_xlfn.XLOOKUP(A238,Product!C:C,Product!H:H)</f>
        <v>https://cdn.shopify.com/s/files/1/0651/3668/9323/files/152ea295d0eb4c14820c6e2da4e8e4ee_600x600.jpg?v=1734041820&amp;width=100&amp;crop=center</v>
      </c>
    </row>
    <row r="239" spans="1:10" x14ac:dyDescent="0.25">
      <c r="A239" t="s">
        <v>424</v>
      </c>
      <c r="B239" t="s">
        <v>423</v>
      </c>
      <c r="C239" s="7">
        <v>149</v>
      </c>
      <c r="D239" t="s">
        <v>425</v>
      </c>
      <c r="E239" t="s">
        <v>2201</v>
      </c>
      <c r="F239" t="str">
        <f>_xlfn.XLOOKUP(E239,Component!B:B,Component!C:C)</f>
        <v>18V ONE+ HP BRUSHLESS COMPACT ROUTER</v>
      </c>
      <c r="G239">
        <v>1</v>
      </c>
      <c r="H239" t="s">
        <v>18</v>
      </c>
      <c r="I239">
        <v>-1</v>
      </c>
      <c r="J239" t="str">
        <f>_xlfn.XLOOKUP(A239,Product!C:C,Product!H:H)</f>
        <v>https://cdn.shopify.com/s/files/1/0651/3668/9323/files/bf11fd9e44e44abeb9e4e5082a330588_600x600.jpg?v=1734042776&amp;width=100&amp;crop=center</v>
      </c>
    </row>
    <row r="240" spans="1:10" x14ac:dyDescent="0.25">
      <c r="A240" t="s">
        <v>1526</v>
      </c>
      <c r="B240" t="s">
        <v>1525</v>
      </c>
      <c r="C240" s="7">
        <v>129</v>
      </c>
      <c r="D240" t="s">
        <v>1527</v>
      </c>
      <c r="E240" t="s">
        <v>2201</v>
      </c>
      <c r="F240" t="str">
        <f>_xlfn.XLOOKUP(E240,Component!B:B,Component!C:C)</f>
        <v>18V ONE+ HP BRUSHLESS COMPACT ROUTER</v>
      </c>
      <c r="G240">
        <v>1</v>
      </c>
      <c r="H240" t="s">
        <v>18</v>
      </c>
      <c r="I240">
        <v>-1</v>
      </c>
      <c r="J240" t="str">
        <f>_xlfn.XLOOKUP(A240,Product!C:C,Product!H:H)</f>
        <v>https://cdn.shopify.com/s/files/1/0651/3668/9323/files/11c7d36d2f1d4036b87ca8fbb0385b0f_600x600.jpg?v=1734041388&amp;width=100&amp;crop=center</v>
      </c>
    </row>
    <row r="241" spans="1:10" x14ac:dyDescent="0.25">
      <c r="A241" t="s">
        <v>82</v>
      </c>
      <c r="B241" t="s">
        <v>81</v>
      </c>
      <c r="C241" s="7">
        <v>139</v>
      </c>
      <c r="D241" t="s">
        <v>84</v>
      </c>
      <c r="E241" t="s">
        <v>2202</v>
      </c>
      <c r="F241" t="str">
        <f>_xlfn.XLOOKUP(E241,Component!B:B,Component!C:C)</f>
        <v>18V ONE+ HP BRUSHLESS RECIPROCATING SAW</v>
      </c>
      <c r="G241">
        <v>1</v>
      </c>
      <c r="H241" t="s">
        <v>18</v>
      </c>
      <c r="I241">
        <v>-1</v>
      </c>
      <c r="J241" t="str">
        <f>_xlfn.XLOOKUP(A241,Product!C:C,Product!H:H)</f>
        <v>https://cdn.shopify.com/s/files/1/0651/3668/9323/files/PBLRS02B_RT_600x600.jpg?v=1757430532&amp;width=100&amp;crop=center</v>
      </c>
    </row>
    <row r="242" spans="1:10" x14ac:dyDescent="0.25">
      <c r="A242" t="s">
        <v>24</v>
      </c>
      <c r="B242" t="s">
        <v>23</v>
      </c>
      <c r="C242" s="7">
        <v>499</v>
      </c>
      <c r="D242" t="s">
        <v>26</v>
      </c>
      <c r="E242" t="s">
        <v>2203</v>
      </c>
      <c r="F242" t="str">
        <f>_xlfn.XLOOKUP(E242,Component!B:B,Component!C:C)</f>
        <v>18V ONE+ HP Brushless 18" Single-Stage Snow Blower</v>
      </c>
      <c r="G242">
        <v>1</v>
      </c>
      <c r="H242" t="s">
        <v>18</v>
      </c>
      <c r="I242">
        <v>-1</v>
      </c>
      <c r="J242" t="str">
        <f>_xlfn.XLOOKUP(A242,Product!C:C,Product!H:H)</f>
        <v>https://cdn.shopify.com/s/files/1/0651/3668/9323/files/PBLSN01_f3abeb4c-c6ca-4141-bb98-3c2c6f96d52d_600x600.jpg?v=1755097460&amp;width=100&amp;crop=center</v>
      </c>
    </row>
    <row r="243" spans="1:10" x14ac:dyDescent="0.25">
      <c r="A243" t="s">
        <v>719</v>
      </c>
      <c r="B243" t="s">
        <v>718</v>
      </c>
      <c r="C243" s="7" t="s">
        <v>18</v>
      </c>
      <c r="D243" t="s">
        <v>720</v>
      </c>
      <c r="E243" t="s">
        <v>2204</v>
      </c>
      <c r="F243" t="str">
        <f>_xlfn.XLOOKUP(E243,Component!B:B,Component!C:C)</f>
        <v>18V ONE+ HP STICK VACUUM</v>
      </c>
      <c r="G243">
        <v>1</v>
      </c>
      <c r="H243" t="s">
        <v>18</v>
      </c>
      <c r="I243">
        <v>-1</v>
      </c>
      <c r="J243" t="str">
        <f>_xlfn.XLOOKUP(A243,Product!C:C,Product!H:H)</f>
        <v>https://cdn.shopify.com/s/files/1/0651/3668/9323/files/e79248faf2234251a347a9466fb944f6_600x600.jpg?v=1734043234&amp;width=100&amp;crop=center</v>
      </c>
    </row>
    <row r="244" spans="1:10" x14ac:dyDescent="0.25">
      <c r="A244" t="s">
        <v>1625</v>
      </c>
      <c r="B244" t="s">
        <v>1624</v>
      </c>
      <c r="C244" s="7" t="s">
        <v>18</v>
      </c>
      <c r="D244" t="s">
        <v>1626</v>
      </c>
      <c r="E244" t="s">
        <v>2204</v>
      </c>
      <c r="F244" t="str">
        <f>_xlfn.XLOOKUP(E244,Component!B:B,Component!C:C)</f>
        <v>18V ONE+ HP STICK VACUUM</v>
      </c>
      <c r="G244">
        <v>1</v>
      </c>
      <c r="H244" t="s">
        <v>18</v>
      </c>
      <c r="I244">
        <v>-1</v>
      </c>
      <c r="J244" t="str">
        <f>_xlfn.XLOOKUP(A244,Product!C:C,Product!H:H)</f>
        <v>https://cdn.shopify.com/s/files/1/0651/3668/9323/files/1be9bdaaf0d443edba7a71f908360964_600x600.jpg?v=1734040785&amp;width=100&amp;crop=center</v>
      </c>
    </row>
    <row r="245" spans="1:10" x14ac:dyDescent="0.25">
      <c r="A245" t="s">
        <v>366</v>
      </c>
      <c r="B245" t="s">
        <v>365</v>
      </c>
      <c r="C245" s="7">
        <v>299</v>
      </c>
      <c r="D245" t="s">
        <v>367</v>
      </c>
      <c r="E245" t="s">
        <v>2205</v>
      </c>
      <c r="F245" t="str">
        <f>_xlfn.XLOOKUP(E245,Component!B:B,Component!C:C)</f>
        <v>18V ONE+ HP HIGH-CAPACITY STICK VACUUM</v>
      </c>
      <c r="G245">
        <v>1</v>
      </c>
      <c r="H245" t="s">
        <v>18</v>
      </c>
      <c r="I245">
        <v>-1</v>
      </c>
      <c r="J245" t="str">
        <f>_xlfn.XLOOKUP(A245,Product!C:C,Product!H:H)</f>
        <v>https://cdn.shopify.com/s/files/1/0651/3668/9323/files/d9f7e5790d7d42de956442aedf8a15d7_600x600.jpg?v=1734042999&amp;width=100&amp;crop=center</v>
      </c>
    </row>
    <row r="246" spans="1:10" x14ac:dyDescent="0.25">
      <c r="A246" t="s">
        <v>1510</v>
      </c>
      <c r="B246" t="s">
        <v>1509</v>
      </c>
      <c r="C246" s="7">
        <v>229</v>
      </c>
      <c r="D246" t="s">
        <v>1511</v>
      </c>
      <c r="E246" t="s">
        <v>2205</v>
      </c>
      <c r="F246" t="str">
        <f>_xlfn.XLOOKUP(E246,Component!B:B,Component!C:C)</f>
        <v>18V ONE+ HP HIGH-CAPACITY STICK VACUUM</v>
      </c>
      <c r="G246">
        <v>1</v>
      </c>
      <c r="H246" t="s">
        <v>18</v>
      </c>
      <c r="I246">
        <v>-1</v>
      </c>
      <c r="J246" t="str">
        <f>_xlfn.XLOOKUP(A246,Product!C:C,Product!H:H)</f>
        <v>https://cdn.shopify.com/s/files/1/0651/3668/9323/files/612601cff4684b1db55c445116d08088_600x600.jpg?v=1734042346&amp;width=100&amp;crop=center</v>
      </c>
    </row>
    <row r="247" spans="1:10" x14ac:dyDescent="0.25">
      <c r="A247" t="s">
        <v>371</v>
      </c>
      <c r="B247" t="s">
        <v>370</v>
      </c>
      <c r="C247" s="7">
        <v>299</v>
      </c>
      <c r="D247" t="s">
        <v>372</v>
      </c>
      <c r="E247" t="s">
        <v>2206</v>
      </c>
      <c r="F247" t="str">
        <f>_xlfn.XLOOKUP(E247,Component!B:B,Component!C:C)</f>
        <v>18V ONE+ HP ADVANCED STICK VACUUM</v>
      </c>
      <c r="G247">
        <v>1</v>
      </c>
      <c r="H247" t="s">
        <v>18</v>
      </c>
      <c r="I247">
        <v>-1</v>
      </c>
      <c r="J247" t="str">
        <f>_xlfn.XLOOKUP(A247,Product!C:C,Product!H:H)</f>
        <v>https://cdn.shopify.com/s/files/1/0651/3668/9323/files/298d8693f3c240aea2992c9fe6408163_600x600.jpg?v=1734041858&amp;width=100&amp;crop=center</v>
      </c>
    </row>
    <row r="248" spans="1:10" x14ac:dyDescent="0.25">
      <c r="A248" t="s">
        <v>1513</v>
      </c>
      <c r="B248" t="s">
        <v>1512</v>
      </c>
      <c r="C248" s="7">
        <v>299</v>
      </c>
      <c r="D248" t="s">
        <v>1514</v>
      </c>
      <c r="E248" t="s">
        <v>2206</v>
      </c>
      <c r="F248" t="str">
        <f>_xlfn.XLOOKUP(E248,Component!B:B,Component!C:C)</f>
        <v>18V ONE+ HP ADVANCED STICK VACUUM</v>
      </c>
      <c r="G248">
        <v>1</v>
      </c>
      <c r="H248" t="s">
        <v>18</v>
      </c>
      <c r="I248">
        <v>-1</v>
      </c>
      <c r="J248" t="str">
        <f>_xlfn.XLOOKUP(A248,Product!C:C,Product!H:H)</f>
        <v>https://cdn.shopify.com/s/files/1/0651/3668/9323/files/33c70dc2679343ffa1d5bd370bbbc839_600x600.jpg?v=1734041485&amp;width=100&amp;crop=center</v>
      </c>
    </row>
    <row r="249" spans="1:10" x14ac:dyDescent="0.25">
      <c r="A249" t="s">
        <v>300</v>
      </c>
      <c r="B249" t="s">
        <v>299</v>
      </c>
      <c r="C249" s="7">
        <v>349</v>
      </c>
      <c r="D249" t="s">
        <v>302</v>
      </c>
      <c r="E249" t="s">
        <v>2207</v>
      </c>
      <c r="F249" t="str">
        <f>_xlfn.XLOOKUP(E249,Component!B:B,Component!C:C)</f>
        <v>18V ONE+ HP SWIFTCLEAN WET/DRY STICK VACUUM</v>
      </c>
      <c r="G249">
        <v>1</v>
      </c>
      <c r="H249" t="s">
        <v>18</v>
      </c>
      <c r="I249">
        <v>-1</v>
      </c>
      <c r="J249" t="str">
        <f>_xlfn.XLOOKUP(A249,Product!C:C,Product!H:H)</f>
        <v>https://cdn.shopify.com/s/files/1/0651/3668/9323/files/fa42a2b4962a4a16b70e5c0e1736f77c_600x600.jpg?v=1734043416&amp;width=100&amp;crop=center</v>
      </c>
    </row>
    <row r="250" spans="1:10" x14ac:dyDescent="0.25">
      <c r="A250" t="s">
        <v>1466</v>
      </c>
      <c r="B250" t="s">
        <v>1465</v>
      </c>
      <c r="C250" s="7">
        <v>329</v>
      </c>
      <c r="D250" t="s">
        <v>302</v>
      </c>
      <c r="E250" t="s">
        <v>2207</v>
      </c>
      <c r="F250" t="str">
        <f>_xlfn.XLOOKUP(E250,Component!B:B,Component!C:C)</f>
        <v>18V ONE+ HP SWIFTCLEAN WET/DRY STICK VACUUM</v>
      </c>
      <c r="G250">
        <v>1</v>
      </c>
      <c r="H250" t="s">
        <v>18</v>
      </c>
      <c r="I250">
        <v>-1</v>
      </c>
      <c r="J250" t="str">
        <f>_xlfn.XLOOKUP(A250,Product!C:C,Product!H:H)</f>
        <v>https://cdn.shopify.com/s/files/1/0651/3668/9323/files/69099bcac7554416b96c6fcaa9b99a51_600x600.jpg?v=1734042284&amp;width=100&amp;crop=center</v>
      </c>
    </row>
    <row r="251" spans="1:10" x14ac:dyDescent="0.25">
      <c r="A251" t="s">
        <v>660</v>
      </c>
      <c r="B251" t="s">
        <v>659</v>
      </c>
      <c r="C251" s="7" t="s">
        <v>18</v>
      </c>
      <c r="D251" t="s">
        <v>661</v>
      </c>
      <c r="E251" t="s">
        <v>2208</v>
      </c>
      <c r="F251" t="str">
        <f>_xlfn.XLOOKUP(E251,Component!B:B,Component!C:C)</f>
        <v>18V ONE+ HP BRUSHLESS 8-1/4" TABLE SAW</v>
      </c>
      <c r="G251">
        <v>1</v>
      </c>
      <c r="H251" t="s">
        <v>18</v>
      </c>
      <c r="I251">
        <v>-1</v>
      </c>
      <c r="J251" t="str">
        <f>_xlfn.XLOOKUP(A251,Product!C:C,Product!H:H)</f>
        <v>https://cdn.shopify.com/s/files/1/0651/3668/9323/files/54405e4e69bc4cbeab08672d1695d978_600x600.jpg?v=1734042261&amp;width=100&amp;crop=center</v>
      </c>
    </row>
    <row r="252" spans="1:10" x14ac:dyDescent="0.25">
      <c r="A252" t="s">
        <v>1682</v>
      </c>
      <c r="B252" t="s">
        <v>1681</v>
      </c>
      <c r="C252" s="7" t="s">
        <v>18</v>
      </c>
      <c r="D252" t="s">
        <v>1683</v>
      </c>
      <c r="E252" t="s">
        <v>2208</v>
      </c>
      <c r="F252" t="str">
        <f>_xlfn.XLOOKUP(E252,Component!B:B,Component!C:C)</f>
        <v>18V ONE+ HP BRUSHLESS 8-1/4" TABLE SAW</v>
      </c>
      <c r="G252">
        <v>1</v>
      </c>
      <c r="H252" t="s">
        <v>18</v>
      </c>
      <c r="I252">
        <v>-1</v>
      </c>
      <c r="J252" t="str">
        <f>_xlfn.XLOOKUP(A252,Product!C:C,Product!H:H)</f>
        <v>https://cdn.shopify.com/s/files/1/0651/3668/9323/files/ce8fb905722540c09c44228757aa7050_600x600.jpg?v=1734042943&amp;width=100&amp;crop=center</v>
      </c>
    </row>
    <row r="253" spans="1:10" x14ac:dyDescent="0.25">
      <c r="A253" t="s">
        <v>49</v>
      </c>
      <c r="B253" t="s">
        <v>48</v>
      </c>
      <c r="C253" s="7">
        <v>399</v>
      </c>
      <c r="D253" t="s">
        <v>51</v>
      </c>
      <c r="E253" t="s">
        <v>2209</v>
      </c>
      <c r="F253" t="str">
        <f>_xlfn.XLOOKUP(E253,Component!B:B,Component!C:C)</f>
        <v>18V ONE+ HP SWIFTCLEAN CARPET WASHER</v>
      </c>
      <c r="G253">
        <v>1</v>
      </c>
      <c r="H253" t="s">
        <v>18</v>
      </c>
      <c r="I253">
        <v>-1</v>
      </c>
      <c r="J253" t="str">
        <f>_xlfn.XLOOKUP(A253,Product!C:C,Product!H:H)</f>
        <v>https://cdn.shopify.com/s/files/1/0651/3668/9323/files/Untitleddesign_2_copy_600x600.jpg?v=1741011115&amp;width=100&amp;crop=center</v>
      </c>
    </row>
    <row r="254" spans="1:10" x14ac:dyDescent="0.25">
      <c r="A254" t="s">
        <v>59</v>
      </c>
      <c r="B254" t="s">
        <v>58</v>
      </c>
      <c r="C254" s="7">
        <v>299</v>
      </c>
      <c r="D254" t="s">
        <v>61</v>
      </c>
      <c r="E254" t="s">
        <v>2209</v>
      </c>
      <c r="F254" t="str">
        <f>_xlfn.XLOOKUP(E254,Component!B:B,Component!C:C)</f>
        <v>18V ONE+ HP SWIFTCLEAN CARPET WASHER</v>
      </c>
      <c r="G254">
        <v>1</v>
      </c>
      <c r="H254" t="s">
        <v>18</v>
      </c>
      <c r="I254">
        <v>-1</v>
      </c>
      <c r="J254" t="str">
        <f>_xlfn.XLOOKUP(A254,Product!C:C,Product!H:H)</f>
        <v>https://cdn.shopify.com/s/files/1/0651/3668/9323/files/PBLUV750_2v1_Final_600x600.jpg?v=1740682869&amp;width=100&amp;crop=center</v>
      </c>
    </row>
    <row r="255" spans="1:10" x14ac:dyDescent="0.25">
      <c r="A255" t="s">
        <v>533</v>
      </c>
      <c r="B255" t="s">
        <v>532</v>
      </c>
      <c r="C255" s="7">
        <v>219</v>
      </c>
      <c r="D255" t="s">
        <v>534</v>
      </c>
      <c r="E255" t="s">
        <v>2085</v>
      </c>
      <c r="F255" t="str">
        <f>_xlfn.XLOOKUP(E255,Component!B:B,Component!C:C)</f>
        <v>18V ONE+ 4AH LITHIUM BATTERY</v>
      </c>
      <c r="G255">
        <v>1</v>
      </c>
      <c r="H255" t="s">
        <v>18</v>
      </c>
      <c r="I255">
        <v>-1</v>
      </c>
      <c r="J255" t="str">
        <f>_xlfn.XLOOKUP(A255,Product!C:C,Product!H:H)</f>
        <v>https://cdn.shopify.com/s/files/1/0651/3668/9323/files/48933328101e495abb64543b48c39524_600x600.jpg?v=1734042454&amp;width=100&amp;crop=center</v>
      </c>
    </row>
    <row r="256" spans="1:10" x14ac:dyDescent="0.25">
      <c r="A256" t="s">
        <v>579</v>
      </c>
      <c r="B256" t="s">
        <v>578</v>
      </c>
      <c r="C256" s="7">
        <v>59.97</v>
      </c>
      <c r="D256" t="s">
        <v>581</v>
      </c>
      <c r="E256" t="s">
        <v>2211</v>
      </c>
      <c r="F256" t="str">
        <f>_xlfn.XLOOKUP(E256,Component!B:B,Component!C:C)</f>
        <v>18V ONE+ 4" CLAMP FAN</v>
      </c>
      <c r="G256">
        <v>1</v>
      </c>
      <c r="H256" t="s">
        <v>18</v>
      </c>
      <c r="I256">
        <v>-1</v>
      </c>
      <c r="J256" t="str">
        <f>_xlfn.XLOOKUP(A256,Product!C:C,Product!H:H)</f>
        <v>https://cdn.shopify.com/s/files/1/0651/3668/9323/files/5bdd7aaf3ab34d9690edba385420bd6d_600x600.jpg?v=1734041057&amp;width=100&amp;crop=center</v>
      </c>
    </row>
    <row r="257" spans="1:10" x14ac:dyDescent="0.25">
      <c r="A257" t="s">
        <v>1275</v>
      </c>
      <c r="B257" t="s">
        <v>1274</v>
      </c>
      <c r="C257" s="7">
        <v>29.97</v>
      </c>
      <c r="D257" t="s">
        <v>1276</v>
      </c>
      <c r="E257" t="s">
        <v>2211</v>
      </c>
      <c r="F257" t="str">
        <f>_xlfn.XLOOKUP(E257,Component!B:B,Component!C:C)</f>
        <v>18V ONE+ 4" CLAMP FAN</v>
      </c>
      <c r="G257">
        <v>1</v>
      </c>
      <c r="H257" t="s">
        <v>18</v>
      </c>
      <c r="I257">
        <v>-1</v>
      </c>
      <c r="J257" t="str">
        <f>_xlfn.XLOOKUP(A257,Product!C:C,Product!H:H)</f>
        <v>https://cdn.shopify.com/s/files/1/0651/3668/9323/files/1068669a2327485eb4d13f1095a48f15_600x600.jpg?v=1737054120&amp;width=100&amp;crop=center</v>
      </c>
    </row>
    <row r="258" spans="1:10" x14ac:dyDescent="0.25">
      <c r="A258" t="s">
        <v>476</v>
      </c>
      <c r="B258" t="s">
        <v>475</v>
      </c>
      <c r="C258" s="7" t="s">
        <v>18</v>
      </c>
      <c r="D258" t="s">
        <v>477</v>
      </c>
      <c r="E258" t="s">
        <v>2211</v>
      </c>
      <c r="F258" t="str">
        <f>_xlfn.XLOOKUP(E258,Component!B:B,Component!C:C)</f>
        <v>18V ONE+ 4" CLAMP FAN</v>
      </c>
      <c r="G258">
        <v>1</v>
      </c>
      <c r="H258" t="s">
        <v>18</v>
      </c>
      <c r="I258">
        <v>-1</v>
      </c>
      <c r="J258" t="str">
        <f>_xlfn.XLOOKUP(A258,Product!C:C,Product!H:H)</f>
        <v>https://cdn.shopify.com/s/files/1/0651/3668/9323/files/c01c31c1e9054bb88bf2bd1e4f4a70e0_600x600.jpg?v=1734042789&amp;width=100&amp;crop=center</v>
      </c>
    </row>
    <row r="259" spans="1:10" x14ac:dyDescent="0.25">
      <c r="A259" t="s">
        <v>1959</v>
      </c>
      <c r="B259" t="s">
        <v>1958</v>
      </c>
      <c r="C259" s="7">
        <v>59.97</v>
      </c>
      <c r="D259" t="s">
        <v>1960</v>
      </c>
      <c r="E259" t="s">
        <v>2212</v>
      </c>
      <c r="F259" t="str">
        <f>_xlfn.XLOOKUP(E259,Component!B:B,Component!C:C)</f>
        <v>ADVANCED STICK VACUUM 4AH CHARGING DOCKING STATION</v>
      </c>
      <c r="G259">
        <v>1</v>
      </c>
      <c r="H259" t="s">
        <v>18</v>
      </c>
      <c r="I259">
        <v>-1</v>
      </c>
      <c r="J259" t="str">
        <f>_xlfn.XLOOKUP(A259,Product!C:C,Product!H:H)</f>
        <v>https://cdn.shopify.com/s/files/1/0651/3668/9323/files/d71ad0b5a76245d492f44a2fe0e9a719_600x600.jpg?v=1734043018&amp;width=100&amp;crop=center</v>
      </c>
    </row>
    <row r="260" spans="1:10" x14ac:dyDescent="0.25">
      <c r="A260" t="s">
        <v>156</v>
      </c>
      <c r="B260" t="s">
        <v>155</v>
      </c>
      <c r="C260" s="7">
        <v>69.88</v>
      </c>
      <c r="D260" t="s">
        <v>158</v>
      </c>
      <c r="E260" t="s">
        <v>2213</v>
      </c>
      <c r="F260" t="str">
        <f>_xlfn.XLOOKUP(E260,Component!B:B,Component!C:C)</f>
        <v>18V ONE+ HIGH PRESSURE DIGITAL INFLATOR</v>
      </c>
      <c r="G260">
        <v>1</v>
      </c>
      <c r="H260" t="s">
        <v>18</v>
      </c>
      <c r="I260">
        <v>-1</v>
      </c>
      <c r="J260" t="str">
        <f>_xlfn.XLOOKUP(A260,Product!C:C,Product!H:H)</f>
        <v>https://cdn.shopify.com/s/files/1/0651/3668/9323/files/5763a85321de465a8600bb803d046331_600x600.jpg?v=1737468838&amp;width=100&amp;crop=center</v>
      </c>
    </row>
    <row r="261" spans="1:10" x14ac:dyDescent="0.25">
      <c r="A261" t="s">
        <v>1473</v>
      </c>
      <c r="B261" t="s">
        <v>1472</v>
      </c>
      <c r="C261" s="7" t="s">
        <v>18</v>
      </c>
      <c r="D261" t="s">
        <v>1474</v>
      </c>
      <c r="E261" t="s">
        <v>2213</v>
      </c>
      <c r="F261" t="str">
        <f>_xlfn.XLOOKUP(E261,Component!B:B,Component!C:C)</f>
        <v>18V ONE+ HIGH PRESSURE DIGITAL INFLATOR</v>
      </c>
      <c r="G261">
        <v>1</v>
      </c>
      <c r="H261" t="s">
        <v>18</v>
      </c>
      <c r="I261">
        <v>-1</v>
      </c>
      <c r="J261" t="str">
        <f>_xlfn.XLOOKUP(A261,Product!C:C,Product!H:H)</f>
        <v>https://cdn.shopify.com/s/files/1/0651/3668/9323/files/7bbc6d027a824898946e603141a4194f_600x600.jpg?v=1737468795&amp;width=100&amp;crop=center</v>
      </c>
    </row>
    <row r="262" spans="1:10" x14ac:dyDescent="0.25">
      <c r="A262" t="s">
        <v>227</v>
      </c>
      <c r="B262" t="s">
        <v>226</v>
      </c>
      <c r="C262" s="7">
        <v>89.97</v>
      </c>
      <c r="D262" t="s">
        <v>229</v>
      </c>
      <c r="E262" t="s">
        <v>2214</v>
      </c>
      <c r="F262" t="str">
        <f>_xlfn.XLOOKUP(E262,Component!B:B,Component!C:C)</f>
        <v>18V ONE+ WHISPER SERIES HIGH VOLUME INFLATOR</v>
      </c>
      <c r="G262">
        <v>1</v>
      </c>
      <c r="H262" t="s">
        <v>18</v>
      </c>
      <c r="I262">
        <v>-1</v>
      </c>
      <c r="J262" t="str">
        <f>_xlfn.XLOOKUP(A262,Product!C:C,Product!H:H)</f>
        <v>https://cdn.shopify.com/s/files/1/0651/3668/9323/files/98af523389d04d89b152bd5c18597181_600x600.jpg?v=1734041796&amp;width=100&amp;crop=center</v>
      </c>
    </row>
    <row r="263" spans="1:10" x14ac:dyDescent="0.25">
      <c r="A263" t="s">
        <v>1476</v>
      </c>
      <c r="B263" t="s">
        <v>1475</v>
      </c>
      <c r="C263" s="7">
        <v>39.97</v>
      </c>
      <c r="D263" t="s">
        <v>1477</v>
      </c>
      <c r="E263" t="s">
        <v>2214</v>
      </c>
      <c r="F263" t="str">
        <f>_xlfn.XLOOKUP(E263,Component!B:B,Component!C:C)</f>
        <v>18V ONE+ WHISPER SERIES HIGH VOLUME INFLATOR</v>
      </c>
      <c r="G263">
        <v>1</v>
      </c>
      <c r="H263" t="s">
        <v>18</v>
      </c>
      <c r="I263">
        <v>-1</v>
      </c>
      <c r="J263" t="str">
        <f>_xlfn.XLOOKUP(A263,Product!C:C,Product!H:H)</f>
        <v>https://cdn.shopify.com/s/files/1/0651/3668/9323/files/7e0942a8583b48ce8d0ddc69898e63ad_600x600.jpg?v=1734041236&amp;width=100&amp;crop=center</v>
      </c>
    </row>
    <row r="264" spans="1:10" x14ac:dyDescent="0.25">
      <c r="A264" t="s">
        <v>201</v>
      </c>
      <c r="B264" t="s">
        <v>200</v>
      </c>
      <c r="C264" s="7">
        <v>99</v>
      </c>
      <c r="D264" t="s">
        <v>203</v>
      </c>
      <c r="E264" t="s">
        <v>2215</v>
      </c>
      <c r="F264" t="str">
        <f>_xlfn.XLOOKUP(E264,Component!B:B,Component!C:C)</f>
        <v>18V ONE+ DUAL FUNCTION DIGITAL INFLATOR/DEFLATOR</v>
      </c>
      <c r="G264">
        <v>1</v>
      </c>
      <c r="H264" t="s">
        <v>18</v>
      </c>
      <c r="I264">
        <v>-1</v>
      </c>
      <c r="J264" t="str">
        <f>_xlfn.XLOOKUP(A264,Product!C:C,Product!H:H)</f>
        <v>https://cdn.shopify.com/s/files/1/0651/3668/9323/files/ddd2eb35ed6c4a6e97fdca37dd7e8c45_600x600.jpg?v=1734043128&amp;width=100&amp;crop=center</v>
      </c>
    </row>
    <row r="265" spans="1:10" x14ac:dyDescent="0.25">
      <c r="A265" t="s">
        <v>1485</v>
      </c>
      <c r="B265" t="s">
        <v>1484</v>
      </c>
      <c r="C265" s="7" t="s">
        <v>18</v>
      </c>
      <c r="D265" t="s">
        <v>1486</v>
      </c>
      <c r="E265" t="s">
        <v>2215</v>
      </c>
      <c r="F265" t="str">
        <f>_xlfn.XLOOKUP(E265,Component!B:B,Component!C:C)</f>
        <v>18V ONE+ DUAL FUNCTION DIGITAL INFLATOR/DEFLATOR</v>
      </c>
      <c r="G265">
        <v>1</v>
      </c>
      <c r="H265" t="s">
        <v>18</v>
      </c>
      <c r="I265">
        <v>-1</v>
      </c>
      <c r="J265" t="str">
        <f>_xlfn.XLOOKUP(A265,Product!C:C,Product!H:H)</f>
        <v>https://cdn.shopify.com/s/files/1/0651/3668/9323/files/73f853db4d4b423dbfa6cd7b7eb5131f_600x600.jpg?v=1737468925&amp;width=100&amp;crop=center</v>
      </c>
    </row>
    <row r="266" spans="1:10" x14ac:dyDescent="0.25">
      <c r="A266" t="s">
        <v>495</v>
      </c>
      <c r="B266" t="s">
        <v>494</v>
      </c>
      <c r="C266" s="7">
        <v>199</v>
      </c>
      <c r="D266" t="s">
        <v>496</v>
      </c>
      <c r="E266" t="s">
        <v>2216</v>
      </c>
      <c r="F266" t="str">
        <f>_xlfn.XLOOKUP(E266,Component!B:B,Component!C:C)</f>
        <v>18V ONE+ VORTEX SOAP DISPENSING TELESCOPING SCRUBBER</v>
      </c>
      <c r="G266">
        <v>1</v>
      </c>
      <c r="H266" t="s">
        <v>18</v>
      </c>
      <c r="I266">
        <v>-1</v>
      </c>
      <c r="J266" t="str">
        <f>_xlfn.XLOOKUP(A266,Product!C:C,Product!H:H)</f>
        <v>https://cdn.shopify.com/s/files/1/0651/3668/9323/files/Screenshot2025-09-25at11.40.05AM_600x600.png?v=1758814864&amp;width=100&amp;crop=center</v>
      </c>
    </row>
    <row r="267" spans="1:10" x14ac:dyDescent="0.25">
      <c r="A267" t="s">
        <v>1555</v>
      </c>
      <c r="B267" t="s">
        <v>1554</v>
      </c>
      <c r="C267" s="7">
        <v>169</v>
      </c>
      <c r="D267" t="s">
        <v>1556</v>
      </c>
      <c r="E267" t="s">
        <v>2216</v>
      </c>
      <c r="F267" t="str">
        <f>_xlfn.XLOOKUP(E267,Component!B:B,Component!C:C)</f>
        <v>18V ONE+ VORTEX SOAP DISPENSING TELESCOPING SCRUBBER</v>
      </c>
      <c r="G267">
        <v>1</v>
      </c>
      <c r="H267" t="s">
        <v>18</v>
      </c>
      <c r="I267">
        <v>-1</v>
      </c>
      <c r="J267" t="str">
        <f>_xlfn.XLOOKUP(A267,Product!C:C,Product!H:H)</f>
        <v>https://cdn.shopify.com/s/files/1/0651/3668/9323/files/PCL1701_2_Final_600x600.jpg?v=1758814621&amp;width=100&amp;crop=center</v>
      </c>
    </row>
    <row r="268" spans="1:10" x14ac:dyDescent="0.25">
      <c r="A268" t="s">
        <v>237</v>
      </c>
      <c r="B268" t="s">
        <v>236</v>
      </c>
      <c r="C268" s="7">
        <v>49.97</v>
      </c>
      <c r="D268" t="s">
        <v>238</v>
      </c>
      <c r="E268" t="s">
        <v>2217</v>
      </c>
      <c r="F268" t="str">
        <f>_xlfn.XLOOKUP(E268,Component!B:B,Component!C:C)</f>
        <v>18V ONE+ 3/8" DRILL</v>
      </c>
      <c r="G268">
        <v>1</v>
      </c>
      <c r="H268" t="s">
        <v>18</v>
      </c>
      <c r="I268">
        <v>-1</v>
      </c>
      <c r="J268" t="str">
        <f>_xlfn.XLOOKUP(A268,Product!C:C,Product!H:H)</f>
        <v>https://cdn.shopify.com/s/files/1/0651/3668/9323/files/5e5a8b7f31124c909b5d5ac2034e58c8_600x600.jpg?v=1734041093&amp;width=100&amp;crop=center</v>
      </c>
    </row>
    <row r="269" spans="1:10" x14ac:dyDescent="0.25">
      <c r="A269" t="s">
        <v>935</v>
      </c>
      <c r="B269" t="s">
        <v>232</v>
      </c>
      <c r="C269" s="7">
        <v>139</v>
      </c>
      <c r="D269" t="s">
        <v>936</v>
      </c>
      <c r="E269" t="s">
        <v>2218</v>
      </c>
      <c r="F269" t="str">
        <f>_xlfn.XLOOKUP(E269,Component!B:B,Component!C:C)</f>
        <v>18V ONE+ 1/2" DRILL/DRIVER</v>
      </c>
      <c r="G269">
        <v>1</v>
      </c>
      <c r="H269" t="s">
        <v>18</v>
      </c>
      <c r="I269">
        <v>-1</v>
      </c>
      <c r="J269" t="str">
        <f>_xlfn.XLOOKUP(A269,Product!C:C,Product!H:H)</f>
        <v>https://cdn.shopify.com/s/files/1/0651/3668/9323/files/1f9f23b4776742128686689079ffad45_600x600.jpg?v=1734040828&amp;width=100&amp;crop=center</v>
      </c>
    </row>
    <row r="270" spans="1:10" x14ac:dyDescent="0.25">
      <c r="A270" t="s">
        <v>1357</v>
      </c>
      <c r="B270" t="s">
        <v>1356</v>
      </c>
      <c r="C270" s="7">
        <v>299</v>
      </c>
      <c r="D270" t="s">
        <v>1358</v>
      </c>
      <c r="E270" t="s">
        <v>2218</v>
      </c>
      <c r="F270" t="str">
        <f>_xlfn.XLOOKUP(E270,Component!B:B,Component!C:C)</f>
        <v>18V ONE+ 1/2" DRILL/DRIVER</v>
      </c>
      <c r="G270">
        <v>1</v>
      </c>
      <c r="H270" t="s">
        <v>18</v>
      </c>
      <c r="I270">
        <v>-1</v>
      </c>
      <c r="J270" t="str">
        <f>_xlfn.XLOOKUP(A270,Product!C:C,Product!H:H)</f>
        <v>https://cdn.shopify.com/s/files/1/0651/3668/9323/files/3eee70febfeb41d9a3f74c9a674e9d68_600x600.jpg?v=1734040944&amp;width=100&amp;crop=center</v>
      </c>
    </row>
    <row r="271" spans="1:10" x14ac:dyDescent="0.25">
      <c r="A271" t="s">
        <v>1368</v>
      </c>
      <c r="B271" t="s">
        <v>232</v>
      </c>
      <c r="C271" s="7">
        <v>149</v>
      </c>
      <c r="D271" t="s">
        <v>1369</v>
      </c>
      <c r="E271" t="s">
        <v>2218</v>
      </c>
      <c r="F271" t="str">
        <f>_xlfn.XLOOKUP(E271,Component!B:B,Component!C:C)</f>
        <v>18V ONE+ 1/2" DRILL/DRIVER</v>
      </c>
      <c r="G271">
        <v>1</v>
      </c>
      <c r="H271" t="s">
        <v>18</v>
      </c>
      <c r="I271">
        <v>-1</v>
      </c>
      <c r="J271" t="str">
        <f>_xlfn.XLOOKUP(A271,Product!C:C,Product!H:H)</f>
        <v>https://cdn.shopify.com/s/files/1/0651/3668/9323/files/fcc2fd4c0b5c46179b673a151f1d3f87_600x600.jpg?v=1734043444&amp;width=100&amp;crop=center</v>
      </c>
    </row>
    <row r="272" spans="1:10" x14ac:dyDescent="0.25">
      <c r="A272" t="s">
        <v>1363</v>
      </c>
      <c r="B272" t="s">
        <v>1362</v>
      </c>
      <c r="C272" s="7">
        <v>199</v>
      </c>
      <c r="D272" t="s">
        <v>1364</v>
      </c>
      <c r="E272" t="s">
        <v>2218</v>
      </c>
      <c r="F272" t="str">
        <f>_xlfn.XLOOKUP(E272,Component!B:B,Component!C:C)</f>
        <v>18V ONE+ 1/2" DRILL/DRIVER</v>
      </c>
      <c r="G272">
        <v>1</v>
      </c>
      <c r="H272" t="s">
        <v>18</v>
      </c>
      <c r="I272">
        <v>-1</v>
      </c>
      <c r="J272" t="str">
        <f>_xlfn.XLOOKUP(A272,Product!C:C,Product!H:H)</f>
        <v>https://cdn.shopify.com/s/files/1/0651/3668/9323/files/3e67459cfb374be081e614587e97e566_600x600.jpg?v=1737054304&amp;width=100&amp;crop=center</v>
      </c>
    </row>
    <row r="273" spans="1:10" x14ac:dyDescent="0.25">
      <c r="A273" t="s">
        <v>169</v>
      </c>
      <c r="B273" t="s">
        <v>168</v>
      </c>
      <c r="C273" s="7">
        <v>49.97</v>
      </c>
      <c r="D273" t="s">
        <v>171</v>
      </c>
      <c r="E273" t="s">
        <v>2219</v>
      </c>
      <c r="F273" t="str">
        <f>_xlfn.XLOOKUP(E273,Component!B:B,Component!C:C)</f>
        <v>18V ONE+ 1/4" HEX SCREWDRIVER</v>
      </c>
      <c r="G273">
        <v>1</v>
      </c>
      <c r="H273" t="s">
        <v>18</v>
      </c>
      <c r="I273">
        <v>-1</v>
      </c>
      <c r="J273" t="str">
        <f>_xlfn.XLOOKUP(A273,Product!C:C,Product!H:H)</f>
        <v>https://cdn.shopify.com/s/files/1/0651/3668/9323/files/a766b6f5ef2c4fc9b1da927560e49411_600x600.jpg?v=1734042544&amp;width=100&amp;crop=center</v>
      </c>
    </row>
    <row r="274" spans="1:10" x14ac:dyDescent="0.25">
      <c r="A274" t="s">
        <v>1689</v>
      </c>
      <c r="B274" t="s">
        <v>1688</v>
      </c>
      <c r="C274" s="7">
        <v>79</v>
      </c>
      <c r="D274" t="s">
        <v>1690</v>
      </c>
      <c r="E274" t="s">
        <v>2220</v>
      </c>
      <c r="F274" t="str">
        <f>_xlfn.XLOOKUP(E274,Component!B:B,Component!C:C)</f>
        <v>18V ONE+ 1/2" HAMMER DRILL</v>
      </c>
      <c r="G274">
        <v>1</v>
      </c>
      <c r="H274" t="s">
        <v>18</v>
      </c>
      <c r="I274">
        <v>-1</v>
      </c>
      <c r="J274" t="str">
        <f>_xlfn.XLOOKUP(A274,Product!C:C,Product!H:H)</f>
        <v>https://cdn.shopify.com/s/files/1/0651/3668/9323/files/97389ae20a794745b7837632258b9a3a_600x600.jpg?v=1734042315&amp;width=100&amp;crop=center</v>
      </c>
    </row>
    <row r="275" spans="1:10" x14ac:dyDescent="0.25">
      <c r="A275" t="s">
        <v>858</v>
      </c>
      <c r="B275" t="s">
        <v>857</v>
      </c>
      <c r="C275" s="7">
        <v>129</v>
      </c>
      <c r="D275" t="s">
        <v>859</v>
      </c>
      <c r="E275" t="s">
        <v>2220</v>
      </c>
      <c r="F275" t="str">
        <f>_xlfn.XLOOKUP(E275,Component!B:B,Component!C:C)</f>
        <v>18V ONE+ 1/2" HAMMER DRILL</v>
      </c>
      <c r="G275">
        <v>1</v>
      </c>
      <c r="H275" t="s">
        <v>18</v>
      </c>
      <c r="I275">
        <v>-1</v>
      </c>
      <c r="J275" t="str">
        <f>_xlfn.XLOOKUP(A275,Product!C:C,Product!H:H)</f>
        <v>https://cdn.shopify.com/s/files/1/0651/3668/9323/files/54b052dee41a472abefa60ee8addaf6a_600x600.jpg?v=1722295439&amp;width=100&amp;crop=center</v>
      </c>
    </row>
    <row r="276" spans="1:10" x14ac:dyDescent="0.25">
      <c r="A276" t="s">
        <v>935</v>
      </c>
      <c r="B276" t="s">
        <v>232</v>
      </c>
      <c r="C276" s="7">
        <v>139</v>
      </c>
      <c r="D276" t="s">
        <v>936</v>
      </c>
      <c r="E276" t="s">
        <v>2221</v>
      </c>
      <c r="F276" t="str">
        <f>_xlfn.XLOOKUP(E276,Component!B:B,Component!C:C)</f>
        <v>18V ONE+ 1/4" IMPACT DRIVER</v>
      </c>
      <c r="G276">
        <v>1</v>
      </c>
      <c r="H276" t="s">
        <v>18</v>
      </c>
      <c r="I276">
        <v>-1</v>
      </c>
      <c r="J276" t="str">
        <f>_xlfn.XLOOKUP(A276,Product!C:C,Product!H:H)</f>
        <v>https://cdn.shopify.com/s/files/1/0651/3668/9323/files/1f9f23b4776742128686689079ffad45_600x600.jpg?v=1734040828&amp;width=100&amp;crop=center</v>
      </c>
    </row>
    <row r="277" spans="1:10" x14ac:dyDescent="0.25">
      <c r="A277" t="s">
        <v>941</v>
      </c>
      <c r="B277" t="s">
        <v>940</v>
      </c>
      <c r="C277" s="7">
        <v>99</v>
      </c>
      <c r="D277" t="s">
        <v>942</v>
      </c>
      <c r="E277" t="s">
        <v>2221</v>
      </c>
      <c r="F277" t="str">
        <f>_xlfn.XLOOKUP(E277,Component!B:B,Component!C:C)</f>
        <v>18V ONE+ 1/4" IMPACT DRIVER</v>
      </c>
      <c r="G277">
        <v>1</v>
      </c>
      <c r="H277" t="s">
        <v>18</v>
      </c>
      <c r="I277">
        <v>-1</v>
      </c>
      <c r="J277" t="str">
        <f>_xlfn.XLOOKUP(A277,Product!C:C,Product!H:H)</f>
        <v>https://cdn.shopify.com/s/files/1/0651/3668/9323/files/cd26c64a9a4f41f4a144e76caa897143_600x600.jpg?v=1734042927&amp;width=100&amp;crop=center</v>
      </c>
    </row>
    <row r="278" spans="1:10" x14ac:dyDescent="0.25">
      <c r="A278" t="s">
        <v>1357</v>
      </c>
      <c r="B278" t="s">
        <v>1356</v>
      </c>
      <c r="C278" s="7">
        <v>299</v>
      </c>
      <c r="D278" t="s">
        <v>1358</v>
      </c>
      <c r="E278" t="s">
        <v>2221</v>
      </c>
      <c r="F278" t="str">
        <f>_xlfn.XLOOKUP(E278,Component!B:B,Component!C:C)</f>
        <v>18V ONE+ 1/4" IMPACT DRIVER</v>
      </c>
      <c r="G278">
        <v>1</v>
      </c>
      <c r="H278" t="s">
        <v>18</v>
      </c>
      <c r="I278">
        <v>-1</v>
      </c>
      <c r="J278" t="str">
        <f>_xlfn.XLOOKUP(A278,Product!C:C,Product!H:H)</f>
        <v>https://cdn.shopify.com/s/files/1/0651/3668/9323/files/3eee70febfeb41d9a3f74c9a674e9d68_600x600.jpg?v=1734040944&amp;width=100&amp;crop=center</v>
      </c>
    </row>
    <row r="279" spans="1:10" x14ac:dyDescent="0.25">
      <c r="A279" t="s">
        <v>1363</v>
      </c>
      <c r="B279" t="s">
        <v>1362</v>
      </c>
      <c r="C279" s="7">
        <v>199</v>
      </c>
      <c r="D279" t="s">
        <v>1364</v>
      </c>
      <c r="E279" t="s">
        <v>2221</v>
      </c>
      <c r="F279" t="str">
        <f>_xlfn.XLOOKUP(E279,Component!B:B,Component!C:C)</f>
        <v>18V ONE+ 1/4" IMPACT DRIVER</v>
      </c>
      <c r="G279">
        <v>1</v>
      </c>
      <c r="H279" t="s">
        <v>18</v>
      </c>
      <c r="I279">
        <v>-1</v>
      </c>
      <c r="J279" t="str">
        <f>_xlfn.XLOOKUP(A279,Product!C:C,Product!H:H)</f>
        <v>https://cdn.shopify.com/s/files/1/0651/3668/9323/files/3e67459cfb374be081e614587e97e566_600x600.jpg?v=1737054304&amp;width=100&amp;crop=center</v>
      </c>
    </row>
    <row r="280" spans="1:10" x14ac:dyDescent="0.25">
      <c r="A280" t="s">
        <v>1731</v>
      </c>
      <c r="B280" t="s">
        <v>1730</v>
      </c>
      <c r="C280" s="7">
        <v>59</v>
      </c>
      <c r="D280" t="s">
        <v>1732</v>
      </c>
      <c r="E280" t="s">
        <v>2221</v>
      </c>
      <c r="F280" t="str">
        <f>_xlfn.XLOOKUP(E280,Component!B:B,Component!C:C)</f>
        <v>18V ONE+ 1/4" IMPACT DRIVER</v>
      </c>
      <c r="G280">
        <v>1</v>
      </c>
      <c r="H280" t="s">
        <v>18</v>
      </c>
      <c r="I280">
        <v>-1</v>
      </c>
      <c r="J280" t="str">
        <f>_xlfn.XLOOKUP(A280,Product!C:C,Product!H:H)</f>
        <v>https://cdn.shopify.com/s/files/1/0651/3668/9323/files/ec31f668a25b4da88b5d5550a03079b8_600x600.jpg?v=1734043267&amp;width=100&amp;crop=center</v>
      </c>
    </row>
    <row r="281" spans="1:10" x14ac:dyDescent="0.25">
      <c r="A281" t="s">
        <v>1978</v>
      </c>
      <c r="B281" t="s">
        <v>1977</v>
      </c>
      <c r="C281" s="7">
        <v>649</v>
      </c>
      <c r="D281" t="s">
        <v>1979</v>
      </c>
      <c r="E281" t="s">
        <v>2221</v>
      </c>
      <c r="F281" t="str">
        <f>_xlfn.XLOOKUP(E281,Component!B:B,Component!C:C)</f>
        <v>18V ONE+ 1/4" IMPACT DRIVER</v>
      </c>
      <c r="G281">
        <v>1</v>
      </c>
      <c r="H281" t="s">
        <v>18</v>
      </c>
      <c r="I281">
        <v>-1</v>
      </c>
      <c r="J281" t="str">
        <f>_xlfn.XLOOKUP(A281,Product!C:C,Product!H:H)</f>
        <v>https://cdn.shopify.com/s/files/1/0651/3668/9323/files/d6cc5919efd743c8807c205250f8ac30_600x600.jpg?v=1734042981&amp;width=100&amp;crop=center</v>
      </c>
    </row>
    <row r="282" spans="1:10" x14ac:dyDescent="0.25">
      <c r="A282" t="s">
        <v>1810</v>
      </c>
      <c r="B282" t="s">
        <v>734</v>
      </c>
      <c r="C282" s="7">
        <v>84.95</v>
      </c>
      <c r="D282" t="s">
        <v>1812</v>
      </c>
      <c r="E282" t="s">
        <v>2222</v>
      </c>
      <c r="F282" t="str">
        <f>_xlfn.XLOOKUP(E282,Component!B:B,Component!C:C)</f>
        <v>18V ONE+ 3/8" IMPACT WRENCH</v>
      </c>
      <c r="G282">
        <v>1</v>
      </c>
      <c r="H282" t="s">
        <v>18</v>
      </c>
      <c r="I282">
        <v>-1</v>
      </c>
      <c r="J282" t="str">
        <f>_xlfn.XLOOKUP(A282,Product!C:C,Product!H:H)</f>
        <v>https://cdn.shopify.com/s/files/1/0651/3668/9323/files/d553070b9c0a48f983c755d42b709071_600x600.jpg?v=1734043069&amp;width=100&amp;crop=center</v>
      </c>
    </row>
    <row r="283" spans="1:10" x14ac:dyDescent="0.25">
      <c r="A283" t="s">
        <v>1299</v>
      </c>
      <c r="B283" t="s">
        <v>1298</v>
      </c>
      <c r="C283" s="7">
        <v>104</v>
      </c>
      <c r="D283" t="s">
        <v>1301</v>
      </c>
      <c r="E283" t="s">
        <v>2222</v>
      </c>
      <c r="F283" t="str">
        <f>_xlfn.XLOOKUP(E283,Component!B:B,Component!C:C)</f>
        <v>18V ONE+ 3/8" IMPACT WRENCH</v>
      </c>
      <c r="G283">
        <v>1</v>
      </c>
      <c r="H283" t="s">
        <v>18</v>
      </c>
      <c r="I283">
        <v>-1</v>
      </c>
      <c r="J283" t="str">
        <f>_xlfn.XLOOKUP(A283,Product!C:C,Product!H:H)</f>
        <v>https://cdn.shopify.com/s/files/1/0651/3668/9323/files/f69ba78d76234137a750cf92caaddbc9_600x600.jpg?v=1734043360&amp;width=100&amp;crop=center</v>
      </c>
    </row>
    <row r="284" spans="1:10" x14ac:dyDescent="0.25">
      <c r="A284" t="s">
        <v>1978</v>
      </c>
      <c r="B284" t="s">
        <v>1977</v>
      </c>
      <c r="C284" s="7">
        <v>649</v>
      </c>
      <c r="D284" t="s">
        <v>1979</v>
      </c>
      <c r="E284" t="s">
        <v>2223</v>
      </c>
      <c r="F284" t="str">
        <f>_xlfn.XLOOKUP(E284,Component!B:B,Component!C:C)</f>
        <v>18V ONE+ 1/2” Impact Wrench</v>
      </c>
      <c r="G284">
        <v>1</v>
      </c>
      <c r="H284" t="s">
        <v>18</v>
      </c>
      <c r="I284">
        <v>-1</v>
      </c>
      <c r="J284" t="str">
        <f>_xlfn.XLOOKUP(A284,Product!C:C,Product!H:H)</f>
        <v>https://cdn.shopify.com/s/files/1/0651/3668/9323/files/d6cc5919efd743c8807c205250f8ac30_600x600.jpg?v=1734042981&amp;width=100&amp;crop=center</v>
      </c>
    </row>
    <row r="285" spans="1:10" x14ac:dyDescent="0.25">
      <c r="A285" t="s">
        <v>1111</v>
      </c>
      <c r="B285" t="s">
        <v>1110</v>
      </c>
      <c r="C285" s="7">
        <v>99</v>
      </c>
      <c r="D285" t="s">
        <v>1112</v>
      </c>
      <c r="E285" t="s">
        <v>2223</v>
      </c>
      <c r="F285" t="str">
        <f>_xlfn.XLOOKUP(E285,Component!B:B,Component!C:C)</f>
        <v>18V ONE+ 1/2” Impact Wrench</v>
      </c>
      <c r="G285">
        <v>1</v>
      </c>
      <c r="H285" t="s">
        <v>18</v>
      </c>
      <c r="I285">
        <v>-1</v>
      </c>
      <c r="J285" t="str">
        <f>_xlfn.XLOOKUP(A285,Product!C:C,Product!H:H)</f>
        <v>https://cdn.shopify.com/s/files/1/0651/3668/9323/files/cc40340607be4317ab31c5840a823dbf_600x600.jpg?v=1734042926&amp;width=100&amp;crop=center</v>
      </c>
    </row>
    <row r="286" spans="1:10" x14ac:dyDescent="0.25">
      <c r="A286" t="s">
        <v>1808</v>
      </c>
      <c r="B286" t="s">
        <v>1807</v>
      </c>
      <c r="C286" s="7">
        <v>99</v>
      </c>
      <c r="D286" t="s">
        <v>1809</v>
      </c>
      <c r="E286" t="s">
        <v>2223</v>
      </c>
      <c r="F286" t="str">
        <f>_xlfn.XLOOKUP(E286,Component!B:B,Component!C:C)</f>
        <v>18V ONE+ 1/2” Impact Wrench</v>
      </c>
      <c r="G286">
        <v>1</v>
      </c>
      <c r="H286" t="s">
        <v>18</v>
      </c>
      <c r="I286">
        <v>-1</v>
      </c>
      <c r="J286" t="str">
        <f>_xlfn.XLOOKUP(A286,Product!C:C,Product!H:H)</f>
        <v>https://cdn.shopify.com/s/files/1/0651/3668/9323/files/54b426c563224640bf4bf3efdb1e6abb_600x600.jpg?v=1737054119&amp;width=100&amp;crop=center</v>
      </c>
    </row>
    <row r="287" spans="1:10" x14ac:dyDescent="0.25">
      <c r="A287" t="s">
        <v>261</v>
      </c>
      <c r="B287" t="s">
        <v>260</v>
      </c>
      <c r="C287" s="7" t="s">
        <v>18</v>
      </c>
      <c r="D287" t="s">
        <v>262</v>
      </c>
      <c r="E287" t="s">
        <v>2224</v>
      </c>
      <c r="F287" t="str">
        <f>_xlfn.XLOOKUP(E287,Component!B:B,Component!C:C)</f>
        <v>18V ONE+ MULTI-SIZE RATCHET</v>
      </c>
      <c r="G287">
        <v>1</v>
      </c>
      <c r="H287" t="s">
        <v>18</v>
      </c>
      <c r="I287">
        <v>-1</v>
      </c>
      <c r="J287" t="str">
        <f>_xlfn.XLOOKUP(A287,Product!C:C,Product!H:H)</f>
        <v>https://cdn.shopify.com/s/files/1/0651/3668/9323/files/5bd5c6de10724261945530c1b64bb736_600x600.jpg?v=1734041056&amp;width=100&amp;crop=center</v>
      </c>
    </row>
    <row r="288" spans="1:10" x14ac:dyDescent="0.25">
      <c r="A288" t="s">
        <v>1479</v>
      </c>
      <c r="B288" t="s">
        <v>1478</v>
      </c>
      <c r="C288" s="7">
        <v>119</v>
      </c>
      <c r="D288" t="s">
        <v>1480</v>
      </c>
      <c r="E288" t="s">
        <v>2224</v>
      </c>
      <c r="F288" t="str">
        <f>_xlfn.XLOOKUP(E288,Component!B:B,Component!C:C)</f>
        <v>18V ONE+ MULTI-SIZE RATCHET</v>
      </c>
      <c r="G288">
        <v>1</v>
      </c>
      <c r="H288" t="s">
        <v>18</v>
      </c>
      <c r="I288">
        <v>-1</v>
      </c>
      <c r="J288" t="str">
        <f>_xlfn.XLOOKUP(A288,Product!C:C,Product!H:H)</f>
        <v>https://cdn.shopify.com/s/files/1/0651/3668/9323/files/6f1264e709f64ca0bbb2896afa1a0142_600x600.jpg?v=1734041184&amp;width=100&amp;crop=center</v>
      </c>
    </row>
    <row r="289" spans="1:10" x14ac:dyDescent="0.25">
      <c r="A289" t="s">
        <v>187</v>
      </c>
      <c r="B289" t="s">
        <v>186</v>
      </c>
      <c r="C289" s="7">
        <v>179</v>
      </c>
      <c r="D289" t="s">
        <v>188</v>
      </c>
      <c r="E289" t="s">
        <v>2225</v>
      </c>
      <c r="F289" t="str">
        <f>_xlfn.XLOOKUP(E289,Component!B:B,Component!C:C)</f>
        <v>18V ONE+ AIRSTRIKE 23GA PIN NAILER</v>
      </c>
      <c r="G289">
        <v>1</v>
      </c>
      <c r="H289" t="s">
        <v>18</v>
      </c>
      <c r="I289">
        <v>-1</v>
      </c>
      <c r="J289" t="str">
        <f>_xlfn.XLOOKUP(A289,Product!C:C,Product!H:H)</f>
        <v>https://cdn.shopify.com/s/files/1/0651/3668/9323/files/f11a6cb2d0ca48bab4231afef431f8bd_600x600.jpg?v=1734043349&amp;width=100&amp;crop=center</v>
      </c>
    </row>
    <row r="290" spans="1:10" x14ac:dyDescent="0.25">
      <c r="A290" t="s">
        <v>1460</v>
      </c>
      <c r="B290" t="s">
        <v>1459</v>
      </c>
      <c r="C290" s="7">
        <v>159</v>
      </c>
      <c r="D290" t="s">
        <v>1461</v>
      </c>
      <c r="E290" t="s">
        <v>2225</v>
      </c>
      <c r="F290" t="str">
        <f>_xlfn.XLOOKUP(E290,Component!B:B,Component!C:C)</f>
        <v>18V ONE+ AIRSTRIKE 23GA PIN NAILER</v>
      </c>
      <c r="G290">
        <v>1</v>
      </c>
      <c r="H290" t="s">
        <v>18</v>
      </c>
      <c r="I290">
        <v>-1</v>
      </c>
      <c r="J290" t="str">
        <f>_xlfn.XLOOKUP(A290,Product!C:C,Product!H:H)</f>
        <v>https://cdn.shopify.com/s/files/1/0651/3668/9323/files/f141917b2e1e4738ba7edd5e636212e7_600x600.jpg?v=1734043400&amp;width=100&amp;crop=center</v>
      </c>
    </row>
    <row r="291" spans="1:10" x14ac:dyDescent="0.25">
      <c r="A291" t="s">
        <v>1854</v>
      </c>
      <c r="B291" t="s">
        <v>1853</v>
      </c>
      <c r="C291" s="7">
        <v>59</v>
      </c>
      <c r="D291" t="s">
        <v>1855</v>
      </c>
      <c r="E291" t="s">
        <v>2226</v>
      </c>
      <c r="F291" t="str">
        <f>_xlfn.XLOOKUP(E291,Component!B:B,Component!C:C)</f>
        <v>18V ONE+ 1/4 SHEET SANDER</v>
      </c>
      <c r="G291">
        <v>1</v>
      </c>
      <c r="H291" t="s">
        <v>18</v>
      </c>
      <c r="I291">
        <v>-1</v>
      </c>
      <c r="J291" t="str">
        <f>_xlfn.XLOOKUP(A291,Product!C:C,Product!H:H)</f>
        <v>https://cdn.shopify.com/s/files/1/0651/3668/9323/files/9a3dbce43b3b456abb5cb1f7483d5a40_600x600.jpg?v=1734041325&amp;width=100&amp;crop=center</v>
      </c>
    </row>
    <row r="292" spans="1:10" x14ac:dyDescent="0.25">
      <c r="A292" t="s">
        <v>2037</v>
      </c>
      <c r="B292" t="s">
        <v>2036</v>
      </c>
      <c r="C292" s="7">
        <v>119</v>
      </c>
      <c r="D292" t="s">
        <v>2038</v>
      </c>
      <c r="E292" t="s">
        <v>2226</v>
      </c>
      <c r="F292" t="str">
        <f>_xlfn.XLOOKUP(E292,Component!B:B,Component!C:C)</f>
        <v>18V ONE+ 1/4 SHEET SANDER</v>
      </c>
      <c r="G292">
        <v>1</v>
      </c>
      <c r="H292" t="s">
        <v>18</v>
      </c>
      <c r="I292">
        <v>-1</v>
      </c>
      <c r="J292" t="str">
        <f>_xlfn.XLOOKUP(A292,Product!C:C,Product!H:H)</f>
        <v>https://cdn.shopify.com/s/files/1/0651/3668/9323/files/d92ec5d3f0b74d3b86cce0e130f7ddae_600x600.jpg?v=1737055077&amp;width=100&amp;crop=center</v>
      </c>
    </row>
    <row r="293" spans="1:10" x14ac:dyDescent="0.25">
      <c r="A293" t="s">
        <v>586</v>
      </c>
      <c r="B293" t="s">
        <v>585</v>
      </c>
      <c r="C293" s="7">
        <v>79</v>
      </c>
      <c r="D293" t="s">
        <v>588</v>
      </c>
      <c r="E293" t="s">
        <v>2227</v>
      </c>
      <c r="F293" t="str">
        <f>_xlfn.XLOOKUP(E293,Component!B:B,Component!C:C)</f>
        <v>18V ONE+ 5" RANDOM ORBIT SANDER</v>
      </c>
      <c r="G293">
        <v>1</v>
      </c>
      <c r="H293" t="s">
        <v>18</v>
      </c>
      <c r="I293">
        <v>-1</v>
      </c>
      <c r="J293" t="str">
        <f>_xlfn.XLOOKUP(A293,Product!C:C,Product!H:H)</f>
        <v>https://cdn.shopify.com/s/files/1/0651/3668/9323/files/ryobi-power-tool-combo-kits-pcl1_600x600.jpg?v=1751548544&amp;width=100&amp;crop=center</v>
      </c>
    </row>
    <row r="294" spans="1:10" x14ac:dyDescent="0.25">
      <c r="A294" t="s">
        <v>2051</v>
      </c>
      <c r="B294" t="s">
        <v>2050</v>
      </c>
      <c r="C294" s="7" t="s">
        <v>18</v>
      </c>
      <c r="D294" t="s">
        <v>2052</v>
      </c>
      <c r="E294" t="s">
        <v>2227</v>
      </c>
      <c r="F294" t="str">
        <f>_xlfn.XLOOKUP(E294,Component!B:B,Component!C:C)</f>
        <v>18V ONE+ 5" RANDOM ORBIT SANDER</v>
      </c>
      <c r="G294">
        <v>1</v>
      </c>
      <c r="H294" t="s">
        <v>18</v>
      </c>
      <c r="I294">
        <v>-1</v>
      </c>
      <c r="J294" t="str">
        <f>_xlfn.XLOOKUP(A294,Product!C:C,Product!H:H)</f>
        <v>https://cdn.shopify.com/s/files/1/0651/3668/9323/files/5a498728e0e648fc907c7ec5b222bc76_600x600.jpg?v=1734041042&amp;width=100&amp;crop=center</v>
      </c>
    </row>
    <row r="295" spans="1:10" x14ac:dyDescent="0.25">
      <c r="A295" t="s">
        <v>524</v>
      </c>
      <c r="B295" t="s">
        <v>523</v>
      </c>
      <c r="C295" s="7" t="s">
        <v>18</v>
      </c>
      <c r="D295" t="s">
        <v>525</v>
      </c>
      <c r="E295" t="s">
        <v>2227</v>
      </c>
      <c r="F295" t="str">
        <f>_xlfn.XLOOKUP(E295,Component!B:B,Component!C:C)</f>
        <v>18V ONE+ 5" RANDOM ORBIT SANDER</v>
      </c>
      <c r="G295">
        <v>1</v>
      </c>
      <c r="H295" t="s">
        <v>18</v>
      </c>
      <c r="I295">
        <v>-1</v>
      </c>
      <c r="J295" t="str">
        <f>_xlfn.XLOOKUP(A295,Product!C:C,Product!H:H)</f>
        <v>https://cdn.shopify.com/s/files/1/0651/3668/9323/files/5ecb1d00d47c41ac85cbad31c0948d1e_600x600.jpg?v=1734041097&amp;width=100&amp;crop=center</v>
      </c>
    </row>
    <row r="296" spans="1:10" x14ac:dyDescent="0.25">
      <c r="A296" t="s">
        <v>1858</v>
      </c>
      <c r="B296" t="s">
        <v>1857</v>
      </c>
      <c r="C296" s="7" t="s">
        <v>18</v>
      </c>
      <c r="D296" t="s">
        <v>1859</v>
      </c>
      <c r="E296" t="s">
        <v>2227</v>
      </c>
      <c r="F296" t="str">
        <f>_xlfn.XLOOKUP(E296,Component!B:B,Component!C:C)</f>
        <v>18V ONE+ 5" RANDOM ORBIT SANDER</v>
      </c>
      <c r="G296">
        <v>1</v>
      </c>
      <c r="H296" t="s">
        <v>18</v>
      </c>
      <c r="I296">
        <v>-1</v>
      </c>
      <c r="J296" t="str">
        <f>_xlfn.XLOOKUP(A296,Product!C:C,Product!H:H)</f>
        <v>https://cdn.shopify.com/s/files/1/0651/3668/9323/files/785f5577d2814a358f04989dd21fdb60_600x600.jpg?v=1734041992&amp;width=100&amp;crop=center</v>
      </c>
    </row>
    <row r="297" spans="1:10" x14ac:dyDescent="0.25">
      <c r="A297" t="s">
        <v>1978</v>
      </c>
      <c r="B297" t="s">
        <v>1977</v>
      </c>
      <c r="C297" s="7">
        <v>649</v>
      </c>
      <c r="D297" t="s">
        <v>1979</v>
      </c>
      <c r="E297" t="s">
        <v>2227</v>
      </c>
      <c r="F297" t="str">
        <f>_xlfn.XLOOKUP(E297,Component!B:B,Component!C:C)</f>
        <v>18V ONE+ 5" RANDOM ORBIT SANDER</v>
      </c>
      <c r="G297">
        <v>1</v>
      </c>
      <c r="H297" t="s">
        <v>18</v>
      </c>
      <c r="I297">
        <v>-1</v>
      </c>
      <c r="J297" t="str">
        <f>_xlfn.XLOOKUP(A297,Product!C:C,Product!H:H)</f>
        <v>https://cdn.shopify.com/s/files/1/0651/3668/9323/files/d6cc5919efd743c8807c205250f8ac30_600x600.jpg?v=1734042981&amp;width=100&amp;crop=center</v>
      </c>
    </row>
    <row r="298" spans="1:10" x14ac:dyDescent="0.25">
      <c r="A298" t="s">
        <v>1991</v>
      </c>
      <c r="B298" t="s">
        <v>1990</v>
      </c>
      <c r="C298" s="7">
        <v>499</v>
      </c>
      <c r="D298" t="s">
        <v>1992</v>
      </c>
      <c r="E298" t="s">
        <v>2227</v>
      </c>
      <c r="F298" t="str">
        <f>_xlfn.XLOOKUP(E298,Component!B:B,Component!C:C)</f>
        <v>18V ONE+ 5" RANDOM ORBIT SANDER</v>
      </c>
      <c r="G298">
        <v>1</v>
      </c>
      <c r="H298" t="s">
        <v>18</v>
      </c>
      <c r="I298">
        <v>-1</v>
      </c>
      <c r="J298" t="str">
        <f>_xlfn.XLOOKUP(A298,Product!C:C,Product!H:H)</f>
        <v>https://cdn.shopify.com/s/files/1/0651/3668/9323/files/213d6ee0c2844e1cbb4577d4be83f2cf_600x600.jpg?v=1734041834&amp;width=100&amp;crop=center</v>
      </c>
    </row>
    <row r="299" spans="1:10" x14ac:dyDescent="0.25">
      <c r="A299" t="s">
        <v>1994</v>
      </c>
      <c r="B299" t="s">
        <v>1993</v>
      </c>
      <c r="C299" s="7" t="s">
        <v>18</v>
      </c>
      <c r="D299" t="s">
        <v>1995</v>
      </c>
      <c r="E299" t="s">
        <v>2227</v>
      </c>
      <c r="F299" t="str">
        <f>_xlfn.XLOOKUP(E299,Component!B:B,Component!C:C)</f>
        <v>18V ONE+ 5" RANDOM ORBIT SANDER</v>
      </c>
      <c r="G299">
        <v>1</v>
      </c>
      <c r="H299" t="s">
        <v>18</v>
      </c>
      <c r="I299">
        <v>-1</v>
      </c>
      <c r="J299" t="str">
        <f>_xlfn.XLOOKUP(A299,Product!C:C,Product!H:H)</f>
        <v>https://cdn.shopify.com/s/files/1/0651/3668/9323/files/55597f7c560e4e449a20b7b1b798c495_600x600.jpg?v=1734042264&amp;width=100&amp;crop=center</v>
      </c>
    </row>
    <row r="300" spans="1:10" x14ac:dyDescent="0.25">
      <c r="A300" t="s">
        <v>2046</v>
      </c>
      <c r="B300" t="s">
        <v>2045</v>
      </c>
      <c r="C300" s="7">
        <v>109</v>
      </c>
      <c r="D300" t="s">
        <v>2047</v>
      </c>
      <c r="E300" t="s">
        <v>2228</v>
      </c>
      <c r="F300" t="str">
        <f>_xlfn.XLOOKUP(E300,Component!B:B,Component!C:C)</f>
        <v>18V ONE+ CORNER CAT FINISH SANDER</v>
      </c>
      <c r="G300">
        <v>1</v>
      </c>
      <c r="H300" t="s">
        <v>18</v>
      </c>
      <c r="I300">
        <v>-1</v>
      </c>
      <c r="J300" t="str">
        <f>_xlfn.XLOOKUP(A300,Product!C:C,Product!H:H)</f>
        <v>https://cdn.shopify.com/s/files/1/0651/3668/9323/files/5bd9143a965e486b8ef4dd325addfd15_600x600.jpg?v=1737055132&amp;width=100&amp;crop=center</v>
      </c>
    </row>
    <row r="301" spans="1:10" x14ac:dyDescent="0.25">
      <c r="A301" t="s">
        <v>1849</v>
      </c>
      <c r="B301" t="s">
        <v>1848</v>
      </c>
      <c r="C301" s="7">
        <v>49.97</v>
      </c>
      <c r="D301" t="s">
        <v>1850</v>
      </c>
      <c r="E301" t="s">
        <v>2228</v>
      </c>
      <c r="F301" t="str">
        <f>_xlfn.XLOOKUP(E301,Component!B:B,Component!C:C)</f>
        <v>18V ONE+ CORNER CAT FINISH SANDER</v>
      </c>
      <c r="G301">
        <v>1</v>
      </c>
      <c r="H301" t="s">
        <v>18</v>
      </c>
      <c r="I301">
        <v>-1</v>
      </c>
      <c r="J301" t="str">
        <f>_xlfn.XLOOKUP(A301,Product!C:C,Product!H:H)</f>
        <v>https://cdn.shopify.com/s/files/1/0651/3668/9323/files/473b038aec434e1b9b61509fbfc3066f_600x600.jpg?v=1734041905&amp;width=100&amp;crop=center</v>
      </c>
    </row>
    <row r="302" spans="1:10" x14ac:dyDescent="0.25">
      <c r="A302" t="s">
        <v>544</v>
      </c>
      <c r="B302" t="s">
        <v>543</v>
      </c>
      <c r="C302" s="7">
        <v>119</v>
      </c>
      <c r="D302" t="s">
        <v>545</v>
      </c>
      <c r="E302" t="s">
        <v>2229</v>
      </c>
      <c r="F302" t="str">
        <f>_xlfn.XLOOKUP(E302,Component!B:B,Component!C:C)</f>
        <v>18V ONE+ COMPACT ROUTER</v>
      </c>
      <c r="G302">
        <v>1</v>
      </c>
      <c r="H302" t="s">
        <v>18</v>
      </c>
      <c r="I302">
        <v>-1</v>
      </c>
      <c r="J302" t="str">
        <f>_xlfn.XLOOKUP(A302,Product!C:C,Product!H:H)</f>
        <v>https://cdn.shopify.com/s/files/1/0651/3668/9323/files/4325f96e578149f5bba4d50eefc1f50b_600x600.jpg?v=1734042116&amp;width=100&amp;crop=center</v>
      </c>
    </row>
    <row r="303" spans="1:10" x14ac:dyDescent="0.25">
      <c r="A303" t="s">
        <v>1765</v>
      </c>
      <c r="B303" t="s">
        <v>1764</v>
      </c>
      <c r="C303" s="7">
        <v>99</v>
      </c>
      <c r="D303" t="s">
        <v>1766</v>
      </c>
      <c r="E303" t="s">
        <v>2229</v>
      </c>
      <c r="F303" t="str">
        <f>_xlfn.XLOOKUP(E303,Component!B:B,Component!C:C)</f>
        <v>18V ONE+ COMPACT ROUTER</v>
      </c>
      <c r="G303">
        <v>1</v>
      </c>
      <c r="H303" t="s">
        <v>18</v>
      </c>
      <c r="I303">
        <v>-1</v>
      </c>
      <c r="J303" t="str">
        <f>_xlfn.XLOOKUP(A303,Product!C:C,Product!H:H)</f>
        <v>https://cdn.shopify.com/s/files/1/0651/3668/9323/files/1ea5f999221040248d9c297b33582dca_600x600.jpg?v=1734040819&amp;width=100&amp;crop=center</v>
      </c>
    </row>
    <row r="304" spans="1:10" x14ac:dyDescent="0.25">
      <c r="A304" t="s">
        <v>586</v>
      </c>
      <c r="B304" t="s">
        <v>585</v>
      </c>
      <c r="C304" s="7">
        <v>79</v>
      </c>
      <c r="D304" t="s">
        <v>588</v>
      </c>
      <c r="E304" t="s">
        <v>2230</v>
      </c>
      <c r="F304" t="str">
        <f>_xlfn.XLOOKUP(E304,Component!B:B,Component!C:C)</f>
        <v>18V ONE+ MULTI-TOOL</v>
      </c>
      <c r="G304">
        <v>1</v>
      </c>
      <c r="H304" t="s">
        <v>18</v>
      </c>
      <c r="I304">
        <v>-1</v>
      </c>
      <c r="J304" t="str">
        <f>_xlfn.XLOOKUP(A304,Product!C:C,Product!H:H)</f>
        <v>https://cdn.shopify.com/s/files/1/0651/3668/9323/files/ryobi-power-tool-combo-kits-pcl1_600x600.jpg?v=1751548544&amp;width=100&amp;crop=center</v>
      </c>
    </row>
    <row r="305" spans="1:10" x14ac:dyDescent="0.25">
      <c r="A305" t="s">
        <v>1357</v>
      </c>
      <c r="B305" t="s">
        <v>1356</v>
      </c>
      <c r="C305" s="7">
        <v>299</v>
      </c>
      <c r="D305" t="s">
        <v>1358</v>
      </c>
      <c r="E305" t="s">
        <v>2230</v>
      </c>
      <c r="F305" t="str">
        <f>_xlfn.XLOOKUP(E305,Component!B:B,Component!C:C)</f>
        <v>18V ONE+ MULTI-TOOL</v>
      </c>
      <c r="G305">
        <v>1</v>
      </c>
      <c r="H305" t="s">
        <v>18</v>
      </c>
      <c r="I305">
        <v>-1</v>
      </c>
      <c r="J305" t="str">
        <f>_xlfn.XLOOKUP(A305,Product!C:C,Product!H:H)</f>
        <v>https://cdn.shopify.com/s/files/1/0651/3668/9323/files/3eee70febfeb41d9a3f74c9a674e9d68_600x600.jpg?v=1734040944&amp;width=100&amp;crop=center</v>
      </c>
    </row>
    <row r="306" spans="1:10" x14ac:dyDescent="0.25">
      <c r="A306" t="s">
        <v>1341</v>
      </c>
      <c r="B306" t="s">
        <v>1340</v>
      </c>
      <c r="C306" s="7">
        <v>79</v>
      </c>
      <c r="D306" t="s">
        <v>1342</v>
      </c>
      <c r="E306" t="s">
        <v>2230</v>
      </c>
      <c r="F306" t="str">
        <f>_xlfn.XLOOKUP(E306,Component!B:B,Component!C:C)</f>
        <v>18V ONE+ MULTI-TOOL</v>
      </c>
      <c r="G306">
        <v>1</v>
      </c>
      <c r="H306" t="s">
        <v>18</v>
      </c>
      <c r="I306">
        <v>-1</v>
      </c>
      <c r="J306" t="str">
        <f>_xlfn.XLOOKUP(A306,Product!C:C,Product!H:H)</f>
        <v>https://cdn.shopify.com/s/files/1/0651/3668/9323/files/579a5200c47a4b309a71507cbeed6f50_600x600.jpg?v=1734041932&amp;width=100&amp;crop=center</v>
      </c>
    </row>
    <row r="307" spans="1:10" x14ac:dyDescent="0.25">
      <c r="A307" t="s">
        <v>1978</v>
      </c>
      <c r="B307" t="s">
        <v>1977</v>
      </c>
      <c r="C307" s="7">
        <v>649</v>
      </c>
      <c r="D307" t="s">
        <v>1979</v>
      </c>
      <c r="E307" t="s">
        <v>2230</v>
      </c>
      <c r="F307" t="str">
        <f>_xlfn.XLOOKUP(E307,Component!B:B,Component!C:C)</f>
        <v>18V ONE+ MULTI-TOOL</v>
      </c>
      <c r="G307">
        <v>1</v>
      </c>
      <c r="H307" t="s">
        <v>18</v>
      </c>
      <c r="I307">
        <v>-1</v>
      </c>
      <c r="J307" t="str">
        <f>_xlfn.XLOOKUP(A307,Product!C:C,Product!H:H)</f>
        <v>https://cdn.shopify.com/s/files/1/0651/3668/9323/files/d6cc5919efd743c8807c205250f8ac30_600x600.jpg?v=1734042981&amp;width=100&amp;crop=center</v>
      </c>
    </row>
    <row r="308" spans="1:10" x14ac:dyDescent="0.25">
      <c r="A308" t="s">
        <v>1991</v>
      </c>
      <c r="B308" t="s">
        <v>1990</v>
      </c>
      <c r="C308" s="7">
        <v>499</v>
      </c>
      <c r="D308" t="s">
        <v>1992</v>
      </c>
      <c r="E308" t="s">
        <v>2230</v>
      </c>
      <c r="F308" t="str">
        <f>_xlfn.XLOOKUP(E308,Component!B:B,Component!C:C)</f>
        <v>18V ONE+ MULTI-TOOL</v>
      </c>
      <c r="G308">
        <v>1</v>
      </c>
      <c r="H308" t="s">
        <v>18</v>
      </c>
      <c r="I308">
        <v>-1</v>
      </c>
      <c r="J308" t="str">
        <f>_xlfn.XLOOKUP(A308,Product!C:C,Product!H:H)</f>
        <v>https://cdn.shopify.com/s/files/1/0651/3668/9323/files/213d6ee0c2844e1cbb4577d4be83f2cf_600x600.jpg?v=1734041834&amp;width=100&amp;crop=center</v>
      </c>
    </row>
    <row r="309" spans="1:10" x14ac:dyDescent="0.25">
      <c r="A309" t="s">
        <v>1994</v>
      </c>
      <c r="B309" t="s">
        <v>1993</v>
      </c>
      <c r="C309" s="7" t="s">
        <v>18</v>
      </c>
      <c r="D309" t="s">
        <v>1995</v>
      </c>
      <c r="E309" t="s">
        <v>2230</v>
      </c>
      <c r="F309" t="str">
        <f>_xlfn.XLOOKUP(E309,Component!B:B,Component!C:C)</f>
        <v>18V ONE+ MULTI-TOOL</v>
      </c>
      <c r="G309">
        <v>1</v>
      </c>
      <c r="H309" t="s">
        <v>18</v>
      </c>
      <c r="I309">
        <v>-1</v>
      </c>
      <c r="J309" t="str">
        <f>_xlfn.XLOOKUP(A309,Product!C:C,Product!H:H)</f>
        <v>https://cdn.shopify.com/s/files/1/0651/3668/9323/files/55597f7c560e4e449a20b7b1b798c495_600x600.jpg?v=1734042264&amp;width=100&amp;crop=center</v>
      </c>
    </row>
    <row r="310" spans="1:10" x14ac:dyDescent="0.25">
      <c r="A310" t="s">
        <v>2115</v>
      </c>
      <c r="B310" t="s">
        <v>2114</v>
      </c>
      <c r="C310" s="7" t="s">
        <v>18</v>
      </c>
      <c r="D310" t="s">
        <v>2116</v>
      </c>
      <c r="E310" t="s">
        <v>2230</v>
      </c>
      <c r="F310" t="str">
        <f>_xlfn.XLOOKUP(E310,Component!B:B,Component!C:C)</f>
        <v>18V ONE+ MULTI-TOOL</v>
      </c>
      <c r="G310">
        <v>1</v>
      </c>
      <c r="H310" t="s">
        <v>18</v>
      </c>
      <c r="I310">
        <v>-1</v>
      </c>
      <c r="J310" t="str">
        <f>_xlfn.XLOOKUP(A310,Product!C:C,Product!H:H)</f>
        <v>https://cdn.shopify.com/s/files/1/0651/3668/9323/files/68d448566aac435f902b7ae6a4ae4dd0_600x600.jpg?v=1734041645&amp;width=100&amp;crop=center</v>
      </c>
    </row>
    <row r="311" spans="1:10" x14ac:dyDescent="0.25">
      <c r="A311" t="s">
        <v>538</v>
      </c>
      <c r="B311" t="s">
        <v>537</v>
      </c>
      <c r="C311" s="7">
        <v>119.9</v>
      </c>
      <c r="D311" t="s">
        <v>540</v>
      </c>
      <c r="E311" t="s">
        <v>2231</v>
      </c>
      <c r="F311" t="str">
        <f>_xlfn.XLOOKUP(E311,Component!B:B,Component!C:C)</f>
        <v>18V ONE+ 4-1/2" ANGLE GRINDER</v>
      </c>
      <c r="G311">
        <v>1</v>
      </c>
      <c r="H311" t="s">
        <v>18</v>
      </c>
      <c r="I311">
        <v>-1</v>
      </c>
      <c r="J311" t="str">
        <f>_xlfn.XLOOKUP(A311,Product!C:C,Product!H:H)</f>
        <v>https://cdn.shopify.com/s/files/1/0651/3668/9323/files/6800e196685247739c0175bbd2e8a119_600x600.jpg?v=1734042165&amp;width=100&amp;crop=center</v>
      </c>
    </row>
    <row r="312" spans="1:10" x14ac:dyDescent="0.25">
      <c r="A312" t="s">
        <v>1610</v>
      </c>
      <c r="B312" t="s">
        <v>1609</v>
      </c>
      <c r="C312" s="7">
        <v>59.97</v>
      </c>
      <c r="D312" t="s">
        <v>1611</v>
      </c>
      <c r="E312" t="s">
        <v>2231</v>
      </c>
      <c r="F312" t="str">
        <f>_xlfn.XLOOKUP(E312,Component!B:B,Component!C:C)</f>
        <v>18V ONE+ 4-1/2" ANGLE GRINDER</v>
      </c>
      <c r="G312">
        <v>1</v>
      </c>
      <c r="H312" t="s">
        <v>18</v>
      </c>
      <c r="I312">
        <v>-1</v>
      </c>
      <c r="J312" t="str">
        <f>_xlfn.XLOOKUP(A312,Product!C:C,Product!H:H)</f>
        <v>https://cdn.shopify.com/s/files/1/0651/3668/9323/files/41c2c61117614b70b4bc8f8226338c8b_600x600.jpg?v=1734041517&amp;width=100&amp;crop=center</v>
      </c>
    </row>
    <row r="313" spans="1:10" x14ac:dyDescent="0.25">
      <c r="A313" t="s">
        <v>1978</v>
      </c>
      <c r="B313" t="s">
        <v>1977</v>
      </c>
      <c r="C313" s="7">
        <v>649</v>
      </c>
      <c r="D313" t="s">
        <v>1979</v>
      </c>
      <c r="E313" t="s">
        <v>2231</v>
      </c>
      <c r="F313" t="str">
        <f>_xlfn.XLOOKUP(E313,Component!B:B,Component!C:C)</f>
        <v>18V ONE+ 4-1/2" ANGLE GRINDER</v>
      </c>
      <c r="G313">
        <v>1</v>
      </c>
      <c r="H313" t="s">
        <v>18</v>
      </c>
      <c r="I313">
        <v>-1</v>
      </c>
      <c r="J313" t="str">
        <f>_xlfn.XLOOKUP(A313,Product!C:C,Product!H:H)</f>
        <v>https://cdn.shopify.com/s/files/1/0651/3668/9323/files/d6cc5919efd743c8807c205250f8ac30_600x600.jpg?v=1734042981&amp;width=100&amp;crop=center</v>
      </c>
    </row>
    <row r="314" spans="1:10" x14ac:dyDescent="0.25">
      <c r="A314" t="s">
        <v>1991</v>
      </c>
      <c r="B314" t="s">
        <v>1990</v>
      </c>
      <c r="C314" s="7">
        <v>499</v>
      </c>
      <c r="D314" t="s">
        <v>1992</v>
      </c>
      <c r="E314" t="s">
        <v>2231</v>
      </c>
      <c r="F314" t="str">
        <f>_xlfn.XLOOKUP(E314,Component!B:B,Component!C:C)</f>
        <v>18V ONE+ 4-1/2" ANGLE GRINDER</v>
      </c>
      <c r="G314">
        <v>1</v>
      </c>
      <c r="H314" t="s">
        <v>18</v>
      </c>
      <c r="I314">
        <v>-1</v>
      </c>
      <c r="J314" t="str">
        <f>_xlfn.XLOOKUP(A314,Product!C:C,Product!H:H)</f>
        <v>https://cdn.shopify.com/s/files/1/0651/3668/9323/files/213d6ee0c2844e1cbb4577d4be83f2cf_600x600.jpg?v=1734041834&amp;width=100&amp;crop=center</v>
      </c>
    </row>
    <row r="315" spans="1:10" x14ac:dyDescent="0.25">
      <c r="A315" t="s">
        <v>37</v>
      </c>
      <c r="B315" t="s">
        <v>36</v>
      </c>
      <c r="C315" s="7">
        <v>89</v>
      </c>
      <c r="D315" t="s">
        <v>39</v>
      </c>
      <c r="E315" t="s">
        <v>2232</v>
      </c>
      <c r="F315" t="str">
        <f>_xlfn.XLOOKUP(E315,Component!B:B,Component!C:C)</f>
        <v>18V ONE+ 25' DRAIN AUGER</v>
      </c>
      <c r="G315">
        <v>1</v>
      </c>
      <c r="H315" t="s">
        <v>18</v>
      </c>
      <c r="I315">
        <v>-1</v>
      </c>
      <c r="J315" t="str">
        <f>_xlfn.XLOOKUP(A315,Product!C:C,Product!H:H)</f>
        <v>https://cdn.shopify.com/s/files/1/0651/3668/9323/files/PCL456_2v1_Final_600x600.jpg?v=1753285112&amp;width=100&amp;crop=center</v>
      </c>
    </row>
    <row r="316" spans="1:10" x14ac:dyDescent="0.25">
      <c r="A316" t="s">
        <v>31</v>
      </c>
      <c r="B316" t="s">
        <v>30</v>
      </c>
      <c r="C316" s="7">
        <v>179</v>
      </c>
      <c r="D316" t="s">
        <v>33</v>
      </c>
      <c r="E316" t="s">
        <v>2233</v>
      </c>
      <c r="F316" t="str">
        <f>_xlfn.XLOOKUP(E316,Component!B:B,Component!C:C)</f>
        <v>18V ONE+ 35' DRAIN AUGER</v>
      </c>
      <c r="G316">
        <v>1</v>
      </c>
      <c r="H316" t="s">
        <v>18</v>
      </c>
      <c r="I316">
        <v>-1</v>
      </c>
      <c r="J316" t="str">
        <f>_xlfn.XLOOKUP(A316,Product!C:C,Product!H:H)</f>
        <v>https://cdn.shopify.com/s/files/1/0651/3668/9323/files/PCL457_2v1_Final_600x600.jpg?v=1753281450&amp;width=100&amp;crop=center</v>
      </c>
    </row>
    <row r="317" spans="1:10" x14ac:dyDescent="0.25">
      <c r="A317" t="s">
        <v>1572</v>
      </c>
      <c r="B317" t="s">
        <v>1571</v>
      </c>
      <c r="C317" s="7">
        <v>44.97</v>
      </c>
      <c r="D317" t="s">
        <v>1573</v>
      </c>
      <c r="E317" t="s">
        <v>2234</v>
      </c>
      <c r="F317" t="str">
        <f>_xlfn.XLOOKUP(E317,Component!B:B,Component!C:C)</f>
        <v>18V ONE+ 6" TWO SPEED RANDOM ORBIT BUFFER</v>
      </c>
      <c r="G317">
        <v>1</v>
      </c>
      <c r="H317" t="s">
        <v>18</v>
      </c>
      <c r="I317">
        <v>-1</v>
      </c>
      <c r="J317" t="str">
        <f>_xlfn.XLOOKUP(A317,Product!C:C,Product!H:H)</f>
        <v>https://cdn.shopify.com/s/files/1/0651/3668/9323/files/bef721885e7e443d891b7ce2a0465398_600x600.jpg?v=1737055759&amp;width=100&amp;crop=center</v>
      </c>
    </row>
    <row r="318" spans="1:10" x14ac:dyDescent="0.25">
      <c r="A318" t="s">
        <v>284</v>
      </c>
      <c r="B318" t="s">
        <v>283</v>
      </c>
      <c r="C318" s="7">
        <v>118.75</v>
      </c>
      <c r="D318" t="s">
        <v>286</v>
      </c>
      <c r="E318" t="s">
        <v>2235</v>
      </c>
      <c r="F318" t="str">
        <f>_xlfn.XLOOKUP(E318,Component!B:B,Component!C:C)</f>
        <v>18V ONE+ 10” VARIABLE SPEED RANDOM ORBIT BUFFER</v>
      </c>
      <c r="G318">
        <v>1</v>
      </c>
      <c r="H318" t="s">
        <v>18</v>
      </c>
      <c r="I318">
        <v>-1</v>
      </c>
      <c r="J318" t="str">
        <f>_xlfn.XLOOKUP(A318,Product!C:C,Product!H:H)</f>
        <v>https://cdn.shopify.com/s/files/1/0651/3668/9323/files/e3f98345dd724399bd847d20e7fc4ee9_600x600.jpg?v=1734043162&amp;width=100&amp;crop=center</v>
      </c>
    </row>
    <row r="319" spans="1:10" x14ac:dyDescent="0.25">
      <c r="A319" t="s">
        <v>1545</v>
      </c>
      <c r="B319" t="s">
        <v>1544</v>
      </c>
      <c r="C319" s="7">
        <v>59.97</v>
      </c>
      <c r="D319" t="s">
        <v>1546</v>
      </c>
      <c r="E319" t="s">
        <v>2235</v>
      </c>
      <c r="F319" t="str">
        <f>_xlfn.XLOOKUP(E319,Component!B:B,Component!C:C)</f>
        <v>18V ONE+ 10” VARIABLE SPEED RANDOM ORBIT BUFFER</v>
      </c>
      <c r="G319">
        <v>1</v>
      </c>
      <c r="H319" t="s">
        <v>18</v>
      </c>
      <c r="I319">
        <v>-1</v>
      </c>
      <c r="J319" t="str">
        <f>_xlfn.XLOOKUP(A319,Product!C:C,Product!H:H)</f>
        <v>https://cdn.shopify.com/s/files/1/0651/3668/9323/files/fe4d9881f2f846138e6f83e5ca816487_600x600.jpg?v=1734043455&amp;width=100&amp;crop=center</v>
      </c>
    </row>
    <row r="320" spans="1:10" x14ac:dyDescent="0.25">
      <c r="A320" t="s">
        <v>1357</v>
      </c>
      <c r="B320" t="s">
        <v>1356</v>
      </c>
      <c r="C320" s="7">
        <v>299</v>
      </c>
      <c r="D320" t="s">
        <v>1358</v>
      </c>
      <c r="E320" t="s">
        <v>2236</v>
      </c>
      <c r="F320" t="str">
        <f>_xlfn.XLOOKUP(E320,Component!B:B,Component!C:C)</f>
        <v>18V ONE+ 5-1/2" CIRCULAR SAW</v>
      </c>
      <c r="G320">
        <v>1</v>
      </c>
      <c r="H320" t="s">
        <v>18</v>
      </c>
      <c r="I320">
        <v>-1</v>
      </c>
      <c r="J320" t="str">
        <f>_xlfn.XLOOKUP(A320,Product!C:C,Product!H:H)</f>
        <v>https://cdn.shopify.com/s/files/1/0651/3668/9323/files/3eee70febfeb41d9a3f74c9a674e9d68_600x600.jpg?v=1734040944&amp;width=100&amp;crop=center</v>
      </c>
    </row>
    <row r="321" spans="1:10" x14ac:dyDescent="0.25">
      <c r="A321" t="s">
        <v>1368</v>
      </c>
      <c r="B321" t="s">
        <v>232</v>
      </c>
      <c r="C321" s="7">
        <v>149</v>
      </c>
      <c r="D321" t="s">
        <v>1369</v>
      </c>
      <c r="E321" t="s">
        <v>2236</v>
      </c>
      <c r="F321" t="str">
        <f>_xlfn.XLOOKUP(E321,Component!B:B,Component!C:C)</f>
        <v>18V ONE+ 5-1/2" CIRCULAR SAW</v>
      </c>
      <c r="G321">
        <v>1</v>
      </c>
      <c r="H321" t="s">
        <v>18</v>
      </c>
      <c r="I321">
        <v>-1</v>
      </c>
      <c r="J321" t="str">
        <f>_xlfn.XLOOKUP(A321,Product!C:C,Product!H:H)</f>
        <v>https://cdn.shopify.com/s/files/1/0651/3668/9323/files/fcc2fd4c0b5c46179b673a151f1d3f87_600x600.jpg?v=1734043444&amp;width=100&amp;crop=center</v>
      </c>
    </row>
    <row r="322" spans="1:10" x14ac:dyDescent="0.25">
      <c r="A322" t="s">
        <v>1363</v>
      </c>
      <c r="B322" t="s">
        <v>1362</v>
      </c>
      <c r="C322" s="7">
        <v>199</v>
      </c>
      <c r="D322" t="s">
        <v>1364</v>
      </c>
      <c r="E322" t="s">
        <v>2236</v>
      </c>
      <c r="F322" t="str">
        <f>_xlfn.XLOOKUP(E322,Component!B:B,Component!C:C)</f>
        <v>18V ONE+ 5-1/2" CIRCULAR SAW</v>
      </c>
      <c r="G322">
        <v>1</v>
      </c>
      <c r="H322" t="s">
        <v>18</v>
      </c>
      <c r="I322">
        <v>-1</v>
      </c>
      <c r="J322" t="str">
        <f>_xlfn.XLOOKUP(A322,Product!C:C,Product!H:H)</f>
        <v>https://cdn.shopify.com/s/files/1/0651/3668/9323/files/3e67459cfb374be081e614587e97e566_600x600.jpg?v=1737054304&amp;width=100&amp;crop=center</v>
      </c>
    </row>
    <row r="323" spans="1:10" x14ac:dyDescent="0.25">
      <c r="A323" t="s">
        <v>932</v>
      </c>
      <c r="B323" t="s">
        <v>931</v>
      </c>
      <c r="C323" s="7">
        <v>129</v>
      </c>
      <c r="D323" t="s">
        <v>933</v>
      </c>
      <c r="E323" t="s">
        <v>2237</v>
      </c>
      <c r="F323" t="str">
        <f>_xlfn.XLOOKUP(E323,Component!B:B,Component!C:C)</f>
        <v>18V ONE+ RECIPROCATING SAW</v>
      </c>
      <c r="G323">
        <v>1</v>
      </c>
      <c r="H323" t="s">
        <v>18</v>
      </c>
      <c r="I323">
        <v>-1</v>
      </c>
      <c r="J323" t="str">
        <f>_xlfn.XLOOKUP(A323,Product!C:C,Product!H:H)</f>
        <v>https://cdn.shopify.com/s/files/1/0651/3668/9323/files/9eef4af8b1a54a63b6434a0dd7e03ce7_600x600.jpg?v=1734041373&amp;width=100&amp;crop=center</v>
      </c>
    </row>
    <row r="324" spans="1:10" x14ac:dyDescent="0.25">
      <c r="A324" t="s">
        <v>1357</v>
      </c>
      <c r="B324" t="s">
        <v>1356</v>
      </c>
      <c r="C324" s="7">
        <v>299</v>
      </c>
      <c r="D324" t="s">
        <v>1358</v>
      </c>
      <c r="E324" t="s">
        <v>2237</v>
      </c>
      <c r="F324" t="str">
        <f>_xlfn.XLOOKUP(E324,Component!B:B,Component!C:C)</f>
        <v>18V ONE+ RECIPROCATING SAW</v>
      </c>
      <c r="G324">
        <v>1</v>
      </c>
      <c r="H324" t="s">
        <v>18</v>
      </c>
      <c r="I324">
        <v>-1</v>
      </c>
      <c r="J324" t="str">
        <f>_xlfn.XLOOKUP(A324,Product!C:C,Product!H:H)</f>
        <v>https://cdn.shopify.com/s/files/1/0651/3668/9323/files/3eee70febfeb41d9a3f74c9a674e9d68_600x600.jpg?v=1734040944&amp;width=100&amp;crop=center</v>
      </c>
    </row>
    <row r="325" spans="1:10" x14ac:dyDescent="0.25">
      <c r="A325" t="s">
        <v>1991</v>
      </c>
      <c r="B325" t="s">
        <v>1990</v>
      </c>
      <c r="C325" s="7">
        <v>499</v>
      </c>
      <c r="D325" t="s">
        <v>1992</v>
      </c>
      <c r="E325" t="s">
        <v>2237</v>
      </c>
      <c r="F325" t="str">
        <f>_xlfn.XLOOKUP(E325,Component!B:B,Component!C:C)</f>
        <v>18V ONE+ RECIPROCATING SAW</v>
      </c>
      <c r="G325">
        <v>1</v>
      </c>
      <c r="H325" t="s">
        <v>18</v>
      </c>
      <c r="I325">
        <v>-1</v>
      </c>
      <c r="J325" t="str">
        <f>_xlfn.XLOOKUP(A325,Product!C:C,Product!H:H)</f>
        <v>https://cdn.shopify.com/s/files/1/0651/3668/9323/files/213d6ee0c2844e1cbb4577d4be83f2cf_600x600.jpg?v=1734041834&amp;width=100&amp;crop=center</v>
      </c>
    </row>
    <row r="326" spans="1:10" x14ac:dyDescent="0.25">
      <c r="A326" t="s">
        <v>1994</v>
      </c>
      <c r="B326" t="s">
        <v>1993</v>
      </c>
      <c r="C326" s="7" t="s">
        <v>18</v>
      </c>
      <c r="D326" t="s">
        <v>1995</v>
      </c>
      <c r="E326" t="s">
        <v>2237</v>
      </c>
      <c r="F326" t="str">
        <f>_xlfn.XLOOKUP(E326,Component!B:B,Component!C:C)</f>
        <v>18V ONE+ RECIPROCATING SAW</v>
      </c>
      <c r="G326">
        <v>1</v>
      </c>
      <c r="H326" t="s">
        <v>18</v>
      </c>
      <c r="I326">
        <v>-1</v>
      </c>
      <c r="J326" t="str">
        <f>_xlfn.XLOOKUP(A326,Product!C:C,Product!H:H)</f>
        <v>https://cdn.shopify.com/s/files/1/0651/3668/9323/files/55597f7c560e4e449a20b7b1b798c495_600x600.jpg?v=1734042264&amp;width=100&amp;crop=center</v>
      </c>
    </row>
    <row r="327" spans="1:10" x14ac:dyDescent="0.25">
      <c r="A327" t="s">
        <v>1978</v>
      </c>
      <c r="B327" t="s">
        <v>1977</v>
      </c>
      <c r="C327" s="7">
        <v>649</v>
      </c>
      <c r="D327" t="s">
        <v>1979</v>
      </c>
      <c r="E327" t="s">
        <v>2237</v>
      </c>
      <c r="F327" t="str">
        <f>_xlfn.XLOOKUP(E327,Component!B:B,Component!C:C)</f>
        <v>18V ONE+ RECIPROCATING SAW</v>
      </c>
      <c r="G327">
        <v>1</v>
      </c>
      <c r="H327" t="s">
        <v>18</v>
      </c>
      <c r="I327">
        <v>-1</v>
      </c>
      <c r="J327" t="str">
        <f>_xlfn.XLOOKUP(A327,Product!C:C,Product!H:H)</f>
        <v>https://cdn.shopify.com/s/files/1/0651/3668/9323/files/d6cc5919efd743c8807c205250f8ac30_600x600.jpg?v=1734042981&amp;width=100&amp;crop=center</v>
      </c>
    </row>
    <row r="328" spans="1:10" x14ac:dyDescent="0.25">
      <c r="A328" t="s">
        <v>570</v>
      </c>
      <c r="B328" t="s">
        <v>569</v>
      </c>
      <c r="C328" s="7" t="s">
        <v>18</v>
      </c>
      <c r="D328" t="s">
        <v>571</v>
      </c>
      <c r="E328" t="s">
        <v>2238</v>
      </c>
      <c r="F328" t="str">
        <f>_xlfn.XLOOKUP(E328,Component!B:B,Component!C:C)</f>
        <v>18V ONE+ JIG SAW</v>
      </c>
      <c r="G328">
        <v>1</v>
      </c>
      <c r="H328" t="s">
        <v>18</v>
      </c>
      <c r="I328">
        <v>-1</v>
      </c>
      <c r="J328" t="str">
        <f>_xlfn.XLOOKUP(A328,Product!C:C,Product!H:H)</f>
        <v>https://cdn.shopify.com/s/files/1/0651/3668/9323/files/389068c9760a43588ae8fc3819c3b7ef_600x600.jpg?v=1734042334&amp;width=100&amp;crop=center</v>
      </c>
    </row>
    <row r="329" spans="1:10" x14ac:dyDescent="0.25">
      <c r="A329" t="s">
        <v>1296</v>
      </c>
      <c r="B329" t="s">
        <v>1295</v>
      </c>
      <c r="C329" s="7">
        <v>109</v>
      </c>
      <c r="D329" t="s">
        <v>1297</v>
      </c>
      <c r="E329" t="s">
        <v>2238</v>
      </c>
      <c r="F329" t="str">
        <f>_xlfn.XLOOKUP(E329,Component!B:B,Component!C:C)</f>
        <v>18V ONE+ JIG SAW</v>
      </c>
      <c r="G329">
        <v>1</v>
      </c>
      <c r="H329" t="s">
        <v>18</v>
      </c>
      <c r="I329">
        <v>-1</v>
      </c>
      <c r="J329" t="str">
        <f>_xlfn.XLOOKUP(A329,Product!C:C,Product!H:H)</f>
        <v>https://cdn.shopify.com/s/files/1/0651/3668/9323/files/c9e5db00e8b349ba964e6006a9864277_600x600.jpg?v=1734042827&amp;width=100&amp;crop=center</v>
      </c>
    </row>
    <row r="330" spans="1:10" x14ac:dyDescent="0.25">
      <c r="A330" t="s">
        <v>1978</v>
      </c>
      <c r="B330" t="s">
        <v>1977</v>
      </c>
      <c r="C330" s="7">
        <v>649</v>
      </c>
      <c r="D330" t="s">
        <v>1979</v>
      </c>
      <c r="E330" t="s">
        <v>2238</v>
      </c>
      <c r="F330" t="str">
        <f>_xlfn.XLOOKUP(E330,Component!B:B,Component!C:C)</f>
        <v>18V ONE+ JIG SAW</v>
      </c>
      <c r="G330">
        <v>1</v>
      </c>
      <c r="H330" t="s">
        <v>18</v>
      </c>
      <c r="I330">
        <v>-1</v>
      </c>
      <c r="J330" t="str">
        <f>_xlfn.XLOOKUP(A330,Product!C:C,Product!H:H)</f>
        <v>https://cdn.shopify.com/s/files/1/0651/3668/9323/files/d6cc5919efd743c8807c205250f8ac30_600x600.jpg?v=1734042981&amp;width=100&amp;crop=center</v>
      </c>
    </row>
    <row r="331" spans="1:10" x14ac:dyDescent="0.25">
      <c r="A331" t="s">
        <v>1991</v>
      </c>
      <c r="B331" t="s">
        <v>1990</v>
      </c>
      <c r="C331" s="7">
        <v>499</v>
      </c>
      <c r="D331" t="s">
        <v>1992</v>
      </c>
      <c r="E331" t="s">
        <v>2238</v>
      </c>
      <c r="F331" t="str">
        <f>_xlfn.XLOOKUP(E331,Component!B:B,Component!C:C)</f>
        <v>18V ONE+ JIG SAW</v>
      </c>
      <c r="G331">
        <v>1</v>
      </c>
      <c r="H331" t="s">
        <v>18</v>
      </c>
      <c r="I331">
        <v>-1</v>
      </c>
      <c r="J331" t="str">
        <f>_xlfn.XLOOKUP(A331,Product!C:C,Product!H:H)</f>
        <v>https://cdn.shopify.com/s/files/1/0651/3668/9323/files/213d6ee0c2844e1cbb4577d4be83f2cf_600x600.jpg?v=1734041834&amp;width=100&amp;crop=center</v>
      </c>
    </row>
    <row r="332" spans="1:10" x14ac:dyDescent="0.25">
      <c r="A332" t="s">
        <v>1994</v>
      </c>
      <c r="B332" t="s">
        <v>1993</v>
      </c>
      <c r="C332" s="7" t="s">
        <v>18</v>
      </c>
      <c r="D332" t="s">
        <v>1995</v>
      </c>
      <c r="E332" t="s">
        <v>2238</v>
      </c>
      <c r="F332" t="str">
        <f>_xlfn.XLOOKUP(E332,Component!B:B,Component!C:C)</f>
        <v>18V ONE+ JIG SAW</v>
      </c>
      <c r="G332">
        <v>1</v>
      </c>
      <c r="H332" t="s">
        <v>18</v>
      </c>
      <c r="I332">
        <v>-1</v>
      </c>
      <c r="J332" t="str">
        <f>_xlfn.XLOOKUP(A332,Product!C:C,Product!H:H)</f>
        <v>https://cdn.shopify.com/s/files/1/0651/3668/9323/files/55597f7c560e4e449a20b7b1b798c495_600x600.jpg?v=1734042264&amp;width=100&amp;crop=center</v>
      </c>
    </row>
    <row r="333" spans="1:10" x14ac:dyDescent="0.25">
      <c r="A333" t="s">
        <v>1133</v>
      </c>
      <c r="B333" t="s">
        <v>1132</v>
      </c>
      <c r="C333" s="7" t="s">
        <v>18</v>
      </c>
      <c r="D333" t="s">
        <v>1134</v>
      </c>
      <c r="E333" t="s">
        <v>2239</v>
      </c>
      <c r="F333" t="str">
        <f>_xlfn.XLOOKUP(E333,Component!B:B,Component!C:C)</f>
        <v>18V ONE+ CUT-OUT TOOL</v>
      </c>
      <c r="G333">
        <v>1</v>
      </c>
      <c r="H333" t="s">
        <v>18</v>
      </c>
      <c r="I333">
        <v>-1</v>
      </c>
      <c r="J333" t="str">
        <f>_xlfn.XLOOKUP(A333,Product!C:C,Product!H:H)</f>
        <v>https://cdn.shopify.com/s/files/1/0651/3668/9323/files/00435183b2794c128c4c4f88b96ab955_600x600.jpg?v=1734042334&amp;width=100&amp;crop=center</v>
      </c>
    </row>
    <row r="334" spans="1:10" x14ac:dyDescent="0.25">
      <c r="A334" t="s">
        <v>1435</v>
      </c>
      <c r="B334" t="s">
        <v>1434</v>
      </c>
      <c r="C334" s="7">
        <v>59</v>
      </c>
      <c r="D334" t="s">
        <v>1436</v>
      </c>
      <c r="E334" t="s">
        <v>2239</v>
      </c>
      <c r="F334" t="str">
        <f>_xlfn.XLOOKUP(E334,Component!B:B,Component!C:C)</f>
        <v>18V ONE+ CUT-OUT TOOL</v>
      </c>
      <c r="G334">
        <v>1</v>
      </c>
      <c r="H334" t="s">
        <v>18</v>
      </c>
      <c r="I334">
        <v>-1</v>
      </c>
      <c r="J334" t="str">
        <f>_xlfn.XLOOKUP(A334,Product!C:C,Product!H:H)</f>
        <v>https://cdn.shopify.com/s/files/1/0651/3668/9323/files/5cae05a0cdcf4f1193870b09af4fb6d7_600x600.jpg?v=1734041069&amp;width=100&amp;crop=center</v>
      </c>
    </row>
    <row r="335" spans="1:10" x14ac:dyDescent="0.25">
      <c r="A335" t="s">
        <v>460</v>
      </c>
      <c r="B335" t="s">
        <v>459</v>
      </c>
      <c r="C335" s="7">
        <v>129</v>
      </c>
      <c r="D335" t="s">
        <v>461</v>
      </c>
      <c r="E335" t="s">
        <v>2240</v>
      </c>
      <c r="F335" t="str">
        <f>_xlfn.XLOOKUP(E335,Component!B:B,Component!C:C)</f>
        <v>18V ONE+ COMPACT BLUETOOTH RADIO/SPEAKER</v>
      </c>
      <c r="G335">
        <v>1</v>
      </c>
      <c r="H335" t="s">
        <v>18</v>
      </c>
      <c r="I335">
        <v>-1</v>
      </c>
      <c r="J335" t="str">
        <f>_xlfn.XLOOKUP(A335,Product!C:C,Product!H:H)</f>
        <v>https://cdn.shopify.com/s/files/1/0651/3668/9323/files/eeb9665a3ce3411581fc1a28ddbdb492_600x600.jpg?v=1734043290&amp;width=100&amp;crop=center</v>
      </c>
    </row>
    <row r="336" spans="1:10" x14ac:dyDescent="0.25">
      <c r="A336" t="s">
        <v>1312</v>
      </c>
      <c r="B336" t="s">
        <v>1311</v>
      </c>
      <c r="C336" s="7">
        <v>59.97</v>
      </c>
      <c r="D336" t="s">
        <v>1313</v>
      </c>
      <c r="E336" t="s">
        <v>2240</v>
      </c>
      <c r="F336" t="str">
        <f>_xlfn.XLOOKUP(E336,Component!B:B,Component!C:C)</f>
        <v>18V ONE+ COMPACT BLUETOOTH RADIO/SPEAKER</v>
      </c>
      <c r="G336">
        <v>1</v>
      </c>
      <c r="H336" t="s">
        <v>18</v>
      </c>
      <c r="I336">
        <v>-1</v>
      </c>
      <c r="J336" t="str">
        <f>_xlfn.XLOOKUP(A336,Product!C:C,Product!H:H)</f>
        <v>https://cdn.shopify.com/s/files/1/0651/3668/9323/files/8721c9ed834e4e7298b3d693294abc6a_600x600.jpg?v=1737053653&amp;width=100&amp;crop=center</v>
      </c>
    </row>
    <row r="337" spans="1:10" x14ac:dyDescent="0.25">
      <c r="A337" t="s">
        <v>273</v>
      </c>
      <c r="B337" t="s">
        <v>272</v>
      </c>
      <c r="C337" s="7">
        <v>199</v>
      </c>
      <c r="D337" t="s">
        <v>274</v>
      </c>
      <c r="E337" t="s">
        <v>2241</v>
      </c>
      <c r="F337" t="str">
        <f>_xlfn.XLOOKUP(E337,Component!B:B,Component!C:C)</f>
        <v>18V ONE+ HYBRID VERSE LINK BLUETOOTH® STEREO</v>
      </c>
      <c r="G337">
        <v>1</v>
      </c>
      <c r="H337" t="s">
        <v>18</v>
      </c>
      <c r="I337">
        <v>-1</v>
      </c>
      <c r="J337" t="str">
        <f>_xlfn.XLOOKUP(A337,Product!C:C,Product!H:H)</f>
        <v>https://cdn.shopify.com/s/files/1/0651/3668/9323/files/1be294ce3bee497d832624669794f3a3_600x600.jpg?v=1734040786&amp;width=100&amp;crop=center</v>
      </c>
    </row>
    <row r="338" spans="1:10" x14ac:dyDescent="0.25">
      <c r="A338" t="s">
        <v>385</v>
      </c>
      <c r="B338" t="s">
        <v>384</v>
      </c>
      <c r="C338" s="7">
        <v>99.97</v>
      </c>
      <c r="D338" t="s">
        <v>386</v>
      </c>
      <c r="E338" t="s">
        <v>2242</v>
      </c>
      <c r="F338" t="str">
        <f>_xlfn.XLOOKUP(E338,Component!B:B,Component!C:C)</f>
        <v>18V ONE+ VERSE Clamp Speaker</v>
      </c>
      <c r="G338">
        <v>1</v>
      </c>
      <c r="H338" t="s">
        <v>18</v>
      </c>
      <c r="I338">
        <v>-1</v>
      </c>
      <c r="J338" t="str">
        <f>_xlfn.XLOOKUP(A338,Product!C:C,Product!H:H)</f>
        <v>https://cdn.shopify.com/s/files/1/0651/3668/9323/files/a8f99ce21a1943b698edc0aa4347d9ed_600x600.jpg?v=1734042501&amp;width=100&amp;crop=center</v>
      </c>
    </row>
    <row r="339" spans="1:10" x14ac:dyDescent="0.25">
      <c r="A339" t="s">
        <v>1439</v>
      </c>
      <c r="B339" t="s">
        <v>1438</v>
      </c>
      <c r="C339" s="7" t="s">
        <v>18</v>
      </c>
      <c r="D339" t="s">
        <v>1440</v>
      </c>
      <c r="E339" t="s">
        <v>2242</v>
      </c>
      <c r="F339" t="str">
        <f>_xlfn.XLOOKUP(E339,Component!B:B,Component!C:C)</f>
        <v>18V ONE+ VERSE Clamp Speaker</v>
      </c>
      <c r="G339">
        <v>1</v>
      </c>
      <c r="H339" t="s">
        <v>18</v>
      </c>
      <c r="I339">
        <v>-1</v>
      </c>
      <c r="J339" t="str">
        <f>_xlfn.XLOOKUP(A339,Product!C:C,Product!H:H)</f>
        <v>https://cdn.shopify.com/s/files/1/0651/3668/9323/files/e773e52bfeea418d94107e0b0cb6c795_600x600.jpg?v=1734043220&amp;width=100&amp;crop=center</v>
      </c>
    </row>
    <row r="340" spans="1:10" x14ac:dyDescent="0.25">
      <c r="A340" t="s">
        <v>191</v>
      </c>
      <c r="B340" t="s">
        <v>190</v>
      </c>
      <c r="C340" s="7" t="s">
        <v>18</v>
      </c>
      <c r="D340" t="s">
        <v>192</v>
      </c>
      <c r="E340" t="s">
        <v>2243</v>
      </c>
      <c r="F340" t="str">
        <f>_xlfn.XLOOKUP(E340,Component!B:B,Component!C:C)</f>
        <v>18V ONE+ HYBRID LED PANEL LIGHT</v>
      </c>
      <c r="G340">
        <v>1</v>
      </c>
      <c r="H340" t="s">
        <v>18</v>
      </c>
      <c r="I340">
        <v>-1</v>
      </c>
      <c r="J340" t="str">
        <f>_xlfn.XLOOKUP(A340,Product!C:C,Product!H:H)</f>
        <v>https://cdn.shopify.com/s/files/1/0651/3668/9323/files/1ae9d27fd58a47069a285302d9ed107e_600x600.jpg?v=1734040776&amp;width=100&amp;crop=center</v>
      </c>
    </row>
    <row r="341" spans="1:10" x14ac:dyDescent="0.25">
      <c r="A341" t="s">
        <v>291</v>
      </c>
      <c r="B341" t="s">
        <v>290</v>
      </c>
      <c r="C341" s="7" t="s">
        <v>18</v>
      </c>
      <c r="D341" t="s">
        <v>292</v>
      </c>
      <c r="E341" t="s">
        <v>2244</v>
      </c>
      <c r="F341" t="str">
        <f>_xlfn.XLOOKUP(E341,Component!B:B,Component!C:C)</f>
        <v>18V ONE+ 360º LED LIGHT</v>
      </c>
      <c r="G341">
        <v>1</v>
      </c>
      <c r="H341" t="s">
        <v>18</v>
      </c>
      <c r="I341">
        <v>-1</v>
      </c>
      <c r="J341" t="str">
        <f>_xlfn.XLOOKUP(A341,Product!C:C,Product!H:H)</f>
        <v>https://cdn.shopify.com/s/files/1/0651/3668/9323/files/d317bd19d1794886933d3b104adc4289_600x600.jpg?v=1734043035&amp;width=100&amp;crop=center</v>
      </c>
    </row>
    <row r="342" spans="1:10" x14ac:dyDescent="0.25">
      <c r="A342" t="s">
        <v>1151</v>
      </c>
      <c r="B342" t="s">
        <v>1150</v>
      </c>
      <c r="C342" s="7">
        <v>99</v>
      </c>
      <c r="D342" t="s">
        <v>1152</v>
      </c>
      <c r="E342" t="s">
        <v>2244</v>
      </c>
      <c r="F342" t="str">
        <f>_xlfn.XLOOKUP(E342,Component!B:B,Component!C:C)</f>
        <v>18V ONE+ 360º LED LIGHT</v>
      </c>
      <c r="G342">
        <v>1</v>
      </c>
      <c r="H342" t="s">
        <v>18</v>
      </c>
      <c r="I342">
        <v>-1</v>
      </c>
      <c r="J342" t="str">
        <f>_xlfn.XLOOKUP(A342,Product!C:C,Product!H:H)</f>
        <v>https://cdn.shopify.com/s/files/1/0651/3668/9323/files/8d7a083878bc449f9af2e909517af092_600x600.jpg?v=1734041283&amp;width=100&amp;crop=center</v>
      </c>
    </row>
    <row r="343" spans="1:10" x14ac:dyDescent="0.25">
      <c r="A343" t="s">
        <v>296</v>
      </c>
      <c r="B343" t="s">
        <v>295</v>
      </c>
      <c r="C343" s="7" t="s">
        <v>18</v>
      </c>
      <c r="D343" t="s">
        <v>297</v>
      </c>
      <c r="E343" t="s">
        <v>2245</v>
      </c>
      <c r="F343" t="str">
        <f>_xlfn.XLOOKUP(E343,Component!B:B,Component!C:C)</f>
        <v>18V ONE+ HYBRID LED WORK LIGHT</v>
      </c>
      <c r="G343">
        <v>1</v>
      </c>
      <c r="H343" t="s">
        <v>18</v>
      </c>
      <c r="I343">
        <v>-1</v>
      </c>
      <c r="J343" t="str">
        <f>_xlfn.XLOOKUP(A343,Product!C:C,Product!H:H)</f>
        <v>https://cdn.shopify.com/s/files/1/0651/3668/9323/files/ec28f07c067243b9b0b34446ae9b1c5d_600x600.jpg?v=1734043266&amp;width=100&amp;crop=center</v>
      </c>
    </row>
    <row r="344" spans="1:10" x14ac:dyDescent="0.25">
      <c r="A344" t="s">
        <v>122</v>
      </c>
      <c r="B344" t="s">
        <v>121</v>
      </c>
      <c r="C344" s="7">
        <v>79.97</v>
      </c>
      <c r="D344" t="s">
        <v>124</v>
      </c>
      <c r="E344" t="s">
        <v>2246</v>
      </c>
      <c r="F344" t="str">
        <f>_xlfn.XLOOKUP(E344,Component!B:B,Component!C:C)</f>
        <v>18V ONE+ HYBRID MAGNETIC LED TASK LIGHT</v>
      </c>
      <c r="G344">
        <v>1</v>
      </c>
      <c r="H344" t="s">
        <v>18</v>
      </c>
      <c r="I344">
        <v>-1</v>
      </c>
      <c r="J344" t="str">
        <f>_xlfn.XLOOKUP(A344,Product!C:C,Product!H:H)</f>
        <v>https://cdn.shopify.com/s/files/1/0651/3668/9323/files/PCL635B_600x600.jpg?v=1738013683&amp;width=100&amp;crop=center</v>
      </c>
    </row>
    <row r="345" spans="1:10" x14ac:dyDescent="0.25">
      <c r="A345" t="s">
        <v>524</v>
      </c>
      <c r="B345" t="s">
        <v>523</v>
      </c>
      <c r="C345" s="7" t="s">
        <v>18</v>
      </c>
      <c r="D345" t="s">
        <v>525</v>
      </c>
      <c r="E345" t="s">
        <v>2247</v>
      </c>
      <c r="F345" t="str">
        <f>_xlfn.XLOOKUP(E345,Component!B:B,Component!C:C)</f>
        <v>18V ONE+ LED LIGHT</v>
      </c>
      <c r="G345">
        <v>1</v>
      </c>
      <c r="H345" t="s">
        <v>18</v>
      </c>
      <c r="I345">
        <v>-1</v>
      </c>
      <c r="J345" t="str">
        <f>_xlfn.XLOOKUP(A345,Product!C:C,Product!H:H)</f>
        <v>https://cdn.shopify.com/s/files/1/0651/3668/9323/files/5ecb1d00d47c41ac85cbad31c0948d1e_600x600.jpg?v=1734041097&amp;width=100&amp;crop=center</v>
      </c>
    </row>
    <row r="346" spans="1:10" x14ac:dyDescent="0.25">
      <c r="A346" t="s">
        <v>834</v>
      </c>
      <c r="B346" t="s">
        <v>833</v>
      </c>
      <c r="C346" s="7">
        <v>29.97</v>
      </c>
      <c r="D346" t="s">
        <v>836</v>
      </c>
      <c r="E346" t="s">
        <v>2247</v>
      </c>
      <c r="F346" t="str">
        <f>_xlfn.XLOOKUP(E346,Component!B:B,Component!C:C)</f>
        <v>18V ONE+ LED LIGHT</v>
      </c>
      <c r="G346">
        <v>1</v>
      </c>
      <c r="H346" t="s">
        <v>18</v>
      </c>
      <c r="I346">
        <v>-1</v>
      </c>
      <c r="J346" t="str">
        <f>_xlfn.XLOOKUP(A346,Product!C:C,Product!H:H)</f>
        <v>https://cdn.shopify.com/s/files/1/0651/3668/9323/files/1750fd832a394a2eae260b3fcd7e41e5_600x600.jpg?v=1734042069&amp;width=100&amp;crop=center</v>
      </c>
    </row>
    <row r="347" spans="1:10" x14ac:dyDescent="0.25">
      <c r="A347" t="s">
        <v>1357</v>
      </c>
      <c r="B347" t="s">
        <v>1356</v>
      </c>
      <c r="C347" s="7">
        <v>299</v>
      </c>
      <c r="D347" t="s">
        <v>1358</v>
      </c>
      <c r="E347" t="s">
        <v>2247</v>
      </c>
      <c r="F347" t="str">
        <f>_xlfn.XLOOKUP(E347,Component!B:B,Component!C:C)</f>
        <v>18V ONE+ LED LIGHT</v>
      </c>
      <c r="G347">
        <v>1</v>
      </c>
      <c r="H347" t="s">
        <v>18</v>
      </c>
      <c r="I347">
        <v>-1</v>
      </c>
      <c r="J347" t="str">
        <f>_xlfn.XLOOKUP(A347,Product!C:C,Product!H:H)</f>
        <v>https://cdn.shopify.com/s/files/1/0651/3668/9323/files/3eee70febfeb41d9a3f74c9a674e9d68_600x600.jpg?v=1734040944&amp;width=100&amp;crop=center</v>
      </c>
    </row>
    <row r="348" spans="1:10" x14ac:dyDescent="0.25">
      <c r="A348" t="s">
        <v>1363</v>
      </c>
      <c r="B348" t="s">
        <v>1362</v>
      </c>
      <c r="C348" s="7">
        <v>199</v>
      </c>
      <c r="D348" t="s">
        <v>1364</v>
      </c>
      <c r="E348" t="s">
        <v>2247</v>
      </c>
      <c r="F348" t="str">
        <f>_xlfn.XLOOKUP(E348,Component!B:B,Component!C:C)</f>
        <v>18V ONE+ LED LIGHT</v>
      </c>
      <c r="G348">
        <v>1</v>
      </c>
      <c r="H348" t="s">
        <v>18</v>
      </c>
      <c r="I348">
        <v>-1</v>
      </c>
      <c r="J348" t="str">
        <f>_xlfn.XLOOKUP(A348,Product!C:C,Product!H:H)</f>
        <v>https://cdn.shopify.com/s/files/1/0651/3668/9323/files/3e67459cfb374be081e614587e97e566_600x600.jpg?v=1737054304&amp;width=100&amp;crop=center</v>
      </c>
    </row>
    <row r="349" spans="1:10" x14ac:dyDescent="0.25">
      <c r="A349" t="s">
        <v>1978</v>
      </c>
      <c r="B349" t="s">
        <v>1977</v>
      </c>
      <c r="C349" s="7">
        <v>649</v>
      </c>
      <c r="D349" t="s">
        <v>1979</v>
      </c>
      <c r="E349" t="s">
        <v>2247</v>
      </c>
      <c r="F349" t="str">
        <f>_xlfn.XLOOKUP(E349,Component!B:B,Component!C:C)</f>
        <v>18V ONE+ LED LIGHT</v>
      </c>
      <c r="G349">
        <v>1</v>
      </c>
      <c r="H349" t="s">
        <v>18</v>
      </c>
      <c r="I349">
        <v>-1</v>
      </c>
      <c r="J349" t="str">
        <f>_xlfn.XLOOKUP(A349,Product!C:C,Product!H:H)</f>
        <v>https://cdn.shopify.com/s/files/1/0651/3668/9323/files/d6cc5919efd743c8807c205250f8ac30_600x600.jpg?v=1734042981&amp;width=100&amp;crop=center</v>
      </c>
    </row>
    <row r="350" spans="1:10" x14ac:dyDescent="0.25">
      <c r="A350" t="s">
        <v>1991</v>
      </c>
      <c r="B350" t="s">
        <v>1990</v>
      </c>
      <c r="C350" s="7">
        <v>499</v>
      </c>
      <c r="D350" t="s">
        <v>1992</v>
      </c>
      <c r="E350" t="s">
        <v>2247</v>
      </c>
      <c r="F350" t="str">
        <f>_xlfn.XLOOKUP(E350,Component!B:B,Component!C:C)</f>
        <v>18V ONE+ LED LIGHT</v>
      </c>
      <c r="G350">
        <v>1</v>
      </c>
      <c r="H350" t="s">
        <v>18</v>
      </c>
      <c r="I350">
        <v>-1</v>
      </c>
      <c r="J350" t="str">
        <f>_xlfn.XLOOKUP(A350,Product!C:C,Product!H:H)</f>
        <v>https://cdn.shopify.com/s/files/1/0651/3668/9323/files/213d6ee0c2844e1cbb4577d4be83f2cf_600x600.jpg?v=1734041834&amp;width=100&amp;crop=center</v>
      </c>
    </row>
    <row r="351" spans="1:10" x14ac:dyDescent="0.25">
      <c r="A351" t="s">
        <v>1994</v>
      </c>
      <c r="B351" t="s">
        <v>1993</v>
      </c>
      <c r="C351" s="7" t="s">
        <v>18</v>
      </c>
      <c r="D351" t="s">
        <v>1995</v>
      </c>
      <c r="E351" t="s">
        <v>2247</v>
      </c>
      <c r="F351" t="str">
        <f>_xlfn.XLOOKUP(E351,Component!B:B,Component!C:C)</f>
        <v>18V ONE+ LED LIGHT</v>
      </c>
      <c r="G351">
        <v>1</v>
      </c>
      <c r="H351" t="s">
        <v>18</v>
      </c>
      <c r="I351">
        <v>-1</v>
      </c>
      <c r="J351" t="str">
        <f>_xlfn.XLOOKUP(A351,Product!C:C,Product!H:H)</f>
        <v>https://cdn.shopify.com/s/files/1/0651/3668/9323/files/55597f7c560e4e449a20b7b1b798c495_600x600.jpg?v=1734042264&amp;width=100&amp;crop=center</v>
      </c>
    </row>
    <row r="352" spans="1:10" x14ac:dyDescent="0.25">
      <c r="A352" t="s">
        <v>2026</v>
      </c>
      <c r="B352" t="s">
        <v>2025</v>
      </c>
      <c r="C352" s="7">
        <v>367.08</v>
      </c>
      <c r="D352" t="s">
        <v>2028</v>
      </c>
      <c r="E352" t="s">
        <v>2247</v>
      </c>
      <c r="F352" t="str">
        <f>_xlfn.XLOOKUP(E352,Component!B:B,Component!C:C)</f>
        <v>18V ONE+ LED LIGHT</v>
      </c>
      <c r="G352">
        <v>1</v>
      </c>
      <c r="H352" t="s">
        <v>18</v>
      </c>
      <c r="I352">
        <v>-1</v>
      </c>
      <c r="J352" t="str">
        <f>_xlfn.XLOOKUP(A352,Product!C:C,Product!H:H)</f>
        <v>https://cdn.shopify.com/s/files/1/0651/3668/9323/files/5558e2aeb3014cbc892b772b54ee8111_600x600.jpg?v=1734042142&amp;width=100&amp;crop=center</v>
      </c>
    </row>
    <row r="353" spans="1:10" x14ac:dyDescent="0.25">
      <c r="A353" t="s">
        <v>614</v>
      </c>
      <c r="B353" t="s">
        <v>613</v>
      </c>
      <c r="C353" s="7" t="s">
        <v>18</v>
      </c>
      <c r="D353" t="s">
        <v>615</v>
      </c>
      <c r="E353" t="s">
        <v>2248</v>
      </c>
      <c r="F353" t="str">
        <f>_xlfn.XLOOKUP(E353,Component!B:B,Component!C:C)</f>
        <v>18V ONE+ LED CLAMP LIGHT</v>
      </c>
      <c r="G353">
        <v>1</v>
      </c>
      <c r="H353" t="s">
        <v>18</v>
      </c>
      <c r="I353">
        <v>-1</v>
      </c>
      <c r="J353" t="str">
        <f>_xlfn.XLOOKUP(A353,Product!C:C,Product!H:H)</f>
        <v>https://cdn.shopify.com/s/files/1/0651/3668/9323/files/208d9a0de43c4daa9058f5ae28add4d1_600x600.jpg?v=1734041826&amp;width=100&amp;crop=center</v>
      </c>
    </row>
    <row r="354" spans="1:10" x14ac:dyDescent="0.25">
      <c r="A354" t="s">
        <v>1607</v>
      </c>
      <c r="B354" t="s">
        <v>1606</v>
      </c>
      <c r="C354" s="7">
        <v>39.97</v>
      </c>
      <c r="D354" t="s">
        <v>1608</v>
      </c>
      <c r="E354" t="s">
        <v>2248</v>
      </c>
      <c r="F354" t="str">
        <f>_xlfn.XLOOKUP(E354,Component!B:B,Component!C:C)</f>
        <v>18V ONE+ LED CLAMP LIGHT</v>
      </c>
      <c r="G354">
        <v>1</v>
      </c>
      <c r="H354" t="s">
        <v>18</v>
      </c>
      <c r="I354">
        <v>-1</v>
      </c>
      <c r="J354" t="str">
        <f>_xlfn.XLOOKUP(A354,Product!C:C,Product!H:H)</f>
        <v>https://cdn.shopify.com/s/files/1/0651/3668/9323/files/db559b08791b4b94a60fd8425f779b90_600x600.jpg?v=1734043097&amp;width=100&amp;crop=center</v>
      </c>
    </row>
    <row r="355" spans="1:10" x14ac:dyDescent="0.25">
      <c r="A355" t="s">
        <v>191</v>
      </c>
      <c r="B355" t="s">
        <v>190</v>
      </c>
      <c r="C355" s="7" t="s">
        <v>18</v>
      </c>
      <c r="D355" t="s">
        <v>192</v>
      </c>
      <c r="E355" t="s">
        <v>2249</v>
      </c>
      <c r="F355" t="str">
        <f>_xlfn.XLOOKUP(E355,Component!B:B,Component!C:C)</f>
        <v>18V ONE+ FLEXIBLE LED CLAMP LIGHT</v>
      </c>
      <c r="G355">
        <v>1</v>
      </c>
      <c r="H355" t="s">
        <v>18</v>
      </c>
      <c r="I355">
        <v>-1</v>
      </c>
      <c r="J355" t="str">
        <f>_xlfn.XLOOKUP(A355,Product!C:C,Product!H:H)</f>
        <v>https://cdn.shopify.com/s/files/1/0651/3668/9323/files/1ae9d27fd58a47069a285302d9ed107e_600x600.jpg?v=1734040776&amp;width=100&amp;crop=center</v>
      </c>
    </row>
    <row r="356" spans="1:10" x14ac:dyDescent="0.25">
      <c r="A356" t="s">
        <v>618</v>
      </c>
      <c r="B356" t="s">
        <v>617</v>
      </c>
      <c r="C356" s="7" t="s">
        <v>18</v>
      </c>
      <c r="D356" t="s">
        <v>619</v>
      </c>
      <c r="E356" t="s">
        <v>2249</v>
      </c>
      <c r="F356" t="str">
        <f>_xlfn.XLOOKUP(E356,Component!B:B,Component!C:C)</f>
        <v>18V ONE+ FLEXIBLE LED CLAMP LIGHT</v>
      </c>
      <c r="G356">
        <v>1</v>
      </c>
      <c r="H356" t="s">
        <v>18</v>
      </c>
      <c r="I356">
        <v>-1</v>
      </c>
      <c r="J356" t="str">
        <f>_xlfn.XLOOKUP(A356,Product!C:C,Product!H:H)</f>
        <v>https://cdn.shopify.com/s/files/1/0651/3668/9323/files/f844ca559293442e8feebc199fc04288_600x600.jpg?v=1734043387&amp;width=100&amp;crop=center</v>
      </c>
    </row>
    <row r="357" spans="1:10" x14ac:dyDescent="0.25">
      <c r="A357" t="s">
        <v>1604</v>
      </c>
      <c r="B357" t="s">
        <v>1603</v>
      </c>
      <c r="C357" s="7">
        <v>39.97</v>
      </c>
      <c r="D357" t="s">
        <v>1605</v>
      </c>
      <c r="E357" t="s">
        <v>2249</v>
      </c>
      <c r="F357" t="str">
        <f>_xlfn.XLOOKUP(E357,Component!B:B,Component!C:C)</f>
        <v>18V ONE+ FLEXIBLE LED CLAMP LIGHT</v>
      </c>
      <c r="G357">
        <v>1</v>
      </c>
      <c r="H357" t="s">
        <v>18</v>
      </c>
      <c r="I357">
        <v>-1</v>
      </c>
      <c r="J357" t="str">
        <f>_xlfn.XLOOKUP(A357,Product!C:C,Product!H:H)</f>
        <v>https://cdn.shopify.com/s/files/1/0651/3668/9323/files/916d973665f941d787ad13a8e233aff6_600x600.jpg?v=1734042034&amp;width=100&amp;crop=center</v>
      </c>
    </row>
    <row r="358" spans="1:10" x14ac:dyDescent="0.25">
      <c r="A358" t="s">
        <v>342</v>
      </c>
      <c r="B358" t="s">
        <v>341</v>
      </c>
      <c r="C358" s="7">
        <v>69</v>
      </c>
      <c r="D358" t="s">
        <v>344</v>
      </c>
      <c r="E358" t="s">
        <v>2250</v>
      </c>
      <c r="F358" t="str">
        <f>_xlfn.XLOOKUP(E358,Component!B:B,Component!C:C)</f>
        <v>18V ONE+ LED WORKBENCH LIGHT</v>
      </c>
      <c r="G358">
        <v>1</v>
      </c>
      <c r="H358" t="s">
        <v>18</v>
      </c>
      <c r="I358">
        <v>-1</v>
      </c>
      <c r="J358" t="str">
        <f>_xlfn.XLOOKUP(A358,Product!C:C,Product!H:H)</f>
        <v>https://cdn.shopify.com/s/files/1/0651/3668/9323/files/15def236aea94c66aefb6a7cbe54b529_600x600.jpg?v=1734041418&amp;width=100&amp;crop=center</v>
      </c>
    </row>
    <row r="359" spans="1:10" x14ac:dyDescent="0.25">
      <c r="A359" t="s">
        <v>176</v>
      </c>
      <c r="B359" t="s">
        <v>175</v>
      </c>
      <c r="C359" s="7">
        <v>39.97</v>
      </c>
      <c r="D359" t="s">
        <v>178</v>
      </c>
      <c r="E359" t="s">
        <v>2251</v>
      </c>
      <c r="F359" t="str">
        <f>_xlfn.XLOOKUP(E359,Component!B:B,Component!C:C)</f>
        <v>18V ONE+ LED STICK LIGHT</v>
      </c>
      <c r="G359">
        <v>1</v>
      </c>
      <c r="H359" t="s">
        <v>18</v>
      </c>
      <c r="I359">
        <v>-1</v>
      </c>
      <c r="J359" t="str">
        <f>_xlfn.XLOOKUP(A359,Product!C:C,Product!H:H)</f>
        <v>https://cdn.shopify.com/s/files/1/0651/3668/9323/files/dc3104dea1e84663ac21b605f4ab0604_600x600.jpg?v=1734043109&amp;width=100&amp;crop=center</v>
      </c>
    </row>
    <row r="360" spans="1:10" x14ac:dyDescent="0.25">
      <c r="A360" t="s">
        <v>291</v>
      </c>
      <c r="B360" t="s">
        <v>290</v>
      </c>
      <c r="C360" s="7" t="s">
        <v>18</v>
      </c>
      <c r="D360" t="s">
        <v>292</v>
      </c>
      <c r="E360" t="s">
        <v>2252</v>
      </c>
      <c r="F360" t="str">
        <f>_xlfn.XLOOKUP(E360,Component!B:B,Component!C:C)</f>
        <v>TRIPOWER TRIPOD</v>
      </c>
      <c r="G360">
        <v>1</v>
      </c>
      <c r="H360" t="s">
        <v>18</v>
      </c>
      <c r="I360">
        <v>-1</v>
      </c>
      <c r="J360" t="str">
        <f>_xlfn.XLOOKUP(A360,Product!C:C,Product!H:H)</f>
        <v>https://cdn.shopify.com/s/files/1/0651/3668/9323/files/d317bd19d1794886933d3b104adc4289_600x600.jpg?v=1734043035&amp;width=100&amp;crop=center</v>
      </c>
    </row>
    <row r="361" spans="1:10" x14ac:dyDescent="0.25">
      <c r="A361" t="s">
        <v>42</v>
      </c>
      <c r="B361" t="s">
        <v>41</v>
      </c>
      <c r="C361" s="7">
        <v>169</v>
      </c>
      <c r="D361" t="s">
        <v>44</v>
      </c>
      <c r="E361" t="s">
        <v>2253</v>
      </c>
      <c r="F361" t="str">
        <f>_xlfn.XLOOKUP(E361,Component!B:B,Component!C:C)</f>
        <v>18V ONE+ DUAL FUNCTION LIGHTED CREEPER/SEAT</v>
      </c>
      <c r="G361">
        <v>1</v>
      </c>
      <c r="H361" t="s">
        <v>18</v>
      </c>
      <c r="I361">
        <v>-1</v>
      </c>
      <c r="J361" t="str">
        <f>_xlfn.XLOOKUP(A361,Product!C:C,Product!H:H)</f>
        <v>https://cdn.shopify.com/s/files/1/0651/3668/9323/files/PCL692B_RT_600x600.jpg?v=1757430561&amp;width=100&amp;crop=center</v>
      </c>
    </row>
    <row r="362" spans="1:10" x14ac:dyDescent="0.25">
      <c r="A362" t="s">
        <v>565</v>
      </c>
      <c r="B362" t="s">
        <v>564</v>
      </c>
      <c r="C362" s="7">
        <v>129</v>
      </c>
      <c r="D362" t="s">
        <v>566</v>
      </c>
      <c r="E362" t="s">
        <v>2254</v>
      </c>
      <c r="F362" t="str">
        <f>_xlfn.XLOOKUP(E362,Component!B:B,Component!C:C)</f>
        <v>18V ONE+ POWERED BRUSH HAND VACUUM</v>
      </c>
      <c r="G362">
        <v>1</v>
      </c>
      <c r="H362" t="s">
        <v>18</v>
      </c>
      <c r="I362">
        <v>-1</v>
      </c>
      <c r="J362" t="str">
        <f>_xlfn.XLOOKUP(A362,Product!C:C,Product!H:H)</f>
        <v>https://cdn.shopify.com/s/files/1/0651/3668/9323/files/cf799be4057644109cc7d3c0d2868291_600x600.jpg?v=1734042952&amp;width=100&amp;crop=center</v>
      </c>
    </row>
    <row r="363" spans="1:10" x14ac:dyDescent="0.25">
      <c r="A363" t="s">
        <v>1593</v>
      </c>
      <c r="B363" t="s">
        <v>1592</v>
      </c>
      <c r="C363" s="7">
        <v>89.97</v>
      </c>
      <c r="D363" t="s">
        <v>1594</v>
      </c>
      <c r="E363" t="s">
        <v>2254</v>
      </c>
      <c r="F363" t="str">
        <f>_xlfn.XLOOKUP(E363,Component!B:B,Component!C:C)</f>
        <v>18V ONE+ POWERED BRUSH HAND VACUUM</v>
      </c>
      <c r="G363">
        <v>1</v>
      </c>
      <c r="H363" t="s">
        <v>18</v>
      </c>
      <c r="I363">
        <v>-1</v>
      </c>
      <c r="J363" t="str">
        <f>_xlfn.XLOOKUP(A363,Product!C:C,Product!H:H)</f>
        <v>https://cdn.shopify.com/s/files/1/0651/3668/9323/files/d32f574d515c49b2bc5433701df6875c_600x600.jpg?v=1734043006&amp;width=100&amp;crop=center</v>
      </c>
    </row>
    <row r="364" spans="1:10" x14ac:dyDescent="0.25">
      <c r="A364" t="s">
        <v>524</v>
      </c>
      <c r="B364" t="s">
        <v>523</v>
      </c>
      <c r="C364" s="7" t="s">
        <v>18</v>
      </c>
      <c r="D364" t="s">
        <v>525</v>
      </c>
      <c r="E364" t="s">
        <v>2255</v>
      </c>
      <c r="F364" t="str">
        <f>_xlfn.XLOOKUP(E364,Component!B:B,Component!C:C)</f>
        <v>18V ONE+ HAND VACUUM</v>
      </c>
      <c r="G364">
        <v>1</v>
      </c>
      <c r="H364" t="s">
        <v>18</v>
      </c>
      <c r="I364">
        <v>-1</v>
      </c>
      <c r="J364" t="str">
        <f>_xlfn.XLOOKUP(A364,Product!C:C,Product!H:H)</f>
        <v>https://cdn.shopify.com/s/files/1/0651/3668/9323/files/5ecb1d00d47c41ac85cbad31c0948d1e_600x600.jpg?v=1734041097&amp;width=100&amp;crop=center</v>
      </c>
    </row>
    <row r="365" spans="1:10" x14ac:dyDescent="0.25">
      <c r="A365" t="s">
        <v>708</v>
      </c>
      <c r="B365" t="s">
        <v>707</v>
      </c>
      <c r="C365" s="7" t="s">
        <v>18</v>
      </c>
      <c r="D365" t="s">
        <v>709</v>
      </c>
      <c r="E365" t="s">
        <v>2256</v>
      </c>
      <c r="F365" t="str">
        <f>_xlfn.XLOOKUP(E365,Component!B:B,Component!C:C)</f>
        <v>18V ONE+ STICK VACUUM</v>
      </c>
      <c r="G365">
        <v>1</v>
      </c>
      <c r="H365" t="s">
        <v>18</v>
      </c>
      <c r="I365">
        <v>-1</v>
      </c>
      <c r="J365" t="str">
        <f>_xlfn.XLOOKUP(A365,Product!C:C,Product!H:H)</f>
        <v>https://cdn.shopify.com/s/files/1/0651/3668/9323/files/41cdf18ec17947d2a2336e95a1cb1d76_600x600.jpg?v=1734041518&amp;width=100&amp;crop=center</v>
      </c>
    </row>
    <row r="366" spans="1:10" x14ac:dyDescent="0.25">
      <c r="A366" t="s">
        <v>1628</v>
      </c>
      <c r="B366" t="s">
        <v>1627</v>
      </c>
      <c r="C366" s="7">
        <v>159</v>
      </c>
      <c r="D366" t="s">
        <v>1629</v>
      </c>
      <c r="E366" t="s">
        <v>2256</v>
      </c>
      <c r="F366" t="str">
        <f>_xlfn.XLOOKUP(E366,Component!B:B,Component!C:C)</f>
        <v>18V ONE+ STICK VACUUM</v>
      </c>
      <c r="G366">
        <v>1</v>
      </c>
      <c r="H366" t="s">
        <v>18</v>
      </c>
      <c r="I366">
        <v>-1</v>
      </c>
      <c r="J366" t="str">
        <f>_xlfn.XLOOKUP(A366,Product!C:C,Product!H:H)</f>
        <v>https://cdn.shopify.com/s/files/1/0651/3668/9323/files/24fc11f45a964a7699f63b9a7d2f7d4e_600x600.jpg?v=1734041451&amp;width=100&amp;crop=center</v>
      </c>
    </row>
    <row r="367" spans="1:10" x14ac:dyDescent="0.25">
      <c r="A367" t="s">
        <v>325</v>
      </c>
      <c r="B367" t="s">
        <v>324</v>
      </c>
      <c r="C367" s="7">
        <v>119</v>
      </c>
      <c r="D367" t="s">
        <v>326</v>
      </c>
      <c r="E367" t="s">
        <v>2257</v>
      </c>
      <c r="F367" t="str">
        <f>_xlfn.XLOOKUP(E367,Component!B:B,Component!C:C)</f>
        <v>18V ONE+ BUCKET TOP WET/DRY VACUUM</v>
      </c>
      <c r="G367">
        <v>1</v>
      </c>
      <c r="H367" t="s">
        <v>18</v>
      </c>
      <c r="I367">
        <v>-1</v>
      </c>
      <c r="J367" t="str">
        <f>_xlfn.XLOOKUP(A367,Product!C:C,Product!H:H)</f>
        <v>https://cdn.shopify.com/s/files/1/0651/3668/9323/files/e83bb166afad4b509ea0fb24da3cbfd8_600x600.jpg?v=1734043197&amp;width=100&amp;crop=center</v>
      </c>
    </row>
    <row r="368" spans="1:10" x14ac:dyDescent="0.25">
      <c r="A368" t="s">
        <v>1491</v>
      </c>
      <c r="B368" t="s">
        <v>1490</v>
      </c>
      <c r="C368" s="7">
        <v>59.97</v>
      </c>
      <c r="D368" t="s">
        <v>1492</v>
      </c>
      <c r="E368" t="s">
        <v>2257</v>
      </c>
      <c r="F368" t="str">
        <f>_xlfn.XLOOKUP(E368,Component!B:B,Component!C:C)</f>
        <v>18V ONE+ BUCKET TOP WET/DRY VACUUM</v>
      </c>
      <c r="G368">
        <v>1</v>
      </c>
      <c r="H368" t="s">
        <v>18</v>
      </c>
      <c r="I368">
        <v>-1</v>
      </c>
      <c r="J368" t="str">
        <f>_xlfn.XLOOKUP(A368,Product!C:C,Product!H:H)</f>
        <v>https://cdn.shopify.com/s/files/1/0651/3668/9323/files/014e562e84084642884aeb6b63f351df_600x600.jpg?v=1734041411&amp;width=100&amp;crop=center</v>
      </c>
    </row>
    <row r="369" spans="1:10" x14ac:dyDescent="0.25">
      <c r="A369" t="s">
        <v>338</v>
      </c>
      <c r="B369" t="s">
        <v>337</v>
      </c>
      <c r="C369" s="7">
        <v>149</v>
      </c>
      <c r="D369" t="s">
        <v>339</v>
      </c>
      <c r="E369" t="s">
        <v>2258</v>
      </c>
      <c r="F369" t="str">
        <f>_xlfn.XLOOKUP(E369,Component!B:B,Component!C:C)</f>
        <v>18V ONE+ 1 GALLON WET/DRY VACUUM</v>
      </c>
      <c r="G369">
        <v>1</v>
      </c>
      <c r="H369" t="s">
        <v>18</v>
      </c>
      <c r="I369">
        <v>-1</v>
      </c>
      <c r="J369" t="str">
        <f>_xlfn.XLOOKUP(A369,Product!C:C,Product!H:H)</f>
        <v>https://cdn.shopify.com/s/files/1/0651/3668/9323/files/c25dd332843b4b138e846a0230b794cc_600x600.jpg?v=1734042837&amp;width=100&amp;crop=center</v>
      </c>
    </row>
    <row r="370" spans="1:10" x14ac:dyDescent="0.25">
      <c r="A370" t="s">
        <v>1448</v>
      </c>
      <c r="B370" t="s">
        <v>1447</v>
      </c>
      <c r="C370" s="7">
        <v>79.97</v>
      </c>
      <c r="D370" t="s">
        <v>1449</v>
      </c>
      <c r="E370" t="s">
        <v>2258</v>
      </c>
      <c r="F370" t="str">
        <f>_xlfn.XLOOKUP(E370,Component!B:B,Component!C:C)</f>
        <v>18V ONE+ 1 GALLON WET/DRY VACUUM</v>
      </c>
      <c r="G370">
        <v>1</v>
      </c>
      <c r="H370" t="s">
        <v>18</v>
      </c>
      <c r="I370">
        <v>-1</v>
      </c>
      <c r="J370" t="str">
        <f>_xlfn.XLOOKUP(A370,Product!C:C,Product!H:H)</f>
        <v>https://cdn.shopify.com/s/files/1/0651/3668/9323/files/e4efbe6d2b7a41fb856da4f49bd3f30c_600x600.jpg?v=1734043163&amp;width=100&amp;crop=center</v>
      </c>
    </row>
    <row r="371" spans="1:10" x14ac:dyDescent="0.25">
      <c r="A371" t="s">
        <v>334</v>
      </c>
      <c r="B371" t="s">
        <v>333</v>
      </c>
      <c r="C371" s="7">
        <v>179</v>
      </c>
      <c r="D371" t="s">
        <v>335</v>
      </c>
      <c r="E371" t="s">
        <v>2259</v>
      </c>
      <c r="F371" t="str">
        <f>_xlfn.XLOOKUP(E371,Component!B:B,Component!C:C)</f>
        <v>18V ONE+ LINK 3 GALLON WET/DRY VACUUM</v>
      </c>
      <c r="G371">
        <v>1</v>
      </c>
      <c r="H371" t="s">
        <v>18</v>
      </c>
      <c r="I371">
        <v>-1</v>
      </c>
      <c r="J371" t="str">
        <f>_xlfn.XLOOKUP(A371,Product!C:C,Product!H:H)</f>
        <v>https://cdn.shopify.com/s/files/1/0651/3668/9323/files/2a08aeec470c4108a36b845fa173cdc2_600x600.jpg?v=1734040844&amp;width=100&amp;crop=center</v>
      </c>
    </row>
    <row r="372" spans="1:10" x14ac:dyDescent="0.25">
      <c r="A372" t="s">
        <v>1442</v>
      </c>
      <c r="B372" t="s">
        <v>1441</v>
      </c>
      <c r="C372" s="7">
        <v>129</v>
      </c>
      <c r="D372" t="s">
        <v>1443</v>
      </c>
      <c r="E372" t="s">
        <v>2259</v>
      </c>
      <c r="F372" t="str">
        <f>_xlfn.XLOOKUP(E372,Component!B:B,Component!C:C)</f>
        <v>18V ONE+ LINK 3 GALLON WET/DRY VACUUM</v>
      </c>
      <c r="G372">
        <v>1</v>
      </c>
      <c r="H372" t="s">
        <v>18</v>
      </c>
      <c r="I372">
        <v>-1</v>
      </c>
      <c r="J372" t="str">
        <f>_xlfn.XLOOKUP(A372,Product!C:C,Product!H:H)</f>
        <v>https://cdn.shopify.com/s/files/1/0651/3668/9323/files/2b6a5f3f87c147ad910f70715445e1b0_600x600.jpg?v=1734040858&amp;width=100&amp;crop=center</v>
      </c>
    </row>
    <row r="373" spans="1:10" x14ac:dyDescent="0.25">
      <c r="A373" t="s">
        <v>330</v>
      </c>
      <c r="B373" t="s">
        <v>329</v>
      </c>
      <c r="C373" s="7">
        <v>199</v>
      </c>
      <c r="D373" t="s">
        <v>331</v>
      </c>
      <c r="E373" t="s">
        <v>2260</v>
      </c>
      <c r="F373" t="str">
        <f>_xlfn.XLOOKUP(E373,Component!B:B,Component!C:C)</f>
        <v>18V ONE+ 6 GALLON WET/DRY VACUUM</v>
      </c>
      <c r="G373">
        <v>1</v>
      </c>
      <c r="H373" t="s">
        <v>18</v>
      </c>
      <c r="I373">
        <v>-1</v>
      </c>
      <c r="J373" t="str">
        <f>_xlfn.XLOOKUP(A373,Product!C:C,Product!H:H)</f>
        <v>https://cdn.shopify.com/s/files/1/0651/3668/9323/files/075a4f3b5ec94019801b06e2861a6558_600x600.jpg?v=1734041681&amp;width=100&amp;crop=center</v>
      </c>
    </row>
    <row r="374" spans="1:10" x14ac:dyDescent="0.25">
      <c r="A374" t="s">
        <v>1445</v>
      </c>
      <c r="B374" t="s">
        <v>1444</v>
      </c>
      <c r="C374" s="7">
        <v>149</v>
      </c>
      <c r="D374" t="s">
        <v>1446</v>
      </c>
      <c r="E374" t="s">
        <v>2260</v>
      </c>
      <c r="F374" t="str">
        <f>_xlfn.XLOOKUP(E374,Component!B:B,Component!C:C)</f>
        <v>18V ONE+ 6 GALLON WET/DRY VACUUM</v>
      </c>
      <c r="G374">
        <v>1</v>
      </c>
      <c r="H374" t="s">
        <v>18</v>
      </c>
      <c r="I374">
        <v>-1</v>
      </c>
      <c r="J374" t="str">
        <f>_xlfn.XLOOKUP(A374,Product!C:C,Product!H:H)</f>
        <v>https://cdn.shopify.com/s/files/1/0651/3668/9323/files/4db43141017a42d6a84e011d4dc2b068_600x600.jpg?v=1734040997&amp;width=100&amp;crop=center</v>
      </c>
    </row>
    <row r="375" spans="1:10" x14ac:dyDescent="0.25">
      <c r="A375" t="s">
        <v>838</v>
      </c>
      <c r="B375" t="s">
        <v>837</v>
      </c>
      <c r="C375" s="7">
        <v>149</v>
      </c>
      <c r="D375" t="s">
        <v>839</v>
      </c>
      <c r="E375" t="s">
        <v>2261</v>
      </c>
      <c r="F375" t="str">
        <f>_xlfn.XLOOKUP(E375,Component!B:B,Component!C:C)</f>
        <v>18V ONE+ SWIFTCLEAN SPOT CLEANER</v>
      </c>
      <c r="G375">
        <v>1</v>
      </c>
      <c r="H375" t="s">
        <v>18</v>
      </c>
      <c r="I375">
        <v>-1</v>
      </c>
      <c r="J375" t="str">
        <f>_xlfn.XLOOKUP(A375,Product!C:C,Product!H:H)</f>
        <v>https://cdn.shopify.com/s/files/1/0651/3668/9323/files/751640181f344be5935718197e9d851b_600x600.jpg?v=1734042436&amp;width=100&amp;crop=center</v>
      </c>
    </row>
    <row r="376" spans="1:10" x14ac:dyDescent="0.25">
      <c r="A376" t="s">
        <v>2130</v>
      </c>
      <c r="B376" t="s">
        <v>2129</v>
      </c>
      <c r="C376" s="7">
        <v>99</v>
      </c>
      <c r="D376" t="s">
        <v>2131</v>
      </c>
      <c r="E376" t="s">
        <v>2261</v>
      </c>
      <c r="F376" t="str">
        <f>_xlfn.XLOOKUP(E376,Component!B:B,Component!C:C)</f>
        <v>18V ONE+ SWIFTCLEAN SPOT CLEANER</v>
      </c>
      <c r="G376">
        <v>1</v>
      </c>
      <c r="H376" t="s">
        <v>18</v>
      </c>
      <c r="I376">
        <v>-1</v>
      </c>
      <c r="J376" t="str">
        <f>_xlfn.XLOOKUP(A376,Product!C:C,Product!H:H)</f>
        <v>https://cdn.shopify.com/s/files/1/0651/3668/9323/files/753a83c4306044f0be4350ae339d8ab9_600x600.jpg?v=1734041985&amp;width=100&amp;crop=center</v>
      </c>
    </row>
    <row r="377" spans="1:10" x14ac:dyDescent="0.25">
      <c r="A377" t="s">
        <v>118</v>
      </c>
      <c r="B377" t="s">
        <v>117</v>
      </c>
      <c r="C377" s="7">
        <v>179</v>
      </c>
      <c r="D377" t="s">
        <v>119</v>
      </c>
      <c r="E377" t="s">
        <v>2262</v>
      </c>
      <c r="F377" t="str">
        <f>_xlfn.XLOOKUP(E377,Component!B:B,Component!C:C)</f>
        <v>18V ONE+ POOL VACUUM</v>
      </c>
      <c r="G377">
        <v>1</v>
      </c>
      <c r="H377" t="s">
        <v>18</v>
      </c>
      <c r="I377">
        <v>-1</v>
      </c>
      <c r="J377" t="str">
        <f>_xlfn.XLOOKUP(A377,Product!C:C,Product!H:H)</f>
        <v>https://cdn.shopify.com/s/files/1/0651/3668/9323/files/PCL780_600x600.jpg?v=1738960514&amp;width=100&amp;crop=center</v>
      </c>
    </row>
    <row r="378" spans="1:10" x14ac:dyDescent="0.25">
      <c r="A378" t="s">
        <v>1401</v>
      </c>
      <c r="B378" t="s">
        <v>1400</v>
      </c>
      <c r="C378" s="7">
        <v>149</v>
      </c>
      <c r="D378" t="s">
        <v>1402</v>
      </c>
      <c r="E378" t="s">
        <v>2262</v>
      </c>
      <c r="F378" t="str">
        <f>_xlfn.XLOOKUP(E378,Component!B:B,Component!C:C)</f>
        <v>18V ONE+ POOL VACUUM</v>
      </c>
      <c r="G378">
        <v>1</v>
      </c>
      <c r="H378" t="s">
        <v>18</v>
      </c>
      <c r="I378">
        <v>-1</v>
      </c>
      <c r="J378" t="str">
        <f>_xlfn.XLOOKUP(A378,Product!C:C,Product!H:H)</f>
        <v>https://cdn.shopify.com/s/files/1/0651/3668/9323/files/PCL780_2_Final_600x600.jpg?v=1738680978&amp;width=100&amp;crop=center</v>
      </c>
    </row>
    <row r="379" spans="1:10" x14ac:dyDescent="0.25">
      <c r="A379" t="s">
        <v>551</v>
      </c>
      <c r="B379" t="s">
        <v>550</v>
      </c>
      <c r="C379" s="7">
        <v>159</v>
      </c>
      <c r="D379" t="s">
        <v>553</v>
      </c>
      <c r="E379" t="s">
        <v>2263</v>
      </c>
      <c r="F379" t="str">
        <f>_xlfn.XLOOKUP(E379,Component!B:B,Component!C:C)</f>
        <v>18V ONE+ HYBRID FORCED AIR PROPANE HEATER</v>
      </c>
      <c r="G379">
        <v>1</v>
      </c>
      <c r="H379" t="s">
        <v>18</v>
      </c>
      <c r="I379">
        <v>-1</v>
      </c>
      <c r="J379" t="str">
        <f>_xlfn.XLOOKUP(A379,Product!C:C,Product!H:H)</f>
        <v>https://cdn.shopify.com/s/files/1/0651/3668/9323/files/8b855e99bdb14c3482bb026fb65855ec_600x600.jpg?v=1737054619&amp;width=100&amp;crop=center</v>
      </c>
    </row>
    <row r="380" spans="1:10" x14ac:dyDescent="0.25">
      <c r="A380" t="s">
        <v>634</v>
      </c>
      <c r="B380" t="s">
        <v>633</v>
      </c>
      <c r="C380" s="7">
        <v>89</v>
      </c>
      <c r="D380" t="s">
        <v>635</v>
      </c>
      <c r="E380" t="s">
        <v>2264</v>
      </c>
      <c r="F380" t="str">
        <f>_xlfn.XLOOKUP(E380,Component!B:B,Component!C:C)</f>
        <v>18V ONE+ HYBRID WHISPER SERIES 7.5" FAN</v>
      </c>
      <c r="G380">
        <v>1</v>
      </c>
      <c r="H380" t="s">
        <v>18</v>
      </c>
      <c r="I380">
        <v>-1</v>
      </c>
      <c r="J380" t="str">
        <f>_xlfn.XLOOKUP(A380,Product!C:C,Product!H:H)</f>
        <v>https://cdn.shopify.com/s/files/1/0651/3668/9323/files/ac065361106a40a8b39ce4dd065d4af3_600x600.jpg?v=1736998749&amp;width=100&amp;crop=center</v>
      </c>
    </row>
    <row r="381" spans="1:10" x14ac:dyDescent="0.25">
      <c r="A381" t="s">
        <v>466</v>
      </c>
      <c r="B381" t="s">
        <v>465</v>
      </c>
      <c r="C381" s="7" t="s">
        <v>18</v>
      </c>
      <c r="D381" t="s">
        <v>467</v>
      </c>
      <c r="E381" t="s">
        <v>2265</v>
      </c>
      <c r="F381" t="str">
        <f>_xlfn.XLOOKUP(E381,Component!B:B,Component!C:C)</f>
        <v>18V ONE+ HYBRID WHISPER SERIES 14" AIR CANNON FAN</v>
      </c>
      <c r="G381">
        <v>1</v>
      </c>
      <c r="H381" t="s">
        <v>18</v>
      </c>
      <c r="I381">
        <v>-1</v>
      </c>
      <c r="J381" t="str">
        <f>_xlfn.XLOOKUP(A381,Product!C:C,Product!H:H)</f>
        <v>https://cdn.shopify.com/s/files/1/0651/3668/9323/files/900798bb54b647e6b1ecc109f0b93fa0_600x600.jpg?v=1734042373&amp;width=100&amp;crop=center</v>
      </c>
    </row>
    <row r="382" spans="1:10" x14ac:dyDescent="0.25">
      <c r="A382" t="s">
        <v>1536</v>
      </c>
      <c r="B382" t="s">
        <v>1535</v>
      </c>
      <c r="C382" s="7">
        <v>159</v>
      </c>
      <c r="D382" t="s">
        <v>1537</v>
      </c>
      <c r="E382" t="s">
        <v>2265</v>
      </c>
      <c r="F382" t="str">
        <f>_xlfn.XLOOKUP(E382,Component!B:B,Component!C:C)</f>
        <v>18V ONE+ HYBRID WHISPER SERIES 14" AIR CANNON FAN</v>
      </c>
      <c r="G382">
        <v>1</v>
      </c>
      <c r="H382" t="s">
        <v>18</v>
      </c>
      <c r="I382">
        <v>-1</v>
      </c>
      <c r="J382" t="str">
        <f>_xlfn.XLOOKUP(A382,Product!C:C,Product!H:H)</f>
        <v>https://cdn.shopify.com/s/files/1/0651/3668/9323/files/c6f0eb71d91b424e85855e47fbf1728e_600x600.jpg?v=1734042809&amp;width=100&amp;crop=center</v>
      </c>
    </row>
    <row r="383" spans="1:10" x14ac:dyDescent="0.25">
      <c r="A383" t="s">
        <v>449</v>
      </c>
      <c r="B383" t="s">
        <v>448</v>
      </c>
      <c r="C383" s="7">
        <v>99</v>
      </c>
      <c r="D383" t="s">
        <v>450</v>
      </c>
      <c r="E383" t="s">
        <v>2266</v>
      </c>
      <c r="F383" t="str">
        <f>_xlfn.XLOOKUP(E383,Component!B:B,Component!C:C)</f>
        <v>18V ONE+ WHISPER SERIES 7.5" BUCKET TOP MISTING FAN</v>
      </c>
      <c r="G383">
        <v>1</v>
      </c>
      <c r="H383" t="s">
        <v>18</v>
      </c>
      <c r="I383">
        <v>-1</v>
      </c>
      <c r="J383" t="str">
        <f>_xlfn.XLOOKUP(A383,Product!C:C,Product!H:H)</f>
        <v>https://cdn.shopify.com/s/files/1/0651/3668/9323/files/6aa16266083a4f1fb2ca207ed565ee0c_600x600.jpg?v=1734041121&amp;width=100&amp;crop=center</v>
      </c>
    </row>
    <row r="384" spans="1:10" x14ac:dyDescent="0.25">
      <c r="A384" t="s">
        <v>1532</v>
      </c>
      <c r="B384" t="s">
        <v>1531</v>
      </c>
      <c r="C384" s="7">
        <v>63</v>
      </c>
      <c r="D384" t="s">
        <v>1534</v>
      </c>
      <c r="E384" t="s">
        <v>2266</v>
      </c>
      <c r="F384" t="str">
        <f>_xlfn.XLOOKUP(E384,Component!B:B,Component!C:C)</f>
        <v>18V ONE+ WHISPER SERIES 7.5" BUCKET TOP MISTING FAN</v>
      </c>
      <c r="G384">
        <v>1</v>
      </c>
      <c r="H384" t="s">
        <v>18</v>
      </c>
      <c r="I384">
        <v>-1</v>
      </c>
      <c r="J384" t="str">
        <f>_xlfn.XLOOKUP(A384,Product!C:C,Product!H:H)</f>
        <v>https://cdn.shopify.com/s/files/1/0651/3668/9323/files/bca1e399bf814eb29af7d29de4c7ad3b_600x600.jpg?v=1734042757&amp;width=100&amp;crop=center</v>
      </c>
    </row>
    <row r="385" spans="1:10" x14ac:dyDescent="0.25">
      <c r="A385" t="s">
        <v>556</v>
      </c>
      <c r="B385" t="s">
        <v>555</v>
      </c>
      <c r="C385" s="7">
        <v>119</v>
      </c>
      <c r="D385" t="s">
        <v>557</v>
      </c>
      <c r="E385" t="s">
        <v>2267</v>
      </c>
      <c r="F385" t="str">
        <f>_xlfn.XLOOKUP(E385,Component!B:B,Component!C:C)</f>
        <v>18V ONE+ 10 OZ. CAULK AND ADHESIVE GUN</v>
      </c>
      <c r="G385">
        <v>1</v>
      </c>
      <c r="H385" t="s">
        <v>18</v>
      </c>
      <c r="I385">
        <v>-1</v>
      </c>
      <c r="J385" t="str">
        <f>_xlfn.XLOOKUP(A385,Product!C:C,Product!H:H)</f>
        <v>https://cdn.shopify.com/s/files/1/0651/3668/9323/files/b72823ef05984052882233353f9a36fc_600x600.jpg?v=1734042716&amp;width=100&amp;crop=center</v>
      </c>
    </row>
    <row r="386" spans="1:10" x14ac:dyDescent="0.25">
      <c r="A386" t="s">
        <v>1576</v>
      </c>
      <c r="B386" t="s">
        <v>1575</v>
      </c>
      <c r="C386" s="7" t="s">
        <v>18</v>
      </c>
      <c r="D386" t="s">
        <v>1577</v>
      </c>
      <c r="E386" t="s">
        <v>2267</v>
      </c>
      <c r="F386" t="str">
        <f>_xlfn.XLOOKUP(E386,Component!B:B,Component!C:C)</f>
        <v>18V ONE+ 10 OZ. CAULK AND ADHESIVE GUN</v>
      </c>
      <c r="G386">
        <v>1</v>
      </c>
      <c r="H386" t="s">
        <v>18</v>
      </c>
      <c r="I386">
        <v>-1</v>
      </c>
      <c r="J386" t="str">
        <f>_xlfn.XLOOKUP(A386,Product!C:C,Product!H:H)</f>
        <v>https://cdn.shopify.com/s/files/1/0651/3668/9323/files/dd8afab6e3954b12816f4ef35e0c605d_600x600.jpg?v=1734043123&amp;width=100&amp;crop=center</v>
      </c>
    </row>
    <row r="387" spans="1:10" x14ac:dyDescent="0.25">
      <c r="A387" t="s">
        <v>358</v>
      </c>
      <c r="B387" t="s">
        <v>357</v>
      </c>
      <c r="C387" s="7">
        <v>99.97</v>
      </c>
      <c r="D387" t="s">
        <v>360</v>
      </c>
      <c r="E387" t="s">
        <v>2268</v>
      </c>
      <c r="F387" t="str">
        <f>_xlfn.XLOOKUP(E387,Component!B:B,Component!C:C)</f>
        <v>18V ONE+ HEAT PEN</v>
      </c>
      <c r="G387">
        <v>1</v>
      </c>
      <c r="H387" t="s">
        <v>18</v>
      </c>
      <c r="I387">
        <v>-1</v>
      </c>
      <c r="J387" t="str">
        <f>_xlfn.XLOOKUP(A387,Product!C:C,Product!H:H)</f>
        <v>https://cdn.shopify.com/s/files/1/0651/3668/9323/files/c64801a95a284e5e852af1a06cbb6fd3_600x600.jpg?v=1734042883&amp;width=100&amp;crop=center</v>
      </c>
    </row>
    <row r="388" spans="1:10" x14ac:dyDescent="0.25">
      <c r="A388" t="s">
        <v>1504</v>
      </c>
      <c r="B388" t="s">
        <v>1503</v>
      </c>
      <c r="C388" s="7">
        <v>59.97</v>
      </c>
      <c r="D388" t="s">
        <v>1505</v>
      </c>
      <c r="E388" t="s">
        <v>2268</v>
      </c>
      <c r="F388" t="str">
        <f>_xlfn.XLOOKUP(E388,Component!B:B,Component!C:C)</f>
        <v>18V ONE+ HEAT PEN</v>
      </c>
      <c r="G388">
        <v>1</v>
      </c>
      <c r="H388" t="s">
        <v>18</v>
      </c>
      <c r="I388">
        <v>-1</v>
      </c>
      <c r="J388" t="str">
        <f>_xlfn.XLOOKUP(A388,Product!C:C,Product!H:H)</f>
        <v>https://cdn.shopify.com/s/files/1/0651/3668/9323/files/a98472ed93f94927829518e61d171c81_600x600.jpg?v=1734042549&amp;width=100&amp;crop=center</v>
      </c>
    </row>
    <row r="389" spans="1:10" x14ac:dyDescent="0.25">
      <c r="A389" t="s">
        <v>314</v>
      </c>
      <c r="B389" t="s">
        <v>313</v>
      </c>
      <c r="C389" s="7">
        <v>89.93</v>
      </c>
      <c r="D389" t="s">
        <v>316</v>
      </c>
      <c r="E389" t="s">
        <v>2269</v>
      </c>
      <c r="F389" t="str">
        <f>_xlfn.XLOOKUP(E389,Component!B:B,Component!C:C)</f>
        <v>18V ONE+ GLUE GUN</v>
      </c>
      <c r="G389">
        <v>1</v>
      </c>
      <c r="H389" t="s">
        <v>18</v>
      </c>
      <c r="I389">
        <v>-1</v>
      </c>
      <c r="J389" t="str">
        <f>_xlfn.XLOOKUP(A389,Product!C:C,Product!H:H)</f>
        <v>https://cdn.shopify.com/s/files/1/0651/3668/9323/files/a9070375bc2440cc8c5801e61967e961_600x600.jpg?v=1734042558&amp;width=100&amp;crop=center</v>
      </c>
    </row>
    <row r="390" spans="1:10" x14ac:dyDescent="0.25">
      <c r="A390" t="s">
        <v>1457</v>
      </c>
      <c r="B390" t="s">
        <v>1456</v>
      </c>
      <c r="C390" s="7">
        <v>44.97</v>
      </c>
      <c r="D390" t="s">
        <v>1458</v>
      </c>
      <c r="E390" t="s">
        <v>2269</v>
      </c>
      <c r="F390" t="str">
        <f>_xlfn.XLOOKUP(E390,Component!B:B,Component!C:C)</f>
        <v>18V ONE+ GLUE GUN</v>
      </c>
      <c r="G390">
        <v>1</v>
      </c>
      <c r="H390" t="s">
        <v>18</v>
      </c>
      <c r="I390">
        <v>-1</v>
      </c>
      <c r="J390" t="str">
        <f>_xlfn.XLOOKUP(A390,Product!C:C,Product!H:H)</f>
        <v>https://cdn.shopify.com/s/files/1/0651/3668/9323/files/6132e095c8cc447c86a40c586bcecd6f_600x600.jpg?v=1734042151&amp;width=100&amp;crop=center</v>
      </c>
    </row>
    <row r="391" spans="1:10" x14ac:dyDescent="0.25">
      <c r="A391" t="s">
        <v>646</v>
      </c>
      <c r="B391" t="s">
        <v>645</v>
      </c>
      <c r="C391" s="7">
        <v>89</v>
      </c>
      <c r="D391" t="s">
        <v>647</v>
      </c>
      <c r="E391" t="s">
        <v>2270</v>
      </c>
      <c r="F391" t="str">
        <f>_xlfn.XLOOKUP(E391,Component!B:B,Component!C:C)</f>
        <v>18V ONE+ 120W SOLDERING IRON</v>
      </c>
      <c r="G391">
        <v>1</v>
      </c>
      <c r="H391" t="s">
        <v>18</v>
      </c>
      <c r="I391">
        <v>-1</v>
      </c>
      <c r="J391" t="str">
        <f>_xlfn.XLOOKUP(A391,Product!C:C,Product!H:H)</f>
        <v>https://cdn.shopify.com/s/files/1/0651/3668/9323/files/45b6cc9c91af4226b2ee7f7e8d90a088_600x600.jpg?v=1737053823&amp;width=100&amp;crop=center</v>
      </c>
    </row>
    <row r="392" spans="1:10" x14ac:dyDescent="0.25">
      <c r="A392" t="s">
        <v>1842</v>
      </c>
      <c r="B392" t="s">
        <v>1841</v>
      </c>
      <c r="C392" s="7">
        <v>59.97</v>
      </c>
      <c r="D392" t="s">
        <v>1843</v>
      </c>
      <c r="E392" t="s">
        <v>2270</v>
      </c>
      <c r="F392" t="str">
        <f>_xlfn.XLOOKUP(E392,Component!B:B,Component!C:C)</f>
        <v>18V ONE+ 120W SOLDERING IRON</v>
      </c>
      <c r="G392">
        <v>1</v>
      </c>
      <c r="H392" t="s">
        <v>18</v>
      </c>
      <c r="I392">
        <v>-1</v>
      </c>
      <c r="J392" t="str">
        <f>_xlfn.XLOOKUP(A392,Product!C:C,Product!H:H)</f>
        <v>https://cdn.shopify.com/s/files/1/0651/3668/9323/files/cc30f8be013349b0959d51f55685b1c1_600x600.jpg?v=1734042917&amp;width=100&amp;crop=center</v>
      </c>
    </row>
    <row r="393" spans="1:10" x14ac:dyDescent="0.25">
      <c r="A393" t="s">
        <v>223</v>
      </c>
      <c r="B393" t="s">
        <v>222</v>
      </c>
      <c r="C393" s="7">
        <v>129</v>
      </c>
      <c r="D393" t="s">
        <v>224</v>
      </c>
      <c r="E393" t="s">
        <v>2271</v>
      </c>
      <c r="F393" t="str">
        <f>_xlfn.XLOOKUP(E393,Component!B:B,Component!C:C)</f>
        <v>18V ONE+ 6" PRUNING CHAINSAW</v>
      </c>
      <c r="G393">
        <v>1</v>
      </c>
      <c r="H393" t="s">
        <v>18</v>
      </c>
      <c r="I393">
        <v>-1</v>
      </c>
      <c r="J393" t="str">
        <f>_xlfn.XLOOKUP(A393,Product!C:C,Product!H:H)</f>
        <v>https://cdn.shopify.com/s/files/1/0651/3668/9323/files/f52cb9ce10214e29ac7cf4f7dbec925b_600x600.jpg?v=1734043354&amp;width=100&amp;crop=center</v>
      </c>
    </row>
    <row r="394" spans="1:10" x14ac:dyDescent="0.25">
      <c r="A394" t="s">
        <v>1419</v>
      </c>
      <c r="B394" t="s">
        <v>1418</v>
      </c>
      <c r="C394" s="7">
        <v>99</v>
      </c>
      <c r="D394" t="s">
        <v>1420</v>
      </c>
      <c r="E394" t="s">
        <v>2271</v>
      </c>
      <c r="F394" t="str">
        <f>_xlfn.XLOOKUP(E394,Component!B:B,Component!C:C)</f>
        <v>18V ONE+ 6" PRUNING CHAINSAW</v>
      </c>
      <c r="G394">
        <v>1</v>
      </c>
      <c r="H394" t="s">
        <v>18</v>
      </c>
      <c r="I394">
        <v>-1</v>
      </c>
      <c r="J394" t="str">
        <f>_xlfn.XLOOKUP(A394,Product!C:C,Product!H:H)</f>
        <v>https://cdn.shopify.com/s/files/1/0651/3668/9323/files/b9568462896a4e53a308ed578306e110_600x600.jpg?v=1734042727&amp;width=100&amp;crop=center</v>
      </c>
    </row>
    <row r="395" spans="1:10" x14ac:dyDescent="0.25">
      <c r="A395" t="s">
        <v>182</v>
      </c>
      <c r="B395" t="s">
        <v>181</v>
      </c>
      <c r="C395" s="7">
        <v>129</v>
      </c>
      <c r="D395" t="s">
        <v>183</v>
      </c>
      <c r="E395" t="s">
        <v>2272</v>
      </c>
      <c r="F395" t="str">
        <f>_xlfn.XLOOKUP(E395,Component!B:B,Component!C:C)</f>
        <v>18V ONE+ 350 CFM BLOWER</v>
      </c>
      <c r="G395">
        <v>1</v>
      </c>
      <c r="H395" t="s">
        <v>18</v>
      </c>
      <c r="I395">
        <v>-1</v>
      </c>
      <c r="J395" t="str">
        <f>_xlfn.XLOOKUP(A395,Product!C:C,Product!H:H)</f>
        <v>https://cdn.shopify.com/s/files/1/0651/3668/9323/files/9a98ef3ed0ba405d9b97836c4b066370_600x600.jpg?v=1734041330&amp;width=100&amp;crop=center</v>
      </c>
    </row>
    <row r="396" spans="1:10" x14ac:dyDescent="0.25">
      <c r="A396" t="s">
        <v>233</v>
      </c>
      <c r="B396" t="s">
        <v>232</v>
      </c>
      <c r="C396" s="7">
        <v>199</v>
      </c>
      <c r="D396" t="s">
        <v>234</v>
      </c>
      <c r="E396" t="s">
        <v>2272</v>
      </c>
      <c r="F396" t="str">
        <f>_xlfn.XLOOKUP(E396,Component!B:B,Component!C:C)</f>
        <v>18V ONE+ 350 CFM BLOWER</v>
      </c>
      <c r="G396">
        <v>1</v>
      </c>
      <c r="H396" t="s">
        <v>18</v>
      </c>
      <c r="I396">
        <v>-1</v>
      </c>
      <c r="J396" t="str">
        <f>_xlfn.XLOOKUP(A396,Product!C:C,Product!H:H)</f>
        <v>https://cdn.shopify.com/s/files/1/0651/3668/9323/files/1_PCLCK202K_600x600.jpg?v=1737552411&amp;width=100&amp;crop=center</v>
      </c>
    </row>
    <row r="397" spans="1:10" x14ac:dyDescent="0.25">
      <c r="A397" t="s">
        <v>1409</v>
      </c>
      <c r="B397" t="s">
        <v>1408</v>
      </c>
      <c r="C397" s="7">
        <v>99</v>
      </c>
      <c r="D397" t="s">
        <v>1410</v>
      </c>
      <c r="E397" t="s">
        <v>2272</v>
      </c>
      <c r="F397" t="str">
        <f>_xlfn.XLOOKUP(E397,Component!B:B,Component!C:C)</f>
        <v>18V ONE+ 350 CFM BLOWER</v>
      </c>
      <c r="G397">
        <v>1</v>
      </c>
      <c r="H397" t="s">
        <v>18</v>
      </c>
      <c r="I397">
        <v>-1</v>
      </c>
      <c r="J397" t="str">
        <f>_xlfn.XLOOKUP(A397,Product!C:C,Product!H:H)</f>
        <v>https://cdn.shopify.com/s/files/1/0651/3668/9323/files/338d029b81f645018b8b931502e8fa6d_600x600.jpg?v=1734041867&amp;width=100&amp;crop=center</v>
      </c>
    </row>
    <row r="398" spans="1:10" x14ac:dyDescent="0.25">
      <c r="A398" t="s">
        <v>240</v>
      </c>
      <c r="B398" t="s">
        <v>232</v>
      </c>
      <c r="C398" s="7">
        <v>119</v>
      </c>
      <c r="D398" t="s">
        <v>242</v>
      </c>
      <c r="E398" t="s">
        <v>2273</v>
      </c>
      <c r="F398" t="str">
        <f>_xlfn.XLOOKUP(E398,Component!B:B,Component!C:C)</f>
        <v>18V ONE+ 10" STRING TRIMMER/EDGER</v>
      </c>
      <c r="G398">
        <v>1</v>
      </c>
      <c r="H398" t="s">
        <v>18</v>
      </c>
      <c r="I398">
        <v>-1</v>
      </c>
      <c r="J398" t="str">
        <f>_xlfn.XLOOKUP(A398,Product!C:C,Product!H:H)</f>
        <v>https://cdn.shopify.com/s/files/1/0651/3668/9323/files/1_PCLCK201K_600x600.jpg?v=1737495950&amp;width=100&amp;crop=center</v>
      </c>
    </row>
    <row r="399" spans="1:10" x14ac:dyDescent="0.25">
      <c r="A399" t="s">
        <v>866</v>
      </c>
      <c r="B399" t="s">
        <v>865</v>
      </c>
      <c r="C399" s="7">
        <v>79</v>
      </c>
      <c r="D399" t="s">
        <v>867</v>
      </c>
      <c r="E399" t="s">
        <v>2273</v>
      </c>
      <c r="F399" t="str">
        <f>_xlfn.XLOOKUP(E399,Component!B:B,Component!C:C)</f>
        <v>18V ONE+ 10" STRING TRIMMER/EDGER</v>
      </c>
      <c r="G399">
        <v>1</v>
      </c>
      <c r="H399" t="s">
        <v>18</v>
      </c>
      <c r="I399">
        <v>-1</v>
      </c>
      <c r="J399" t="str">
        <f>_xlfn.XLOOKUP(A399,Product!C:C,Product!H:H)</f>
        <v>https://cdn.shopify.com/s/files/1/0651/3668/9323/files/06f2a9fb0c804b53a88344d531acb5d0_600x600.jpg?v=1734041176&amp;width=100&amp;crop=center</v>
      </c>
    </row>
    <row r="400" spans="1:10" x14ac:dyDescent="0.25">
      <c r="A400" t="s">
        <v>1415</v>
      </c>
      <c r="B400" t="s">
        <v>1414</v>
      </c>
      <c r="C400" s="7">
        <v>59</v>
      </c>
      <c r="D400" t="s">
        <v>1417</v>
      </c>
      <c r="E400" t="s">
        <v>2273</v>
      </c>
      <c r="F400" t="str">
        <f>_xlfn.XLOOKUP(E400,Component!B:B,Component!C:C)</f>
        <v>18V ONE+ 10" STRING TRIMMER/EDGER</v>
      </c>
      <c r="G400">
        <v>1</v>
      </c>
      <c r="H400" t="s">
        <v>18</v>
      </c>
      <c r="I400">
        <v>-1</v>
      </c>
      <c r="J400" t="str">
        <f>_xlfn.XLOOKUP(A400,Product!C:C,Product!H:H)</f>
        <v>https://cdn.shopify.com/s/files/1/0651/3668/9323/files/93b6189b68a94c8b94a4fce7a581a0cd_600x600.jpg?v=1734041766&amp;width=100&amp;crop=center</v>
      </c>
    </row>
    <row r="401" spans="1:10" x14ac:dyDescent="0.25">
      <c r="A401" t="s">
        <v>967</v>
      </c>
      <c r="B401" t="s">
        <v>966</v>
      </c>
      <c r="C401" s="7">
        <v>99</v>
      </c>
      <c r="D401" t="s">
        <v>968</v>
      </c>
      <c r="E401" t="s">
        <v>2274</v>
      </c>
      <c r="F401" t="str">
        <f>_xlfn.XLOOKUP(E401,Component!B:B,Component!C:C)</f>
        <v>18V ONE+ 1/4" Ratchet</v>
      </c>
      <c r="G401">
        <v>1</v>
      </c>
      <c r="H401" t="s">
        <v>18</v>
      </c>
      <c r="I401">
        <v>-1</v>
      </c>
      <c r="J401" t="str">
        <f>_xlfn.XLOOKUP(A401,Product!C:C,Product!H:H)</f>
        <v>https://cdn.shopify.com/s/files/1/0651/3668/9323/files/c402f354eeab47379dd567732719f3a0_600x600.jpg?v=1734042859&amp;width=100&amp;crop=center</v>
      </c>
    </row>
    <row r="402" spans="1:10" x14ac:dyDescent="0.25">
      <c r="A402" t="s">
        <v>1589</v>
      </c>
      <c r="B402" t="s">
        <v>1588</v>
      </c>
      <c r="C402" s="7" t="s">
        <v>18</v>
      </c>
      <c r="D402" t="s">
        <v>1590</v>
      </c>
      <c r="E402" t="s">
        <v>2275</v>
      </c>
      <c r="F402" t="str">
        <f>_xlfn.XLOOKUP(E402,Component!B:B,Component!C:C)</f>
        <v>18V ONE+ HP COMPACT BRUSHLESS 6-1/2" CIRCULAR SAW</v>
      </c>
      <c r="G402">
        <v>1</v>
      </c>
      <c r="H402" t="s">
        <v>18</v>
      </c>
      <c r="I402">
        <v>-1</v>
      </c>
      <c r="J402" t="str">
        <f>_xlfn.XLOOKUP(A402,Product!C:C,Product!H:H)</f>
        <v>https://cdn.shopify.com/s/files/1/0651/3668/9323/files/1e90310c8f8640298b9cde86b52a1f20_600x600.jpg?v=1734040818&amp;width=100&amp;crop=center</v>
      </c>
    </row>
    <row r="403" spans="1:10" x14ac:dyDescent="0.25">
      <c r="A403" t="s">
        <v>1973</v>
      </c>
      <c r="B403" t="s">
        <v>1972</v>
      </c>
      <c r="C403" s="7">
        <v>162</v>
      </c>
      <c r="D403" t="s">
        <v>1975</v>
      </c>
      <c r="E403" t="s">
        <v>2275</v>
      </c>
      <c r="F403" t="str">
        <f>_xlfn.XLOOKUP(E403,Component!B:B,Component!C:C)</f>
        <v>18V ONE+ HP COMPACT BRUSHLESS 6-1/2" CIRCULAR SAW</v>
      </c>
      <c r="G403">
        <v>1</v>
      </c>
      <c r="H403" t="s">
        <v>18</v>
      </c>
      <c r="I403">
        <v>-1</v>
      </c>
      <c r="J403" t="str">
        <f>_xlfn.XLOOKUP(A403,Product!C:C,Product!H:H)</f>
        <v>https://cdn.shopify.com/s/files/1/0651/3668/9323/files/85c7a967e3724fa1afb9bf22e12eb175_600x600.jpg?v=1734041731&amp;width=100&amp;crop=center</v>
      </c>
    </row>
    <row r="404" spans="1:10" x14ac:dyDescent="0.25">
      <c r="A404" t="s">
        <v>2018</v>
      </c>
      <c r="B404" t="s">
        <v>2017</v>
      </c>
      <c r="C404" s="7">
        <v>299</v>
      </c>
      <c r="D404" t="s">
        <v>2019</v>
      </c>
      <c r="E404" t="s">
        <v>2276</v>
      </c>
      <c r="F404" t="str">
        <f>_xlfn.XLOOKUP(E404,Component!B:B,Component!C:C)</f>
        <v>18V ONE+ HP COMPACT BRUSHLESS CUT-OFF TOOL</v>
      </c>
      <c r="G404">
        <v>1</v>
      </c>
      <c r="H404" t="s">
        <v>18</v>
      </c>
      <c r="I404">
        <v>-1</v>
      </c>
      <c r="J404" t="str">
        <f>_xlfn.XLOOKUP(A404,Product!C:C,Product!H:H)</f>
        <v>https://cdn.shopify.com/s/files/1/0651/3668/9323/files/212c20f2ff2d4a70b5492a781c4f4fb2_600x600.jpg?v=1734041831&amp;width=100&amp;crop=center</v>
      </c>
    </row>
    <row r="405" spans="1:10" x14ac:dyDescent="0.25">
      <c r="A405" t="s">
        <v>197</v>
      </c>
      <c r="B405" t="s">
        <v>196</v>
      </c>
      <c r="C405" s="7">
        <v>179</v>
      </c>
      <c r="D405" t="s">
        <v>198</v>
      </c>
      <c r="E405" t="s">
        <v>2277</v>
      </c>
      <c r="F405" t="str">
        <f>_xlfn.XLOOKUP(E405,Component!B:B,Component!C:C)</f>
        <v>18V ONE+ HP COMPACT BRUSHLESS 8" PRUNING CHAINSAW</v>
      </c>
      <c r="G405">
        <v>1</v>
      </c>
      <c r="H405" t="s">
        <v>18</v>
      </c>
      <c r="I405">
        <v>-1</v>
      </c>
      <c r="J405" t="str">
        <f>_xlfn.XLOOKUP(A405,Product!C:C,Product!H:H)</f>
        <v>https://cdn.shopify.com/s/files/1/0651/3668/9323/files/6cafa4b60fd14668b4220af4d78089e7_600x600.jpg?v=1734041149&amp;width=100&amp;crop=center</v>
      </c>
    </row>
    <row r="406" spans="1:10" x14ac:dyDescent="0.25">
      <c r="A406" t="s">
        <v>1425</v>
      </c>
      <c r="B406" t="s">
        <v>1424</v>
      </c>
      <c r="C406" s="7">
        <v>149</v>
      </c>
      <c r="D406" t="s">
        <v>1426</v>
      </c>
      <c r="E406" t="s">
        <v>2277</v>
      </c>
      <c r="F406" t="str">
        <f>_xlfn.XLOOKUP(E406,Component!B:B,Component!C:C)</f>
        <v>18V ONE+ HP COMPACT BRUSHLESS 8" PRUNING CHAINSAW</v>
      </c>
      <c r="G406">
        <v>1</v>
      </c>
      <c r="H406" t="s">
        <v>18</v>
      </c>
      <c r="I406">
        <v>-1</v>
      </c>
      <c r="J406" t="str">
        <f>_xlfn.XLOOKUP(A406,Product!C:C,Product!H:H)</f>
        <v>https://cdn.shopify.com/s/files/1/0651/3668/9323/files/02f6cbcb3f7e47ddb7c44f54a2f13c95_600x600.jpg?v=1734040896&amp;width=100&amp;crop=center</v>
      </c>
    </row>
    <row r="407" spans="1:10" x14ac:dyDescent="0.25">
      <c r="A407" t="s">
        <v>2018</v>
      </c>
      <c r="B407" t="s">
        <v>2017</v>
      </c>
      <c r="C407" s="7">
        <v>299</v>
      </c>
      <c r="D407" t="s">
        <v>2019</v>
      </c>
      <c r="E407" t="s">
        <v>2278</v>
      </c>
      <c r="F407" t="str">
        <f>_xlfn.XLOOKUP(E407,Component!B:B,Component!C:C)</f>
        <v>18V ONE+ HP Compact Brushless 1/2" Drill/Driver</v>
      </c>
      <c r="G407">
        <v>1</v>
      </c>
      <c r="H407" t="s">
        <v>18</v>
      </c>
      <c r="I407">
        <v>-1</v>
      </c>
      <c r="J407" t="str">
        <f>_xlfn.XLOOKUP(A407,Product!C:C,Product!H:H)</f>
        <v>https://cdn.shopify.com/s/files/1/0651/3668/9323/files/212c20f2ff2d4a70b5492a781c4f4fb2_600x600.jpg?v=1734041831&amp;width=100&amp;crop=center</v>
      </c>
    </row>
    <row r="408" spans="1:10" x14ac:dyDescent="0.25">
      <c r="A408" t="s">
        <v>391</v>
      </c>
      <c r="B408" t="s">
        <v>390</v>
      </c>
      <c r="C408" s="7">
        <v>139</v>
      </c>
      <c r="D408" t="s">
        <v>392</v>
      </c>
      <c r="E408" t="s">
        <v>2279</v>
      </c>
      <c r="F408" t="str">
        <f>_xlfn.XLOOKUP(E408,Component!B:B,Component!C:C)</f>
        <v>18V ONE+ HP COMPACT BRUSHLESS 1/2" DRILL/DRIVER</v>
      </c>
      <c r="G408">
        <v>1</v>
      </c>
      <c r="H408" t="s">
        <v>18</v>
      </c>
      <c r="I408">
        <v>-1</v>
      </c>
      <c r="J408" t="str">
        <f>_xlfn.XLOOKUP(A408,Product!C:C,Product!H:H)</f>
        <v>https://cdn.shopify.com/s/files/1/0651/3668/9323/files/bd3baa1382294bde961cf9b11929f517_600x600.jpg?v=1734042758&amp;width=100&amp;crop=center</v>
      </c>
    </row>
    <row r="409" spans="1:10" x14ac:dyDescent="0.25">
      <c r="A409" t="s">
        <v>404</v>
      </c>
      <c r="B409" t="s">
        <v>403</v>
      </c>
      <c r="C409" s="7">
        <v>179</v>
      </c>
      <c r="D409" t="s">
        <v>405</v>
      </c>
      <c r="E409" t="s">
        <v>2279</v>
      </c>
      <c r="F409" t="str">
        <f>_xlfn.XLOOKUP(E409,Component!B:B,Component!C:C)</f>
        <v>18V ONE+ HP COMPACT BRUSHLESS 1/2" DRILL/DRIVER</v>
      </c>
      <c r="G409">
        <v>1</v>
      </c>
      <c r="H409" t="s">
        <v>18</v>
      </c>
      <c r="I409">
        <v>-1</v>
      </c>
      <c r="J409" t="str">
        <f>_xlfn.XLOOKUP(A409,Product!C:C,Product!H:H)</f>
        <v>https://cdn.shopify.com/s/files/1/0651/3668/9323/files/1a73711a6f2849c7aefd4b21cd3b51bb_600x600.jpg?v=1734040772&amp;width=100&amp;crop=center</v>
      </c>
    </row>
    <row r="410" spans="1:10" x14ac:dyDescent="0.25">
      <c r="A410" t="s">
        <v>1523</v>
      </c>
      <c r="B410" t="s">
        <v>1522</v>
      </c>
      <c r="C410" s="7">
        <v>99</v>
      </c>
      <c r="D410" t="s">
        <v>1524</v>
      </c>
      <c r="E410" t="s">
        <v>2279</v>
      </c>
      <c r="F410" t="str">
        <f>_xlfn.XLOOKUP(E410,Component!B:B,Component!C:C)</f>
        <v>18V ONE+ HP COMPACT BRUSHLESS 1/2" DRILL/DRIVER</v>
      </c>
      <c r="G410">
        <v>1</v>
      </c>
      <c r="H410" t="s">
        <v>18</v>
      </c>
      <c r="I410">
        <v>-1</v>
      </c>
      <c r="J410" t="str">
        <f>_xlfn.XLOOKUP(A410,Product!C:C,Product!H:H)</f>
        <v>https://cdn.shopify.com/s/files/1/0651/3668/9323/files/5b068bffc21544df8f06f4aa6edeae7f_600x600.jpg?v=1734041052&amp;width=100&amp;crop=center</v>
      </c>
    </row>
    <row r="411" spans="1:10" x14ac:dyDescent="0.25">
      <c r="A411" t="s">
        <v>1251</v>
      </c>
      <c r="B411" t="s">
        <v>1250</v>
      </c>
      <c r="C411" s="7">
        <v>188.76</v>
      </c>
      <c r="D411" t="s">
        <v>1253</v>
      </c>
      <c r="E411" t="s">
        <v>2280</v>
      </c>
      <c r="F411" t="str">
        <f>_xlfn.XLOOKUP(E411,Component!B:B,Component!C:C)</f>
        <v>18V ONE+ HP COMPACT BRUSHLESS 1/4" RIGHT ANGLE DIE GRINDER</v>
      </c>
      <c r="G411">
        <v>1</v>
      </c>
      <c r="H411" t="s">
        <v>18</v>
      </c>
      <c r="I411">
        <v>-1</v>
      </c>
      <c r="J411" t="str">
        <f>_xlfn.XLOOKUP(A411,Product!C:C,Product!H:H)</f>
        <v>https://cdn.shopify.com/s/files/1/0651/3668/9323/files/3235e5e9460a40bfaaf24bc97a9aad45_600x600.jpg?v=1734042093&amp;width=100&amp;crop=center</v>
      </c>
    </row>
    <row r="412" spans="1:10" x14ac:dyDescent="0.25">
      <c r="A412" t="s">
        <v>396</v>
      </c>
      <c r="B412" t="s">
        <v>395</v>
      </c>
      <c r="C412" s="7">
        <v>99</v>
      </c>
      <c r="D412" t="s">
        <v>397</v>
      </c>
      <c r="E412" t="s">
        <v>2281</v>
      </c>
      <c r="F412" t="str">
        <f>_xlfn.XLOOKUP(E412,Component!B:B,Component!C:C)</f>
        <v>18V ONE+ HP COMPACT BRUSHLESS 1/2" HAMMER DRILL</v>
      </c>
      <c r="G412">
        <v>1</v>
      </c>
      <c r="H412" t="s">
        <v>18</v>
      </c>
      <c r="I412">
        <v>-1</v>
      </c>
      <c r="J412" t="str">
        <f>_xlfn.XLOOKUP(A412,Product!C:C,Product!H:H)</f>
        <v>https://cdn.shopify.com/s/files/1/0651/3668/9323/files/341be7891698438f9281721025a9db45_600x600.jpg?v=1734041867&amp;width=100&amp;crop=center</v>
      </c>
    </row>
    <row r="413" spans="1:10" x14ac:dyDescent="0.25">
      <c r="A413" t="s">
        <v>1520</v>
      </c>
      <c r="B413" t="s">
        <v>1519</v>
      </c>
      <c r="C413" s="7" t="s">
        <v>18</v>
      </c>
      <c r="D413" t="s">
        <v>1521</v>
      </c>
      <c r="E413" t="s">
        <v>2281</v>
      </c>
      <c r="F413" t="str">
        <f>_xlfn.XLOOKUP(E413,Component!B:B,Component!C:C)</f>
        <v>18V ONE+ HP COMPACT BRUSHLESS 1/2" HAMMER DRILL</v>
      </c>
      <c r="G413">
        <v>1</v>
      </c>
      <c r="H413" t="s">
        <v>18</v>
      </c>
      <c r="I413">
        <v>-1</v>
      </c>
      <c r="J413" t="str">
        <f>_xlfn.XLOOKUP(A413,Product!C:C,Product!H:H)</f>
        <v>https://cdn.shopify.com/s/files/1/0651/3668/9323/files/d1ee9593118e4e759a8bb95cb7650465_600x600.jpg?v=1734042963&amp;width=100&amp;crop=center</v>
      </c>
    </row>
    <row r="414" spans="1:10" x14ac:dyDescent="0.25">
      <c r="A414" t="s">
        <v>2018</v>
      </c>
      <c r="B414" t="s">
        <v>2017</v>
      </c>
      <c r="C414" s="7">
        <v>299</v>
      </c>
      <c r="D414" t="s">
        <v>2019</v>
      </c>
      <c r="E414" t="s">
        <v>2282</v>
      </c>
      <c r="F414" t="str">
        <f>_xlfn.XLOOKUP(E414,Component!B:B,Component!C:C)</f>
        <v>18V ONE+ HP Compact Brushless 1/4" Impact Driver</v>
      </c>
      <c r="G414">
        <v>1</v>
      </c>
      <c r="H414" t="s">
        <v>18</v>
      </c>
      <c r="I414">
        <v>-1</v>
      </c>
      <c r="J414" t="str">
        <f>_xlfn.XLOOKUP(A414,Product!C:C,Product!H:H)</f>
        <v>https://cdn.shopify.com/s/files/1/0651/3668/9323/files/212c20f2ff2d4a70b5492a781c4f4fb2_600x600.jpg?v=1734041831&amp;width=100&amp;crop=center</v>
      </c>
    </row>
    <row r="415" spans="1:10" x14ac:dyDescent="0.25">
      <c r="A415" t="s">
        <v>400</v>
      </c>
      <c r="B415" t="s">
        <v>399</v>
      </c>
      <c r="C415" s="7">
        <v>139</v>
      </c>
      <c r="D415" t="s">
        <v>401</v>
      </c>
      <c r="E415" t="s">
        <v>2283</v>
      </c>
      <c r="F415" t="str">
        <f>_xlfn.XLOOKUP(E415,Component!B:B,Component!C:C)</f>
        <v>18V ONE+ HP COMPACT BRUSHLESS 1/4" HEX IMPACT DRIVER</v>
      </c>
      <c r="G415">
        <v>1</v>
      </c>
      <c r="H415" t="s">
        <v>18</v>
      </c>
      <c r="I415">
        <v>-1</v>
      </c>
      <c r="J415" t="str">
        <f>_xlfn.XLOOKUP(A415,Product!C:C,Product!H:H)</f>
        <v>https://cdn.shopify.com/s/files/1/0651/3668/9323/files/4c971e1011b74595b6870877068cbd70_600x600.jpg?v=1734040987&amp;width=100&amp;crop=center</v>
      </c>
    </row>
    <row r="416" spans="1:10" x14ac:dyDescent="0.25">
      <c r="A416" t="s">
        <v>404</v>
      </c>
      <c r="B416" t="s">
        <v>403</v>
      </c>
      <c r="C416" s="7">
        <v>179</v>
      </c>
      <c r="D416" t="s">
        <v>405</v>
      </c>
      <c r="E416" t="s">
        <v>2283</v>
      </c>
      <c r="F416" t="str">
        <f>_xlfn.XLOOKUP(E416,Component!B:B,Component!C:C)</f>
        <v>18V ONE+ HP COMPACT BRUSHLESS 1/4" HEX IMPACT DRIVER</v>
      </c>
      <c r="G416">
        <v>1</v>
      </c>
      <c r="H416" t="s">
        <v>18</v>
      </c>
      <c r="I416">
        <v>-1</v>
      </c>
      <c r="J416" t="str">
        <f>_xlfn.XLOOKUP(A416,Product!C:C,Product!H:H)</f>
        <v>https://cdn.shopify.com/s/files/1/0651/3668/9323/files/1a73711a6f2849c7aefd4b21cd3b51bb_600x600.jpg?v=1734040772&amp;width=100&amp;crop=center</v>
      </c>
    </row>
    <row r="417" spans="1:10" x14ac:dyDescent="0.25">
      <c r="A417" t="s">
        <v>1516</v>
      </c>
      <c r="B417" t="s">
        <v>1515</v>
      </c>
      <c r="C417" s="7">
        <v>84.3</v>
      </c>
      <c r="D417" t="s">
        <v>1518</v>
      </c>
      <c r="E417" t="s">
        <v>2283</v>
      </c>
      <c r="F417" t="str">
        <f>_xlfn.XLOOKUP(E417,Component!B:B,Component!C:C)</f>
        <v>18V ONE+ HP COMPACT BRUSHLESS 1/4" HEX IMPACT DRIVER</v>
      </c>
      <c r="G417">
        <v>1</v>
      </c>
      <c r="H417" t="s">
        <v>18</v>
      </c>
      <c r="I417">
        <v>-1</v>
      </c>
      <c r="J417" t="str">
        <f>_xlfn.XLOOKUP(A417,Product!C:C,Product!H:H)</f>
        <v>https://cdn.shopify.com/s/files/1/0651/3668/9323/files/47e8bf6ed0304729857ca8d66061fa8d_600x600.jpg?v=1734041547&amp;width=100&amp;crop=center</v>
      </c>
    </row>
    <row r="418" spans="1:10" x14ac:dyDescent="0.25">
      <c r="A418" t="s">
        <v>1397</v>
      </c>
      <c r="B418" t="s">
        <v>1396</v>
      </c>
      <c r="C418" s="7">
        <v>129</v>
      </c>
      <c r="D418" t="s">
        <v>1398</v>
      </c>
      <c r="E418" t="s">
        <v>2284</v>
      </c>
      <c r="F418" t="str">
        <f>_xlfn.XLOOKUP(E418,Component!B:B,Component!C:C)</f>
        <v>18V ONE+ HP COMPACT BRUSHLESS 4-MODE 3/8" IMPACT WRENCH</v>
      </c>
      <c r="G418">
        <v>1</v>
      </c>
      <c r="H418" t="s">
        <v>18</v>
      </c>
      <c r="I418">
        <v>-1</v>
      </c>
      <c r="J418" t="str">
        <f>_xlfn.XLOOKUP(A418,Product!C:C,Product!H:H)</f>
        <v>https://cdn.shopify.com/s/files/1/0651/3668/9323/files/PSBIW02B_2v1_Final_7cb6b7f7-903b-48a8-9727-f5840bf18e59_600x600.jpg?v=1744640779&amp;width=100&amp;crop=center</v>
      </c>
    </row>
    <row r="419" spans="1:10" x14ac:dyDescent="0.25">
      <c r="A419" t="s">
        <v>113</v>
      </c>
      <c r="B419" t="s">
        <v>112</v>
      </c>
      <c r="C419" s="7" t="s">
        <v>18</v>
      </c>
      <c r="D419" t="s">
        <v>114</v>
      </c>
      <c r="E419" t="s">
        <v>2285</v>
      </c>
      <c r="F419" t="str">
        <f>_xlfn.XLOOKUP(E419,Component!B:B,Component!C:C)</f>
        <v>18V ONE+ HP COMPACT BRUSHLESS 4-MODE 1/2" IMPACT WRENCH</v>
      </c>
      <c r="G419">
        <v>1</v>
      </c>
      <c r="H419" t="s">
        <v>18</v>
      </c>
      <c r="I419">
        <v>-1</v>
      </c>
      <c r="J419" t="str">
        <f>_xlfn.XLOOKUP(A419,Product!C:C,Product!H:H)</f>
        <v>https://cdn.shopify.com/s/files/1/0651/3668/9323/files/ryobi-impact-wrenches-psbiw25k1_600x600.jpg?v=1750252652&amp;width=100&amp;crop=center</v>
      </c>
    </row>
    <row r="420" spans="1:10" x14ac:dyDescent="0.25">
      <c r="A420" t="s">
        <v>548</v>
      </c>
      <c r="B420" t="s">
        <v>547</v>
      </c>
      <c r="C420" s="7">
        <v>139</v>
      </c>
      <c r="D420" t="s">
        <v>549</v>
      </c>
      <c r="E420" t="s">
        <v>2285</v>
      </c>
      <c r="F420" t="str">
        <f>_xlfn.XLOOKUP(E420,Component!B:B,Component!C:C)</f>
        <v>18V ONE+ HP COMPACT BRUSHLESS 4-MODE 1/2" IMPACT WRENCH</v>
      </c>
      <c r="G420">
        <v>1</v>
      </c>
      <c r="H420" t="s">
        <v>18</v>
      </c>
      <c r="I420">
        <v>-1</v>
      </c>
      <c r="J420" t="str">
        <f>_xlfn.XLOOKUP(A420,Product!C:C,Product!H:H)</f>
        <v>https://cdn.shopify.com/s/files/1/0651/3668/9323/files/7ba00c1a2aac4a29981858e05e4cb74d_600x600.jpg?v=1747325195&amp;width=100&amp;crop=center</v>
      </c>
    </row>
    <row r="421" spans="1:10" x14ac:dyDescent="0.25">
      <c r="A421" t="s">
        <v>162</v>
      </c>
      <c r="B421" t="s">
        <v>161</v>
      </c>
      <c r="C421" s="7">
        <v>149</v>
      </c>
      <c r="D421" t="s">
        <v>164</v>
      </c>
      <c r="E421" t="s">
        <v>2286</v>
      </c>
      <c r="F421" t="str">
        <f>_xlfn.XLOOKUP(E421,Component!B:B,Component!C:C)</f>
        <v>18V ONE+ HP COMPACT BRUSHLESS BARREL GRIP JIG SAW</v>
      </c>
      <c r="G421">
        <v>1</v>
      </c>
      <c r="H421" t="s">
        <v>18</v>
      </c>
      <c r="I421">
        <v>-1</v>
      </c>
      <c r="J421" t="str">
        <f>_xlfn.XLOOKUP(A421,Product!C:C,Product!H:H)</f>
        <v>https://cdn.shopify.com/s/files/1/0651/3668/9323/files/47e79eb98738493592e1327c9a6f0990_600x600.jpg?v=1734041547&amp;width=100&amp;crop=center</v>
      </c>
    </row>
    <row r="422" spans="1:10" x14ac:dyDescent="0.25">
      <c r="A422" t="s">
        <v>1422</v>
      </c>
      <c r="B422" t="s">
        <v>1421</v>
      </c>
      <c r="C422" s="7">
        <v>139</v>
      </c>
      <c r="D422" t="s">
        <v>1423</v>
      </c>
      <c r="E422" t="s">
        <v>2286</v>
      </c>
      <c r="F422" t="str">
        <f>_xlfn.XLOOKUP(E422,Component!B:B,Component!C:C)</f>
        <v>18V ONE+ HP COMPACT BRUSHLESS BARREL GRIP JIG SAW</v>
      </c>
      <c r="G422">
        <v>1</v>
      </c>
      <c r="H422" t="s">
        <v>18</v>
      </c>
      <c r="I422">
        <v>-1</v>
      </c>
      <c r="J422" t="str">
        <f>_xlfn.XLOOKUP(A422,Product!C:C,Product!H:H)</f>
        <v>https://cdn.shopify.com/s/files/1/0651/3668/9323/files/14b50ba4d9ee444c9f66d52993e3eec8_600x600.jpg?v=1734041405&amp;width=100&amp;crop=center</v>
      </c>
    </row>
    <row r="423" spans="1:10" x14ac:dyDescent="0.25">
      <c r="A423" t="s">
        <v>255</v>
      </c>
      <c r="B423" t="s">
        <v>254</v>
      </c>
      <c r="C423" s="7">
        <v>149</v>
      </c>
      <c r="D423" t="s">
        <v>256</v>
      </c>
      <c r="E423" t="s">
        <v>2287</v>
      </c>
      <c r="F423" t="str">
        <f>_xlfn.XLOOKUP(E423,Component!B:B,Component!C:C)</f>
        <v>18V ONE+ HP COMPACT BRUSHLESS 220 CFM BLOWER</v>
      </c>
      <c r="G423">
        <v>1</v>
      </c>
      <c r="H423" t="s">
        <v>18</v>
      </c>
      <c r="I423">
        <v>-1</v>
      </c>
      <c r="J423" t="str">
        <f>_xlfn.XLOOKUP(A423,Product!C:C,Product!H:H)</f>
        <v>https://cdn.shopify.com/s/files/1/0651/3668/9323/files/895aadce2d924d979c84efd16d3e7964_600x600.jpg?v=1736448200&amp;width=100&amp;crop=center</v>
      </c>
    </row>
    <row r="424" spans="1:10" x14ac:dyDescent="0.25">
      <c r="A424" t="s">
        <v>1432</v>
      </c>
      <c r="B424" t="s">
        <v>1431</v>
      </c>
      <c r="C424" s="7">
        <v>99</v>
      </c>
      <c r="D424" t="s">
        <v>1433</v>
      </c>
      <c r="E424" t="s">
        <v>2287</v>
      </c>
      <c r="F424" t="str">
        <f>_xlfn.XLOOKUP(E424,Component!B:B,Component!C:C)</f>
        <v>18V ONE+ HP COMPACT BRUSHLESS 220 CFM BLOWER</v>
      </c>
      <c r="G424">
        <v>1</v>
      </c>
      <c r="H424" t="s">
        <v>18</v>
      </c>
      <c r="I424">
        <v>-1</v>
      </c>
      <c r="J424" t="str">
        <f>_xlfn.XLOOKUP(A424,Product!C:C,Product!H:H)</f>
        <v>https://cdn.shopify.com/s/files/1/0651/3668/9323/files/69899e6c1e6d449f9418cb738ca93da9_600x600.jpg?v=1736448282&amp;width=100&amp;crop=center</v>
      </c>
    </row>
    <row r="425" spans="1:10" x14ac:dyDescent="0.25">
      <c r="A425" t="s">
        <v>486</v>
      </c>
      <c r="B425" t="s">
        <v>485</v>
      </c>
      <c r="C425" s="7">
        <v>149</v>
      </c>
      <c r="D425" t="s">
        <v>487</v>
      </c>
      <c r="E425" t="s">
        <v>2288</v>
      </c>
      <c r="F425" t="str">
        <f>_xlfn.XLOOKUP(E425,Component!B:B,Component!C:C)</f>
        <v>18V ONE+ HP COMPACT BRUSHLESS 1/4" High Speed Ratchet</v>
      </c>
      <c r="G425">
        <v>1</v>
      </c>
      <c r="H425" t="s">
        <v>18</v>
      </c>
      <c r="I425">
        <v>-1</v>
      </c>
      <c r="J425" t="str">
        <f>_xlfn.XLOOKUP(A425,Product!C:C,Product!H:H)</f>
        <v>https://cdn.shopify.com/s/files/1/0651/3668/9323/files/4de707a6e7e84e138165a68d05378a07_600x600.jpg?v=1734041000&amp;width=100&amp;crop=center</v>
      </c>
    </row>
    <row r="426" spans="1:10" x14ac:dyDescent="0.25">
      <c r="A426" t="s">
        <v>1551</v>
      </c>
      <c r="B426" t="s">
        <v>1550</v>
      </c>
      <c r="C426" s="7">
        <v>122.55</v>
      </c>
      <c r="D426" t="s">
        <v>1553</v>
      </c>
      <c r="E426" t="s">
        <v>2288</v>
      </c>
      <c r="F426" t="str">
        <f>_xlfn.XLOOKUP(E426,Component!B:B,Component!C:C)</f>
        <v>18V ONE+ HP COMPACT BRUSHLESS 1/4" High Speed Ratchet</v>
      </c>
      <c r="G426">
        <v>1</v>
      </c>
      <c r="H426" t="s">
        <v>18</v>
      </c>
      <c r="I426">
        <v>-1</v>
      </c>
      <c r="J426" t="str">
        <f>_xlfn.XLOOKUP(A426,Product!C:C,Product!H:H)</f>
        <v>https://cdn.shopify.com/s/files/1/0651/3668/9323/files/df7ea959aed94d7b8b3594c91adb263a_600x600.jpg?v=1734043138&amp;width=100&amp;crop=center</v>
      </c>
    </row>
    <row r="427" spans="1:10" x14ac:dyDescent="0.25">
      <c r="A427" t="s">
        <v>482</v>
      </c>
      <c r="B427" t="s">
        <v>481</v>
      </c>
      <c r="C427" s="7">
        <v>149</v>
      </c>
      <c r="D427" t="s">
        <v>483</v>
      </c>
      <c r="E427" t="s">
        <v>2289</v>
      </c>
      <c r="F427" t="str">
        <f>_xlfn.XLOOKUP(E427,Component!B:B,Component!C:C)</f>
        <v>18V ONE+ HP COMPACT BRUSHLESS 1/4" High Speed Ratchet</v>
      </c>
      <c r="G427">
        <v>1</v>
      </c>
      <c r="H427" t="s">
        <v>18</v>
      </c>
      <c r="I427">
        <v>-1</v>
      </c>
      <c r="J427" t="str">
        <f>_xlfn.XLOOKUP(A427,Product!C:C,Product!H:H)</f>
        <v>https://cdn.shopify.com/s/files/1/0651/3668/9323/files/21cb2d7d91f149e19ec08c86cf50948a_600x600.jpg?v=1734041440&amp;width=100&amp;crop=center</v>
      </c>
    </row>
    <row r="428" spans="1:10" x14ac:dyDescent="0.25">
      <c r="A428" t="s">
        <v>1548</v>
      </c>
      <c r="B428" t="s">
        <v>1547</v>
      </c>
      <c r="C428" s="7">
        <v>129</v>
      </c>
      <c r="D428" t="s">
        <v>1549</v>
      </c>
      <c r="E428" t="s">
        <v>2289</v>
      </c>
      <c r="F428" t="str">
        <f>_xlfn.XLOOKUP(E428,Component!B:B,Component!C:C)</f>
        <v>18V ONE+ HP COMPACT BRUSHLESS 1/4" High Speed Ratchet</v>
      </c>
      <c r="G428">
        <v>1</v>
      </c>
      <c r="H428" t="s">
        <v>18</v>
      </c>
      <c r="I428">
        <v>-1</v>
      </c>
      <c r="J428" t="str">
        <f>_xlfn.XLOOKUP(A428,Product!C:C,Product!H:H)</f>
        <v>https://cdn.shopify.com/s/files/1/0651/3668/9323/files/75bc3daf7d544dc38eb8cccf2574d90d_600x600.jpg?v=1734041684&amp;width=100&amp;crop=center</v>
      </c>
    </row>
    <row r="429" spans="1:10" x14ac:dyDescent="0.25">
      <c r="A429" t="s">
        <v>2018</v>
      </c>
      <c r="B429" t="s">
        <v>2017</v>
      </c>
      <c r="C429" s="7">
        <v>299</v>
      </c>
      <c r="D429" t="s">
        <v>2019</v>
      </c>
      <c r="E429" t="s">
        <v>2290</v>
      </c>
      <c r="F429" t="str">
        <f>_xlfn.XLOOKUP(E429,Component!B:B,Component!C:C)</f>
        <v>18V ONE+ HP COMPACT BRUSHLESS ONE-HANDED RECIPROCATING SAW</v>
      </c>
      <c r="G429">
        <v>1</v>
      </c>
      <c r="H429" t="s">
        <v>18</v>
      </c>
      <c r="I429">
        <v>-1</v>
      </c>
      <c r="J429" t="str">
        <f>_xlfn.XLOOKUP(A429,Product!C:C,Product!H:H)</f>
        <v>https://cdn.shopify.com/s/files/1/0651/3668/9323/files/212c20f2ff2d4a70b5492a781c4f4fb2_600x600.jpg?v=1734041831&amp;width=100&amp;crop=center</v>
      </c>
    </row>
    <row r="430" spans="1:10" x14ac:dyDescent="0.25">
      <c r="A430" t="s">
        <v>309</v>
      </c>
      <c r="B430" t="s">
        <v>308</v>
      </c>
      <c r="C430" s="7">
        <v>139</v>
      </c>
      <c r="D430" t="s">
        <v>310</v>
      </c>
      <c r="E430" t="s">
        <v>2291</v>
      </c>
      <c r="F430" t="str">
        <f>_xlfn.XLOOKUP(E430,Component!B:B,Component!C:C)</f>
        <v>18V ONE+ HP COMPACT BRUSHLESS ONE-HANDED RECIPROCATING SAW</v>
      </c>
      <c r="G430">
        <v>1</v>
      </c>
      <c r="H430" t="s">
        <v>18</v>
      </c>
      <c r="I430">
        <v>-1</v>
      </c>
      <c r="J430" t="str">
        <f>_xlfn.XLOOKUP(A430,Product!C:C,Product!H:H)</f>
        <v>https://cdn.shopify.com/s/files/1/0651/3668/9323/files/787be3d5b95b443f9026dd952418be29_600x600.jpg?v=1734041993&amp;width=100&amp;crop=center</v>
      </c>
    </row>
    <row r="431" spans="1:10" x14ac:dyDescent="0.25">
      <c r="A431" t="s">
        <v>1470</v>
      </c>
      <c r="B431" t="s">
        <v>1469</v>
      </c>
      <c r="C431" s="7" t="s">
        <v>18</v>
      </c>
      <c r="D431" t="s">
        <v>1471</v>
      </c>
      <c r="E431" t="s">
        <v>2291</v>
      </c>
      <c r="F431" t="str">
        <f>_xlfn.XLOOKUP(E431,Component!B:B,Component!C:C)</f>
        <v>18V ONE+ HP COMPACT BRUSHLESS ONE-HANDED RECIPROCATING SAW</v>
      </c>
      <c r="G431">
        <v>1</v>
      </c>
      <c r="H431" t="s">
        <v>18</v>
      </c>
      <c r="I431">
        <v>-1</v>
      </c>
      <c r="J431" t="str">
        <f>_xlfn.XLOOKUP(A431,Product!C:C,Product!H:H)</f>
        <v>https://cdn.shopify.com/s/files/1/0651/3668/9323/files/f1a1deb0707b4b1a9c4f5a52d457b567_600x600.jpg?v=1734043312&amp;width=100&amp;crop=center</v>
      </c>
    </row>
    <row r="432" spans="1:10" x14ac:dyDescent="0.25">
      <c r="A432" t="s">
        <v>1613</v>
      </c>
      <c r="B432" t="s">
        <v>1612</v>
      </c>
      <c r="C432" s="7">
        <v>329</v>
      </c>
      <c r="D432" t="s">
        <v>1614</v>
      </c>
      <c r="E432" t="s">
        <v>2292</v>
      </c>
      <c r="F432" t="str">
        <f>_xlfn.XLOOKUP(E432,Component!B:B,Component!C:C)</f>
        <v>18V ONE+ HP BRUSHLESS 6-1/2" TRACK SAW</v>
      </c>
      <c r="G432">
        <v>1</v>
      </c>
      <c r="H432" t="s">
        <v>18</v>
      </c>
      <c r="I432">
        <v>-1</v>
      </c>
      <c r="J432" t="str">
        <f>_xlfn.XLOOKUP(A432,Product!C:C,Product!H:H)</f>
        <v>https://cdn.shopify.com/s/files/1/0651/3668/9323/files/bcf68a3bc5cb41a0bffb881e07529069_600x600.jpg?v=1737053605&amp;width=100&amp;crop=center</v>
      </c>
    </row>
    <row r="433" spans="1:10" x14ac:dyDescent="0.25">
      <c r="A433" t="s">
        <v>656</v>
      </c>
      <c r="B433" t="s">
        <v>655</v>
      </c>
      <c r="C433" s="7" t="s">
        <v>18</v>
      </c>
      <c r="D433" t="s">
        <v>657</v>
      </c>
      <c r="E433" t="s">
        <v>2292</v>
      </c>
      <c r="F433" t="str">
        <f>_xlfn.XLOOKUP(E433,Component!B:B,Component!C:C)</f>
        <v>18V ONE+ HP BRUSHLESS 6-1/2" TRACK SAW</v>
      </c>
      <c r="G433">
        <v>1</v>
      </c>
      <c r="H433" t="s">
        <v>18</v>
      </c>
      <c r="I433">
        <v>-1</v>
      </c>
      <c r="J433" t="str">
        <f>_xlfn.XLOOKUP(A433,Product!C:C,Product!H:H)</f>
        <v>https://cdn.shopify.com/s/files/1/0651/3668/9323/files/cdd1d641ae154f5ebb9e3832af6ef9b3_600x600.jpg?v=1734042938&amp;width=100&amp;crop=center</v>
      </c>
    </row>
    <row r="434" spans="1:10" x14ac:dyDescent="0.25">
      <c r="A434" t="s">
        <v>504</v>
      </c>
      <c r="B434" t="s">
        <v>503</v>
      </c>
      <c r="C434" s="7">
        <v>189</v>
      </c>
      <c r="D434" t="s">
        <v>505</v>
      </c>
      <c r="E434" t="s">
        <v>2568</v>
      </c>
      <c r="F434" t="str">
        <f>_xlfn.XLOOKUP(E434,Component!B:B,Component!C:C)</f>
        <v>18V ONE+ HP TRANSFER PUMP</v>
      </c>
      <c r="G434">
        <v>1</v>
      </c>
      <c r="H434" t="s">
        <v>18</v>
      </c>
      <c r="I434">
        <v>-1</v>
      </c>
      <c r="J434" t="str">
        <f>_xlfn.XLOOKUP(A434,Product!C:C,Product!H:H)</f>
        <v>https://cdn.shopify.com/s/files/1/0651/3668/9323/files/a5fefeba575f4f8384d56c947b8a4be3_600x600.jpg?v=1734042489&amp;width=100&amp;crop=center</v>
      </c>
    </row>
    <row r="435" spans="1:10" x14ac:dyDescent="0.25">
      <c r="A435" t="s">
        <v>1558</v>
      </c>
      <c r="B435" t="s">
        <v>1557</v>
      </c>
      <c r="C435" s="7">
        <v>169</v>
      </c>
      <c r="D435" t="s">
        <v>1559</v>
      </c>
      <c r="E435" t="s">
        <v>2568</v>
      </c>
      <c r="F435" t="str">
        <f>_xlfn.XLOOKUP(E435,Component!B:B,Component!C:C)</f>
        <v>18V ONE+ HP TRANSFER PUMP</v>
      </c>
      <c r="G435">
        <v>1</v>
      </c>
      <c r="H435" t="s">
        <v>18</v>
      </c>
      <c r="I435">
        <v>-1</v>
      </c>
      <c r="J435" t="str">
        <f>_xlfn.XLOOKUP(A435,Product!C:C,Product!H:H)</f>
        <v>https://cdn.shopify.com/s/files/1/0651/3668/9323/files/bc11610f49a5400bb824b994362e4dc4_600x600.jpg?v=1734042754&amp;width=100&amp;crop=center</v>
      </c>
    </row>
    <row r="436" spans="1:10" x14ac:dyDescent="0.25">
      <c r="A436" t="s">
        <v>1186</v>
      </c>
      <c r="B436" t="s">
        <v>1185</v>
      </c>
      <c r="C436" s="7">
        <v>63.16</v>
      </c>
      <c r="D436" t="s">
        <v>1188</v>
      </c>
      <c r="E436" t="s">
        <v>2293</v>
      </c>
      <c r="F436" t="str">
        <f>_xlfn.XLOOKUP(E436,Component!B:B,Component!C:C)</f>
        <v>18V ONE+ 120W POWER SOURCE WITH 12V OUTPUT</v>
      </c>
      <c r="G436">
        <v>1</v>
      </c>
      <c r="H436" t="s">
        <v>18</v>
      </c>
      <c r="I436">
        <v>-1</v>
      </c>
      <c r="J436" t="str">
        <f>_xlfn.XLOOKUP(A436,Product!C:C,Product!H:H)</f>
        <v>https://cdn.shopify.com/s/files/1/0651/3668/9323/files/72fb7f27a17743fbaf6656b1349b79e9_600x600.jpg?v=1734041663&amp;width=100&amp;crop=center</v>
      </c>
    </row>
    <row r="437" spans="1:10" x14ac:dyDescent="0.25">
      <c r="A437" t="s">
        <v>460</v>
      </c>
      <c r="B437" t="s">
        <v>459</v>
      </c>
      <c r="C437" s="7">
        <v>129</v>
      </c>
      <c r="D437" t="s">
        <v>461</v>
      </c>
      <c r="E437" t="s">
        <v>3594</v>
      </c>
      <c r="F437" t="str">
        <f>_xlfn.XLOOKUP(E437,Component!B:B,Component!C:C)</f>
        <v>18V ONE+ 150-WATT POWER SOURCE</v>
      </c>
      <c r="G437">
        <v>1</v>
      </c>
      <c r="H437" t="s">
        <v>18</v>
      </c>
      <c r="I437">
        <v>-1</v>
      </c>
      <c r="J437" t="str">
        <f>_xlfn.XLOOKUP(A437,Product!C:C,Product!H:H)</f>
        <v>https://cdn.shopify.com/s/files/1/0651/3668/9323/files/eeb9665a3ce3411581fc1a28ddbdb492_600x600.jpg?v=1734043290&amp;width=100&amp;crop=center</v>
      </c>
    </row>
    <row r="438" spans="1:10" x14ac:dyDescent="0.25">
      <c r="A438" t="s">
        <v>728</v>
      </c>
      <c r="B438" t="s">
        <v>727</v>
      </c>
      <c r="C438" s="7" t="s">
        <v>18</v>
      </c>
      <c r="D438" t="s">
        <v>729</v>
      </c>
      <c r="E438" t="s">
        <v>2617</v>
      </c>
      <c r="F438" t="str">
        <f>_xlfn.XLOOKUP(E438,Component!B:B,Component!C:C)</f>
        <v>Variable Speed Rotary Foot Pedal</v>
      </c>
      <c r="G438">
        <v>1</v>
      </c>
      <c r="H438" t="s">
        <v>18</v>
      </c>
      <c r="I438">
        <v>-1</v>
      </c>
      <c r="J438" t="str">
        <f>_xlfn.XLOOKUP(A438,Product!C:C,Product!H:H)</f>
        <v>https://cdn.shopify.com/s/files/1/0651/3668/9323/files/473e844c046a488d9c6a892e026c9356_2df45095-1691-4304-a1c9-bcf533694186_600x600.jpg?v=1734041908&amp;width=100&amp;crop=center</v>
      </c>
    </row>
    <row r="439" spans="1:10" x14ac:dyDescent="0.25">
      <c r="A439" t="s">
        <v>1221</v>
      </c>
      <c r="B439" t="s">
        <v>1220</v>
      </c>
      <c r="C439" s="7">
        <v>429</v>
      </c>
      <c r="D439" t="s">
        <v>1222</v>
      </c>
      <c r="E439" t="s">
        <v>4239</v>
      </c>
      <c r="F439" t="e">
        <f>_xlfn.XLOOKUP(E439,Component!B:B,Component!C:C)</f>
        <v>#N/A</v>
      </c>
      <c r="G439">
        <v>1</v>
      </c>
      <c r="H439" t="s">
        <v>18</v>
      </c>
      <c r="I439" t="s">
        <v>2295</v>
      </c>
      <c r="J439" t="str">
        <f>_xlfn.XLOOKUP(A439,Product!C:C,Product!H:H)</f>
        <v>https://cdn.shopify.com/s/files/1/0651/3668/9323/files/ed09384c75214646bb2800ffe58a52e2_600x600.jpg?v=1734043278&amp;width=100&amp;crop=center</v>
      </c>
    </row>
    <row r="440" spans="1:10" x14ac:dyDescent="0.25">
      <c r="A440" t="s">
        <v>1121</v>
      </c>
      <c r="B440" t="s">
        <v>1120</v>
      </c>
      <c r="C440" s="7">
        <v>99</v>
      </c>
      <c r="D440" t="s">
        <v>1122</v>
      </c>
      <c r="E440" t="s">
        <v>2070</v>
      </c>
      <c r="F440" t="str">
        <f>_xlfn.XLOOKUP(E440,Component!B:B,Component!C:C)</f>
        <v>18V ONE+ 1.5AH LITHIUM BATTERY</v>
      </c>
      <c r="G440">
        <v>2</v>
      </c>
      <c r="H440" t="s">
        <v>18</v>
      </c>
      <c r="I440">
        <v>-2</v>
      </c>
      <c r="J440" t="str">
        <f>_xlfn.XLOOKUP(A440,Product!C:C,Product!H:H)</f>
        <v>https://cdn.shopify.com/s/files/1/0651/3668/9323/files/d31535eb963a4214885359f8c316e003_600x600.jpg?v=1734043056&amp;width=100&amp;crop=center</v>
      </c>
    </row>
    <row r="441" spans="1:10" x14ac:dyDescent="0.25">
      <c r="A441" t="s">
        <v>2107</v>
      </c>
      <c r="B441" t="s">
        <v>2106</v>
      </c>
      <c r="C441" s="7">
        <v>99</v>
      </c>
      <c r="D441" t="s">
        <v>2108</v>
      </c>
      <c r="E441" t="s">
        <v>2082</v>
      </c>
      <c r="F441" t="str">
        <f>_xlfn.XLOOKUP(E441,Component!B:B,Component!C:C)</f>
        <v>18V ONE+ 2AH LITHIUM BATTERY</v>
      </c>
      <c r="G441">
        <v>2</v>
      </c>
      <c r="H441" t="s">
        <v>18</v>
      </c>
      <c r="I441">
        <v>-2</v>
      </c>
      <c r="J441" t="str">
        <f>_xlfn.XLOOKUP(A441,Product!C:C,Product!H:H)</f>
        <v>https://cdn.shopify.com/s/files/1/0651/3668/9323/files/2e950598749340278a18922140972b0e_600x600.jpg?v=1737055548&amp;width=100&amp;crop=center</v>
      </c>
    </row>
    <row r="442" spans="1:10" x14ac:dyDescent="0.25">
      <c r="A442" t="s">
        <v>2078</v>
      </c>
      <c r="B442" t="s">
        <v>2077</v>
      </c>
      <c r="C442" s="7">
        <v>139</v>
      </c>
      <c r="D442" t="s">
        <v>2079</v>
      </c>
      <c r="E442" t="s">
        <v>2111</v>
      </c>
      <c r="F442" t="str">
        <f>_xlfn.XLOOKUP(E442,Component!B:B,Component!C:C)</f>
        <v>18V ONE+ 2AH LITHIUM HIGH PERFORMANCE BATTERY</v>
      </c>
      <c r="G442">
        <v>2</v>
      </c>
      <c r="H442" t="s">
        <v>18</v>
      </c>
      <c r="I442">
        <v>-2</v>
      </c>
      <c r="J442" t="str">
        <f>_xlfn.XLOOKUP(A442,Product!C:C,Product!H:H)</f>
        <v>https://cdn.shopify.com/s/files/1/0651/3668/9323/files/50dd15f7c4564609915bc7dfd3c56f45_600x600.jpg?v=1734041559&amp;width=100&amp;crop=center</v>
      </c>
    </row>
    <row r="443" spans="1:10" x14ac:dyDescent="0.25">
      <c r="A443" t="s">
        <v>944</v>
      </c>
      <c r="B443" t="s">
        <v>126</v>
      </c>
      <c r="C443" s="7">
        <v>159</v>
      </c>
      <c r="D443" t="s">
        <v>945</v>
      </c>
      <c r="E443" t="s">
        <v>2111</v>
      </c>
      <c r="F443" t="str">
        <f>_xlfn.XLOOKUP(E443,Component!B:B,Component!C:C)</f>
        <v>18V ONE+ 2AH LITHIUM HIGH PERFORMANCE BATTERY</v>
      </c>
      <c r="G443">
        <v>2</v>
      </c>
      <c r="H443" t="s">
        <v>18</v>
      </c>
      <c r="I443">
        <v>-2</v>
      </c>
      <c r="J443" t="str">
        <f>_xlfn.XLOOKUP(A443,Product!C:C,Product!H:H)</f>
        <v>https://cdn.shopify.com/s/files/1/0651/3668/9323/files/a669bd6cbfe449e696a661facdeded2b_600x600.jpg?v=1734042540&amp;width=100&amp;crop=center</v>
      </c>
    </row>
    <row r="444" spans="1:10" x14ac:dyDescent="0.25">
      <c r="A444" t="s">
        <v>1978</v>
      </c>
      <c r="B444" t="s">
        <v>1977</v>
      </c>
      <c r="C444" s="7">
        <v>649</v>
      </c>
      <c r="D444" t="s">
        <v>1979</v>
      </c>
      <c r="E444" t="s">
        <v>2085</v>
      </c>
      <c r="F444" t="str">
        <f>_xlfn.XLOOKUP(E444,Component!B:B,Component!C:C)</f>
        <v>18V ONE+ 4AH LITHIUM BATTERY</v>
      </c>
      <c r="G444">
        <v>2</v>
      </c>
      <c r="H444" t="s">
        <v>18</v>
      </c>
      <c r="I444">
        <v>-2</v>
      </c>
      <c r="J444" t="str">
        <f>_xlfn.XLOOKUP(A444,Product!C:C,Product!H:H)</f>
        <v>https://cdn.shopify.com/s/files/1/0651/3668/9323/files/d6cc5919efd743c8807c205250f8ac30_600x600.jpg?v=1734042981&amp;width=100&amp;crop=center</v>
      </c>
    </row>
    <row r="445" spans="1:10" x14ac:dyDescent="0.25">
      <c r="A445" t="s">
        <v>1991</v>
      </c>
      <c r="B445" t="s">
        <v>1990</v>
      </c>
      <c r="C445" s="7">
        <v>499</v>
      </c>
      <c r="D445" t="s">
        <v>1992</v>
      </c>
      <c r="E445" t="s">
        <v>2085</v>
      </c>
      <c r="F445" t="str">
        <f>_xlfn.XLOOKUP(E445,Component!B:B,Component!C:C)</f>
        <v>18V ONE+ 4AH LITHIUM BATTERY</v>
      </c>
      <c r="G445">
        <v>2</v>
      </c>
      <c r="H445" t="s">
        <v>18</v>
      </c>
      <c r="I445">
        <v>-2</v>
      </c>
      <c r="J445" t="str">
        <f>_xlfn.XLOOKUP(A445,Product!C:C,Product!H:H)</f>
        <v>https://cdn.shopify.com/s/files/1/0651/3668/9323/files/213d6ee0c2844e1cbb4577d4be83f2cf_600x600.jpg?v=1734041834&amp;width=100&amp;crop=center</v>
      </c>
    </row>
    <row r="446" spans="1:10" x14ac:dyDescent="0.25">
      <c r="A446" t="s">
        <v>1994</v>
      </c>
      <c r="B446" t="s">
        <v>1993</v>
      </c>
      <c r="C446" s="7" t="s">
        <v>18</v>
      </c>
      <c r="D446" t="s">
        <v>1995</v>
      </c>
      <c r="E446" t="s">
        <v>2085</v>
      </c>
      <c r="F446" t="str">
        <f>_xlfn.XLOOKUP(E446,Component!B:B,Component!C:C)</f>
        <v>18V ONE+ 4AH LITHIUM BATTERY</v>
      </c>
      <c r="G446">
        <v>2</v>
      </c>
      <c r="H446" t="s">
        <v>18</v>
      </c>
      <c r="I446">
        <v>-2</v>
      </c>
      <c r="J446" t="str">
        <f>_xlfn.XLOOKUP(A446,Product!C:C,Product!H:H)</f>
        <v>https://cdn.shopify.com/s/files/1/0651/3668/9323/files/55597f7c560e4e449a20b7b1b798c495_600x600.jpg?v=1734042264&amp;width=100&amp;crop=center</v>
      </c>
    </row>
    <row r="447" spans="1:10" x14ac:dyDescent="0.25">
      <c r="A447" t="s">
        <v>2074</v>
      </c>
      <c r="B447" t="s">
        <v>2073</v>
      </c>
      <c r="C447" s="7" t="s">
        <v>18</v>
      </c>
      <c r="D447" t="s">
        <v>2075</v>
      </c>
      <c r="E447" t="s">
        <v>2085</v>
      </c>
      <c r="F447" t="str">
        <f>_xlfn.XLOOKUP(E447,Component!B:B,Component!C:C)</f>
        <v>18V ONE+ 4AH LITHIUM BATTERY</v>
      </c>
      <c r="G447">
        <v>2</v>
      </c>
      <c r="H447" t="s">
        <v>18</v>
      </c>
      <c r="I447">
        <v>-2</v>
      </c>
      <c r="J447" t="str">
        <f>_xlfn.XLOOKUP(A447,Product!C:C,Product!H:H)</f>
        <v>https://cdn.shopify.com/s/files/1/0651/3668/9323/files/93bfda04fd76450b8fd12fdcd4507dc6_600x600.jpg?v=1734041769&amp;width=100&amp;crop=center</v>
      </c>
    </row>
    <row r="448" spans="1:10" x14ac:dyDescent="0.25">
      <c r="A448" t="s">
        <v>49</v>
      </c>
      <c r="B448" t="s">
        <v>48</v>
      </c>
      <c r="C448" s="7">
        <v>399</v>
      </c>
      <c r="D448" t="s">
        <v>51</v>
      </c>
      <c r="E448" t="s">
        <v>2103</v>
      </c>
      <c r="F448" t="str">
        <f>_xlfn.XLOOKUP(E448,Component!B:B,Component!C:C)</f>
        <v>18V ONE+ 4AH LITHIUM-ION HIGH PERFORMANCE BATTERY</v>
      </c>
      <c r="G448">
        <v>2</v>
      </c>
      <c r="H448" t="s">
        <v>18</v>
      </c>
      <c r="I448">
        <v>-2</v>
      </c>
      <c r="J448" t="str">
        <f>_xlfn.XLOOKUP(A448,Product!C:C,Product!H:H)</f>
        <v>https://cdn.shopify.com/s/files/1/0651/3668/9323/files/Untitleddesign_2_copy_600x600.jpg?v=1741011115&amp;width=100&amp;crop=center</v>
      </c>
    </row>
    <row r="449" spans="1:10" x14ac:dyDescent="0.25">
      <c r="A449" t="s">
        <v>24</v>
      </c>
      <c r="B449" t="s">
        <v>23</v>
      </c>
      <c r="C449" s="7">
        <v>499</v>
      </c>
      <c r="D449" t="s">
        <v>26</v>
      </c>
      <c r="E449" t="s">
        <v>2009</v>
      </c>
      <c r="F449" t="str">
        <f>_xlfn.XLOOKUP(E449,Component!B:B,Component!C:C)</f>
        <v>18V ONE+ CHARGER</v>
      </c>
      <c r="G449">
        <v>2</v>
      </c>
      <c r="H449" t="s">
        <v>18</v>
      </c>
      <c r="I449">
        <v>-2</v>
      </c>
      <c r="J449" t="str">
        <f>_xlfn.XLOOKUP(A449,Product!C:C,Product!H:H)</f>
        <v>https://cdn.shopify.com/s/files/1/0651/3668/9323/files/PBLSN01_f3abeb4c-c6ca-4141-bb98-3c2c6f96d52d_600x600.jpg?v=1755097460&amp;width=100&amp;crop=center</v>
      </c>
    </row>
    <row r="450" spans="1:10" x14ac:dyDescent="0.25">
      <c r="A450" t="s">
        <v>2094</v>
      </c>
      <c r="B450" t="s">
        <v>2093</v>
      </c>
      <c r="C450" s="7" t="s">
        <v>18</v>
      </c>
      <c r="D450" t="s">
        <v>2095</v>
      </c>
      <c r="E450" t="s">
        <v>2103</v>
      </c>
      <c r="F450" t="str">
        <f>_xlfn.XLOOKUP(E450,Component!B:B,Component!C:C)</f>
        <v>18V ONE+ 4AH LITHIUM-ION HIGH PERFORMANCE BATTERY</v>
      </c>
      <c r="G450">
        <v>2</v>
      </c>
      <c r="H450" t="s">
        <v>18</v>
      </c>
      <c r="I450">
        <v>-2</v>
      </c>
      <c r="J450" t="str">
        <f>_xlfn.XLOOKUP(A450,Product!C:C,Product!H:H)</f>
        <v>https://cdn.shopify.com/s/files/1/0651/3668/9323/files/8874fe7a4f2a463eac145c394f45dabe_600x600.jpg?v=1734042200&amp;width=100&amp;crop=center</v>
      </c>
    </row>
    <row r="451" spans="1:10" x14ac:dyDescent="0.25">
      <c r="A451" t="s">
        <v>1613</v>
      </c>
      <c r="B451" t="s">
        <v>1612</v>
      </c>
      <c r="C451" s="7">
        <v>329</v>
      </c>
      <c r="D451" t="s">
        <v>1614</v>
      </c>
      <c r="E451" t="s">
        <v>2619</v>
      </c>
      <c r="F451" t="str">
        <f>_xlfn.XLOOKUP(E451,Component!B:B,Component!C:C)</f>
        <v>55" (2 X 27.5") ACCESSORY TRACK</v>
      </c>
      <c r="G451">
        <v>1</v>
      </c>
      <c r="H451" t="s">
        <v>18</v>
      </c>
      <c r="I451">
        <v>-1</v>
      </c>
      <c r="J451" t="str">
        <f>_xlfn.XLOOKUP(A451,Product!C:C,Product!H:H)</f>
        <v>https://cdn.shopify.com/s/files/1/0651/3668/9323/files/bcf68a3bc5cb41a0bffb881e07529069_600x600.jpg?v=1737053605&amp;width=100&amp;crop=center</v>
      </c>
    </row>
    <row r="452" spans="1:10" x14ac:dyDescent="0.25">
      <c r="A452" t="s">
        <v>24</v>
      </c>
      <c r="B452" t="s">
        <v>23</v>
      </c>
      <c r="C452" s="7">
        <v>499</v>
      </c>
      <c r="D452" t="s">
        <v>26</v>
      </c>
      <c r="E452" t="s">
        <v>2296</v>
      </c>
      <c r="F452" t="str">
        <f>_xlfn.XLOOKUP(E452,Component!B:B,Component!C:C)</f>
        <v>18V ONE+ 6Ah LITHIUM BATTERY</v>
      </c>
      <c r="G452">
        <v>2</v>
      </c>
      <c r="H452" t="s">
        <v>18</v>
      </c>
      <c r="I452">
        <v>-2</v>
      </c>
      <c r="J452" t="str">
        <f>_xlfn.XLOOKUP(A452,Product!C:C,Product!H:H)</f>
        <v>https://cdn.shopify.com/s/files/1/0651/3668/9323/files/PBLSN01_f3abeb4c-c6ca-4141-bb98-3c2c6f96d52d_600x600.jpg?v=1755097460&amp;width=100&amp;crop=center</v>
      </c>
    </row>
    <row r="453" spans="1:10" x14ac:dyDescent="0.25">
      <c r="A453" t="s">
        <v>103</v>
      </c>
      <c r="B453" t="s">
        <v>102</v>
      </c>
      <c r="C453" s="7">
        <v>459</v>
      </c>
      <c r="D453" t="s">
        <v>105</v>
      </c>
      <c r="E453" t="s">
        <v>2296</v>
      </c>
      <c r="F453" t="str">
        <f>_xlfn.XLOOKUP(E453,Component!B:B,Component!C:C)</f>
        <v>18V ONE+ 6Ah LITHIUM BATTERY</v>
      </c>
      <c r="G453">
        <v>2</v>
      </c>
      <c r="H453" t="s">
        <v>18</v>
      </c>
      <c r="I453">
        <v>-2</v>
      </c>
      <c r="J453" t="str">
        <f>_xlfn.XLOOKUP(A453,Product!C:C,Product!H:H)</f>
        <v>https://cdn.shopify.com/s/files/1/0651/3668/9323/files/PBLLM05K2_THD14_600x600.jpg?v=1737401906&amp;width=100&amp;crop=center</v>
      </c>
    </row>
    <row r="454" spans="1:10" x14ac:dyDescent="0.25">
      <c r="A454" t="s">
        <v>381</v>
      </c>
      <c r="B454" t="s">
        <v>380</v>
      </c>
      <c r="C454" s="7">
        <v>99</v>
      </c>
      <c r="D454" t="s">
        <v>382</v>
      </c>
      <c r="E454" t="s">
        <v>2242</v>
      </c>
      <c r="F454" t="str">
        <f>_xlfn.XLOOKUP(E454,Component!B:B,Component!C:C)</f>
        <v>18V ONE+ VERSE Clamp Speaker</v>
      </c>
      <c r="G454">
        <v>2</v>
      </c>
      <c r="H454" t="s">
        <v>18</v>
      </c>
      <c r="I454">
        <v>-2</v>
      </c>
      <c r="J454" t="str">
        <f>_xlfn.XLOOKUP(A454,Product!C:C,Product!H:H)</f>
        <v>https://cdn.shopify.com/s/files/1/0651/3668/9323/files/babf55070e834fb89701157b23f0e7a6_600x600.jpg?v=1734042734&amp;width=100&amp;crop=center</v>
      </c>
    </row>
    <row r="455" spans="1:10" x14ac:dyDescent="0.25">
      <c r="A455" t="s">
        <v>1834</v>
      </c>
      <c r="B455" t="s">
        <v>1833</v>
      </c>
      <c r="C455" s="7">
        <v>119</v>
      </c>
      <c r="D455" t="s">
        <v>1835</v>
      </c>
      <c r="E455" t="s">
        <v>2605</v>
      </c>
      <c r="F455" t="str">
        <f>_xlfn.XLOOKUP(E455,Component!B:B,Component!C:C)</f>
        <v>18V ONE+ HP COMPACT BRUSHLESS 3/8” RIGHT ANGLE DRILL</v>
      </c>
      <c r="G455">
        <v>1</v>
      </c>
      <c r="H455" t="s">
        <v>18</v>
      </c>
      <c r="I455" t="s">
        <v>2136</v>
      </c>
      <c r="J455" t="str">
        <f>_xlfn.XLOOKUP(A455,Product!C:C,Product!H:H)</f>
        <v>https://cdn.shopify.com/s/files/1/0651/3668/9323/files/18c93a2ae9034d8d879c98c27bb10b88_600x600.jpg?v=1734041428&amp;width=100&amp;crop=center</v>
      </c>
    </row>
    <row r="456" spans="1:10" x14ac:dyDescent="0.25">
      <c r="A456" t="s">
        <v>1864</v>
      </c>
      <c r="B456" t="s">
        <v>1863</v>
      </c>
      <c r="C456" s="7">
        <v>119</v>
      </c>
      <c r="D456" t="s">
        <v>1865</v>
      </c>
      <c r="E456" t="s">
        <v>2276</v>
      </c>
      <c r="F456" t="str">
        <f>_xlfn.XLOOKUP(E456,Component!B:B,Component!C:C)</f>
        <v>18V ONE+ HP COMPACT BRUSHLESS CUT-OFF TOOL</v>
      </c>
      <c r="G456">
        <v>1</v>
      </c>
      <c r="H456" t="s">
        <v>18</v>
      </c>
      <c r="I456" t="s">
        <v>2136</v>
      </c>
      <c r="J456" t="str">
        <f>_xlfn.XLOOKUP(A456,Product!C:C,Product!H:H)</f>
        <v>https://cdn.shopify.com/s/files/1/0651/3668/9323/files/d113eb47a39144e6b2e1e1e2d2f42170_600x600.jpg?v=1734043034&amp;width=100&amp;crop=center</v>
      </c>
    </row>
    <row r="457" spans="1:10" x14ac:dyDescent="0.25">
      <c r="A457" t="s">
        <v>1715</v>
      </c>
      <c r="B457" t="s">
        <v>1469</v>
      </c>
      <c r="C457" s="7">
        <v>119</v>
      </c>
      <c r="D457" t="s">
        <v>1716</v>
      </c>
      <c r="E457" t="s">
        <v>2290</v>
      </c>
      <c r="F457" t="str">
        <f>_xlfn.XLOOKUP(E457,Component!B:B,Component!C:C)</f>
        <v>18V ONE+ HP COMPACT BRUSHLESS ONE-HANDED RECIPROCATING SAW</v>
      </c>
      <c r="G457">
        <v>1</v>
      </c>
      <c r="H457" t="s">
        <v>18</v>
      </c>
      <c r="I457" t="s">
        <v>2136</v>
      </c>
      <c r="J457" t="str">
        <f>_xlfn.XLOOKUP(A457,Product!C:C,Product!H:H)</f>
        <v>https://cdn.shopify.com/s/files/1/0651/3668/9323/files/93c57e8c2b904163b53db12f7b958095_600x600.jpg?v=1734041772&amp;width=100&amp;crop=center</v>
      </c>
    </row>
    <row r="458" spans="1:10" x14ac:dyDescent="0.25">
      <c r="A458" t="s">
        <v>739</v>
      </c>
      <c r="B458" t="s">
        <v>738</v>
      </c>
      <c r="C458" s="7">
        <v>28.93</v>
      </c>
      <c r="D458" t="s">
        <v>741</v>
      </c>
      <c r="E458" t="s">
        <v>2171</v>
      </c>
      <c r="F458" t="str">
        <f>_xlfn.XLOOKUP(E458,Component!B:B,Component!C:C)</f>
        <v>18V ONE+ Cordless Compact Speaker</v>
      </c>
      <c r="G458">
        <v>1</v>
      </c>
      <c r="H458" t="s">
        <v>18</v>
      </c>
      <c r="I458" t="s">
        <v>2136</v>
      </c>
      <c r="J458" t="str">
        <f>_xlfn.XLOOKUP(A458,Product!C:C,Product!H:H)</f>
        <v>https://cdn.shopify.com/s/files/1/0651/3668/9323/files/2f8f16b478c64186b9059f1956db2d9c_600x600.jpg?v=1737052914&amp;width=100&amp;crop=center</v>
      </c>
    </row>
    <row r="459" spans="1:10" x14ac:dyDescent="0.25">
      <c r="A459" t="s">
        <v>827</v>
      </c>
      <c r="B459" t="s">
        <v>826</v>
      </c>
      <c r="C459" s="7">
        <v>109</v>
      </c>
      <c r="D459" t="s">
        <v>829</v>
      </c>
      <c r="E459" t="s">
        <v>2082</v>
      </c>
      <c r="F459" t="str">
        <f>_xlfn.XLOOKUP(E459,Component!B:B,Component!C:C)</f>
        <v>18V ONE+ 2AH LITHIUM BATTERY</v>
      </c>
      <c r="G459">
        <v>1</v>
      </c>
      <c r="H459" t="s">
        <v>18</v>
      </c>
      <c r="I459" t="s">
        <v>2136</v>
      </c>
      <c r="J459" t="str">
        <f>_xlfn.XLOOKUP(A459,Product!C:C,Product!H:H)</f>
        <v>https://cdn.shopify.com/s/files/1/0651/3668/9323/files/7e96efea23f14be197e3cb0778de4834_600x600.jpg?v=1734041234&amp;width=100&amp;crop=center</v>
      </c>
    </row>
    <row r="460" spans="1:10" x14ac:dyDescent="0.25">
      <c r="A460" t="s">
        <v>815</v>
      </c>
      <c r="B460" t="s">
        <v>814</v>
      </c>
      <c r="C460" s="7">
        <v>119</v>
      </c>
      <c r="D460" t="s">
        <v>816</v>
      </c>
      <c r="E460" t="s">
        <v>2148</v>
      </c>
      <c r="F460" t="str">
        <f>_xlfn.XLOOKUP(E460,Component!B:B,Component!C:C)</f>
        <v>18V ONE+ 2Ah Battery</v>
      </c>
      <c r="G460">
        <v>1</v>
      </c>
      <c r="H460" t="s">
        <v>18</v>
      </c>
      <c r="I460" t="s">
        <v>2136</v>
      </c>
      <c r="J460" t="str">
        <f>_xlfn.XLOOKUP(A460,Product!C:C,Product!H:H)</f>
        <v>https://cdn.shopify.com/s/files/1/0651/3668/9323/files/77f21bb771784eac91932ada430fc9ae_600x600.jpg?v=1734041692&amp;width=100&amp;crop=center</v>
      </c>
    </row>
    <row r="461" spans="1:10" x14ac:dyDescent="0.25">
      <c r="A461" t="s">
        <v>815</v>
      </c>
      <c r="B461" t="s">
        <v>814</v>
      </c>
      <c r="C461" s="7">
        <v>119</v>
      </c>
      <c r="D461" t="s">
        <v>816</v>
      </c>
      <c r="E461" t="s">
        <v>2137</v>
      </c>
      <c r="F461" t="str">
        <f>_xlfn.XLOOKUP(E461,Component!B:B,Component!C:C)</f>
        <v>18V ONE+ Charger</v>
      </c>
      <c r="G461">
        <v>1</v>
      </c>
      <c r="H461" t="s">
        <v>18</v>
      </c>
      <c r="I461" t="s">
        <v>2136</v>
      </c>
      <c r="J461" t="str">
        <f>_xlfn.XLOOKUP(A461,Product!C:C,Product!H:H)</f>
        <v>https://cdn.shopify.com/s/files/1/0651/3668/9323/files/77f21bb771784eac91932ada430fc9ae_600x600.jpg?v=1734041692&amp;width=100&amp;crop=center</v>
      </c>
    </row>
    <row r="462" spans="1:10" x14ac:dyDescent="0.25">
      <c r="A462" t="s">
        <v>827</v>
      </c>
      <c r="B462" t="s">
        <v>826</v>
      </c>
      <c r="C462" s="7">
        <v>109</v>
      </c>
      <c r="D462" t="s">
        <v>829</v>
      </c>
      <c r="E462" t="s">
        <v>2137</v>
      </c>
      <c r="F462" t="str">
        <f>_xlfn.XLOOKUP(E462,Component!B:B,Component!C:C)</f>
        <v>18V ONE+ Charger</v>
      </c>
      <c r="G462">
        <v>1</v>
      </c>
      <c r="H462" t="s">
        <v>18</v>
      </c>
      <c r="I462" t="s">
        <v>2136</v>
      </c>
      <c r="J462" t="str">
        <f>_xlfn.XLOOKUP(A462,Product!C:C,Product!H:H)</f>
        <v>https://cdn.shopify.com/s/files/1/0651/3668/9323/files/7e96efea23f14be197e3cb0778de4834_600x600.jpg?v=1734041234&amp;width=100&amp;crop=center</v>
      </c>
    </row>
    <row r="463" spans="1:10" x14ac:dyDescent="0.25">
      <c r="A463" t="s">
        <v>809</v>
      </c>
      <c r="B463" t="s">
        <v>808</v>
      </c>
      <c r="C463" s="7">
        <v>44.97</v>
      </c>
      <c r="D463" t="s">
        <v>811</v>
      </c>
      <c r="E463" t="s">
        <v>809</v>
      </c>
      <c r="F463" t="str">
        <f>_xlfn.XLOOKUP(E463,Component!B:B,Component!C:C)</f>
        <v>18V ONE+ 120-WATT AUTOMOTIVE POWER SOURCE</v>
      </c>
      <c r="G463">
        <v>1</v>
      </c>
      <c r="H463" t="s">
        <v>18</v>
      </c>
      <c r="I463" t="s">
        <v>2136</v>
      </c>
      <c r="J463" t="str">
        <f>_xlfn.XLOOKUP(A463,Product!C:C,Product!H:H)</f>
        <v>https://cdn.shopify.com/s/files/1/0651/3668/9323/files/21ad43aa7b8749be8eb7df9d184fb9c7_600x600.jpg?v=1736823306&amp;width=100&amp;crop=center</v>
      </c>
    </row>
    <row r="464" spans="1:10" x14ac:dyDescent="0.25">
      <c r="A464" t="s">
        <v>1900</v>
      </c>
      <c r="B464" t="s">
        <v>1899</v>
      </c>
      <c r="C464" s="7">
        <v>849</v>
      </c>
      <c r="D464" t="s">
        <v>1901</v>
      </c>
      <c r="E464" t="s">
        <v>2147</v>
      </c>
      <c r="F464" t="str">
        <f>_xlfn.XLOOKUP(E464,Component!B:B,Component!C:C)</f>
        <v>18V ONE+ 1.5 Ah Battery</v>
      </c>
      <c r="G464">
        <v>1</v>
      </c>
      <c r="H464" t="s">
        <v>18</v>
      </c>
      <c r="I464" t="s">
        <v>2136</v>
      </c>
      <c r="J464" t="str">
        <f>_xlfn.XLOOKUP(A464,Product!C:C,Product!H:H)</f>
        <v>https://cdn.shopify.com/s/files/1/0651/3668/9323/files/269e67c955c74bfc881aec33167749b6_600x600.jpg?v=1736951201&amp;width=100&amp;crop=center</v>
      </c>
    </row>
    <row r="465" spans="1:10" x14ac:dyDescent="0.25">
      <c r="A465" t="s">
        <v>1191</v>
      </c>
      <c r="B465" t="s">
        <v>1190</v>
      </c>
      <c r="C465" s="7">
        <v>129</v>
      </c>
      <c r="D465" t="s">
        <v>1192</v>
      </c>
      <c r="E465" t="s">
        <v>1467</v>
      </c>
      <c r="F465" t="str">
        <f>_xlfn.XLOOKUP(E465,Component!B:B,Component!C:C)</f>
        <v>18V ONE+ 150-WATT BATTERY POWER SOURCE AND CHARGER</v>
      </c>
      <c r="G465">
        <v>1</v>
      </c>
      <c r="H465" t="s">
        <v>18</v>
      </c>
      <c r="I465" t="s">
        <v>2136</v>
      </c>
      <c r="J465" t="str">
        <f>_xlfn.XLOOKUP(A465,Product!C:C,Product!H:H)</f>
        <v>https://cdn.shopify.com/s/files/1/0651/3668/9323/files/4c12a0b8ffb142d2a2c598b9faeb79f0_600x600.jpg?v=1734040987&amp;width=100&amp;crop=center</v>
      </c>
    </row>
    <row r="466" spans="1:10" x14ac:dyDescent="0.25">
      <c r="A466" t="s">
        <v>1467</v>
      </c>
      <c r="B466" t="s">
        <v>1193</v>
      </c>
      <c r="C466" s="7">
        <v>79.97</v>
      </c>
      <c r="D466" t="s">
        <v>1468</v>
      </c>
      <c r="E466" t="s">
        <v>1467</v>
      </c>
      <c r="F466" t="str">
        <f>_xlfn.XLOOKUP(E466,Component!B:B,Component!C:C)</f>
        <v>18V ONE+ 150-WATT BATTERY POWER SOURCE AND CHARGER</v>
      </c>
      <c r="G466">
        <v>1</v>
      </c>
      <c r="H466" t="s">
        <v>18</v>
      </c>
      <c r="I466" t="s">
        <v>2136</v>
      </c>
      <c r="J466" t="str">
        <f>_xlfn.XLOOKUP(A466,Product!C:C,Product!H:H)</f>
        <v>https://cdn.shopify.com/s/files/1/0651/3668/9323/files/b4e9a9faa0214bfd91c724ec7b071a8a_600x600.jpg?v=1736823042&amp;width=100&amp;crop=center</v>
      </c>
    </row>
    <row r="467" spans="1:10" x14ac:dyDescent="0.25">
      <c r="A467" t="s">
        <v>882</v>
      </c>
      <c r="B467" t="s">
        <v>881</v>
      </c>
      <c r="C467" s="7">
        <v>149</v>
      </c>
      <c r="D467" t="s">
        <v>883</v>
      </c>
      <c r="E467" t="s">
        <v>2148</v>
      </c>
      <c r="F467" t="str">
        <f>_xlfn.XLOOKUP(E467,Component!B:B,Component!C:C)</f>
        <v>18V ONE+ 2Ah Battery</v>
      </c>
      <c r="G467">
        <v>1</v>
      </c>
      <c r="H467" t="s">
        <v>18</v>
      </c>
      <c r="I467" t="s">
        <v>2136</v>
      </c>
      <c r="J467" t="str">
        <f>_xlfn.XLOOKUP(A467,Product!C:C,Product!H:H)</f>
        <v>https://cdn.shopify.com/s/files/1/0651/3668/9323/files/71b66635de7d41f3a80c7775283d8f40_600x600.jpg?v=1734041654&amp;width=100&amp;crop=center</v>
      </c>
    </row>
    <row r="468" spans="1:10" x14ac:dyDescent="0.25">
      <c r="A468" t="s">
        <v>1256</v>
      </c>
      <c r="B468" t="s">
        <v>1255</v>
      </c>
      <c r="C468" s="7">
        <v>199</v>
      </c>
      <c r="D468" t="s">
        <v>1257</v>
      </c>
      <c r="E468" t="s">
        <v>2148</v>
      </c>
      <c r="F468" t="str">
        <f>_xlfn.XLOOKUP(E468,Component!B:B,Component!C:C)</f>
        <v>18V ONE+ 2Ah Battery</v>
      </c>
      <c r="G468">
        <v>1</v>
      </c>
      <c r="H468" t="s">
        <v>18</v>
      </c>
      <c r="I468" t="s">
        <v>2136</v>
      </c>
      <c r="J468" t="str">
        <f>_xlfn.XLOOKUP(A468,Product!C:C,Product!H:H)</f>
        <v>https://cdn.shopify.com/s/files/1/0651/3668/9323/files/9b555dd512cc4a95ade314e2e4e11357_600x600.jpg?v=1734041336&amp;width=100&amp;crop=center</v>
      </c>
    </row>
    <row r="469" spans="1:10" x14ac:dyDescent="0.25">
      <c r="A469" t="s">
        <v>1900</v>
      </c>
      <c r="B469" t="s">
        <v>1899</v>
      </c>
      <c r="C469" s="7">
        <v>849</v>
      </c>
      <c r="D469" t="s">
        <v>1901</v>
      </c>
      <c r="E469" t="s">
        <v>1900</v>
      </c>
      <c r="F469" t="str">
        <f>_xlfn.XLOOKUP(E469,Component!B:B,Component!C:C)</f>
        <v>2300-WATT BLUETOOTH INVERTER GENERATOR WITH 18V ONE+ ELECTRIC START</v>
      </c>
      <c r="G469">
        <v>1</v>
      </c>
      <c r="H469" t="s">
        <v>18</v>
      </c>
      <c r="I469" t="s">
        <v>2136</v>
      </c>
      <c r="J469" t="str">
        <f>_xlfn.XLOOKUP(A469,Product!C:C,Product!H:H)</f>
        <v>https://cdn.shopify.com/s/files/1/0651/3668/9323/files/269e67c955c74bfc881aec33167749b6_600x600.jpg?v=1736951201&amp;width=100&amp;crop=center</v>
      </c>
    </row>
    <row r="470" spans="1:10" x14ac:dyDescent="0.25">
      <c r="A470" t="s">
        <v>1685</v>
      </c>
      <c r="B470" t="s">
        <v>1684</v>
      </c>
      <c r="C470" s="7" t="s">
        <v>18</v>
      </c>
      <c r="D470" t="s">
        <v>1686</v>
      </c>
      <c r="E470" t="s">
        <v>2154</v>
      </c>
      <c r="F470" t="str">
        <f>_xlfn.XLOOKUP(E470,Component!B:B,Component!C:C)</f>
        <v>18V ONE+ 250 CFM BLOWER</v>
      </c>
      <c r="G470">
        <v>1</v>
      </c>
      <c r="H470" t="s">
        <v>18</v>
      </c>
      <c r="I470" t="s">
        <v>2136</v>
      </c>
      <c r="J470" t="str">
        <f>_xlfn.XLOOKUP(A470,Product!C:C,Product!H:H)</f>
        <v>https://cdn.shopify.com/s/files/1/0651/3668/9323/files/ecf0788c07a8452bba1e50d77fa7272c_600x600.jpg?v=1737399172&amp;width=100&amp;crop=center</v>
      </c>
    </row>
    <row r="471" spans="1:10" x14ac:dyDescent="0.25">
      <c r="A471" t="s">
        <v>1191</v>
      </c>
      <c r="B471" t="s">
        <v>1190</v>
      </c>
      <c r="C471" s="7">
        <v>129</v>
      </c>
      <c r="D471" t="s">
        <v>1192</v>
      </c>
      <c r="E471" t="s">
        <v>2082</v>
      </c>
      <c r="F471" t="str">
        <f>_xlfn.XLOOKUP(E471,Component!B:B,Component!C:C)</f>
        <v>18V ONE+ 2AH LITHIUM BATTERY</v>
      </c>
      <c r="G471">
        <v>1</v>
      </c>
      <c r="H471" t="s">
        <v>18</v>
      </c>
      <c r="I471" t="s">
        <v>2136</v>
      </c>
      <c r="J471" t="str">
        <f>_xlfn.XLOOKUP(A471,Product!C:C,Product!H:H)</f>
        <v>https://cdn.shopify.com/s/files/1/0651/3668/9323/files/4c12a0b8ffb142d2a2c598b9faeb79f0_600x600.jpg?v=1734040987&amp;width=100&amp;crop=center</v>
      </c>
    </row>
    <row r="472" spans="1:10" x14ac:dyDescent="0.25">
      <c r="A472" t="s">
        <v>1256</v>
      </c>
      <c r="B472" t="s">
        <v>1255</v>
      </c>
      <c r="C472" s="7">
        <v>199</v>
      </c>
      <c r="D472" t="s">
        <v>1257</v>
      </c>
      <c r="E472" t="s">
        <v>2585</v>
      </c>
      <c r="F472" t="str">
        <f>_xlfn.XLOOKUP(E472,Component!B:B,Component!C:C)</f>
        <v>18V ONE+ 4 GALLON BACKPACK CHEMICAL SPRAYER</v>
      </c>
      <c r="G472">
        <v>1</v>
      </c>
      <c r="H472" t="s">
        <v>18</v>
      </c>
      <c r="I472" t="s">
        <v>2136</v>
      </c>
      <c r="J472" t="str">
        <f>_xlfn.XLOOKUP(A472,Product!C:C,Product!H:H)</f>
        <v>https://cdn.shopify.com/s/files/1/0651/3668/9323/files/9b555dd512cc4a95ade314e2e4e11357_600x600.jpg?v=1734041336&amp;width=100&amp;crop=center</v>
      </c>
    </row>
    <row r="473" spans="1:10" x14ac:dyDescent="0.25">
      <c r="A473" t="s">
        <v>1052</v>
      </c>
      <c r="B473" t="s">
        <v>1051</v>
      </c>
      <c r="C473" s="7">
        <v>159</v>
      </c>
      <c r="D473" t="s">
        <v>1053</v>
      </c>
      <c r="E473" t="s">
        <v>1779</v>
      </c>
      <c r="F473" t="str">
        <f>_xlfn.XLOOKUP(E473,Component!B:B,Component!C:C)</f>
        <v>18V ONE+ HP BRUSHLESS EZCLEAN POWER CLEANER</v>
      </c>
      <c r="G473">
        <v>1</v>
      </c>
      <c r="H473" t="s">
        <v>18</v>
      </c>
      <c r="I473" t="s">
        <v>2136</v>
      </c>
      <c r="J473" t="str">
        <f>_xlfn.XLOOKUP(A473,Product!C:C,Product!H:H)</f>
        <v>https://cdn.shopify.com/s/files/1/0651/3668/9323/files/fca2d86ea57947d68d292ec325b0e019_600x600.jpg?v=1736809747&amp;width=100&amp;crop=center</v>
      </c>
    </row>
    <row r="474" spans="1:10" x14ac:dyDescent="0.25">
      <c r="A474" t="s">
        <v>847</v>
      </c>
      <c r="B474" t="s">
        <v>846</v>
      </c>
      <c r="C474" s="7">
        <v>99.97</v>
      </c>
      <c r="D474" t="s">
        <v>848</v>
      </c>
      <c r="E474" t="s">
        <v>2609</v>
      </c>
      <c r="F474" t="str">
        <f>_xlfn.XLOOKUP(E474,Component!B:B,Component!C:C)</f>
        <v>18V ONE+ 4.75 GALLON WET/DRY VACUUM</v>
      </c>
      <c r="G474">
        <v>1</v>
      </c>
      <c r="H474" t="s">
        <v>18</v>
      </c>
      <c r="I474" t="s">
        <v>2136</v>
      </c>
      <c r="J474" t="str">
        <f>_xlfn.XLOOKUP(A474,Product!C:C,Product!H:H)</f>
        <v>https://cdn.shopify.com/s/files/1/0651/3668/9323/files/8023a83f6bc240f4b17758572538c126_600x600.jpg?v=1734042183&amp;width=100&amp;crop=center</v>
      </c>
    </row>
    <row r="475" spans="1:10" x14ac:dyDescent="0.25">
      <c r="A475" t="s">
        <v>627</v>
      </c>
      <c r="B475" t="s">
        <v>626</v>
      </c>
      <c r="C475" s="7">
        <v>229</v>
      </c>
      <c r="D475" t="s">
        <v>628</v>
      </c>
      <c r="E475" t="s">
        <v>2085</v>
      </c>
      <c r="F475" t="str">
        <f>_xlfn.XLOOKUP(E475,Component!B:B,Component!C:C)</f>
        <v>18V ONE+ 4AH LITHIUM BATTERY</v>
      </c>
      <c r="G475">
        <v>1</v>
      </c>
      <c r="H475" t="s">
        <v>18</v>
      </c>
      <c r="I475" t="s">
        <v>2136</v>
      </c>
      <c r="J475" t="str">
        <f>_xlfn.XLOOKUP(A475,Product!C:C,Product!H:H)</f>
        <v>https://cdn.shopify.com/s/files/1/0651/3668/9323/files/6d4a68102fa346c59357b86221540535_600x600.jpg?v=1734041152&amp;width=100&amp;crop=center</v>
      </c>
    </row>
    <row r="476" spans="1:10" x14ac:dyDescent="0.25">
      <c r="A476" t="s">
        <v>627</v>
      </c>
      <c r="B476" t="s">
        <v>626</v>
      </c>
      <c r="C476" s="7">
        <v>229</v>
      </c>
      <c r="D476" t="s">
        <v>628</v>
      </c>
      <c r="E476" t="s">
        <v>2602</v>
      </c>
      <c r="F476" t="str">
        <f>_xlfn.XLOOKUP(E476,Component!B:B,Component!C:C)</f>
        <v>18V ONE+ 5-1/2" FLOORING SAW</v>
      </c>
      <c r="G476">
        <v>1</v>
      </c>
      <c r="H476" t="s">
        <v>18</v>
      </c>
      <c r="I476" t="s">
        <v>2136</v>
      </c>
      <c r="J476" t="str">
        <f>_xlfn.XLOOKUP(A476,Product!C:C,Product!H:H)</f>
        <v>https://cdn.shopify.com/s/files/1/0651/3668/9323/files/6d4a68102fa346c59357b86221540535_600x600.jpg?v=1734041152&amp;width=100&amp;crop=center</v>
      </c>
    </row>
    <row r="477" spans="1:10" x14ac:dyDescent="0.25">
      <c r="A477" t="s">
        <v>1720</v>
      </c>
      <c r="B477" t="s">
        <v>1719</v>
      </c>
      <c r="C477" s="7">
        <v>193.03</v>
      </c>
      <c r="D477" t="s">
        <v>1722</v>
      </c>
      <c r="E477" t="s">
        <v>2602</v>
      </c>
      <c r="F477" t="str">
        <f>_xlfn.XLOOKUP(E477,Component!B:B,Component!C:C)</f>
        <v>18V ONE+ 5-1/2" FLOORING SAW</v>
      </c>
      <c r="G477">
        <v>1</v>
      </c>
      <c r="H477" t="s">
        <v>18</v>
      </c>
      <c r="I477" t="s">
        <v>2136</v>
      </c>
      <c r="J477" t="str">
        <f>_xlfn.XLOOKUP(A477,Product!C:C,Product!H:H)</f>
        <v>https://cdn.shopify.com/s/files/1/0651/3668/9323/files/b24dacc3f62f42f2bf2dc87a6bc6c104_600x600.jpg?v=1737053739&amp;width=100&amp;crop=center</v>
      </c>
    </row>
    <row r="478" spans="1:10" x14ac:dyDescent="0.25">
      <c r="A478" t="s">
        <v>1658</v>
      </c>
      <c r="B478" t="s">
        <v>1657</v>
      </c>
      <c r="C478" s="7" t="s">
        <v>18</v>
      </c>
      <c r="D478" t="s">
        <v>1659</v>
      </c>
      <c r="E478" t="s">
        <v>1658</v>
      </c>
      <c r="F478" t="str">
        <f>_xlfn.XLOOKUP(E478,Component!B:B,Component!C:C)</f>
        <v>18V ONE+ AIRSTRIKE 16GA FINISH NAILER</v>
      </c>
      <c r="G478">
        <v>1</v>
      </c>
      <c r="H478" t="s">
        <v>18</v>
      </c>
      <c r="I478" t="s">
        <v>2136</v>
      </c>
      <c r="J478" t="str">
        <f>_xlfn.XLOOKUP(A478,Product!C:C,Product!H:H)</f>
        <v>https://cdn.shopify.com/s/files/1/0651/3668/9323/files/d37f6ae3db1f49bd8ae63f4ec324c53a_600x600.jpg?v=1734043009&amp;width=100&amp;crop=center</v>
      </c>
    </row>
    <row r="479" spans="1:10" x14ac:dyDescent="0.25">
      <c r="A479" t="s">
        <v>627</v>
      </c>
      <c r="B479" t="s">
        <v>626</v>
      </c>
      <c r="C479" s="7">
        <v>229</v>
      </c>
      <c r="D479" t="s">
        <v>628</v>
      </c>
      <c r="E479" t="s">
        <v>2009</v>
      </c>
      <c r="F479" t="str">
        <f>_xlfn.XLOOKUP(E479,Component!B:B,Component!C:C)</f>
        <v>18V ONE+ CHARGER</v>
      </c>
      <c r="G479">
        <v>1</v>
      </c>
      <c r="H479" t="s">
        <v>18</v>
      </c>
      <c r="I479" t="s">
        <v>2136</v>
      </c>
      <c r="J479" t="str">
        <f>_xlfn.XLOOKUP(A479,Product!C:C,Product!H:H)</f>
        <v>https://cdn.shopify.com/s/files/1/0651/3668/9323/files/6d4a68102fa346c59357b86221540535_600x600.jpg?v=1734041152&amp;width=100&amp;crop=center</v>
      </c>
    </row>
    <row r="480" spans="1:10" x14ac:dyDescent="0.25">
      <c r="A480" t="s">
        <v>882</v>
      </c>
      <c r="B480" t="s">
        <v>881</v>
      </c>
      <c r="C480" s="7">
        <v>149</v>
      </c>
      <c r="D480" t="s">
        <v>883</v>
      </c>
      <c r="E480" t="s">
        <v>2137</v>
      </c>
      <c r="F480" t="str">
        <f>_xlfn.XLOOKUP(E480,Component!B:B,Component!C:C)</f>
        <v>18V ONE+ Charger</v>
      </c>
      <c r="G480">
        <v>1</v>
      </c>
      <c r="H480" t="s">
        <v>18</v>
      </c>
      <c r="I480" t="s">
        <v>2136</v>
      </c>
      <c r="J480" t="str">
        <f>_xlfn.XLOOKUP(A480,Product!C:C,Product!H:H)</f>
        <v>https://cdn.shopify.com/s/files/1/0651/3668/9323/files/71b66635de7d41f3a80c7775283d8f40_600x600.jpg?v=1734041654&amp;width=100&amp;crop=center</v>
      </c>
    </row>
    <row r="481" spans="1:10" x14ac:dyDescent="0.25">
      <c r="A481" t="s">
        <v>1256</v>
      </c>
      <c r="B481" t="s">
        <v>1255</v>
      </c>
      <c r="C481" s="7">
        <v>199</v>
      </c>
      <c r="D481" t="s">
        <v>1257</v>
      </c>
      <c r="E481" t="s">
        <v>2137</v>
      </c>
      <c r="F481" t="str">
        <f>_xlfn.XLOOKUP(E481,Component!B:B,Component!C:C)</f>
        <v>18V ONE+ Charger</v>
      </c>
      <c r="G481">
        <v>1</v>
      </c>
      <c r="H481" t="s">
        <v>18</v>
      </c>
      <c r="I481" t="s">
        <v>2136</v>
      </c>
      <c r="J481" t="str">
        <f>_xlfn.XLOOKUP(A481,Product!C:C,Product!H:H)</f>
        <v>https://cdn.shopify.com/s/files/1/0651/3668/9323/files/9b555dd512cc4a95ade314e2e4e11357_600x600.jpg?v=1734041336&amp;width=100&amp;crop=center</v>
      </c>
    </row>
    <row r="482" spans="1:10" x14ac:dyDescent="0.25">
      <c r="A482" t="s">
        <v>882</v>
      </c>
      <c r="B482" t="s">
        <v>881</v>
      </c>
      <c r="C482" s="7">
        <v>149</v>
      </c>
      <c r="D482" t="s">
        <v>883</v>
      </c>
      <c r="E482" t="s">
        <v>882</v>
      </c>
      <c r="F482" t="str">
        <f>_xlfn.XLOOKUP(E482,Component!B:B,Component!C:C)</f>
        <v>18V ONE+ 1/2 GALLON ELECTROSTATIC SPRAYER</v>
      </c>
      <c r="G482">
        <v>1</v>
      </c>
      <c r="H482" t="s">
        <v>18</v>
      </c>
      <c r="I482" t="s">
        <v>2136</v>
      </c>
      <c r="J482" t="str">
        <f>_xlfn.XLOOKUP(A482,Product!C:C,Product!H:H)</f>
        <v>https://cdn.shopify.com/s/files/1/0651/3668/9323/files/71b66635de7d41f3a80c7775283d8f40_600x600.jpg?v=1734041654&amp;width=100&amp;crop=center</v>
      </c>
    </row>
    <row r="483" spans="1:10" x14ac:dyDescent="0.25">
      <c r="A483" t="s">
        <v>1900</v>
      </c>
      <c r="B483" t="s">
        <v>1899</v>
      </c>
      <c r="C483" s="7">
        <v>849</v>
      </c>
      <c r="D483" t="s">
        <v>1901</v>
      </c>
      <c r="E483" t="s">
        <v>2146</v>
      </c>
      <c r="F483" t="str">
        <f>_xlfn.XLOOKUP(E483,Component!B:B,Component!C:C)</f>
        <v>18V ONE+ CHARGER</v>
      </c>
      <c r="G483">
        <v>1</v>
      </c>
      <c r="H483" t="s">
        <v>18</v>
      </c>
      <c r="I483" t="s">
        <v>2136</v>
      </c>
      <c r="J483" t="str">
        <f>_xlfn.XLOOKUP(A483,Product!C:C,Product!H:H)</f>
        <v>https://cdn.shopify.com/s/files/1/0651/3668/9323/files/269e67c955c74bfc881aec33167749b6_600x600.jpg?v=1736951201&amp;width=100&amp;crop=center</v>
      </c>
    </row>
    <row r="484" spans="1:10" x14ac:dyDescent="0.25">
      <c r="A484" t="s">
        <v>891</v>
      </c>
      <c r="B484" t="s">
        <v>890</v>
      </c>
      <c r="C484" s="7">
        <v>169</v>
      </c>
      <c r="D484" t="s">
        <v>892</v>
      </c>
      <c r="E484" t="s">
        <v>2581</v>
      </c>
      <c r="F484" t="str">
        <f>_xlfn.XLOOKUP(E484,Component!B:B,Component!C:C)</f>
        <v>18V ONE+ HP BRUSHLESS 22" HEDGE TRIMMER</v>
      </c>
      <c r="G484">
        <v>1</v>
      </c>
      <c r="H484" t="s">
        <v>18</v>
      </c>
      <c r="I484" t="s">
        <v>2136</v>
      </c>
      <c r="J484" t="str">
        <f>_xlfn.XLOOKUP(A484,Product!C:C,Product!H:H)</f>
        <v>https://cdn.shopify.com/s/files/1/0651/3668/9323/files/982d129fe4b2470e9cad198f744bd124_600x600.jpg?v=1734042051&amp;width=100&amp;crop=center</v>
      </c>
    </row>
    <row r="485" spans="1:10" x14ac:dyDescent="0.25">
      <c r="A485" t="s">
        <v>1798</v>
      </c>
      <c r="B485" t="s">
        <v>1797</v>
      </c>
      <c r="C485" s="7">
        <v>139</v>
      </c>
      <c r="D485" t="s">
        <v>1799</v>
      </c>
      <c r="E485" t="s">
        <v>2581</v>
      </c>
      <c r="F485" t="str">
        <f>_xlfn.XLOOKUP(E485,Component!B:B,Component!C:C)</f>
        <v>18V ONE+ HP BRUSHLESS 22" HEDGE TRIMMER</v>
      </c>
      <c r="G485">
        <v>1</v>
      </c>
      <c r="H485" t="s">
        <v>18</v>
      </c>
      <c r="I485" t="s">
        <v>2136</v>
      </c>
      <c r="J485" t="str">
        <f>_xlfn.XLOOKUP(A485,Product!C:C,Product!H:H)</f>
        <v>https://cdn.shopify.com/s/files/1/0651/3668/9323/files/P2608BTL_600x600.png?v=1737571886&amp;width=100&amp;crop=center</v>
      </c>
    </row>
    <row r="486" spans="1:10" x14ac:dyDescent="0.25">
      <c r="A486" t="s">
        <v>1234</v>
      </c>
      <c r="B486" t="s">
        <v>1233</v>
      </c>
      <c r="C486" s="7">
        <v>329</v>
      </c>
      <c r="D486" t="s">
        <v>1235</v>
      </c>
      <c r="E486" t="s">
        <v>4241</v>
      </c>
      <c r="F486" t="e">
        <f>_xlfn.XLOOKUP(E486,Component!B:B,Component!C:C)</f>
        <v>#N/A</v>
      </c>
      <c r="G486">
        <v>1</v>
      </c>
      <c r="H486" t="s">
        <v>18</v>
      </c>
      <c r="I486" t="s">
        <v>2136</v>
      </c>
      <c r="J486" t="str">
        <f>_xlfn.XLOOKUP(A486,Product!C:C,Product!H:H)</f>
        <v>https://cdn.shopify.com/s/files/1/0651/3668/9323/files/80e6a8a18c124167b24b4f152767d16b_600x600.jpg?v=1734041711&amp;width=100&amp;crop=center</v>
      </c>
    </row>
    <row r="487" spans="1:10" x14ac:dyDescent="0.25">
      <c r="A487" t="s">
        <v>1052</v>
      </c>
      <c r="B487" t="s">
        <v>1051</v>
      </c>
      <c r="C487" s="7">
        <v>159</v>
      </c>
      <c r="D487" t="s">
        <v>1053</v>
      </c>
      <c r="E487" t="s">
        <v>1779</v>
      </c>
      <c r="F487" t="str">
        <f>_xlfn.XLOOKUP(E487,Component!B:B,Component!C:C)</f>
        <v>18V ONE+ HP BRUSHLESS EZCLEAN POWER CLEANER</v>
      </c>
      <c r="G487">
        <v>1</v>
      </c>
      <c r="H487" t="s">
        <v>18</v>
      </c>
      <c r="I487" t="s">
        <v>2136</v>
      </c>
      <c r="J487" t="str">
        <f>_xlfn.XLOOKUP(A487,Product!C:C,Product!H:H)</f>
        <v>https://cdn.shopify.com/s/files/1/0651/3668/9323/files/fca2d86ea57947d68d292ec325b0e019_600x600.jpg?v=1736809747&amp;width=100&amp;crop=center</v>
      </c>
    </row>
    <row r="488" spans="1:10" x14ac:dyDescent="0.25">
      <c r="A488" t="s">
        <v>1266</v>
      </c>
      <c r="B488" t="s">
        <v>1265</v>
      </c>
      <c r="C488" s="7">
        <v>61.43</v>
      </c>
      <c r="D488" t="s">
        <v>1268</v>
      </c>
      <c r="E488" t="s">
        <v>2594</v>
      </c>
      <c r="F488" t="str">
        <f>_xlfn.XLOOKUP(E488,Component!B:B,Component!C:C)</f>
        <v>18V ONE+ HYBRID LED FLOOD LIGHT</v>
      </c>
      <c r="G488">
        <v>1</v>
      </c>
      <c r="H488" t="s">
        <v>18</v>
      </c>
      <c r="I488" t="s">
        <v>2136</v>
      </c>
      <c r="J488" t="str">
        <f>_xlfn.XLOOKUP(A488,Product!C:C,Product!H:H)</f>
        <v>https://cdn.shopify.com/s/files/1/0651/3668/9323/files/aabf033282bf4e38bb2cf2df4bff1aac_600x600.jpg?v=1734042566&amp;width=100&amp;crop=center</v>
      </c>
    </row>
    <row r="489" spans="1:10" x14ac:dyDescent="0.25">
      <c r="A489" t="s">
        <v>1324</v>
      </c>
      <c r="B489" t="s">
        <v>1323</v>
      </c>
      <c r="C489" s="7">
        <v>96.92</v>
      </c>
      <c r="D489" t="s">
        <v>1326</v>
      </c>
      <c r="E489" t="s">
        <v>2243</v>
      </c>
      <c r="F489" t="str">
        <f>_xlfn.XLOOKUP(E489,Component!B:B,Component!C:C)</f>
        <v>18V ONE+ HYBRID LED PANEL LIGHT</v>
      </c>
      <c r="G489">
        <v>1</v>
      </c>
      <c r="H489" t="s">
        <v>18</v>
      </c>
      <c r="I489" t="s">
        <v>2136</v>
      </c>
      <c r="J489" t="str">
        <f>_xlfn.XLOOKUP(A489,Product!C:C,Product!H:H)</f>
        <v>https://cdn.shopify.com/s/files/1/0651/3668/9323/files/fc6f052219c4497ca5657d8b57baef47_600x600.jpg?v=1734043437&amp;width=100&amp;crop=center</v>
      </c>
    </row>
    <row r="490" spans="1:10" x14ac:dyDescent="0.25">
      <c r="A490" t="s">
        <v>1315</v>
      </c>
      <c r="B490" t="s">
        <v>1314</v>
      </c>
      <c r="C490" s="7">
        <v>29.97</v>
      </c>
      <c r="D490" t="s">
        <v>1316</v>
      </c>
      <c r="E490" t="s">
        <v>2170</v>
      </c>
      <c r="F490" t="str">
        <f>_xlfn.XLOOKUP(E490,Component!B:B,Component!C:C)</f>
        <v>18V ONE+ LED Compact Area Light</v>
      </c>
      <c r="G490">
        <v>1</v>
      </c>
      <c r="H490" t="s">
        <v>18</v>
      </c>
      <c r="I490" t="s">
        <v>2136</v>
      </c>
      <c r="J490" t="str">
        <f>_xlfn.XLOOKUP(A490,Product!C:C,Product!H:H)</f>
        <v>https://cdn.shopify.com/s/files/1/0651/3668/9323/files/086bb99ec5a84c65b72905ffd12305b6_600x600.jpg?v=1734041735&amp;width=100&amp;crop=center</v>
      </c>
    </row>
    <row r="491" spans="1:10" x14ac:dyDescent="0.25">
      <c r="A491" t="s">
        <v>1005</v>
      </c>
      <c r="B491" t="s">
        <v>1004</v>
      </c>
      <c r="C491" s="7">
        <v>29.97</v>
      </c>
      <c r="D491" t="s">
        <v>1006</v>
      </c>
      <c r="E491" t="s">
        <v>1005</v>
      </c>
      <c r="F491" t="str">
        <f>_xlfn.XLOOKUP(E491,Component!B:B,Component!C:C)</f>
        <v>18V ONE+ PORTABLE POWER SOURCE</v>
      </c>
      <c r="G491">
        <v>1</v>
      </c>
      <c r="H491" t="s">
        <v>18</v>
      </c>
      <c r="I491" t="s">
        <v>2136</v>
      </c>
      <c r="J491" t="str">
        <f>_xlfn.XLOOKUP(A491,Product!C:C,Product!H:H)</f>
        <v>https://cdn.shopify.com/s/files/1/0651/3668/9323/files/91662004caf74d4e9f2a5d789d04aeee_600x600.jpg?v=1734042423&amp;width=100&amp;crop=center</v>
      </c>
    </row>
    <row r="492" spans="1:10" x14ac:dyDescent="0.25">
      <c r="A492" t="s">
        <v>1089</v>
      </c>
      <c r="B492" t="s">
        <v>1088</v>
      </c>
      <c r="C492" s="7">
        <v>49</v>
      </c>
      <c r="D492" t="s">
        <v>1091</v>
      </c>
      <c r="E492" t="s">
        <v>1089</v>
      </c>
      <c r="F492" t="str">
        <f>_xlfn.XLOOKUP(E492,Component!B:B,Component!C:C)</f>
        <v>18V ONE+ 150-WATT POWER SOURCE</v>
      </c>
      <c r="G492">
        <v>1</v>
      </c>
      <c r="H492" t="s">
        <v>18</v>
      </c>
      <c r="I492" t="s">
        <v>2136</v>
      </c>
      <c r="J492" t="str">
        <f>_xlfn.XLOOKUP(A492,Product!C:C,Product!H:H)</f>
        <v>https://cdn.shopify.com/s/files/1/0651/3668/9323/files/e8c7bbc2eb5242b1a38e7e5ba49acf00_600x600.jpg?v=1734043177&amp;width=100&amp;crop=center</v>
      </c>
    </row>
    <row r="493" spans="1:10" x14ac:dyDescent="0.25">
      <c r="A493" t="s">
        <v>769</v>
      </c>
      <c r="B493" t="s">
        <v>768</v>
      </c>
      <c r="C493" s="7">
        <v>79</v>
      </c>
      <c r="D493" t="s">
        <v>770</v>
      </c>
      <c r="E493" t="s">
        <v>769</v>
      </c>
      <c r="F493" t="str">
        <f>_xlfn.XLOOKUP(E493,Component!B:B,Component!C:C)</f>
        <v>18V ONE+ RIGHT ANGLE DRILL</v>
      </c>
      <c r="G493">
        <v>1</v>
      </c>
      <c r="H493" t="s">
        <v>18</v>
      </c>
      <c r="I493" t="s">
        <v>2136</v>
      </c>
      <c r="J493" t="str">
        <f>_xlfn.XLOOKUP(A493,Product!C:C,Product!H:H)</f>
        <v>https://cdn.shopify.com/s/files/1/0651/3668/9323/files/284f020c69c342d5a2e7f788604bfca1_600x600.jpg?v=1734041853&amp;width=100&amp;crop=center</v>
      </c>
    </row>
    <row r="494" spans="1:10" x14ac:dyDescent="0.25">
      <c r="A494" t="s">
        <v>827</v>
      </c>
      <c r="B494" t="s">
        <v>826</v>
      </c>
      <c r="C494" s="7">
        <v>109</v>
      </c>
      <c r="D494" t="s">
        <v>829</v>
      </c>
      <c r="E494" t="s">
        <v>2582</v>
      </c>
      <c r="F494" t="str">
        <f>_xlfn.XLOOKUP(E494,Component!B:B,Component!C:C)</f>
        <v>18V ONE+ 1 GALLON CHEMICAL SPRAYER</v>
      </c>
      <c r="G494">
        <v>1</v>
      </c>
      <c r="H494" t="s">
        <v>18</v>
      </c>
      <c r="I494" t="s">
        <v>2136</v>
      </c>
      <c r="J494" t="str">
        <f>_xlfn.XLOOKUP(A494,Product!C:C,Product!H:H)</f>
        <v>https://cdn.shopify.com/s/files/1/0651/3668/9323/files/7e96efea23f14be197e3cb0778de4834_600x600.jpg?v=1734041234&amp;width=100&amp;crop=center</v>
      </c>
    </row>
    <row r="495" spans="1:10" x14ac:dyDescent="0.25">
      <c r="A495" t="s">
        <v>1710</v>
      </c>
      <c r="B495" t="s">
        <v>1709</v>
      </c>
      <c r="C495" s="7">
        <v>109</v>
      </c>
      <c r="D495" t="s">
        <v>1711</v>
      </c>
      <c r="E495" t="s">
        <v>2582</v>
      </c>
      <c r="F495" t="str">
        <f>_xlfn.XLOOKUP(E495,Component!B:B,Component!C:C)</f>
        <v>18V ONE+ 1 GALLON CHEMICAL SPRAYER</v>
      </c>
      <c r="G495">
        <v>1</v>
      </c>
      <c r="H495" t="s">
        <v>18</v>
      </c>
      <c r="I495" t="s">
        <v>2136</v>
      </c>
      <c r="J495" t="str">
        <f>_xlfn.XLOOKUP(A495,Product!C:C,Product!H:H)</f>
        <v>https://cdn.shopify.com/s/files/1/0651/3668/9323/files/e96d6972af2040f58dc98f60fc70ab68_600x600.jpg?v=1734043199&amp;width=100&amp;crop=center</v>
      </c>
    </row>
    <row r="496" spans="1:10" x14ac:dyDescent="0.25">
      <c r="A496" t="s">
        <v>815</v>
      </c>
      <c r="B496" t="s">
        <v>814</v>
      </c>
      <c r="C496" s="7">
        <v>119</v>
      </c>
      <c r="D496" t="s">
        <v>816</v>
      </c>
      <c r="E496" t="s">
        <v>2583</v>
      </c>
      <c r="F496" t="str">
        <f>_xlfn.XLOOKUP(E496,Component!B:B,Component!C:C)</f>
        <v>18V ONE+ 2 GALLON CHEMICAL SPRAYER</v>
      </c>
      <c r="G496">
        <v>1</v>
      </c>
      <c r="H496" t="s">
        <v>18</v>
      </c>
      <c r="I496" t="s">
        <v>2136</v>
      </c>
      <c r="J496" t="str">
        <f>_xlfn.XLOOKUP(A496,Product!C:C,Product!H:H)</f>
        <v>https://cdn.shopify.com/s/files/1/0651/3668/9323/files/77f21bb771784eac91932ada430fc9ae_600x600.jpg?v=1734041692&amp;width=100&amp;crop=center</v>
      </c>
    </row>
    <row r="497" spans="1:10" x14ac:dyDescent="0.25">
      <c r="A497" t="s">
        <v>891</v>
      </c>
      <c r="B497" t="s">
        <v>890</v>
      </c>
      <c r="C497" s="7">
        <v>169</v>
      </c>
      <c r="D497" t="s">
        <v>892</v>
      </c>
      <c r="E497" t="s">
        <v>2148</v>
      </c>
      <c r="F497" t="str">
        <f>_xlfn.XLOOKUP(E497,Component!B:B,Component!C:C)</f>
        <v>18V ONE+ 2Ah Battery</v>
      </c>
      <c r="G497">
        <v>1</v>
      </c>
      <c r="H497" t="s">
        <v>18</v>
      </c>
      <c r="I497" t="s">
        <v>2136</v>
      </c>
      <c r="J497" t="str">
        <f>_xlfn.XLOOKUP(A497,Product!C:C,Product!H:H)</f>
        <v>https://cdn.shopify.com/s/files/1/0651/3668/9323/files/982d129fe4b2470e9cad198f744bd124_600x600.jpg?v=1734042051&amp;width=100&amp;crop=center</v>
      </c>
    </row>
    <row r="498" spans="1:10" x14ac:dyDescent="0.25">
      <c r="A498" t="s">
        <v>1068</v>
      </c>
      <c r="B498" t="s">
        <v>1067</v>
      </c>
      <c r="C498" s="7">
        <v>169</v>
      </c>
      <c r="D498" t="s">
        <v>1069</v>
      </c>
      <c r="E498" t="s">
        <v>2148</v>
      </c>
      <c r="F498" t="str">
        <f>_xlfn.XLOOKUP(E498,Component!B:B,Component!C:C)</f>
        <v>18V ONE+ 2Ah Battery</v>
      </c>
      <c r="G498">
        <v>1</v>
      </c>
      <c r="H498" t="s">
        <v>18</v>
      </c>
      <c r="I498" t="s">
        <v>2136</v>
      </c>
      <c r="J498" t="str">
        <f>_xlfn.XLOOKUP(A498,Product!C:C,Product!H:H)</f>
        <v>https://cdn.shopify.com/s/files/1/0651/3668/9323/files/4204054dc2c646ce83d520a5b24141b9_600x600.jpg?v=1737563917&amp;width=100&amp;crop=center</v>
      </c>
    </row>
    <row r="499" spans="1:10" x14ac:dyDescent="0.25">
      <c r="A499" t="s">
        <v>1094</v>
      </c>
      <c r="B499" t="s">
        <v>1093</v>
      </c>
      <c r="C499" s="7">
        <v>109</v>
      </c>
      <c r="D499" t="s">
        <v>1095</v>
      </c>
      <c r="E499" t="s">
        <v>2148</v>
      </c>
      <c r="F499" t="str">
        <f>_xlfn.XLOOKUP(E499,Component!B:B,Component!C:C)</f>
        <v>18V ONE+ 2Ah Battery</v>
      </c>
      <c r="G499">
        <v>1</v>
      </c>
      <c r="H499" t="s">
        <v>18</v>
      </c>
      <c r="I499" t="s">
        <v>2136</v>
      </c>
      <c r="J499" t="str">
        <f>_xlfn.XLOOKUP(A499,Product!C:C,Product!H:H)</f>
        <v>https://cdn.shopify.com/s/files/1/0651/3668/9323/files/7f8edb0a25cd42aba775202b2eed7f38_600x600.jpg?v=1734041240&amp;width=100&amp;crop=center</v>
      </c>
    </row>
    <row r="500" spans="1:10" x14ac:dyDescent="0.25">
      <c r="A500" t="s">
        <v>1225</v>
      </c>
      <c r="B500" t="s">
        <v>1224</v>
      </c>
      <c r="C500" s="7">
        <v>159</v>
      </c>
      <c r="D500" t="s">
        <v>1226</v>
      </c>
      <c r="E500" t="s">
        <v>2085</v>
      </c>
      <c r="F500" t="str">
        <f>_xlfn.XLOOKUP(E500,Component!B:B,Component!C:C)</f>
        <v>18V ONE+ 4AH LITHIUM BATTERY</v>
      </c>
      <c r="G500">
        <v>1</v>
      </c>
      <c r="H500" t="s">
        <v>18</v>
      </c>
      <c r="I500" t="s">
        <v>2136</v>
      </c>
      <c r="J500" t="str">
        <f>_xlfn.XLOOKUP(A500,Product!C:C,Product!H:H)</f>
        <v>https://cdn.shopify.com/s/files/1/0651/3668/9323/files/35b4e9498a934c98bb5a7237becd4377_600x600.jpg?v=1734041496&amp;width=100&amp;crop=center</v>
      </c>
    </row>
    <row r="501" spans="1:10" x14ac:dyDescent="0.25">
      <c r="A501" t="s">
        <v>1234</v>
      </c>
      <c r="B501" t="s">
        <v>1233</v>
      </c>
      <c r="C501" s="7">
        <v>329</v>
      </c>
      <c r="D501" t="s">
        <v>1235</v>
      </c>
      <c r="E501" t="s">
        <v>2085</v>
      </c>
      <c r="F501" t="str">
        <f>_xlfn.XLOOKUP(E501,Component!B:B,Component!C:C)</f>
        <v>18V ONE+ 4AH LITHIUM BATTERY</v>
      </c>
      <c r="G501">
        <v>1</v>
      </c>
      <c r="H501" t="s">
        <v>18</v>
      </c>
      <c r="I501" t="s">
        <v>2136</v>
      </c>
      <c r="J501" t="str">
        <f>_xlfn.XLOOKUP(A501,Product!C:C,Product!H:H)</f>
        <v>https://cdn.shopify.com/s/files/1/0651/3668/9323/files/80e6a8a18c124167b24b4f152767d16b_600x600.jpg?v=1734041711&amp;width=100&amp;crop=center</v>
      </c>
    </row>
    <row r="502" spans="1:10" x14ac:dyDescent="0.25">
      <c r="A502" t="s">
        <v>891</v>
      </c>
      <c r="B502" t="s">
        <v>890</v>
      </c>
      <c r="C502" s="7">
        <v>169</v>
      </c>
      <c r="D502" t="s">
        <v>892</v>
      </c>
      <c r="E502" t="s">
        <v>2137</v>
      </c>
      <c r="F502" t="str">
        <f>_xlfn.XLOOKUP(E502,Component!B:B,Component!C:C)</f>
        <v>18V ONE+ Charger</v>
      </c>
      <c r="G502">
        <v>1</v>
      </c>
      <c r="H502" t="s">
        <v>18</v>
      </c>
      <c r="I502" t="s">
        <v>2136</v>
      </c>
      <c r="J502" t="str">
        <f>_xlfn.XLOOKUP(A502,Product!C:C,Product!H:H)</f>
        <v>https://cdn.shopify.com/s/files/1/0651/3668/9323/files/982d129fe4b2470e9cad198f744bd124_600x600.jpg?v=1734042051&amp;width=100&amp;crop=center</v>
      </c>
    </row>
    <row r="503" spans="1:10" x14ac:dyDescent="0.25">
      <c r="A503" t="s">
        <v>1068</v>
      </c>
      <c r="B503" t="s">
        <v>1067</v>
      </c>
      <c r="C503" s="7">
        <v>169</v>
      </c>
      <c r="D503" t="s">
        <v>1069</v>
      </c>
      <c r="E503" t="s">
        <v>2137</v>
      </c>
      <c r="F503" t="str">
        <f>_xlfn.XLOOKUP(E503,Component!B:B,Component!C:C)</f>
        <v>18V ONE+ Charger</v>
      </c>
      <c r="G503">
        <v>1</v>
      </c>
      <c r="H503" t="s">
        <v>18</v>
      </c>
      <c r="I503" t="s">
        <v>2136</v>
      </c>
      <c r="J503" t="str">
        <f>_xlfn.XLOOKUP(A503,Product!C:C,Product!H:H)</f>
        <v>https://cdn.shopify.com/s/files/1/0651/3668/9323/files/4204054dc2c646ce83d520a5b24141b9_600x600.jpg?v=1737563917&amp;width=100&amp;crop=center</v>
      </c>
    </row>
    <row r="504" spans="1:10" x14ac:dyDescent="0.25">
      <c r="A504" t="s">
        <v>1225</v>
      </c>
      <c r="B504" t="s">
        <v>1224</v>
      </c>
      <c r="C504" s="7">
        <v>159</v>
      </c>
      <c r="D504" t="s">
        <v>1226</v>
      </c>
      <c r="E504" t="s">
        <v>2137</v>
      </c>
      <c r="F504" t="str">
        <f>_xlfn.XLOOKUP(E504,Component!B:B,Component!C:C)</f>
        <v>18V ONE+ Charger</v>
      </c>
      <c r="G504">
        <v>1</v>
      </c>
      <c r="H504" t="s">
        <v>18</v>
      </c>
      <c r="I504" t="s">
        <v>2136</v>
      </c>
      <c r="J504" t="str">
        <f>_xlfn.XLOOKUP(A504,Product!C:C,Product!H:H)</f>
        <v>https://cdn.shopify.com/s/files/1/0651/3668/9323/files/35b4e9498a934c98bb5a7237becd4377_600x600.jpg?v=1734041496&amp;width=100&amp;crop=center</v>
      </c>
    </row>
    <row r="505" spans="1:10" x14ac:dyDescent="0.25">
      <c r="A505" t="s">
        <v>1234</v>
      </c>
      <c r="B505" t="s">
        <v>1233</v>
      </c>
      <c r="C505" s="7">
        <v>329</v>
      </c>
      <c r="D505" t="s">
        <v>1235</v>
      </c>
      <c r="E505" t="s">
        <v>2137</v>
      </c>
      <c r="F505" t="str">
        <f>_xlfn.XLOOKUP(E505,Component!B:B,Component!C:C)</f>
        <v>18V ONE+ Charger</v>
      </c>
      <c r="G505">
        <v>1</v>
      </c>
      <c r="H505" t="s">
        <v>18</v>
      </c>
      <c r="I505" t="s">
        <v>2136</v>
      </c>
      <c r="J505" t="str">
        <f>_xlfn.XLOOKUP(A505,Product!C:C,Product!H:H)</f>
        <v>https://cdn.shopify.com/s/files/1/0651/3668/9323/files/80e6a8a18c124167b24b4f152767d16b_600x600.jpg?v=1734041711&amp;width=100&amp;crop=center</v>
      </c>
    </row>
    <row r="506" spans="1:10" x14ac:dyDescent="0.25">
      <c r="A506" t="s">
        <v>1094</v>
      </c>
      <c r="B506" t="s">
        <v>1093</v>
      </c>
      <c r="C506" s="7">
        <v>109</v>
      </c>
      <c r="D506" t="s">
        <v>1095</v>
      </c>
      <c r="E506" t="s">
        <v>2137</v>
      </c>
      <c r="F506" t="str">
        <f>_xlfn.XLOOKUP(E506,Component!B:B,Component!C:C)</f>
        <v>18V ONE+ Charger</v>
      </c>
      <c r="G506">
        <v>1</v>
      </c>
      <c r="H506" t="s">
        <v>18</v>
      </c>
      <c r="I506" t="s">
        <v>2136</v>
      </c>
      <c r="J506" t="str">
        <f>_xlfn.XLOOKUP(A506,Product!C:C,Product!H:H)</f>
        <v>https://cdn.shopify.com/s/files/1/0651/3668/9323/files/7f8edb0a25cd42aba775202b2eed7f38_600x600.jpg?v=1734041240&amp;width=100&amp;crop=center</v>
      </c>
    </row>
    <row r="507" spans="1:10" x14ac:dyDescent="0.25">
      <c r="A507" t="s">
        <v>1094</v>
      </c>
      <c r="B507" t="s">
        <v>1093</v>
      </c>
      <c r="C507" s="7">
        <v>109</v>
      </c>
      <c r="D507" t="s">
        <v>1095</v>
      </c>
      <c r="E507" t="s">
        <v>2584</v>
      </c>
      <c r="F507" t="str">
        <f>_xlfn.XLOOKUP(E507,Component!B:B,Component!C:C)</f>
        <v>18V ONE+ FOGGER</v>
      </c>
      <c r="G507">
        <v>1</v>
      </c>
      <c r="H507" t="s">
        <v>18</v>
      </c>
      <c r="I507" t="s">
        <v>2136</v>
      </c>
      <c r="J507" t="str">
        <f>_xlfn.XLOOKUP(A507,Product!C:C,Product!H:H)</f>
        <v>https://cdn.shopify.com/s/files/1/0651/3668/9323/files/7f8edb0a25cd42aba775202b2eed7f38_600x600.jpg?v=1734041240&amp;width=100&amp;crop=center</v>
      </c>
    </row>
    <row r="508" spans="1:10" x14ac:dyDescent="0.25">
      <c r="A508" t="s">
        <v>1225</v>
      </c>
      <c r="B508" t="s">
        <v>1224</v>
      </c>
      <c r="C508" s="7">
        <v>159</v>
      </c>
      <c r="D508" t="s">
        <v>1226</v>
      </c>
      <c r="E508" t="s">
        <v>2580</v>
      </c>
      <c r="F508" t="str">
        <f>_xlfn.XLOOKUP(E508,Component!B:B,Component!C:C)</f>
        <v>18V ONE+ HP BRUSHLESS 10" CHAINSAW</v>
      </c>
      <c r="G508">
        <v>1</v>
      </c>
      <c r="H508" t="s">
        <v>18</v>
      </c>
      <c r="I508" t="s">
        <v>2136</v>
      </c>
      <c r="J508" t="str">
        <f>_xlfn.XLOOKUP(A508,Product!C:C,Product!H:H)</f>
        <v>https://cdn.shopify.com/s/files/1/0651/3668/9323/files/35b4e9498a934c98bb5a7237becd4377_600x600.jpg?v=1734041496&amp;width=100&amp;crop=center</v>
      </c>
    </row>
    <row r="509" spans="1:10" x14ac:dyDescent="0.25">
      <c r="A509" t="s">
        <v>1786</v>
      </c>
      <c r="B509" t="s">
        <v>1785</v>
      </c>
      <c r="C509" s="7">
        <v>179</v>
      </c>
      <c r="D509" t="s">
        <v>1787</v>
      </c>
      <c r="E509" t="s">
        <v>2580</v>
      </c>
      <c r="F509" t="str">
        <f>_xlfn.XLOOKUP(E509,Component!B:B,Component!C:C)</f>
        <v>18V ONE+ HP BRUSHLESS 10" CHAINSAW</v>
      </c>
      <c r="G509">
        <v>1</v>
      </c>
      <c r="H509" t="s">
        <v>18</v>
      </c>
      <c r="I509" t="s">
        <v>2136</v>
      </c>
      <c r="J509" t="str">
        <f>_xlfn.XLOOKUP(A509,Product!C:C,Product!H:H)</f>
        <v>https://cdn.shopify.com/s/files/1/0651/3668/9323/files/123ed9bad71b430ba41cdb0aa67a928f_600x600.jpg?v=1734041810&amp;width=100&amp;crop=center</v>
      </c>
    </row>
    <row r="510" spans="1:10" x14ac:dyDescent="0.25">
      <c r="A510" t="s">
        <v>1068</v>
      </c>
      <c r="B510" t="s">
        <v>1067</v>
      </c>
      <c r="C510" s="7">
        <v>169</v>
      </c>
      <c r="D510" t="s">
        <v>1069</v>
      </c>
      <c r="E510" t="s">
        <v>2587</v>
      </c>
      <c r="F510" t="str">
        <f>_xlfn.XLOOKUP(E510,Component!B:B,Component!C:C)</f>
        <v>18V ONE+ LOPPER</v>
      </c>
      <c r="G510">
        <v>1</v>
      </c>
      <c r="H510" t="s">
        <v>18</v>
      </c>
      <c r="I510" t="s">
        <v>2136</v>
      </c>
      <c r="J510" t="str">
        <f>_xlfn.XLOOKUP(A510,Product!C:C,Product!H:H)</f>
        <v>https://cdn.shopify.com/s/files/1/0651/3668/9323/files/4204054dc2c646ce83d520a5b24141b9_600x600.jpg?v=1737563917&amp;width=100&amp;crop=center</v>
      </c>
    </row>
    <row r="511" spans="1:10" x14ac:dyDescent="0.25">
      <c r="A511" t="s">
        <v>1675</v>
      </c>
      <c r="B511" t="s">
        <v>1674</v>
      </c>
      <c r="C511" s="7">
        <v>149</v>
      </c>
      <c r="D511" t="s">
        <v>1676</v>
      </c>
      <c r="E511" t="s">
        <v>2587</v>
      </c>
      <c r="F511" t="str">
        <f>_xlfn.XLOOKUP(E511,Component!B:B,Component!C:C)</f>
        <v>18V ONE+ LOPPER</v>
      </c>
      <c r="G511">
        <v>1</v>
      </c>
      <c r="H511" t="s">
        <v>18</v>
      </c>
      <c r="I511" t="s">
        <v>2136</v>
      </c>
      <c r="J511" t="str">
        <f>_xlfn.XLOOKUP(A511,Product!C:C,Product!H:H)</f>
        <v>https://cdn.shopify.com/s/files/1/0651/3668/9323/files/eaa2880b5d4642b6a3fbc8deb78cbfe4_600x600.jpg?v=1746735447&amp;width=100&amp;crop=center</v>
      </c>
    </row>
    <row r="512" spans="1:10" x14ac:dyDescent="0.25">
      <c r="A512" t="s">
        <v>759</v>
      </c>
      <c r="B512" t="s">
        <v>758</v>
      </c>
      <c r="C512" s="7">
        <v>89</v>
      </c>
      <c r="D512" t="s">
        <v>760</v>
      </c>
      <c r="E512" t="s">
        <v>2589</v>
      </c>
      <c r="F512" t="str">
        <f>_xlfn.XLOOKUP(E512,Component!B:B,Component!C:C)</f>
        <v>18V ONE+ SPEAKER WITH BLUETOOTH® WIRELESS TECHNOLOGY</v>
      </c>
      <c r="G512">
        <v>1</v>
      </c>
      <c r="H512" t="s">
        <v>18</v>
      </c>
      <c r="I512" t="s">
        <v>2136</v>
      </c>
      <c r="J512" t="str">
        <f>_xlfn.XLOOKUP(A512,Product!C:C,Product!H:H)</f>
        <v>https://cdn.shopify.com/s/files/1/0651/3668/9323/files/PAD01B_600x600.png?v=1737564217&amp;width=100&amp;crop=center</v>
      </c>
    </row>
    <row r="513" spans="1:10" x14ac:dyDescent="0.25">
      <c r="A513" t="s">
        <v>1884</v>
      </c>
      <c r="B513" t="s">
        <v>1883</v>
      </c>
      <c r="C513" s="7">
        <v>99</v>
      </c>
      <c r="D513" t="s">
        <v>1885</v>
      </c>
      <c r="E513" t="s">
        <v>1884</v>
      </c>
      <c r="F513" t="str">
        <f>_xlfn.XLOOKUP(E513,Component!B:B,Component!C:C)</f>
        <v>18V ONE+ 3-3/8" MULTI-MATERIAL PLUNGE SAW</v>
      </c>
      <c r="G513">
        <v>1</v>
      </c>
      <c r="H513" t="s">
        <v>18</v>
      </c>
      <c r="I513" t="s">
        <v>2297</v>
      </c>
      <c r="J513" t="str">
        <f>_xlfn.XLOOKUP(A513,Product!C:C,Product!H:H)</f>
        <v>https://cdn.shopify.com/s/files/1/0651/3668/9323/files/44697609eca64a46917109badde25d21_600x600.jpg?v=1734042419&amp;width=100&amp;crop=center</v>
      </c>
    </row>
    <row r="514" spans="1:10" x14ac:dyDescent="0.25">
      <c r="A514" t="s">
        <v>1015</v>
      </c>
      <c r="B514" t="s">
        <v>1014</v>
      </c>
      <c r="C514" s="7">
        <v>79</v>
      </c>
      <c r="D514" t="s">
        <v>1016</v>
      </c>
      <c r="E514" t="s">
        <v>1015</v>
      </c>
      <c r="F514" t="str">
        <f>_xlfn.XLOOKUP(E514,Component!B:B,Component!C:C)</f>
        <v>18V ONE+ 45W HYBRID SOLDERING STATION</v>
      </c>
      <c r="G514">
        <v>1</v>
      </c>
      <c r="H514" t="s">
        <v>18</v>
      </c>
      <c r="I514" t="s">
        <v>2298</v>
      </c>
      <c r="J514" t="str">
        <f>_xlfn.XLOOKUP(A514,Product!C:C,Product!H:H)</f>
        <v>https://cdn.shopify.com/s/files/1/0651/3668/9323/files/c7ab46ca14e24607be59122fe3f106ef_600x600.jpg?v=1734042812&amp;width=100&amp;crop=center</v>
      </c>
    </row>
    <row r="515" spans="1:10" x14ac:dyDescent="0.25">
      <c r="A515" t="s">
        <v>1052</v>
      </c>
      <c r="B515" t="s">
        <v>1051</v>
      </c>
      <c r="C515" s="7">
        <v>159</v>
      </c>
      <c r="D515" t="s">
        <v>1053</v>
      </c>
      <c r="E515" t="s">
        <v>2137</v>
      </c>
      <c r="F515" t="str">
        <f>_xlfn.XLOOKUP(E515,Component!B:B,Component!C:C)</f>
        <v>18V ONE+ Charger</v>
      </c>
      <c r="G515">
        <v>1</v>
      </c>
      <c r="H515" t="s">
        <v>18</v>
      </c>
      <c r="I515" t="s">
        <v>1054</v>
      </c>
      <c r="J515" t="str">
        <f>_xlfn.XLOOKUP(A515,Product!C:C,Product!H:H)</f>
        <v>https://cdn.shopify.com/s/files/1/0651/3668/9323/files/fca2d86ea57947d68d292ec325b0e019_600x600.jpg?v=1736809747&amp;width=100&amp;crop=center</v>
      </c>
    </row>
    <row r="516" spans="1:10" x14ac:dyDescent="0.25">
      <c r="A516" t="s">
        <v>351</v>
      </c>
      <c r="B516" t="s">
        <v>350</v>
      </c>
      <c r="C516" s="7">
        <v>189</v>
      </c>
      <c r="D516" t="s">
        <v>353</v>
      </c>
      <c r="E516" t="s">
        <v>2137</v>
      </c>
      <c r="F516" t="str">
        <f>_xlfn.XLOOKUP(E516,Component!B:B,Component!C:C)</f>
        <v>18V ONE+ Charger</v>
      </c>
      <c r="G516">
        <v>1</v>
      </c>
      <c r="H516" t="s">
        <v>18</v>
      </c>
      <c r="I516" t="s">
        <v>2137</v>
      </c>
      <c r="J516" t="str">
        <f>_xlfn.XLOOKUP(A516,Product!C:C,Product!H:H)</f>
        <v>https://cdn.shopify.com/s/files/1/0651/3668/9323/files/P29160_1v2_Final_600x600.jpg?v=1737395808&amp;width=100&amp;crop=center</v>
      </c>
    </row>
    <row r="517" spans="1:10" x14ac:dyDescent="0.25">
      <c r="A517" t="s">
        <v>1038</v>
      </c>
      <c r="B517" t="s">
        <v>1037</v>
      </c>
      <c r="C517" s="7">
        <v>229</v>
      </c>
      <c r="D517" t="s">
        <v>1039</v>
      </c>
      <c r="E517" t="s">
        <v>2137</v>
      </c>
      <c r="F517" t="str">
        <f>_xlfn.XLOOKUP(E517,Component!B:B,Component!C:C)</f>
        <v>18V ONE+ Charger</v>
      </c>
      <c r="G517">
        <v>1</v>
      </c>
      <c r="H517" t="s">
        <v>18</v>
      </c>
      <c r="I517" t="s">
        <v>2137</v>
      </c>
      <c r="J517" t="str">
        <f>_xlfn.XLOOKUP(A517,Product!C:C,Product!H:H)</f>
        <v>https://cdn.shopify.com/s/files/1/0651/3668/9323/files/44b1da0ceac54c6b96d8c9e3d8709b7b_600x600.jpg?v=1736819314&amp;width=100&amp;crop=center</v>
      </c>
    </row>
    <row r="518" spans="1:10" x14ac:dyDescent="0.25">
      <c r="A518" t="s">
        <v>240</v>
      </c>
      <c r="B518" t="s">
        <v>232</v>
      </c>
      <c r="C518" s="7">
        <v>119</v>
      </c>
      <c r="D518" t="s">
        <v>242</v>
      </c>
      <c r="E518" t="s">
        <v>2146</v>
      </c>
      <c r="F518" t="str">
        <f>_xlfn.XLOOKUP(E518,Component!B:B,Component!C:C)</f>
        <v>18V ONE+ CHARGER</v>
      </c>
      <c r="G518">
        <v>1</v>
      </c>
      <c r="H518" t="s">
        <v>18</v>
      </c>
      <c r="I518" t="s">
        <v>2146</v>
      </c>
      <c r="J518" t="str">
        <f>_xlfn.XLOOKUP(A518,Product!C:C,Product!H:H)</f>
        <v>https://cdn.shopify.com/s/files/1/0651/3668/9323/files/1_PCLCK201K_600x600.jpg?v=1737495950&amp;width=100&amp;crop=center</v>
      </c>
    </row>
    <row r="519" spans="1:10" x14ac:dyDescent="0.25">
      <c r="A519" t="s">
        <v>2089</v>
      </c>
      <c r="B519" t="s">
        <v>2088</v>
      </c>
      <c r="C519" s="7">
        <v>86.45</v>
      </c>
      <c r="D519" t="s">
        <v>2091</v>
      </c>
      <c r="E519" t="s">
        <v>2089</v>
      </c>
      <c r="F519" t="str">
        <f>_xlfn.XLOOKUP(E519,Component!B:B,Component!C:C)</f>
        <v>18V ONE+/40V DUAL PLATFORM CHARGER</v>
      </c>
      <c r="G519">
        <v>1</v>
      </c>
      <c r="H519" t="s">
        <v>18</v>
      </c>
      <c r="I519" t="s">
        <v>2089</v>
      </c>
      <c r="J519" t="str">
        <f>_xlfn.XLOOKUP(A519,Product!C:C,Product!H:H)</f>
        <v>https://cdn.shopify.com/s/files/1/0651/3668/9323/files/d860e74c1d7549089272023ebc242831_600x600.jpg?v=1734043046&amp;width=100&amp;crop=center</v>
      </c>
    </row>
    <row r="520" spans="1:10" x14ac:dyDescent="0.25">
      <c r="A520" t="s">
        <v>1565</v>
      </c>
      <c r="B520" t="s">
        <v>1564</v>
      </c>
      <c r="C520" s="7">
        <v>119</v>
      </c>
      <c r="D520" t="s">
        <v>1566</v>
      </c>
      <c r="E520" t="s">
        <v>2162</v>
      </c>
      <c r="F520" t="str">
        <f>_xlfn.XLOOKUP(E520,Component!B:B,Component!C:C)</f>
        <v>18V ONE+ 10" SNOW SHOVEL</v>
      </c>
      <c r="G520">
        <v>1</v>
      </c>
      <c r="H520" t="s">
        <v>18</v>
      </c>
      <c r="I520" t="s">
        <v>2162</v>
      </c>
      <c r="J520" t="str">
        <f>_xlfn.XLOOKUP(A520,Product!C:C,Product!H:H)</f>
        <v>https://cdn.shopify.com/s/files/1/0651/3668/9323/files/7c7f6b5d678c4d55844529abc593c1e4_600x600.jpg?v=1737127597&amp;width=100&amp;crop=center</v>
      </c>
    </row>
    <row r="521" spans="1:10" x14ac:dyDescent="0.25">
      <c r="A521" t="s">
        <v>268</v>
      </c>
      <c r="B521" t="s">
        <v>267</v>
      </c>
      <c r="C521" s="7">
        <v>106.39</v>
      </c>
      <c r="D521" t="s">
        <v>270</v>
      </c>
      <c r="E521" t="s">
        <v>2583</v>
      </c>
      <c r="F521" t="str">
        <f>_xlfn.XLOOKUP(E521,Component!B:B,Component!C:C)</f>
        <v>18V ONE+ 2 GALLON CHEMICAL SPRAYER</v>
      </c>
      <c r="G521">
        <v>1</v>
      </c>
      <c r="H521" t="s">
        <v>18</v>
      </c>
      <c r="I521" t="s">
        <v>268</v>
      </c>
      <c r="J521" t="str">
        <f>_xlfn.XLOOKUP(A521,Product!C:C,Product!H:H)</f>
        <v>https://cdn.shopify.com/s/files/1/0651/3668/9323/files/964b3069db724d408ffaa5ee329209f2_600x600.jpg?v=1734042045&amp;width=100&amp;crop=center</v>
      </c>
    </row>
    <row r="522" spans="1:10" x14ac:dyDescent="0.25">
      <c r="A522" t="s">
        <v>351</v>
      </c>
      <c r="B522" t="s">
        <v>350</v>
      </c>
      <c r="C522" s="7">
        <v>189</v>
      </c>
      <c r="D522" t="s">
        <v>353</v>
      </c>
      <c r="E522" t="s">
        <v>2299</v>
      </c>
      <c r="F522" t="str">
        <f>_xlfn.XLOOKUP(E522,Component!B:B,Component!C:C)</f>
        <v>18V ONE+ 3" HANDHELD AUGER</v>
      </c>
      <c r="G522">
        <v>1</v>
      </c>
      <c r="H522" t="s">
        <v>18</v>
      </c>
      <c r="I522" t="s">
        <v>2299</v>
      </c>
      <c r="J522" t="str">
        <f>_xlfn.XLOOKUP(A522,Product!C:C,Product!H:H)</f>
        <v>https://cdn.shopify.com/s/files/1/0651/3668/9323/files/P29160_1v2_Final_600x600.jpg?v=1737395808&amp;width=100&amp;crop=center</v>
      </c>
    </row>
    <row r="523" spans="1:10" x14ac:dyDescent="0.25">
      <c r="A523" t="s">
        <v>1501</v>
      </c>
      <c r="B523" t="s">
        <v>1500</v>
      </c>
      <c r="C523" s="7">
        <v>149</v>
      </c>
      <c r="D523" t="s">
        <v>1502</v>
      </c>
      <c r="E523" t="s">
        <v>2299</v>
      </c>
      <c r="F523" t="str">
        <f>_xlfn.XLOOKUP(E523,Component!B:B,Component!C:C)</f>
        <v>18V ONE+ 3" HANDHELD AUGER</v>
      </c>
      <c r="G523">
        <v>1</v>
      </c>
      <c r="H523" t="s">
        <v>18</v>
      </c>
      <c r="I523" t="s">
        <v>2299</v>
      </c>
      <c r="J523" t="str">
        <f>_xlfn.XLOOKUP(A523,Product!C:C,Product!H:H)</f>
        <v>https://cdn.shopify.com/s/files/1/0651/3668/9323/files/P29160_1v1_Final_600x600.jpg?v=1737395592&amp;width=100&amp;crop=center</v>
      </c>
    </row>
    <row r="524" spans="1:10" x14ac:dyDescent="0.25">
      <c r="A524" t="s">
        <v>977</v>
      </c>
      <c r="B524" t="s">
        <v>976</v>
      </c>
      <c r="C524" s="7">
        <v>79</v>
      </c>
      <c r="D524" t="s">
        <v>978</v>
      </c>
      <c r="E524" s="3" t="s">
        <v>977</v>
      </c>
      <c r="F524" t="str">
        <f>_xlfn.XLOOKUP(E524,Component!B:B,Component!C:C)</f>
        <v>18V ONE+ 3/8" CROWN STAPLER</v>
      </c>
      <c r="G524">
        <v>1</v>
      </c>
      <c r="H524" t="s">
        <v>18</v>
      </c>
      <c r="I524" t="s">
        <v>977</v>
      </c>
      <c r="J524" t="str">
        <f>_xlfn.XLOOKUP(A524,Product!C:C,Product!H:H)</f>
        <v>https://cdn.shopify.com/s/files/1/0651/3668/9323/files/b8177f61794e4ba48651f24251f51630_600x600.jpg?v=1734042711&amp;width=100&amp;crop=center</v>
      </c>
    </row>
    <row r="525" spans="1:10" x14ac:dyDescent="0.25">
      <c r="A525" t="s">
        <v>782</v>
      </c>
      <c r="B525" t="s">
        <v>781</v>
      </c>
      <c r="C525" s="7">
        <v>77.42</v>
      </c>
      <c r="D525" t="s">
        <v>784</v>
      </c>
      <c r="E525" t="s">
        <v>782</v>
      </c>
      <c r="F525" t="str">
        <f>_xlfn.XLOOKUP(E525,Component!B:B,Component!C:C)</f>
        <v>18V ONE+ 6 1/2" CIRCULAR SAW</v>
      </c>
      <c r="G525">
        <v>1</v>
      </c>
      <c r="H525" t="s">
        <v>18</v>
      </c>
      <c r="I525" t="s">
        <v>782</v>
      </c>
      <c r="J525" t="str">
        <f>_xlfn.XLOOKUP(A525,Product!C:C,Product!H:H)</f>
        <v>https://cdn.shopify.com/s/files/1/0651/3668/9323/files/6928a55d2e194d388bd05c5499e95233_600x600.jpg?v=1734042165&amp;width=100&amp;crop=center</v>
      </c>
    </row>
    <row r="526" spans="1:10" x14ac:dyDescent="0.25">
      <c r="A526" t="s">
        <v>994</v>
      </c>
      <c r="B526" t="s">
        <v>993</v>
      </c>
      <c r="C526" s="7">
        <v>189</v>
      </c>
      <c r="D526" t="s">
        <v>995</v>
      </c>
      <c r="E526" t="s">
        <v>994</v>
      </c>
      <c r="F526" t="str">
        <f>_xlfn.XLOOKUP(E526,Component!B:B,Component!C:C)</f>
        <v>18V ONE+ 7-1/4" MITER SAW</v>
      </c>
      <c r="G526">
        <v>1</v>
      </c>
      <c r="H526" t="s">
        <v>18</v>
      </c>
      <c r="I526" t="s">
        <v>994</v>
      </c>
      <c r="J526" t="str">
        <f>_xlfn.XLOOKUP(A526,Product!C:C,Product!H:H)</f>
        <v>https://cdn.shopify.com/s/files/1/0651/3668/9323/files/4b05a5a3ad634afb8eaddd64e735045b_600x600.jpg?v=1734040973&amp;width=100&amp;crop=center</v>
      </c>
    </row>
    <row r="527" spans="1:10" x14ac:dyDescent="0.25">
      <c r="A527" t="s">
        <v>1001</v>
      </c>
      <c r="B527" t="s">
        <v>1000</v>
      </c>
      <c r="C527" s="7">
        <v>149</v>
      </c>
      <c r="D527" t="s">
        <v>1002</v>
      </c>
      <c r="E527" t="s">
        <v>1001</v>
      </c>
      <c r="F527" t="str">
        <f>_xlfn.XLOOKUP(E527,Component!B:B,Component!C:C)</f>
        <v>18V ONE+ PEX PINCH CLAMP TOOL</v>
      </c>
      <c r="G527">
        <v>1</v>
      </c>
      <c r="H527" t="s">
        <v>18</v>
      </c>
      <c r="I527" t="s">
        <v>1001</v>
      </c>
      <c r="J527" t="str">
        <f>_xlfn.XLOOKUP(A527,Product!C:C,Product!H:H)</f>
        <v>https://cdn.shopify.com/s/files/1/0651/3668/9323/files/0db7a6e9390448b3ade194d252d10360_600x600.jpg?v=1734040736&amp;width=100&amp;crop=center</v>
      </c>
    </row>
    <row r="528" spans="1:10" x14ac:dyDescent="0.25">
      <c r="A528" t="s">
        <v>1023</v>
      </c>
      <c r="B528" t="s">
        <v>1022</v>
      </c>
      <c r="C528" s="7">
        <v>149</v>
      </c>
      <c r="D528" t="s">
        <v>1024</v>
      </c>
      <c r="E528" t="s">
        <v>1023</v>
      </c>
      <c r="F528" t="str">
        <f>_xlfn.XLOOKUP(E528,Component!B:B,Component!C:C)</f>
        <v>18V ONE+™ 1 GALLON AIR COMPRESSOR</v>
      </c>
      <c r="G528">
        <v>1</v>
      </c>
      <c r="H528" t="s">
        <v>18</v>
      </c>
      <c r="I528" t="s">
        <v>1023</v>
      </c>
      <c r="J528" t="str">
        <f>_xlfn.XLOOKUP(A528,Product!C:C,Product!H:H)</f>
        <v>https://cdn.shopify.com/s/files/1/0651/3668/9323/files/78a56a4894894e4ea818b569607ef29a_600x600.jpg?v=1734041694&amp;width=100&amp;crop=center</v>
      </c>
    </row>
    <row r="529" spans="1:10" x14ac:dyDescent="0.25">
      <c r="A529" t="s">
        <v>445</v>
      </c>
      <c r="B529" t="s">
        <v>444</v>
      </c>
      <c r="C529" s="7">
        <v>139</v>
      </c>
      <c r="D529" t="s">
        <v>446</v>
      </c>
      <c r="E529" t="s">
        <v>2300</v>
      </c>
      <c r="F529" t="str">
        <f>_xlfn.XLOOKUP(E529,Component!B:B,Component!C:C)</f>
        <v>18V ONE+ HP BRUSHLESS 5" RANDOM ORBIT SANDER</v>
      </c>
      <c r="G529">
        <v>1</v>
      </c>
      <c r="H529" t="s">
        <v>18</v>
      </c>
      <c r="I529" t="s">
        <v>2300</v>
      </c>
      <c r="J529" t="str">
        <f>_xlfn.XLOOKUP(A529,Product!C:C,Product!H:H)</f>
        <v>https://cdn.shopify.com/s/files/1/0651/3668/9323/files/c09e6cd315334dac96b40ba061676b2a_600x600.jpg?v=1734042827&amp;width=100&amp;crop=center</v>
      </c>
    </row>
    <row r="530" spans="1:10" x14ac:dyDescent="0.25">
      <c r="A530" t="s">
        <v>1529</v>
      </c>
      <c r="B530" t="s">
        <v>1528</v>
      </c>
      <c r="C530" s="7">
        <v>129</v>
      </c>
      <c r="D530" t="s">
        <v>1530</v>
      </c>
      <c r="E530" t="s">
        <v>2300</v>
      </c>
      <c r="F530" t="str">
        <f>_xlfn.XLOOKUP(E530,Component!B:B,Component!C:C)</f>
        <v>18V ONE+ HP BRUSHLESS 5" RANDOM ORBIT SANDER</v>
      </c>
      <c r="G530">
        <v>1</v>
      </c>
      <c r="H530" t="s">
        <v>18</v>
      </c>
      <c r="I530" t="s">
        <v>2300</v>
      </c>
      <c r="J530" t="str">
        <f>_xlfn.XLOOKUP(A530,Product!C:C,Product!H:H)</f>
        <v>https://cdn.shopify.com/s/files/1/0651/3668/9323/files/6fbf7284654441919c6a8e9db0b7681d_600x600.jpg?v=1734041189&amp;width=100&amp;crop=center</v>
      </c>
    </row>
    <row r="531" spans="1:10" x14ac:dyDescent="0.25">
      <c r="A531" t="s">
        <v>1351</v>
      </c>
      <c r="B531" t="s">
        <v>1120</v>
      </c>
      <c r="C531" s="7">
        <v>79</v>
      </c>
      <c r="D531" t="s">
        <v>1352</v>
      </c>
      <c r="E531" t="s">
        <v>2070</v>
      </c>
      <c r="F531" t="str">
        <f>_xlfn.XLOOKUP(E531,Component!B:B,Component!C:C)</f>
        <v>18V ONE+ 1.5AH LITHIUM BATTERY</v>
      </c>
      <c r="G531">
        <v>1</v>
      </c>
      <c r="H531" t="s">
        <v>18</v>
      </c>
      <c r="I531" t="s">
        <v>2070</v>
      </c>
      <c r="J531" t="str">
        <f>_xlfn.XLOOKUP(A531,Product!C:C,Product!H:H)</f>
        <v>https://cdn.shopify.com/s/files/1/0651/3668/9323/files/f0bd1f765d694dbaa5d69d4a4fad7dc5_600x600.jpg?v=1734043308&amp;width=100&amp;crop=center</v>
      </c>
    </row>
    <row r="532" spans="1:10" x14ac:dyDescent="0.25">
      <c r="A532" t="s">
        <v>213</v>
      </c>
      <c r="B532" t="s">
        <v>212</v>
      </c>
      <c r="C532" s="7">
        <v>199</v>
      </c>
      <c r="D532" t="s">
        <v>214</v>
      </c>
      <c r="E532" t="s">
        <v>2103</v>
      </c>
      <c r="F532" t="str">
        <f>_xlfn.XLOOKUP(E532,Component!B:B,Component!C:C)</f>
        <v>18V ONE+ 4AH LITHIUM-ION HIGH PERFORMANCE BATTERY</v>
      </c>
      <c r="G532">
        <v>1</v>
      </c>
      <c r="H532" t="s">
        <v>18</v>
      </c>
      <c r="I532" t="s">
        <v>2103</v>
      </c>
      <c r="J532" t="str">
        <f>_xlfn.XLOOKUP(A532,Product!C:C,Product!H:H)</f>
        <v>https://cdn.shopify.com/s/files/1/0651/3668/9323/files/4d5518e8816548af81dedec97f93c74c_600x600.jpg?v=1734040994&amp;width=100&amp;crop=center</v>
      </c>
    </row>
    <row r="533" spans="1:10" x14ac:dyDescent="0.25">
      <c r="A533" t="s">
        <v>351</v>
      </c>
      <c r="B533" t="s">
        <v>350</v>
      </c>
      <c r="C533" s="7">
        <v>189</v>
      </c>
      <c r="D533" t="s">
        <v>353</v>
      </c>
      <c r="E533" t="s">
        <v>2082</v>
      </c>
      <c r="F533" t="str">
        <f>_xlfn.XLOOKUP(E533,Component!B:B,Component!C:C)</f>
        <v>18V ONE+ 2AH LITHIUM BATTERY</v>
      </c>
      <c r="G533">
        <v>1</v>
      </c>
      <c r="H533" t="s">
        <v>18</v>
      </c>
      <c r="I533" t="s">
        <v>2082</v>
      </c>
      <c r="J533" t="str">
        <f>_xlfn.XLOOKUP(A533,Product!C:C,Product!H:H)</f>
        <v>https://cdn.shopify.com/s/files/1/0651/3668/9323/files/P29160_1v2_Final_600x600.jpg?v=1737395808&amp;width=100&amp;crop=center</v>
      </c>
    </row>
    <row r="534" spans="1:10" x14ac:dyDescent="0.25">
      <c r="A534" t="s">
        <v>1935</v>
      </c>
      <c r="B534" t="s">
        <v>1934</v>
      </c>
      <c r="C534" s="7">
        <v>269</v>
      </c>
      <c r="D534" t="s">
        <v>1936</v>
      </c>
      <c r="E534" t="s">
        <v>1949</v>
      </c>
      <c r="F534" t="str">
        <f>_xlfn.XLOOKUP(E534,Component!B:B,Component!C:C)</f>
        <v>18V ONE+ 12AH LITHIUM HIGH PERFORMANCE BATTERY</v>
      </c>
      <c r="G534">
        <v>1</v>
      </c>
      <c r="H534" t="s">
        <v>18</v>
      </c>
      <c r="I534" t="s">
        <v>1949</v>
      </c>
      <c r="J534" t="str">
        <f>_xlfn.XLOOKUP(A534,Product!C:C,Product!H:H)</f>
        <v>https://cdn.shopify.com/s/files/1/0651/3668/9323/files/c2db361f6ef64fed879721583497b82c_600x600.jpg?v=1734042794&amp;width=100&amp;crop=center</v>
      </c>
    </row>
    <row r="535" spans="1:10" x14ac:dyDescent="0.25">
      <c r="A535" t="s">
        <v>127</v>
      </c>
      <c r="B535" t="s">
        <v>126</v>
      </c>
      <c r="C535" s="7" t="s">
        <v>18</v>
      </c>
      <c r="D535" t="s">
        <v>128</v>
      </c>
      <c r="E535" t="s">
        <v>2009</v>
      </c>
      <c r="F535" t="str">
        <f>_xlfn.XLOOKUP(E535,Component!B:B,Component!C:C)</f>
        <v>18V ONE+ CHARGER</v>
      </c>
      <c r="G535">
        <v>1</v>
      </c>
      <c r="H535" t="s">
        <v>18</v>
      </c>
      <c r="I535" t="s">
        <v>2009</v>
      </c>
      <c r="J535" t="str">
        <f>_xlfn.XLOOKUP(A535,Product!C:C,Product!H:H)</f>
        <v>https://cdn.shopify.com/s/files/1/0651/3668/9323/files/image_15_600x600.jpg?v=1738763956&amp;width=100&amp;crop=center</v>
      </c>
    </row>
    <row r="536" spans="1:10" x14ac:dyDescent="0.25">
      <c r="A536" t="s">
        <v>610</v>
      </c>
      <c r="B536" t="s">
        <v>609</v>
      </c>
      <c r="C536" s="7">
        <v>249</v>
      </c>
      <c r="D536" t="s">
        <v>611</v>
      </c>
      <c r="E536" t="s">
        <v>2009</v>
      </c>
      <c r="F536" t="str">
        <f>_xlfn.XLOOKUP(E536,Component!B:B,Component!C:C)</f>
        <v>18V ONE+ CHARGER</v>
      </c>
      <c r="G536">
        <v>1</v>
      </c>
      <c r="H536" t="s">
        <v>18</v>
      </c>
      <c r="I536" t="s">
        <v>2009</v>
      </c>
      <c r="J536" t="str">
        <f>_xlfn.XLOOKUP(A536,Product!C:C,Product!H:H)</f>
        <v>https://cdn.shopify.com/s/files/1/0651/3668/9323/files/1db0701b9deb4c41a074c65fdfbf2510_600x600.jpg?v=1734040805&amp;width=100&amp;crop=center</v>
      </c>
    </row>
    <row r="537" spans="1:10" x14ac:dyDescent="0.25">
      <c r="A537" t="s">
        <v>1351</v>
      </c>
      <c r="B537" t="s">
        <v>1120</v>
      </c>
      <c r="C537" s="7">
        <v>79</v>
      </c>
      <c r="D537" t="s">
        <v>1352</v>
      </c>
      <c r="E537" t="s">
        <v>2009</v>
      </c>
      <c r="F537" t="str">
        <f>_xlfn.XLOOKUP(E537,Component!B:B,Component!C:C)</f>
        <v>18V ONE+ CHARGER</v>
      </c>
      <c r="G537">
        <v>1</v>
      </c>
      <c r="H537" t="s">
        <v>18</v>
      </c>
      <c r="I537" t="s">
        <v>2009</v>
      </c>
      <c r="J537" t="str">
        <f>_xlfn.XLOOKUP(A537,Product!C:C,Product!H:H)</f>
        <v>https://cdn.shopify.com/s/files/1/0651/3668/9323/files/f0bd1f765d694dbaa5d69d4a4fad7dc5_600x600.jpg?v=1734043308&amp;width=100&amp;crop=center</v>
      </c>
    </row>
    <row r="538" spans="1:10" x14ac:dyDescent="0.25">
      <c r="A538" t="s">
        <v>1931</v>
      </c>
      <c r="B538" t="s">
        <v>1930</v>
      </c>
      <c r="C538" s="7">
        <v>199</v>
      </c>
      <c r="D538" t="s">
        <v>1932</v>
      </c>
      <c r="E538" t="s">
        <v>1966</v>
      </c>
      <c r="F538" t="str">
        <f>_xlfn.XLOOKUP(E538,Component!B:B,Component!C:C)</f>
        <v>18V ONE+ DUAL-PORT SIMULTANEOUS CHARGER</v>
      </c>
      <c r="G538">
        <v>1</v>
      </c>
      <c r="H538" t="s">
        <v>18</v>
      </c>
      <c r="I538" t="s">
        <v>1966</v>
      </c>
      <c r="J538" t="str">
        <f>_xlfn.XLOOKUP(A538,Product!C:C,Product!H:H)</f>
        <v>https://cdn.shopify.com/s/files/1/0651/3668/9323/files/34e43d90ff0546f6900a6d8d3b708e98_600x600.jpg?v=1734041491&amp;width=100&amp;crop=center</v>
      </c>
    </row>
    <row r="539" spans="1:10" x14ac:dyDescent="0.25">
      <c r="A539" t="s">
        <v>1935</v>
      </c>
      <c r="B539" t="s">
        <v>1934</v>
      </c>
      <c r="C539" s="7">
        <v>269</v>
      </c>
      <c r="D539" t="s">
        <v>1936</v>
      </c>
      <c r="E539" t="s">
        <v>1953</v>
      </c>
      <c r="F539" t="str">
        <f>_xlfn.XLOOKUP(E539,Component!B:B,Component!C:C)</f>
        <v>18V ONE+ 8A RAPID CHARGER</v>
      </c>
      <c r="G539">
        <v>1</v>
      </c>
      <c r="H539" t="s">
        <v>18</v>
      </c>
      <c r="I539" t="s">
        <v>1953</v>
      </c>
      <c r="J539" t="str">
        <f>_xlfn.XLOOKUP(A539,Product!C:C,Product!H:H)</f>
        <v>https://cdn.shopify.com/s/files/1/0651/3668/9323/files/c2db361f6ef64fed879721583497b82c_600x600.jpg?v=1734042794&amp;width=100&amp;crop=center</v>
      </c>
    </row>
    <row r="540" spans="1:10" x14ac:dyDescent="0.25">
      <c r="A540" t="s">
        <v>1351</v>
      </c>
      <c r="B540" t="s">
        <v>1120</v>
      </c>
      <c r="C540" s="7">
        <v>79</v>
      </c>
      <c r="D540" t="s">
        <v>1352</v>
      </c>
      <c r="E540" t="s">
        <v>2218</v>
      </c>
      <c r="F540" t="str">
        <f>_xlfn.XLOOKUP(E540,Component!B:B,Component!C:C)</f>
        <v>18V ONE+ 1/2" DRILL/DRIVER</v>
      </c>
      <c r="G540">
        <v>1</v>
      </c>
      <c r="H540" t="s">
        <v>18</v>
      </c>
      <c r="I540" t="s">
        <v>1805</v>
      </c>
      <c r="J540" t="str">
        <f>_xlfn.XLOOKUP(A540,Product!C:C,Product!H:H)</f>
        <v>https://cdn.shopify.com/s/files/1/0651/3668/9323/files/f0bd1f765d694dbaa5d69d4a4fad7dc5_600x600.jpg?v=1734043308&amp;width=100&amp;crop=center</v>
      </c>
    </row>
    <row r="541" spans="1:10" x14ac:dyDescent="0.25">
      <c r="A541" t="s">
        <v>2003</v>
      </c>
      <c r="B541" t="s">
        <v>2002</v>
      </c>
      <c r="C541" s="7">
        <v>119</v>
      </c>
      <c r="D541" t="s">
        <v>2004</v>
      </c>
      <c r="E541" t="s">
        <v>2301</v>
      </c>
      <c r="F541" t="str">
        <f>_xlfn.XLOOKUP(E541,Component!B:B,Component!C:C)</f>
        <v>18V ONE+ PRECISION CRAFT ROTARY TOOL</v>
      </c>
      <c r="G541">
        <v>1</v>
      </c>
      <c r="H541" t="s">
        <v>18</v>
      </c>
      <c r="I541" t="s">
        <v>2301</v>
      </c>
      <c r="J541" t="str">
        <f>_xlfn.XLOOKUP(A541,Product!C:C,Product!H:H)</f>
        <v>https://cdn.shopify.com/s/files/1/0651/3668/9323/files/d7da764b369442ef845e92624ea51024_600x600.jpg?v=1734042986&amp;width=100&amp;crop=center</v>
      </c>
    </row>
    <row r="542" spans="1:10" x14ac:dyDescent="0.25">
      <c r="A542" t="s">
        <v>1793</v>
      </c>
      <c r="B542" t="s">
        <v>1792</v>
      </c>
      <c r="C542" s="7">
        <v>49</v>
      </c>
      <c r="D542" t="s">
        <v>1794</v>
      </c>
      <c r="E542" t="s">
        <v>1793</v>
      </c>
      <c r="F542" t="str">
        <f>_xlfn.XLOOKUP(E542,Component!B:B,Component!C:C)</f>
        <v>18V ONE+ EZCLEAN POWER CLEANER</v>
      </c>
      <c r="G542">
        <v>1</v>
      </c>
      <c r="H542" t="s">
        <v>18</v>
      </c>
      <c r="I542" t="s">
        <v>1793</v>
      </c>
      <c r="J542" t="str">
        <f>_xlfn.XLOOKUP(A542,Product!C:C,Product!H:H)</f>
        <v>https://cdn.shopify.com/s/files/1/0651/3668/9323/files/d486dca949b84f3c92df05febb2a6659_600x600.jpg?v=1734043040&amp;width=100&amp;crop=center</v>
      </c>
    </row>
    <row r="543" spans="1:10" x14ac:dyDescent="0.25">
      <c r="A543" t="s">
        <v>1451</v>
      </c>
      <c r="B543" t="s">
        <v>1450</v>
      </c>
      <c r="C543" s="7">
        <v>649</v>
      </c>
      <c r="D543" t="s">
        <v>1453</v>
      </c>
      <c r="E543" t="s">
        <v>1451</v>
      </c>
      <c r="F543" t="str">
        <f>_xlfn.XLOOKUP(E543,Component!B:B,Component!C:C)</f>
        <v>18V ONE+ 1800-WATT POWER STATION</v>
      </c>
      <c r="G543">
        <v>1</v>
      </c>
      <c r="H543" t="s">
        <v>18</v>
      </c>
      <c r="I543" t="s">
        <v>277</v>
      </c>
      <c r="J543" t="str">
        <f>_xlfn.XLOOKUP(A543,Product!C:C,Product!H:H)</f>
        <v>https://cdn.shopify.com/s/files/1/0651/3668/9323/files/279db15c408c4c2b8bf0e7abdec80af9_600x600.jpg?v=1734041851&amp;width=100&amp;crop=center</v>
      </c>
    </row>
    <row r="544" spans="1:10" x14ac:dyDescent="0.25">
      <c r="A544" t="s">
        <v>1789</v>
      </c>
      <c r="B544" t="s">
        <v>1788</v>
      </c>
      <c r="C544" s="7">
        <v>199</v>
      </c>
      <c r="D544" t="s">
        <v>1790</v>
      </c>
      <c r="E544" t="s">
        <v>2142</v>
      </c>
      <c r="F544" t="str">
        <f>_xlfn.XLOOKUP(E544,Component!B:B,Component!C:C)</f>
        <v>18V ONE+ 13" PUSH MOWER</v>
      </c>
      <c r="G544">
        <v>1</v>
      </c>
      <c r="H544" t="s">
        <v>1789</v>
      </c>
      <c r="I544">
        <v>-1</v>
      </c>
      <c r="J544" t="str">
        <f>_xlfn.XLOOKUP(A544,Product!C:C,Product!H:H)</f>
        <v>https://cdn.shopify.com/s/files/1/0651/3668/9323/files/ffdd32049f1744b3942a5a0e6167a486_600x600.jpg?v=1734043474&amp;width=100&amp;crop=center</v>
      </c>
    </row>
    <row r="545" spans="1:10" x14ac:dyDescent="0.25">
      <c r="A545" t="s">
        <v>723</v>
      </c>
      <c r="B545" t="s">
        <v>722</v>
      </c>
      <c r="C545" s="7">
        <v>229</v>
      </c>
      <c r="D545" t="s">
        <v>724</v>
      </c>
      <c r="E545" t="s">
        <v>723</v>
      </c>
      <c r="F545" t="e">
        <f>_xlfn.XLOOKUP(E545,Component!B:B,Component!C:C)</f>
        <v>#N/A</v>
      </c>
      <c r="G545">
        <v>1</v>
      </c>
      <c r="H545" t="s">
        <v>723</v>
      </c>
      <c r="I545">
        <v>-1</v>
      </c>
      <c r="J545" t="str">
        <f>_xlfn.XLOOKUP(A545,Product!C:C,Product!H:H)</f>
        <v>https://cdn.shopify.com/s/files/1/0651/3668/9323/files/e36b7b2884f74575afed3e5734ea60d4_600x600.jpg?v=1734043188&amp;width=100&amp;crop=center</v>
      </c>
    </row>
    <row r="546" spans="1:10" x14ac:dyDescent="0.25">
      <c r="A546" t="s">
        <v>1137</v>
      </c>
      <c r="B546" t="s">
        <v>1136</v>
      </c>
      <c r="C546" s="7">
        <v>48.37</v>
      </c>
      <c r="D546" t="s">
        <v>1139</v>
      </c>
      <c r="E546" t="s">
        <v>2592</v>
      </c>
      <c r="F546" t="str">
        <f>_xlfn.XLOOKUP(E546,Component!B:B,Component!C:C)</f>
        <v>18V ONE+ CORDLESS 1/4" IMPACT DRIVER</v>
      </c>
      <c r="G546">
        <v>1</v>
      </c>
      <c r="H546" t="s">
        <v>1137</v>
      </c>
      <c r="I546">
        <v>-1</v>
      </c>
      <c r="J546" t="str">
        <f>_xlfn.XLOOKUP(A546,Product!C:C,Product!H:H)</f>
        <v>https://cdn.shopify.com/s/files/1/0651/3668/9323/files/84e531c05808493eaa050dbc227d6e51_600x600.jpg?v=1737053525&amp;width=100&amp;crop=center</v>
      </c>
    </row>
    <row r="547" spans="1:10" x14ac:dyDescent="0.25">
      <c r="A547" t="s">
        <v>1259</v>
      </c>
      <c r="B547" t="s">
        <v>1258</v>
      </c>
      <c r="C547" s="7">
        <v>59.97</v>
      </c>
      <c r="D547" t="s">
        <v>1260</v>
      </c>
      <c r="E547" t="s">
        <v>2571</v>
      </c>
      <c r="F547" t="str">
        <f>_xlfn.XLOOKUP(E547,Component!B:B,Component!C:C)</f>
        <v>18V ONE+ 1 GALLON POWER SPREADER</v>
      </c>
      <c r="G547">
        <v>1</v>
      </c>
      <c r="H547" t="s">
        <v>1259</v>
      </c>
      <c r="I547">
        <v>-1</v>
      </c>
      <c r="J547" t="str">
        <f>_xlfn.XLOOKUP(A547,Product!C:C,Product!H:H)</f>
        <v>https://cdn.shopify.com/s/files/1/0651/3668/9323/files/3381f3939a1540ce94161b121fbc310c_600x600.jpg?v=1734042097&amp;width=100&amp;crop=center</v>
      </c>
    </row>
    <row r="548" spans="1:10" x14ac:dyDescent="0.25">
      <c r="A548" t="s">
        <v>1230</v>
      </c>
      <c r="B548" t="s">
        <v>1229</v>
      </c>
      <c r="C548" s="7">
        <v>159</v>
      </c>
      <c r="D548" t="s">
        <v>1231</v>
      </c>
      <c r="E548" t="s">
        <v>2572</v>
      </c>
      <c r="F548" t="str">
        <f>_xlfn.XLOOKUP(E548,Component!B:B,Component!C:C)</f>
        <v>18V ONE+ 8" POLE SAW</v>
      </c>
      <c r="G548">
        <v>1</v>
      </c>
      <c r="H548" t="s">
        <v>1586</v>
      </c>
      <c r="I548">
        <v>-1</v>
      </c>
      <c r="J548" t="str">
        <f>_xlfn.XLOOKUP(A548,Product!C:C,Product!H:H)</f>
        <v>https://cdn.shopify.com/s/files/1/0651/3668/9323/files/99e6b213a554456e9ccf4e5f07b6c740_600x600.jpg?v=1734041800&amp;width=100&amp;crop=center</v>
      </c>
    </row>
    <row r="549" spans="1:10" x14ac:dyDescent="0.25">
      <c r="A549" t="s">
        <v>1586</v>
      </c>
      <c r="B549" t="s">
        <v>1585</v>
      </c>
      <c r="C549" s="7">
        <v>129</v>
      </c>
      <c r="D549" t="s">
        <v>1587</v>
      </c>
      <c r="E549" t="s">
        <v>2572</v>
      </c>
      <c r="F549" t="str">
        <f>_xlfn.XLOOKUP(E549,Component!B:B,Component!C:C)</f>
        <v>18V ONE+ 8" POLE SAW</v>
      </c>
      <c r="G549">
        <v>1</v>
      </c>
      <c r="H549" t="s">
        <v>1586</v>
      </c>
      <c r="I549">
        <v>-1</v>
      </c>
      <c r="J549" t="str">
        <f>_xlfn.XLOOKUP(A549,Product!C:C,Product!H:H)</f>
        <v>https://cdn.shopify.com/s/files/1/0651/3668/9323/files/8d6d32cce8a44c5b8978a542c00284c2_600x600.jpg?v=1736823640&amp;width=100&amp;crop=center</v>
      </c>
    </row>
    <row r="550" spans="1:10" x14ac:dyDescent="0.25">
      <c r="A550" t="s">
        <v>683</v>
      </c>
      <c r="B550" t="s">
        <v>682</v>
      </c>
      <c r="C550" s="7">
        <v>199</v>
      </c>
      <c r="D550" t="s">
        <v>684</v>
      </c>
      <c r="E550" t="s">
        <v>2573</v>
      </c>
      <c r="F550" t="str">
        <f>_xlfn.XLOOKUP(E550,Component!B:B,Component!C:C)</f>
        <v>18V ONE+ ONE-HANDED PRUNING RECIPROCATING SAW</v>
      </c>
      <c r="G550">
        <v>1</v>
      </c>
      <c r="H550" t="s">
        <v>1622</v>
      </c>
      <c r="I550">
        <v>-1</v>
      </c>
      <c r="J550" t="str">
        <f>_xlfn.XLOOKUP(A550,Product!C:C,Product!H:H)</f>
        <v>https://cdn.shopify.com/s/files/1/0651/3668/9323/files/b9e85abfffbb40cabf4ca6f9b8812e79_600x600.jpg?v=1734042650&amp;width=100&amp;crop=center</v>
      </c>
    </row>
    <row r="551" spans="1:10" x14ac:dyDescent="0.25">
      <c r="A551" t="s">
        <v>798</v>
      </c>
      <c r="B551" t="s">
        <v>797</v>
      </c>
      <c r="C551" s="7">
        <v>129</v>
      </c>
      <c r="D551" t="s">
        <v>799</v>
      </c>
      <c r="E551" t="s">
        <v>2573</v>
      </c>
      <c r="F551" t="str">
        <f>_xlfn.XLOOKUP(E551,Component!B:B,Component!C:C)</f>
        <v>18V ONE+ ONE-HANDED PRUNING RECIPROCATING SAW</v>
      </c>
      <c r="G551">
        <v>1</v>
      </c>
      <c r="H551" t="s">
        <v>1622</v>
      </c>
      <c r="I551">
        <v>-1</v>
      </c>
      <c r="J551" t="str">
        <f>_xlfn.XLOOKUP(A551,Product!C:C,Product!H:H)</f>
        <v>https://cdn.shopify.com/s/files/1/0651/3668/9323/files/9133b488aefd4db79b5f86788e1a11f0_600x600.jpg?v=1736818825&amp;width=100&amp;crop=center</v>
      </c>
    </row>
    <row r="552" spans="1:10" x14ac:dyDescent="0.25">
      <c r="A552" t="s">
        <v>1622</v>
      </c>
      <c r="B552" t="s">
        <v>1621</v>
      </c>
      <c r="C552" s="7">
        <v>99</v>
      </c>
      <c r="D552" t="s">
        <v>1623</v>
      </c>
      <c r="E552" t="s">
        <v>2573</v>
      </c>
      <c r="F552" t="str">
        <f>_xlfn.XLOOKUP(E552,Component!B:B,Component!C:C)</f>
        <v>18V ONE+ ONE-HANDED PRUNING RECIPROCATING SAW</v>
      </c>
      <c r="G552">
        <v>1</v>
      </c>
      <c r="H552" t="s">
        <v>1622</v>
      </c>
      <c r="I552">
        <v>-1</v>
      </c>
      <c r="J552" t="str">
        <f>_xlfn.XLOOKUP(A552,Product!C:C,Product!H:H)</f>
        <v>https://cdn.shopify.com/s/files/1/0651/3668/9323/files/ec097817320b46b8a003ee0cd7530eb4_600x600.jpg?v=1736816534&amp;width=100&amp;crop=center</v>
      </c>
    </row>
    <row r="553" spans="1:10" x14ac:dyDescent="0.25">
      <c r="A553" t="s">
        <v>1247</v>
      </c>
      <c r="B553" t="s">
        <v>1246</v>
      </c>
      <c r="C553" s="7">
        <v>249</v>
      </c>
      <c r="D553" t="s">
        <v>1248</v>
      </c>
      <c r="E553" t="s">
        <v>2574</v>
      </c>
      <c r="F553" t="str">
        <f>_xlfn.XLOOKUP(E553,Component!B:B,Component!C:C)</f>
        <v>18V ONE+ HP BRUSHLESS WHISPER SERIES 12" CHAINSAW</v>
      </c>
      <c r="G553">
        <v>1</v>
      </c>
      <c r="H553" t="s">
        <v>1783</v>
      </c>
      <c r="I553">
        <v>-1</v>
      </c>
      <c r="J553" t="str">
        <f>_xlfn.XLOOKUP(A553,Product!C:C,Product!H:H)</f>
        <v>https://cdn.shopify.com/s/files/1/0651/3668/9323/files/999f143078ec4557949721e307b5c557_600x600.jpg?v=1736815423&amp;width=100&amp;crop=center</v>
      </c>
    </row>
    <row r="554" spans="1:10" x14ac:dyDescent="0.25">
      <c r="A554" t="s">
        <v>1783</v>
      </c>
      <c r="B554" t="s">
        <v>1782</v>
      </c>
      <c r="C554" s="7">
        <v>199</v>
      </c>
      <c r="D554" t="s">
        <v>1784</v>
      </c>
      <c r="E554" t="s">
        <v>2574</v>
      </c>
      <c r="F554" t="str">
        <f>_xlfn.XLOOKUP(E554,Component!B:B,Component!C:C)</f>
        <v>18V ONE+ HP BRUSHLESS WHISPER SERIES 12" CHAINSAW</v>
      </c>
      <c r="G554">
        <v>1</v>
      </c>
      <c r="H554" t="s">
        <v>1783</v>
      </c>
      <c r="I554">
        <v>-1</v>
      </c>
      <c r="J554" t="str">
        <f>_xlfn.XLOOKUP(A554,Product!C:C,Product!H:H)</f>
        <v>https://cdn.shopify.com/s/files/1/0651/3668/9323/files/f913ba6804144865b4bf90fc45ee03ce_600x600.jpg?v=1736815625&amp;width=100&amp;crop=center</v>
      </c>
    </row>
    <row r="555" spans="1:10" x14ac:dyDescent="0.25">
      <c r="A555" t="s">
        <v>1038</v>
      </c>
      <c r="B555" t="s">
        <v>1037</v>
      </c>
      <c r="C555" s="7">
        <v>229</v>
      </c>
      <c r="D555" t="s">
        <v>1039</v>
      </c>
      <c r="E555" t="s">
        <v>2575</v>
      </c>
      <c r="F555" t="str">
        <f>_xlfn.XLOOKUP(E555,Component!B:B,Component!C:C)</f>
        <v>18V ONE+ HP BRUSHLESS WHISPER SERIES 8" POLE SAW</v>
      </c>
      <c r="G555">
        <v>1</v>
      </c>
      <c r="H555" t="s">
        <v>1773</v>
      </c>
      <c r="I555">
        <v>-1</v>
      </c>
      <c r="J555" t="str">
        <f>_xlfn.XLOOKUP(A555,Product!C:C,Product!H:H)</f>
        <v>https://cdn.shopify.com/s/files/1/0651/3668/9323/files/44b1da0ceac54c6b96d8c9e3d8709b7b_600x600.jpg?v=1736819314&amp;width=100&amp;crop=center</v>
      </c>
    </row>
    <row r="556" spans="1:10" x14ac:dyDescent="0.25">
      <c r="A556" t="s">
        <v>1773</v>
      </c>
      <c r="B556" t="s">
        <v>1772</v>
      </c>
      <c r="C556" s="7">
        <v>199</v>
      </c>
      <c r="D556" t="s">
        <v>1774</v>
      </c>
      <c r="E556" t="s">
        <v>2575</v>
      </c>
      <c r="F556" t="str">
        <f>_xlfn.XLOOKUP(E556,Component!B:B,Component!C:C)</f>
        <v>18V ONE+ HP BRUSHLESS WHISPER SERIES 8" POLE SAW</v>
      </c>
      <c r="G556">
        <v>1</v>
      </c>
      <c r="H556" t="s">
        <v>1773</v>
      </c>
      <c r="I556">
        <v>-1</v>
      </c>
      <c r="J556" t="str">
        <f>_xlfn.XLOOKUP(A556,Product!C:C,Product!H:H)</f>
        <v>https://cdn.shopify.com/s/files/1/0651/3668/9323/files/3f9b5b76efca40ff9b4365ba06e9ca9f_600x600.jpg?v=1736819429&amp;width=100&amp;crop=center</v>
      </c>
    </row>
    <row r="557" spans="1:10" x14ac:dyDescent="0.25">
      <c r="A557" t="s">
        <v>735</v>
      </c>
      <c r="B557" t="s">
        <v>734</v>
      </c>
      <c r="C557" s="7">
        <v>99</v>
      </c>
      <c r="D557" t="s">
        <v>736</v>
      </c>
      <c r="E557" t="s">
        <v>1756</v>
      </c>
      <c r="F557" t="str">
        <f>_xlfn.XLOOKUP(E557,Component!B:B,Component!C:C)</f>
        <v>18V ONE+ HP BRUSHLESS 4-MODE 1/2" IMPACT WRENCH</v>
      </c>
      <c r="G557">
        <v>1</v>
      </c>
      <c r="H557" t="s">
        <v>1756</v>
      </c>
      <c r="I557">
        <v>-1</v>
      </c>
      <c r="J557" t="str">
        <f>_xlfn.XLOOKUP(A557,Product!C:C,Product!H:H)</f>
        <v>https://cdn.shopify.com/s/files/1/0651/3668/9323/files/6744dfe399254cd29dad3c3718d0229a_600x600.jpg?v=1734042161&amp;width=100&amp;crop=center</v>
      </c>
    </row>
    <row r="558" spans="1:10" x14ac:dyDescent="0.25">
      <c r="A558" t="s">
        <v>1142</v>
      </c>
      <c r="B558" t="s">
        <v>1141</v>
      </c>
      <c r="C558" s="7" t="s">
        <v>18</v>
      </c>
      <c r="D558" t="s">
        <v>1143</v>
      </c>
      <c r="E558" t="s">
        <v>1756</v>
      </c>
      <c r="F558" t="str">
        <f>_xlfn.XLOOKUP(E558,Component!B:B,Component!C:C)</f>
        <v>18V ONE+ HP BRUSHLESS 4-MODE 1/2" IMPACT WRENCH</v>
      </c>
      <c r="G558">
        <v>1</v>
      </c>
      <c r="H558" t="s">
        <v>1756</v>
      </c>
      <c r="I558">
        <v>-1</v>
      </c>
      <c r="J558" t="str">
        <f>_xlfn.XLOOKUP(A558,Product!C:C,Product!H:H)</f>
        <v>https://cdn.shopify.com/s/files/1/0651/3668/9323/files/a71d706d917e4bc68c15d2aa5038b577_600x600.jpg?v=1734042521&amp;width=100&amp;crop=center</v>
      </c>
    </row>
    <row r="559" spans="1:10" x14ac:dyDescent="0.25">
      <c r="A559" t="s">
        <v>1756</v>
      </c>
      <c r="B559" t="s">
        <v>1755</v>
      </c>
      <c r="C559" s="7" t="s">
        <v>18</v>
      </c>
      <c r="D559" t="s">
        <v>1757</v>
      </c>
      <c r="E559" t="s">
        <v>1756</v>
      </c>
      <c r="F559" t="str">
        <f>_xlfn.XLOOKUP(E559,Component!B:B,Component!C:C)</f>
        <v>18V ONE+ HP BRUSHLESS 4-MODE 1/2" IMPACT WRENCH</v>
      </c>
      <c r="G559">
        <v>1</v>
      </c>
      <c r="H559" t="s">
        <v>1756</v>
      </c>
      <c r="I559">
        <v>-1</v>
      </c>
      <c r="J559" t="str">
        <f>_xlfn.XLOOKUP(A559,Product!C:C,Product!H:H)</f>
        <v>https://cdn.shopify.com/s/files/1/0651/3668/9323/files/b5f2ae0249ec4d3c8b1d10aa82518409_600x600.jpg?v=1734042634&amp;width=100&amp;crop=center</v>
      </c>
    </row>
    <row r="560" spans="1:10" x14ac:dyDescent="0.25">
      <c r="A560" t="s">
        <v>687</v>
      </c>
      <c r="B560" t="s">
        <v>686</v>
      </c>
      <c r="C560" s="7">
        <v>149</v>
      </c>
      <c r="D560" t="s">
        <v>688</v>
      </c>
      <c r="E560" t="s">
        <v>2576</v>
      </c>
      <c r="F560" t="str">
        <f>_xlfn.XLOOKUP(E560,Component!B:B,Component!C:C)</f>
        <v>18V ONE+ OUTDOOR PATIO CLEANER</v>
      </c>
      <c r="G560">
        <v>1</v>
      </c>
      <c r="H560" t="s">
        <v>1672</v>
      </c>
      <c r="I560">
        <v>-1</v>
      </c>
      <c r="J560" t="str">
        <f>_xlfn.XLOOKUP(A560,Product!C:C,Product!H:H)</f>
        <v>https://cdn.shopify.com/s/files/1/0651/3668/9323/files/2f58f6d2949a44549fb022bebfbf0f0a_600x600.jpg?v=1737040244&amp;width=100&amp;crop=center</v>
      </c>
    </row>
    <row r="561" spans="1:10" x14ac:dyDescent="0.25">
      <c r="A561" t="s">
        <v>1672</v>
      </c>
      <c r="B561" t="s">
        <v>1671</v>
      </c>
      <c r="C561" s="7">
        <v>99</v>
      </c>
      <c r="D561" t="s">
        <v>1673</v>
      </c>
      <c r="E561" t="s">
        <v>2576</v>
      </c>
      <c r="F561" t="str">
        <f>_xlfn.XLOOKUP(E561,Component!B:B,Component!C:C)</f>
        <v>18V ONE+ OUTDOOR PATIO CLEANER</v>
      </c>
      <c r="G561">
        <v>1</v>
      </c>
      <c r="H561" t="s">
        <v>1672</v>
      </c>
      <c r="I561">
        <v>-1</v>
      </c>
      <c r="J561" t="str">
        <f>_xlfn.XLOOKUP(A561,Product!C:C,Product!H:H)</f>
        <v>https://cdn.shopify.com/s/files/1/0651/3668/9323/files/97d9c2f570374dde87e58d979a8f8211_600x600.jpg?v=1736814884&amp;width=100&amp;crop=center</v>
      </c>
    </row>
    <row r="562" spans="1:10" x14ac:dyDescent="0.25">
      <c r="A562" t="s">
        <v>878</v>
      </c>
      <c r="B562" t="s">
        <v>877</v>
      </c>
      <c r="C562" s="7">
        <v>149</v>
      </c>
      <c r="D562" t="s">
        <v>879</v>
      </c>
      <c r="E562" t="s">
        <v>2577</v>
      </c>
      <c r="F562" t="str">
        <f>_xlfn.XLOOKUP(E562,Component!B:B,Component!C:C)</f>
        <v>18V ONE+ OUTDOOR PATIO CLEANER - WIRE BRUSH</v>
      </c>
      <c r="G562">
        <v>1</v>
      </c>
      <c r="H562" t="s">
        <v>2118</v>
      </c>
      <c r="I562">
        <v>-1</v>
      </c>
      <c r="J562" t="str">
        <f>_xlfn.XLOOKUP(A562,Product!C:C,Product!H:H)</f>
        <v>https://cdn.shopify.com/s/files/1/0651/3668/9323/files/d4b61163a69446be888a519c367c1ae4_600x600.png?v=1737123635&amp;width=100&amp;crop=center</v>
      </c>
    </row>
    <row r="563" spans="1:10" x14ac:dyDescent="0.25">
      <c r="A563" t="s">
        <v>2118</v>
      </c>
      <c r="B563" t="s">
        <v>2117</v>
      </c>
      <c r="C563" s="7">
        <v>119</v>
      </c>
      <c r="D563" t="s">
        <v>2119</v>
      </c>
      <c r="E563" t="s">
        <v>2577</v>
      </c>
      <c r="F563" t="str">
        <f>_xlfn.XLOOKUP(E563,Component!B:B,Component!C:C)</f>
        <v>18V ONE+ OUTDOOR PATIO CLEANER - WIRE BRUSH</v>
      </c>
      <c r="G563">
        <v>1</v>
      </c>
      <c r="H563" t="s">
        <v>2118</v>
      </c>
      <c r="I563">
        <v>-1</v>
      </c>
      <c r="J563" t="str">
        <f>_xlfn.XLOOKUP(A563,Product!C:C,Product!H:H)</f>
        <v>https://cdn.shopify.com/s/files/1/0651/3668/9323/files/7b8b8845bac74e539f10e346208ffccc_600x600.jpg?v=1737647326&amp;width=100&amp;crop=center</v>
      </c>
    </row>
    <row r="564" spans="1:10" x14ac:dyDescent="0.25">
      <c r="A564" t="s">
        <v>874</v>
      </c>
      <c r="B564" t="s">
        <v>873</v>
      </c>
      <c r="C564" s="7">
        <v>119</v>
      </c>
      <c r="D564" t="s">
        <v>875</v>
      </c>
      <c r="E564" t="s">
        <v>2578</v>
      </c>
      <c r="F564" t="str">
        <f>_xlfn.XLOOKUP(E564,Component!B:B,Component!C:C)</f>
        <v>18V ONE+ 2-IN-1 SHEAR SHRUBBER</v>
      </c>
      <c r="G564">
        <v>1</v>
      </c>
      <c r="H564" t="s">
        <v>1776</v>
      </c>
      <c r="I564">
        <v>-1</v>
      </c>
      <c r="J564" t="str">
        <f>_xlfn.XLOOKUP(A564,Product!C:C,Product!H:H)</f>
        <v>https://cdn.shopify.com/s/files/1/0651/3668/9323/files/6b02e09f30e84635829da24c66dd329f_600x600.jpg?v=1737125220&amp;width=100&amp;crop=center</v>
      </c>
    </row>
    <row r="565" spans="1:10" x14ac:dyDescent="0.25">
      <c r="A565" t="s">
        <v>1776</v>
      </c>
      <c r="B565" t="s">
        <v>1775</v>
      </c>
      <c r="C565" s="7">
        <v>79</v>
      </c>
      <c r="D565" t="s">
        <v>1777</v>
      </c>
      <c r="E565" t="s">
        <v>2578</v>
      </c>
      <c r="F565" t="str">
        <f>_xlfn.XLOOKUP(E565,Component!B:B,Component!C:C)</f>
        <v>18V ONE+ 2-IN-1 SHEAR SHRUBBER</v>
      </c>
      <c r="G565">
        <v>1</v>
      </c>
      <c r="H565" t="s">
        <v>1776</v>
      </c>
      <c r="I565">
        <v>-1</v>
      </c>
      <c r="J565" t="str">
        <f>_xlfn.XLOOKUP(A565,Product!C:C,Product!H:H)</f>
        <v>https://cdn.shopify.com/s/files/1/0651/3668/9323/files/P2980_2v1_Final_600x600.jpg?v=1737402084&amp;width=100&amp;crop=center</v>
      </c>
    </row>
    <row r="566" spans="1:10" x14ac:dyDescent="0.25">
      <c r="A566" t="s">
        <v>605</v>
      </c>
      <c r="B566" t="s">
        <v>604</v>
      </c>
      <c r="C566" s="7">
        <v>69.97</v>
      </c>
      <c r="D566" t="s">
        <v>607</v>
      </c>
      <c r="E566" t="s">
        <v>1009</v>
      </c>
      <c r="F566" t="str">
        <f>_xlfn.XLOOKUP(E566,Component!B:B,Component!C:C)</f>
        <v>18V ONE+ COMPACT GLUE GUN</v>
      </c>
      <c r="G566">
        <v>1</v>
      </c>
      <c r="H566" t="s">
        <v>1009</v>
      </c>
      <c r="I566">
        <v>-1</v>
      </c>
      <c r="J566" t="str">
        <f>_xlfn.XLOOKUP(A566,Product!C:C,Product!H:H)</f>
        <v>https://cdn.shopify.com/s/files/1/0651/3668/9323/files/f377815f63f8492e8e7d503d90dadaaf_600x600.jpg?v=1734043403&amp;width=100&amp;crop=center</v>
      </c>
    </row>
    <row r="567" spans="1:10" x14ac:dyDescent="0.25">
      <c r="A567" t="s">
        <v>2003</v>
      </c>
      <c r="B567" t="s">
        <v>2002</v>
      </c>
      <c r="C567" s="7">
        <v>119</v>
      </c>
      <c r="D567" t="s">
        <v>2004</v>
      </c>
      <c r="E567" t="s">
        <v>1009</v>
      </c>
      <c r="F567" t="str">
        <f>_xlfn.XLOOKUP(E567,Component!B:B,Component!C:C)</f>
        <v>18V ONE+ COMPACT GLUE GUN</v>
      </c>
      <c r="G567">
        <v>1</v>
      </c>
      <c r="H567" t="s">
        <v>1009</v>
      </c>
      <c r="I567">
        <v>-1</v>
      </c>
      <c r="J567" t="str">
        <f>_xlfn.XLOOKUP(A567,Product!C:C,Product!H:H)</f>
        <v>https://cdn.shopify.com/s/files/1/0651/3668/9323/files/d7da764b369442ef845e92624ea51024_600x600.jpg?v=1734042986&amp;width=100&amp;crop=center</v>
      </c>
    </row>
    <row r="568" spans="1:10" x14ac:dyDescent="0.25">
      <c r="A568" t="s">
        <v>593</v>
      </c>
      <c r="B568" t="s">
        <v>592</v>
      </c>
      <c r="C568" s="7" t="s">
        <v>18</v>
      </c>
      <c r="D568" t="s">
        <v>594</v>
      </c>
      <c r="E568" t="s">
        <v>961</v>
      </c>
      <c r="F568" t="str">
        <f>_xlfn.XLOOKUP(E568,Component!B:B,Component!C:C)</f>
        <v>18V ONE+ DUAL TEMPERATURE GLUE GUN</v>
      </c>
      <c r="G568">
        <v>1</v>
      </c>
      <c r="H568" t="s">
        <v>961</v>
      </c>
      <c r="I568">
        <v>-1</v>
      </c>
      <c r="J568" t="str">
        <f>_xlfn.XLOOKUP(A568,Product!C:C,Product!H:H)</f>
        <v>https://cdn.shopify.com/s/files/1/0651/3668/9323/files/951341557f1c4fc8b51783ddcff5b0c9_600x600.jpg?v=1734042441&amp;width=100&amp;crop=center</v>
      </c>
    </row>
    <row r="569" spans="1:10" x14ac:dyDescent="0.25">
      <c r="A569" t="s">
        <v>747</v>
      </c>
      <c r="B569" t="s">
        <v>746</v>
      </c>
      <c r="C569" s="7">
        <v>79</v>
      </c>
      <c r="D569" t="s">
        <v>748</v>
      </c>
      <c r="E569" t="s">
        <v>747</v>
      </c>
      <c r="F569" t="str">
        <f>_xlfn.XLOOKUP(E569,Component!B:B,Component!C:C)</f>
        <v>18V ONE+ HEAT GUN</v>
      </c>
      <c r="G569">
        <v>1</v>
      </c>
      <c r="H569" t="s">
        <v>747</v>
      </c>
      <c r="I569">
        <v>-1</v>
      </c>
      <c r="J569" t="str">
        <f>_xlfn.XLOOKUP(A569,Product!C:C,Product!H:H)</f>
        <v>https://cdn.shopify.com/s/files/1/0651/3668/9323/files/e1624aa7d06e4f758545fa9ad7071c1d_600x600.jpg?v=1734043221&amp;width=100&amp;crop=center</v>
      </c>
    </row>
    <row r="570" spans="1:10" x14ac:dyDescent="0.25">
      <c r="A570" t="s">
        <v>533</v>
      </c>
      <c r="B570" t="s">
        <v>532</v>
      </c>
      <c r="C570" s="7">
        <v>219</v>
      </c>
      <c r="D570" t="s">
        <v>534</v>
      </c>
      <c r="E570" t="s">
        <v>1656</v>
      </c>
      <c r="F570" t="str">
        <f>_xlfn.XLOOKUP(E570,Component!B:B,Component!C:C)</f>
        <v>18V ONE+ AIRSTRIKE 18GA BRAD NAILER</v>
      </c>
      <c r="G570">
        <v>1</v>
      </c>
      <c r="H570" t="s">
        <v>1656</v>
      </c>
      <c r="I570">
        <v>-1</v>
      </c>
      <c r="J570" t="str">
        <f>_xlfn.XLOOKUP(A570,Product!C:C,Product!H:H)</f>
        <v>https://cdn.shopify.com/s/files/1/0651/3668/9323/files/48933328101e495abb64543b48c39524_600x600.jpg?v=1734042454&amp;width=100&amp;crop=center</v>
      </c>
    </row>
    <row r="571" spans="1:10" x14ac:dyDescent="0.25">
      <c r="A571" t="s">
        <v>1656</v>
      </c>
      <c r="B571" t="s">
        <v>1655</v>
      </c>
      <c r="C571" s="7" t="s">
        <v>18</v>
      </c>
      <c r="D571" t="s">
        <v>534</v>
      </c>
      <c r="E571" t="s">
        <v>1656</v>
      </c>
      <c r="F571" t="str">
        <f>_xlfn.XLOOKUP(E571,Component!B:B,Component!C:C)</f>
        <v>18V ONE+ AIRSTRIKE 18GA BRAD NAILER</v>
      </c>
      <c r="G571">
        <v>1</v>
      </c>
      <c r="H571" t="s">
        <v>1656</v>
      </c>
      <c r="I571">
        <v>-1</v>
      </c>
      <c r="J571" t="str">
        <f>_xlfn.XLOOKUP(A571,Product!C:C,Product!H:H)</f>
        <v>https://cdn.shopify.com/s/files/1/0651/3668/9323/files/658bf63f3453499c84c0efac9dbdc500_600x600.jpg?v=1734041965&amp;width=100&amp;crop=center</v>
      </c>
    </row>
    <row r="572" spans="1:10" x14ac:dyDescent="0.25">
      <c r="A572" t="s">
        <v>1652</v>
      </c>
      <c r="B572" t="s">
        <v>1651</v>
      </c>
      <c r="C572" s="7" t="s">
        <v>18</v>
      </c>
      <c r="D572" t="s">
        <v>1653</v>
      </c>
      <c r="E572" t="s">
        <v>1652</v>
      </c>
      <c r="F572" t="str">
        <f>_xlfn.XLOOKUP(E572,Component!B:B,Component!C:C)</f>
        <v>18V ONE+ HP BRUSHLESS AIRSTRIKE 18GA BRAD NAILER</v>
      </c>
      <c r="G572">
        <v>1</v>
      </c>
      <c r="H572" t="s">
        <v>1652</v>
      </c>
      <c r="I572">
        <v>-1</v>
      </c>
      <c r="J572" t="str">
        <f>_xlfn.XLOOKUP(A572,Product!C:C,Product!H:H)</f>
        <v>https://cdn.shopify.com/s/files/1/0651/3668/9323/files/e8b93cbdcb3940c38a39951dcd19c41c_600x600.jpg?v=1734043175&amp;width=100&amp;crop=center</v>
      </c>
    </row>
    <row r="573" spans="1:10" x14ac:dyDescent="0.25">
      <c r="A573" t="s">
        <v>610</v>
      </c>
      <c r="B573" t="s">
        <v>609</v>
      </c>
      <c r="C573" s="7">
        <v>249</v>
      </c>
      <c r="D573" t="s">
        <v>611</v>
      </c>
      <c r="E573" t="s">
        <v>1652</v>
      </c>
      <c r="F573" t="str">
        <f>_xlfn.XLOOKUP(E573,Component!B:B,Component!C:C)</f>
        <v>18V ONE+ HP BRUSHLESS AIRSTRIKE 18GA BRAD NAILER</v>
      </c>
      <c r="G573">
        <v>1</v>
      </c>
      <c r="H573" t="s">
        <v>1652</v>
      </c>
      <c r="I573">
        <v>-1</v>
      </c>
      <c r="J573" t="str">
        <f>_xlfn.XLOOKUP(A573,Product!C:C,Product!H:H)</f>
        <v>https://cdn.shopify.com/s/files/1/0651/3668/9323/files/1db0701b9deb4c41a074c65fdfbf2510_600x600.jpg?v=1734040805&amp;width=100&amp;crop=center</v>
      </c>
    </row>
    <row r="574" spans="1:10" x14ac:dyDescent="0.25">
      <c r="A574" t="s">
        <v>599</v>
      </c>
      <c r="B574" t="s">
        <v>598</v>
      </c>
      <c r="C574" s="7">
        <v>269</v>
      </c>
      <c r="D574" t="s">
        <v>601</v>
      </c>
      <c r="E574" t="s">
        <v>1658</v>
      </c>
      <c r="F574" t="str">
        <f>_xlfn.XLOOKUP(E574,Component!B:B,Component!C:C)</f>
        <v>18V ONE+ AIRSTRIKE 16GA FINISH NAILER</v>
      </c>
      <c r="G574">
        <v>1</v>
      </c>
      <c r="H574" t="s">
        <v>1658</v>
      </c>
      <c r="I574">
        <v>-1</v>
      </c>
      <c r="J574" t="str">
        <f>_xlfn.XLOOKUP(A574,Product!C:C,Product!H:H)</f>
        <v>https://cdn.shopify.com/s/files/1/0651/3668/9323/files/c7fa8a77c6d84043b073df0a24b5c7d5_600x600.jpg?v=1734042815&amp;width=100&amp;crop=center</v>
      </c>
    </row>
    <row r="575" spans="1:10" x14ac:dyDescent="0.25">
      <c r="A575" t="s">
        <v>1648</v>
      </c>
      <c r="B575" t="s">
        <v>1647</v>
      </c>
      <c r="C575" s="7">
        <v>169</v>
      </c>
      <c r="D575" t="s">
        <v>1649</v>
      </c>
      <c r="E575" t="s">
        <v>1648</v>
      </c>
      <c r="F575" t="str">
        <f>_xlfn.XLOOKUP(E575,Component!B:B,Component!C:C)</f>
        <v>18V ONE+™ GREASE GUN</v>
      </c>
      <c r="G575">
        <v>1</v>
      </c>
      <c r="H575" t="s">
        <v>1648</v>
      </c>
      <c r="I575">
        <v>-1</v>
      </c>
      <c r="J575" t="str">
        <f>_xlfn.XLOOKUP(A575,Product!C:C,Product!H:H)</f>
        <v>https://cdn.shopify.com/s/files/1/0651/3668/9323/files/027a342ba24642dc828ab127c170f634_600x600.jpg?v=1734041459&amp;width=100&amp;crop=center</v>
      </c>
    </row>
    <row r="576" spans="1:10" x14ac:dyDescent="0.25">
      <c r="A576" t="s">
        <v>1378</v>
      </c>
      <c r="B576" t="s">
        <v>1377</v>
      </c>
      <c r="C576" s="7">
        <v>89</v>
      </c>
      <c r="D576" t="s">
        <v>1379</v>
      </c>
      <c r="E576" t="s">
        <v>1378</v>
      </c>
      <c r="F576" t="str">
        <f>_xlfn.XLOOKUP(E576,Component!B:B,Component!C:C)</f>
        <v>18V ONE+ 3/8" RATCHET</v>
      </c>
      <c r="G576">
        <v>1</v>
      </c>
      <c r="H576" t="s">
        <v>1378</v>
      </c>
      <c r="I576">
        <v>-1</v>
      </c>
      <c r="J576" t="str">
        <f>_xlfn.XLOOKUP(A576,Product!C:C,Product!H:H)</f>
        <v>https://cdn.shopify.com/s/files/1/0651/3668/9323/files/749820938b2348ca8047a8bcc9ae5518_600x600.jpg?v=1734042434&amp;width=100&amp;crop=center</v>
      </c>
    </row>
    <row r="577" spans="1:10" x14ac:dyDescent="0.25">
      <c r="A577" t="s">
        <v>1278</v>
      </c>
      <c r="B577" t="s">
        <v>1277</v>
      </c>
      <c r="C577" s="7">
        <v>159.99</v>
      </c>
      <c r="D577" t="s">
        <v>1280</v>
      </c>
      <c r="E577" t="s">
        <v>1759</v>
      </c>
      <c r="F577" t="str">
        <f>_xlfn.XLOOKUP(E577,Component!B:B,Component!C:C)</f>
        <v>18V ONE+ AIRSTRIKE 18GA NARROW CROWN STAPLER</v>
      </c>
      <c r="G577">
        <v>1</v>
      </c>
      <c r="H577" t="s">
        <v>1759</v>
      </c>
      <c r="I577">
        <v>-1</v>
      </c>
      <c r="J577" t="str">
        <f>_xlfn.XLOOKUP(A577,Product!C:C,Product!H:H)</f>
        <v>https://cdn.shopify.com/s/files/1/0651/3668/9323/files/7d767a02ab6f453b9402a978370c37db_600x600.jpg?v=1734041226&amp;width=100&amp;crop=center</v>
      </c>
    </row>
    <row r="578" spans="1:10" x14ac:dyDescent="0.25">
      <c r="A578" t="s">
        <v>1759</v>
      </c>
      <c r="B578" t="s">
        <v>1758</v>
      </c>
      <c r="C578" s="7">
        <v>169</v>
      </c>
      <c r="D578" t="s">
        <v>1760</v>
      </c>
      <c r="E578" t="s">
        <v>1759</v>
      </c>
      <c r="F578" t="str">
        <f>_xlfn.XLOOKUP(E578,Component!B:B,Component!C:C)</f>
        <v>18V ONE+ AIRSTRIKE 18GA NARROW CROWN STAPLER</v>
      </c>
      <c r="G578">
        <v>1</v>
      </c>
      <c r="H578" t="s">
        <v>1759</v>
      </c>
      <c r="I578">
        <v>-1</v>
      </c>
      <c r="J578" t="str">
        <f>_xlfn.XLOOKUP(A578,Product!C:C,Product!H:H)</f>
        <v>https://cdn.shopify.com/s/files/1/0651/3668/9323/files/9783e4a2dcc9470dbf49a7ff839e49f5_600x600.jpg?v=1734042214&amp;width=100&amp;crop=center</v>
      </c>
    </row>
    <row r="579" spans="1:10" x14ac:dyDescent="0.25">
      <c r="A579" t="s">
        <v>1062</v>
      </c>
      <c r="B579" t="s">
        <v>1061</v>
      </c>
      <c r="C579" s="7">
        <v>39.97</v>
      </c>
      <c r="D579" t="s">
        <v>1063</v>
      </c>
      <c r="E579" t="s">
        <v>1062</v>
      </c>
      <c r="F579" t="str">
        <f>_xlfn.XLOOKUP(E579,Component!B:B,Component!C:C)</f>
        <v>18V ONE+ 6" BUFFER</v>
      </c>
      <c r="G579">
        <v>1</v>
      </c>
      <c r="H579" t="s">
        <v>1062</v>
      </c>
      <c r="I579">
        <v>-1</v>
      </c>
      <c r="J579" t="str">
        <f>_xlfn.XLOOKUP(A579,Product!C:C,Product!H:H)</f>
        <v>https://cdn.shopify.com/s/files/1/0651/3668/9323/files/d81091e5673d40c69170bf935f915404_600x600.jpg?v=1734043065&amp;width=100&amp;crop=center</v>
      </c>
    </row>
    <row r="580" spans="1:10" x14ac:dyDescent="0.25">
      <c r="A580" t="s">
        <v>1042</v>
      </c>
      <c r="B580" t="s">
        <v>1041</v>
      </c>
      <c r="C580" s="7">
        <v>44.96</v>
      </c>
      <c r="D580" t="s">
        <v>1044</v>
      </c>
      <c r="E580" t="s">
        <v>1042</v>
      </c>
      <c r="F580" t="str">
        <f>_xlfn.XLOOKUP(E580,Component!B:B,Component!C:C)</f>
        <v>18V ONE+ 10" ORBITAL BUFFER</v>
      </c>
      <c r="G580">
        <v>1</v>
      </c>
      <c r="H580" t="s">
        <v>1042</v>
      </c>
      <c r="I580">
        <v>-1</v>
      </c>
      <c r="J580" t="str">
        <f>_xlfn.XLOOKUP(A580,Product!C:C,Product!H:H)</f>
        <v>https://cdn.shopify.com/s/files/1/0651/3668/9323/files/36f6e6a949c2434bbd2861aad712fb68_600x600.jpg?v=1734041500&amp;width=100&amp;crop=center</v>
      </c>
    </row>
    <row r="581" spans="1:10" x14ac:dyDescent="0.25">
      <c r="A581" t="s">
        <v>1382</v>
      </c>
      <c r="B581" t="s">
        <v>1381</v>
      </c>
      <c r="C581" s="7">
        <v>169</v>
      </c>
      <c r="D581" t="s">
        <v>1383</v>
      </c>
      <c r="E581" t="s">
        <v>1753</v>
      </c>
      <c r="F581" t="str">
        <f>_xlfn.XLOOKUP(E581,Component!B:B,Component!C:C)</f>
        <v>18V ONE+ VORTEX TELESCOPING POWER SCRUBBER</v>
      </c>
      <c r="G581">
        <v>1</v>
      </c>
      <c r="H581" t="s">
        <v>1753</v>
      </c>
      <c r="I581">
        <v>-1</v>
      </c>
      <c r="J581" t="str">
        <f>_xlfn.XLOOKUP(A581,Product!C:C,Product!H:H)</f>
        <v>https://cdn.shopify.com/s/files/1/0651/3668/9323/files/P4500-PSK005_600x600.jpg?v=1758813314&amp;width=100&amp;crop=center</v>
      </c>
    </row>
    <row r="582" spans="1:10" x14ac:dyDescent="0.25">
      <c r="A582" t="s">
        <v>1753</v>
      </c>
      <c r="B582" t="s">
        <v>1752</v>
      </c>
      <c r="C582" s="7">
        <v>119</v>
      </c>
      <c r="D582" t="s">
        <v>1754</v>
      </c>
      <c r="E582" t="s">
        <v>1753</v>
      </c>
      <c r="F582" t="str">
        <f>_xlfn.XLOOKUP(E582,Component!B:B,Component!C:C)</f>
        <v>18V ONE+ VORTEX TELESCOPING POWER SCRUBBER</v>
      </c>
      <c r="G582">
        <v>1</v>
      </c>
      <c r="H582" t="s">
        <v>1753</v>
      </c>
      <c r="I582">
        <v>-1</v>
      </c>
      <c r="J582" t="str">
        <f>_xlfn.XLOOKUP(A582,Product!C:C,Product!H:H)</f>
        <v>https://cdn.shopify.com/s/files/1/0651/3668/9323/files/P4500_2_Final_600x600.jpg?v=1758813027&amp;width=100&amp;crop=center</v>
      </c>
    </row>
    <row r="583" spans="1:10" x14ac:dyDescent="0.25">
      <c r="A583" t="s">
        <v>1146</v>
      </c>
      <c r="B583" t="s">
        <v>1145</v>
      </c>
      <c r="C583" s="7">
        <v>119</v>
      </c>
      <c r="D583" t="s">
        <v>1147</v>
      </c>
      <c r="E583" t="s">
        <v>1750</v>
      </c>
      <c r="F583" t="str">
        <f>_xlfn.XLOOKUP(E583,Component!B:B,Component!C:C)</f>
        <v>18V ONE+ VORTEX POWER SCRUBBER</v>
      </c>
      <c r="G583">
        <v>1</v>
      </c>
      <c r="H583" t="s">
        <v>1750</v>
      </c>
      <c r="I583">
        <v>-1</v>
      </c>
      <c r="J583" t="str">
        <f>_xlfn.XLOOKUP(A583,Product!C:C,Product!H:H)</f>
        <v>https://cdn.shopify.com/s/files/1/0651/3668/9323/files/Screenshot2025-09-25at11.29.16AM_600x600.png?v=1758814183&amp;width=100&amp;crop=center</v>
      </c>
    </row>
    <row r="584" spans="1:10" x14ac:dyDescent="0.25">
      <c r="A584" t="s">
        <v>1750</v>
      </c>
      <c r="B584" t="s">
        <v>1749</v>
      </c>
      <c r="C584" s="7" t="s">
        <v>18</v>
      </c>
      <c r="D584" t="s">
        <v>1751</v>
      </c>
      <c r="E584" t="s">
        <v>1750</v>
      </c>
      <c r="F584" t="str">
        <f>_xlfn.XLOOKUP(E584,Component!B:B,Component!C:C)</f>
        <v>18V ONE+ VORTEX POWER SCRUBBER</v>
      </c>
      <c r="G584">
        <v>1</v>
      </c>
      <c r="H584" t="s">
        <v>1750</v>
      </c>
      <c r="I584">
        <v>-1</v>
      </c>
      <c r="J584" t="str">
        <f>_xlfn.XLOOKUP(A584,Product!C:C,Product!H:H)</f>
        <v>https://cdn.shopify.com/s/files/1/0651/3668/9323/files/P4510_2v1_Final_600x600.jpg?v=1758813774&amp;width=100&amp;crop=center</v>
      </c>
    </row>
    <row r="585" spans="1:10" x14ac:dyDescent="0.25">
      <c r="A585" t="s">
        <v>1999</v>
      </c>
      <c r="B585" t="s">
        <v>1998</v>
      </c>
      <c r="C585" s="7" t="s">
        <v>18</v>
      </c>
      <c r="D585" t="s">
        <v>2000</v>
      </c>
      <c r="E585" t="s">
        <v>782</v>
      </c>
      <c r="F585" t="str">
        <f>_xlfn.XLOOKUP(E585,Component!B:B,Component!C:C)</f>
        <v>18V ONE+ 6 1/2" CIRCULAR SAW</v>
      </c>
      <c r="G585">
        <v>1</v>
      </c>
      <c r="H585" t="s">
        <v>782</v>
      </c>
      <c r="I585">
        <v>-1</v>
      </c>
      <c r="J585" t="str">
        <f>_xlfn.XLOOKUP(A585,Product!C:C,Product!H:H)</f>
        <v>https://cdn.shopify.com/s/files/1/0651/3668/9323/files/44c3700705634942b1e95faa9c96e005_600x600.jpg?v=1734041530&amp;width=100&amp;crop=center</v>
      </c>
    </row>
    <row r="586" spans="1:10" x14ac:dyDescent="0.25">
      <c r="A586" t="s">
        <v>753</v>
      </c>
      <c r="B586" t="s">
        <v>752</v>
      </c>
      <c r="C586" s="7">
        <v>79</v>
      </c>
      <c r="D586" t="s">
        <v>754</v>
      </c>
      <c r="E586" t="s">
        <v>753</v>
      </c>
      <c r="F586" t="str">
        <f>_xlfn.XLOOKUP(E586,Component!B:B,Component!C:C)</f>
        <v>18V ONE+ RECIPROCATING SAW</v>
      </c>
      <c r="G586">
        <v>1</v>
      </c>
      <c r="H586" t="s">
        <v>753</v>
      </c>
      <c r="I586">
        <v>-1</v>
      </c>
      <c r="J586" t="str">
        <f>_xlfn.XLOOKUP(A586,Product!C:C,Product!H:H)</f>
        <v>https://cdn.shopify.com/s/files/1/0651/3668/9323/files/266aea2ae00a4a4db227bbdd2993bae4_600x600.jpg?v=1734041843&amp;width=100&amp;crop=center</v>
      </c>
    </row>
    <row r="587" spans="1:10" x14ac:dyDescent="0.25">
      <c r="A587" t="s">
        <v>1978</v>
      </c>
      <c r="B587" t="s">
        <v>1977</v>
      </c>
      <c r="C587" s="7">
        <v>649</v>
      </c>
      <c r="D587" t="s">
        <v>1979</v>
      </c>
      <c r="E587" t="s">
        <v>994</v>
      </c>
      <c r="F587" t="str">
        <f>_xlfn.XLOOKUP(E587,Component!B:B,Component!C:C)</f>
        <v>18V ONE+ 7-1/4" MITER SAW</v>
      </c>
      <c r="G587">
        <v>1</v>
      </c>
      <c r="H587" t="s">
        <v>994</v>
      </c>
      <c r="I587">
        <v>-1</v>
      </c>
      <c r="J587" t="str">
        <f>_xlfn.XLOOKUP(A587,Product!C:C,Product!H:H)</f>
        <v>https://cdn.shopify.com/s/files/1/0651/3668/9323/files/d6cc5919efd743c8807c205250f8ac30_600x600.jpg?v=1734042981&amp;width=100&amp;crop=center</v>
      </c>
    </row>
    <row r="588" spans="1:10" x14ac:dyDescent="0.25">
      <c r="A588" t="s">
        <v>1027</v>
      </c>
      <c r="B588" t="s">
        <v>1026</v>
      </c>
      <c r="C588" s="7" t="s">
        <v>18</v>
      </c>
      <c r="D588" t="s">
        <v>1028</v>
      </c>
      <c r="E588" t="s">
        <v>1027</v>
      </c>
      <c r="F588" t="str">
        <f>_xlfn.XLOOKUP(E588,Component!B:B,Component!C:C)</f>
        <v>18V ONE+ CORDLESS COMPACT WORKSHOP BLOWER</v>
      </c>
      <c r="G588">
        <v>1</v>
      </c>
      <c r="H588" t="s">
        <v>1027</v>
      </c>
      <c r="I588">
        <v>-1</v>
      </c>
      <c r="J588" t="str">
        <f>_xlfn.XLOOKUP(A588,Product!C:C,Product!H:H)</f>
        <v>https://cdn.shopify.com/s/files/1/0651/3668/9323/files/145f754d03f4407e8be93651e55a1896_600x600.jpg?v=1734041815&amp;width=100&amp;crop=center</v>
      </c>
    </row>
    <row r="589" spans="1:10" x14ac:dyDescent="0.25">
      <c r="A589" t="s">
        <v>973</v>
      </c>
      <c r="B589" t="s">
        <v>972</v>
      </c>
      <c r="C589" s="7">
        <v>139</v>
      </c>
      <c r="D589" t="s">
        <v>974</v>
      </c>
      <c r="E589" t="s">
        <v>973</v>
      </c>
      <c r="F589" t="str">
        <f>_xlfn.XLOOKUP(E589,Component!B:B,Component!C:C)</f>
        <v>18V ONE+ HYBRID LED TRIPOD STAND LIGHT</v>
      </c>
      <c r="G589">
        <v>1</v>
      </c>
      <c r="H589" t="s">
        <v>973</v>
      </c>
      <c r="I589">
        <v>-1</v>
      </c>
      <c r="J589" t="str">
        <f>_xlfn.XLOOKUP(A589,Product!C:C,Product!H:H)</f>
        <v>https://cdn.shopify.com/s/files/1/0651/3668/9323/files/a1c02834ac3b498192c5dba96e5ce5e3_600x600.jpg?v=1737127906&amp;width=100&amp;crop=center</v>
      </c>
    </row>
    <row r="590" spans="1:10" x14ac:dyDescent="0.25">
      <c r="A590" t="s">
        <v>902</v>
      </c>
      <c r="B590" t="s">
        <v>901</v>
      </c>
      <c r="C590" s="7">
        <v>159</v>
      </c>
      <c r="D590" t="s">
        <v>903</v>
      </c>
      <c r="E590" t="s">
        <v>2590</v>
      </c>
      <c r="F590" t="str">
        <f>_xlfn.XLOOKUP(E590,Component!B:B,Component!C:C)</f>
        <v>18V ONE+ 5" VARIABLE SPEED DUAL ACTION POLISHER</v>
      </c>
      <c r="G590">
        <v>1</v>
      </c>
      <c r="H590" t="s">
        <v>902</v>
      </c>
      <c r="I590">
        <v>-1</v>
      </c>
      <c r="J590" t="str">
        <f>_xlfn.XLOOKUP(A590,Product!C:C,Product!H:H)</f>
        <v>https://cdn.shopify.com/s/files/1/0651/3668/9323/files/26227a803db14d75b14bc6b3a2813429_600x600.jpg?v=1737055969&amp;width=100&amp;crop=center</v>
      </c>
    </row>
    <row r="591" spans="1:10" x14ac:dyDescent="0.25">
      <c r="A591" t="s">
        <v>1871</v>
      </c>
      <c r="B591" t="s">
        <v>1870</v>
      </c>
      <c r="C591" s="7" t="s">
        <v>18</v>
      </c>
      <c r="D591" t="s">
        <v>1872</v>
      </c>
      <c r="E591" t="s">
        <v>2597</v>
      </c>
      <c r="F591" t="str">
        <f>_xlfn.XLOOKUP(E591,Component!B:B,Component!C:C)</f>
        <v>18V ONE+ HP BRUSHLESS JIG SAW</v>
      </c>
      <c r="G591">
        <v>1</v>
      </c>
      <c r="H591" t="s">
        <v>1871</v>
      </c>
      <c r="I591">
        <v>-1</v>
      </c>
      <c r="J591" t="str">
        <f>_xlfn.XLOOKUP(A591,Product!C:C,Product!H:H)</f>
        <v>https://cdn.shopify.com/s/files/1/0651/3668/9323/files/93735be04c1e4002a356b9296e7044c1_600x600.jpg?v=1734042308&amp;width=100&amp;crop=center</v>
      </c>
    </row>
    <row r="592" spans="1:10" x14ac:dyDescent="0.25">
      <c r="A592" t="s">
        <v>1289</v>
      </c>
      <c r="B592" t="s">
        <v>1288</v>
      </c>
      <c r="C592" s="7">
        <v>159</v>
      </c>
      <c r="D592" t="s">
        <v>1290</v>
      </c>
      <c r="E592" t="s">
        <v>2597</v>
      </c>
      <c r="F592" t="str">
        <f>_xlfn.XLOOKUP(E592,Component!B:B,Component!C:C)</f>
        <v>18V ONE+ HP BRUSHLESS JIG SAW</v>
      </c>
      <c r="G592">
        <v>1</v>
      </c>
      <c r="H592" t="s">
        <v>1289</v>
      </c>
      <c r="I592">
        <v>-1</v>
      </c>
      <c r="J592" t="str">
        <f>_xlfn.XLOOKUP(A592,Product!C:C,Product!H:H)</f>
        <v>https://cdn.shopify.com/s/files/1/0651/3668/9323/files/d047c91e80b848f5aef26de2b5d026c7_600x600.jpg?v=1734043010&amp;width=100&amp;crop=center</v>
      </c>
    </row>
    <row r="593" spans="1:10" x14ac:dyDescent="0.25">
      <c r="A593" t="s">
        <v>1734</v>
      </c>
      <c r="B593" t="s">
        <v>1733</v>
      </c>
      <c r="C593" s="7">
        <v>169</v>
      </c>
      <c r="D593" t="s">
        <v>1735</v>
      </c>
      <c r="E593" t="s">
        <v>2200</v>
      </c>
      <c r="F593" t="str">
        <f>_xlfn.XLOOKUP(E593,Component!B:B,Component!C:C)</f>
        <v>18V ONE+ HP BRUSHLESS 3/8" EXTENDED REACH RATCHET</v>
      </c>
      <c r="G593">
        <v>1</v>
      </c>
      <c r="H593" t="s">
        <v>1734</v>
      </c>
      <c r="I593">
        <v>-1</v>
      </c>
      <c r="J593" t="str">
        <f>_xlfn.XLOOKUP(A593,Product!C:C,Product!H:H)</f>
        <v>https://cdn.shopify.com/s/files/1/0651/3668/9323/files/575db398f40341a485246827426c85ab_600x600.jpg?v=1734041930&amp;width=100&amp;crop=center</v>
      </c>
    </row>
    <row r="594" spans="1:10" x14ac:dyDescent="0.25">
      <c r="A594" t="s">
        <v>579</v>
      </c>
      <c r="B594" t="s">
        <v>578</v>
      </c>
      <c r="C594" s="7">
        <v>59.97</v>
      </c>
      <c r="D594" t="s">
        <v>581</v>
      </c>
      <c r="E594" t="s">
        <v>2070</v>
      </c>
      <c r="F594" t="str">
        <f>_xlfn.XLOOKUP(E594,Component!B:B,Component!C:C)</f>
        <v>18V ONE+ 1.5AH LITHIUM BATTERY</v>
      </c>
      <c r="G594">
        <v>1</v>
      </c>
      <c r="H594" t="s">
        <v>2070</v>
      </c>
      <c r="I594">
        <v>-1</v>
      </c>
      <c r="J594" t="str">
        <f>_xlfn.XLOOKUP(A594,Product!C:C,Product!H:H)</f>
        <v>https://cdn.shopify.com/s/files/1/0651/3668/9323/files/5bdd7aaf3ab34d9690edba385420bd6d_600x600.jpg?v=1734041057&amp;width=100&amp;crop=center</v>
      </c>
    </row>
    <row r="595" spans="1:10" x14ac:dyDescent="0.25">
      <c r="A595" t="s">
        <v>614</v>
      </c>
      <c r="B595" t="s">
        <v>613</v>
      </c>
      <c r="C595" s="7" t="s">
        <v>18</v>
      </c>
      <c r="D595" t="s">
        <v>615</v>
      </c>
      <c r="E595" t="s">
        <v>2070</v>
      </c>
      <c r="F595" t="str">
        <f>_xlfn.XLOOKUP(E595,Component!B:B,Component!C:C)</f>
        <v>18V ONE+ 1.5AH LITHIUM BATTERY</v>
      </c>
      <c r="G595">
        <v>1</v>
      </c>
      <c r="H595" t="s">
        <v>2070</v>
      </c>
      <c r="I595">
        <v>-1</v>
      </c>
      <c r="J595" t="str">
        <f>_xlfn.XLOOKUP(A595,Product!C:C,Product!H:H)</f>
        <v>https://cdn.shopify.com/s/files/1/0651/3668/9323/files/208d9a0de43c4daa9058f5ae28add4d1_600x600.jpg?v=1734041826&amp;width=100&amp;crop=center</v>
      </c>
    </row>
    <row r="596" spans="1:10" x14ac:dyDescent="0.25">
      <c r="A596" t="s">
        <v>618</v>
      </c>
      <c r="B596" t="s">
        <v>617</v>
      </c>
      <c r="C596" s="7" t="s">
        <v>18</v>
      </c>
      <c r="D596" t="s">
        <v>619</v>
      </c>
      <c r="E596" t="s">
        <v>2070</v>
      </c>
      <c r="F596" t="str">
        <f>_xlfn.XLOOKUP(E596,Component!B:B,Component!C:C)</f>
        <v>18V ONE+ 1.5AH LITHIUM BATTERY</v>
      </c>
      <c r="G596">
        <v>1</v>
      </c>
      <c r="H596" t="s">
        <v>2070</v>
      </c>
      <c r="I596">
        <v>-1</v>
      </c>
      <c r="J596" t="str">
        <f>_xlfn.XLOOKUP(A596,Product!C:C,Product!H:H)</f>
        <v>https://cdn.shopify.com/s/files/1/0651/3668/9323/files/f844ca559293442e8feebc199fc04288_600x600.jpg?v=1734043387&amp;width=100&amp;crop=center</v>
      </c>
    </row>
    <row r="597" spans="1:10" x14ac:dyDescent="0.25">
      <c r="A597" t="s">
        <v>1299</v>
      </c>
      <c r="B597" t="s">
        <v>1298</v>
      </c>
      <c r="C597" s="7">
        <v>104</v>
      </c>
      <c r="D597" t="s">
        <v>1301</v>
      </c>
      <c r="E597" t="s">
        <v>2070</v>
      </c>
      <c r="F597" t="str">
        <f>_xlfn.XLOOKUP(E597,Component!B:B,Component!C:C)</f>
        <v>18V ONE+ 1.5AH LITHIUM BATTERY</v>
      </c>
      <c r="G597">
        <v>1</v>
      </c>
      <c r="H597" t="s">
        <v>2070</v>
      </c>
      <c r="I597">
        <v>-1</v>
      </c>
      <c r="J597" t="str">
        <f>_xlfn.XLOOKUP(A597,Product!C:C,Product!H:H)</f>
        <v>https://cdn.shopify.com/s/files/1/0651/3668/9323/files/f69ba78d76234137a750cf92caaddbc9_600x600.jpg?v=1734043360&amp;width=100&amp;crop=center</v>
      </c>
    </row>
    <row r="598" spans="1:10" x14ac:dyDescent="0.25">
      <c r="A598" t="s">
        <v>261</v>
      </c>
      <c r="B598" t="s">
        <v>260</v>
      </c>
      <c r="C598" s="7" t="s">
        <v>18</v>
      </c>
      <c r="D598" t="s">
        <v>262</v>
      </c>
      <c r="E598" t="s">
        <v>2070</v>
      </c>
      <c r="F598" t="str">
        <f>_xlfn.XLOOKUP(E598,Component!B:B,Component!C:C)</f>
        <v>18V ONE+ 1.5AH LITHIUM BATTERY</v>
      </c>
      <c r="G598">
        <v>1</v>
      </c>
      <c r="H598" t="s">
        <v>2070</v>
      </c>
      <c r="I598">
        <v>-1</v>
      </c>
      <c r="J598" t="str">
        <f>_xlfn.XLOOKUP(A598,Product!C:C,Product!H:H)</f>
        <v>https://cdn.shopify.com/s/files/1/0651/3668/9323/files/5bd5c6de10724261945530c1b64bb736_600x600.jpg?v=1734041056&amp;width=100&amp;crop=center</v>
      </c>
    </row>
    <row r="599" spans="1:10" x14ac:dyDescent="0.25">
      <c r="A599" t="s">
        <v>476</v>
      </c>
      <c r="B599" t="s">
        <v>475</v>
      </c>
      <c r="C599" s="7" t="s">
        <v>18</v>
      </c>
      <c r="D599" t="s">
        <v>477</v>
      </c>
      <c r="E599" t="s">
        <v>2070</v>
      </c>
      <c r="F599" t="str">
        <f>_xlfn.XLOOKUP(E599,Component!B:B,Component!C:C)</f>
        <v>18V ONE+ 1.5AH LITHIUM BATTERY</v>
      </c>
      <c r="G599">
        <v>1</v>
      </c>
      <c r="H599" t="s">
        <v>2070</v>
      </c>
      <c r="I599">
        <v>-1</v>
      </c>
      <c r="J599" t="str">
        <f>_xlfn.XLOOKUP(A599,Product!C:C,Product!H:H)</f>
        <v>https://cdn.shopify.com/s/files/1/0651/3668/9323/files/c01c31c1e9054bb88bf2bd1e4f4a70e0_600x600.jpg?v=1734042789&amp;width=100&amp;crop=center</v>
      </c>
    </row>
    <row r="600" spans="1:10" x14ac:dyDescent="0.25">
      <c r="A600" t="s">
        <v>556</v>
      </c>
      <c r="B600" t="s">
        <v>555</v>
      </c>
      <c r="C600" s="7">
        <v>119</v>
      </c>
      <c r="D600" t="s">
        <v>557</v>
      </c>
      <c r="E600" t="s">
        <v>2070</v>
      </c>
      <c r="F600" t="str">
        <f>_xlfn.XLOOKUP(E600,Component!B:B,Component!C:C)</f>
        <v>18V ONE+ 1.5AH LITHIUM BATTERY</v>
      </c>
      <c r="G600">
        <v>1</v>
      </c>
      <c r="H600" t="s">
        <v>2070</v>
      </c>
      <c r="I600">
        <v>-1</v>
      </c>
      <c r="J600" t="str">
        <f>_xlfn.XLOOKUP(A600,Product!C:C,Product!H:H)</f>
        <v>https://cdn.shopify.com/s/files/1/0651/3668/9323/files/b72823ef05984052882233353f9a36fc_600x600.jpg?v=1734042716&amp;width=100&amp;crop=center</v>
      </c>
    </row>
    <row r="601" spans="1:10" x14ac:dyDescent="0.25">
      <c r="A601" t="s">
        <v>1133</v>
      </c>
      <c r="B601" t="s">
        <v>1132</v>
      </c>
      <c r="C601" s="7" t="s">
        <v>18</v>
      </c>
      <c r="D601" t="s">
        <v>1134</v>
      </c>
      <c r="E601" t="s">
        <v>2070</v>
      </c>
      <c r="F601" t="str">
        <f>_xlfn.XLOOKUP(E601,Component!B:B,Component!C:C)</f>
        <v>18V ONE+ 1.5AH LITHIUM BATTERY</v>
      </c>
      <c r="G601">
        <v>1</v>
      </c>
      <c r="H601" t="s">
        <v>2070</v>
      </c>
      <c r="I601">
        <v>-1</v>
      </c>
      <c r="J601" t="str">
        <f>_xlfn.XLOOKUP(A601,Product!C:C,Product!H:H)</f>
        <v>https://cdn.shopify.com/s/files/1/0651/3668/9323/files/00435183b2794c128c4c4f88b96ab955_600x600.jpg?v=1734042334&amp;width=100&amp;crop=center</v>
      </c>
    </row>
    <row r="602" spans="1:10" x14ac:dyDescent="0.25">
      <c r="A602" t="s">
        <v>1278</v>
      </c>
      <c r="B602" t="s">
        <v>1277</v>
      </c>
      <c r="C602" s="7">
        <v>159.99</v>
      </c>
      <c r="D602" t="s">
        <v>1280</v>
      </c>
      <c r="E602" t="s">
        <v>2070</v>
      </c>
      <c r="F602" t="str">
        <f>_xlfn.XLOOKUP(E602,Component!B:B,Component!C:C)</f>
        <v>18V ONE+ 1.5AH LITHIUM BATTERY</v>
      </c>
      <c r="G602">
        <v>1</v>
      </c>
      <c r="H602" t="s">
        <v>2070</v>
      </c>
      <c r="I602">
        <v>-1</v>
      </c>
      <c r="J602" t="str">
        <f>_xlfn.XLOOKUP(A602,Product!C:C,Product!H:H)</f>
        <v>https://cdn.shopify.com/s/files/1/0651/3668/9323/files/7d767a02ab6f453b9402a978370c37db_600x600.jpg?v=1734041226&amp;width=100&amp;crop=center</v>
      </c>
    </row>
    <row r="603" spans="1:10" x14ac:dyDescent="0.25">
      <c r="A603" t="s">
        <v>385</v>
      </c>
      <c r="B603" t="s">
        <v>384</v>
      </c>
      <c r="C603" s="7">
        <v>99.97</v>
      </c>
      <c r="D603" t="s">
        <v>386</v>
      </c>
      <c r="E603" t="s">
        <v>2070</v>
      </c>
      <c r="F603" t="str">
        <f>_xlfn.XLOOKUP(E603,Component!B:B,Component!C:C)</f>
        <v>18V ONE+ 1.5AH LITHIUM BATTERY</v>
      </c>
      <c r="G603">
        <v>1</v>
      </c>
      <c r="H603" t="s">
        <v>2070</v>
      </c>
      <c r="I603">
        <v>-1</v>
      </c>
      <c r="J603" t="str">
        <f>_xlfn.XLOOKUP(A603,Product!C:C,Product!H:H)</f>
        <v>https://cdn.shopify.com/s/files/1/0651/3668/9323/files/a8f99ce21a1943b698edc0aa4347d9ed_600x600.jpg?v=1734042501&amp;width=100&amp;crop=center</v>
      </c>
    </row>
    <row r="604" spans="1:10" x14ac:dyDescent="0.25">
      <c r="A604" t="s">
        <v>599</v>
      </c>
      <c r="B604" t="s">
        <v>598</v>
      </c>
      <c r="C604" s="7">
        <v>269</v>
      </c>
      <c r="D604" t="s">
        <v>601</v>
      </c>
      <c r="E604" t="s">
        <v>2070</v>
      </c>
      <c r="F604" t="str">
        <f>_xlfn.XLOOKUP(E604,Component!B:B,Component!C:C)</f>
        <v>18V ONE+ 1.5AH LITHIUM BATTERY</v>
      </c>
      <c r="G604">
        <v>1</v>
      </c>
      <c r="H604" t="s">
        <v>2070</v>
      </c>
      <c r="I604">
        <v>-1</v>
      </c>
      <c r="J604" t="str">
        <f>_xlfn.XLOOKUP(A604,Product!C:C,Product!H:H)</f>
        <v>https://cdn.shopify.com/s/files/1/0651/3668/9323/files/c7fa8a77c6d84043b073df0a24b5c7d5_600x600.jpg?v=1734042815&amp;width=100&amp;crop=center</v>
      </c>
    </row>
    <row r="605" spans="1:10" x14ac:dyDescent="0.25">
      <c r="A605" t="s">
        <v>605</v>
      </c>
      <c r="B605" t="s">
        <v>604</v>
      </c>
      <c r="C605" s="7">
        <v>69.97</v>
      </c>
      <c r="D605" t="s">
        <v>607</v>
      </c>
      <c r="E605" t="s">
        <v>2070</v>
      </c>
      <c r="F605" t="str">
        <f>_xlfn.XLOOKUP(E605,Component!B:B,Component!C:C)</f>
        <v>18V ONE+ 1.5AH LITHIUM BATTERY</v>
      </c>
      <c r="G605">
        <v>1</v>
      </c>
      <c r="H605" t="s">
        <v>2070</v>
      </c>
      <c r="I605">
        <v>-1</v>
      </c>
      <c r="J605" t="str">
        <f>_xlfn.XLOOKUP(A605,Product!C:C,Product!H:H)</f>
        <v>https://cdn.shopify.com/s/files/1/0651/3668/9323/files/f377815f63f8492e8e7d503d90dadaaf_600x600.jpg?v=1734043403&amp;width=100&amp;crop=center</v>
      </c>
    </row>
    <row r="606" spans="1:10" x14ac:dyDescent="0.25">
      <c r="A606" t="s">
        <v>1296</v>
      </c>
      <c r="B606" t="s">
        <v>1295</v>
      </c>
      <c r="C606" s="7">
        <v>109</v>
      </c>
      <c r="D606" t="s">
        <v>1297</v>
      </c>
      <c r="E606" t="s">
        <v>2070</v>
      </c>
      <c r="F606" t="str">
        <f>_xlfn.XLOOKUP(E606,Component!B:B,Component!C:C)</f>
        <v>18V ONE+ 1.5AH LITHIUM BATTERY</v>
      </c>
      <c r="G606">
        <v>1</v>
      </c>
      <c r="H606" t="s">
        <v>2070</v>
      </c>
      <c r="I606">
        <v>-1</v>
      </c>
      <c r="J606" t="str">
        <f>_xlfn.XLOOKUP(A606,Product!C:C,Product!H:H)</f>
        <v>https://cdn.shopify.com/s/files/1/0651/3668/9323/files/c9e5db00e8b349ba964e6006a9864277_600x600.jpg?v=1734042827&amp;width=100&amp;crop=center</v>
      </c>
    </row>
    <row r="607" spans="1:10" x14ac:dyDescent="0.25">
      <c r="A607" t="s">
        <v>169</v>
      </c>
      <c r="B607" t="s">
        <v>168</v>
      </c>
      <c r="C607" s="7">
        <v>49.97</v>
      </c>
      <c r="D607" t="s">
        <v>171</v>
      </c>
      <c r="E607" t="s">
        <v>2070</v>
      </c>
      <c r="F607" t="str">
        <f>_xlfn.XLOOKUP(E607,Component!B:B,Component!C:C)</f>
        <v>18V ONE+ 1.5AH LITHIUM BATTERY</v>
      </c>
      <c r="G607">
        <v>1</v>
      </c>
      <c r="H607" t="s">
        <v>2070</v>
      </c>
      <c r="I607">
        <v>-1</v>
      </c>
      <c r="J607" t="str">
        <f>_xlfn.XLOOKUP(A607,Product!C:C,Product!H:H)</f>
        <v>https://cdn.shopify.com/s/files/1/0651/3668/9323/files/a766b6f5ef2c4fc9b1da927560e49411_600x600.jpg?v=1734042544&amp;width=100&amp;crop=center</v>
      </c>
    </row>
    <row r="608" spans="1:10" x14ac:dyDescent="0.25">
      <c r="A608" t="s">
        <v>237</v>
      </c>
      <c r="B608" t="s">
        <v>236</v>
      </c>
      <c r="C608" s="7">
        <v>49.97</v>
      </c>
      <c r="D608" t="s">
        <v>238</v>
      </c>
      <c r="E608" t="s">
        <v>2070</v>
      </c>
      <c r="F608" t="str">
        <f>_xlfn.XLOOKUP(E608,Component!B:B,Component!C:C)</f>
        <v>18V ONE+ 1.5AH LITHIUM BATTERY</v>
      </c>
      <c r="G608">
        <v>1</v>
      </c>
      <c r="H608" t="s">
        <v>2070</v>
      </c>
      <c r="I608">
        <v>-1</v>
      </c>
      <c r="J608" t="str">
        <f>_xlfn.XLOOKUP(A608,Product!C:C,Product!H:H)</f>
        <v>https://cdn.shopify.com/s/files/1/0651/3668/9323/files/5e5a8b7f31124c909b5d5ac2034e58c8_600x600.jpg?v=1734041093&amp;width=100&amp;crop=center</v>
      </c>
    </row>
    <row r="609" spans="1:10" x14ac:dyDescent="0.25">
      <c r="A609" t="s">
        <v>396</v>
      </c>
      <c r="B609" t="s">
        <v>395</v>
      </c>
      <c r="C609" s="7">
        <v>99</v>
      </c>
      <c r="D609" t="s">
        <v>397</v>
      </c>
      <c r="E609" t="s">
        <v>2070</v>
      </c>
      <c r="F609" t="str">
        <f>_xlfn.XLOOKUP(E609,Component!B:B,Component!C:C)</f>
        <v>18V ONE+ 1.5AH LITHIUM BATTERY</v>
      </c>
      <c r="G609">
        <v>1</v>
      </c>
      <c r="H609" t="s">
        <v>2070</v>
      </c>
      <c r="I609">
        <v>-1</v>
      </c>
      <c r="J609" t="str">
        <f>_xlfn.XLOOKUP(A609,Product!C:C,Product!H:H)</f>
        <v>https://cdn.shopify.com/s/files/1/0651/3668/9323/files/341be7891698438f9281721025a9db45_600x600.jpg?v=1734041867&amp;width=100&amp;crop=center</v>
      </c>
    </row>
    <row r="610" spans="1:10" x14ac:dyDescent="0.25">
      <c r="A610" t="s">
        <v>449</v>
      </c>
      <c r="B610" t="s">
        <v>448</v>
      </c>
      <c r="C610" s="7">
        <v>99</v>
      </c>
      <c r="D610" t="s">
        <v>450</v>
      </c>
      <c r="E610" t="s">
        <v>2070</v>
      </c>
      <c r="F610" t="str">
        <f>_xlfn.XLOOKUP(E610,Component!B:B,Component!C:C)</f>
        <v>18V ONE+ 1.5AH LITHIUM BATTERY</v>
      </c>
      <c r="G610">
        <v>1</v>
      </c>
      <c r="H610" t="s">
        <v>2070</v>
      </c>
      <c r="I610">
        <v>-1</v>
      </c>
      <c r="J610" t="str">
        <f>_xlfn.XLOOKUP(A610,Product!C:C,Product!H:H)</f>
        <v>https://cdn.shopify.com/s/files/1/0651/3668/9323/files/6aa16266083a4f1fb2ca207ed565ee0c_600x600.jpg?v=1734041121&amp;width=100&amp;crop=center</v>
      </c>
    </row>
    <row r="611" spans="1:10" x14ac:dyDescent="0.25">
      <c r="A611" t="s">
        <v>1363</v>
      </c>
      <c r="B611" t="s">
        <v>1362</v>
      </c>
      <c r="C611" s="7">
        <v>199</v>
      </c>
      <c r="D611" t="s">
        <v>1364</v>
      </c>
      <c r="E611" t="s">
        <v>2070</v>
      </c>
      <c r="F611" t="str">
        <f>_xlfn.XLOOKUP(E611,Component!B:B,Component!C:C)</f>
        <v>18V ONE+ 1.5AH LITHIUM BATTERY</v>
      </c>
      <c r="G611">
        <v>1</v>
      </c>
      <c r="H611" t="s">
        <v>2070</v>
      </c>
      <c r="I611">
        <v>-1</v>
      </c>
      <c r="J611" t="str">
        <f>_xlfn.XLOOKUP(A611,Product!C:C,Product!H:H)</f>
        <v>https://cdn.shopify.com/s/files/1/0651/3668/9323/files/3e67459cfb374be081e614587e97e566_600x600.jpg?v=1737054304&amp;width=100&amp;crop=center</v>
      </c>
    </row>
    <row r="612" spans="1:10" x14ac:dyDescent="0.25">
      <c r="A612" t="s">
        <v>646</v>
      </c>
      <c r="B612" t="s">
        <v>645</v>
      </c>
      <c r="C612" s="7">
        <v>89</v>
      </c>
      <c r="D612" t="s">
        <v>647</v>
      </c>
      <c r="E612" t="s">
        <v>2070</v>
      </c>
      <c r="F612" t="str">
        <f>_xlfn.XLOOKUP(E612,Component!B:B,Component!C:C)</f>
        <v>18V ONE+ 1.5AH LITHIUM BATTERY</v>
      </c>
      <c r="G612">
        <v>1</v>
      </c>
      <c r="H612" t="s">
        <v>2070</v>
      </c>
      <c r="I612">
        <v>-1</v>
      </c>
      <c r="J612" t="str">
        <f>_xlfn.XLOOKUP(A612,Product!C:C,Product!H:H)</f>
        <v>https://cdn.shopify.com/s/files/1/0651/3668/9323/files/45b6cc9c91af4226b2ee7f7e8d90a088_600x600.jpg?v=1737053823&amp;width=100&amp;crop=center</v>
      </c>
    </row>
    <row r="613" spans="1:10" x14ac:dyDescent="0.25">
      <c r="A613" t="s">
        <v>1357</v>
      </c>
      <c r="B613" t="s">
        <v>1356</v>
      </c>
      <c r="C613" s="7">
        <v>299</v>
      </c>
      <c r="D613" t="s">
        <v>1358</v>
      </c>
      <c r="E613" t="s">
        <v>2070</v>
      </c>
      <c r="F613" t="str">
        <f>_xlfn.XLOOKUP(E613,Component!B:B,Component!C:C)</f>
        <v>18V ONE+ 1.5AH LITHIUM BATTERY</v>
      </c>
      <c r="G613">
        <v>1</v>
      </c>
      <c r="H613" t="s">
        <v>2070</v>
      </c>
      <c r="I613">
        <v>-1</v>
      </c>
      <c r="J613" t="str">
        <f>_xlfn.XLOOKUP(A613,Product!C:C,Product!H:H)</f>
        <v>https://cdn.shopify.com/s/files/1/0651/3668/9323/files/3eee70febfeb41d9a3f74c9a674e9d68_600x600.jpg?v=1734040944&amp;width=100&amp;crop=center</v>
      </c>
    </row>
    <row r="614" spans="1:10" x14ac:dyDescent="0.25">
      <c r="A614" t="s">
        <v>2003</v>
      </c>
      <c r="B614" t="s">
        <v>2002</v>
      </c>
      <c r="C614" s="7">
        <v>119</v>
      </c>
      <c r="D614" t="s">
        <v>2004</v>
      </c>
      <c r="E614" t="s">
        <v>2070</v>
      </c>
      <c r="F614" t="str">
        <f>_xlfn.XLOOKUP(E614,Component!B:B,Component!C:C)</f>
        <v>18V ONE+ 1.5AH LITHIUM BATTERY</v>
      </c>
      <c r="G614">
        <v>1</v>
      </c>
      <c r="H614" t="s">
        <v>2070</v>
      </c>
      <c r="I614">
        <v>-1</v>
      </c>
      <c r="J614" t="str">
        <f>_xlfn.XLOOKUP(A614,Product!C:C,Product!H:H)</f>
        <v>https://cdn.shopify.com/s/files/1/0651/3668/9323/files/d7da764b369442ef845e92624ea51024_600x600.jpg?v=1734042986&amp;width=100&amp;crop=center</v>
      </c>
    </row>
    <row r="615" spans="1:10" x14ac:dyDescent="0.25">
      <c r="A615" t="s">
        <v>1289</v>
      </c>
      <c r="B615" t="s">
        <v>1288</v>
      </c>
      <c r="C615" s="7">
        <v>159</v>
      </c>
      <c r="D615" t="s">
        <v>1290</v>
      </c>
      <c r="E615" t="s">
        <v>2070</v>
      </c>
      <c r="F615" t="str">
        <f>_xlfn.XLOOKUP(E615,Component!B:B,Component!C:C)</f>
        <v>18V ONE+ 1.5AH LITHIUM BATTERY</v>
      </c>
      <c r="G615">
        <v>1</v>
      </c>
      <c r="H615" t="s">
        <v>2070</v>
      </c>
      <c r="I615">
        <v>-1</v>
      </c>
      <c r="J615" t="str">
        <f>_xlfn.XLOOKUP(A615,Product!C:C,Product!H:H)</f>
        <v>https://cdn.shopify.com/s/files/1/0651/3668/9323/files/d047c91e80b848f5aef26de2b5d026c7_600x600.jpg?v=1734043010&amp;width=100&amp;crop=center</v>
      </c>
    </row>
    <row r="616" spans="1:10" x14ac:dyDescent="0.25">
      <c r="A616" t="s">
        <v>1978</v>
      </c>
      <c r="B616" t="s">
        <v>1977</v>
      </c>
      <c r="C616" s="7">
        <v>649</v>
      </c>
      <c r="D616" t="s">
        <v>1979</v>
      </c>
      <c r="E616" t="s">
        <v>2070</v>
      </c>
      <c r="F616" t="str">
        <f>_xlfn.XLOOKUP(E616,Component!B:B,Component!C:C)</f>
        <v>18V ONE+ 1.5AH LITHIUM BATTERY</v>
      </c>
      <c r="G616">
        <v>1</v>
      </c>
      <c r="H616" t="s">
        <v>2070</v>
      </c>
      <c r="I616">
        <v>-1</v>
      </c>
      <c r="J616" t="str">
        <f>_xlfn.XLOOKUP(A616,Product!C:C,Product!H:H)</f>
        <v>https://cdn.shopify.com/s/files/1/0651/3668/9323/files/d6cc5919efd743c8807c205250f8ac30_600x600.jpg?v=1734042981&amp;width=100&amp;crop=center</v>
      </c>
    </row>
    <row r="617" spans="1:10" x14ac:dyDescent="0.25">
      <c r="A617" t="s">
        <v>1991</v>
      </c>
      <c r="B617" t="s">
        <v>1990</v>
      </c>
      <c r="C617" s="7">
        <v>499</v>
      </c>
      <c r="D617" t="s">
        <v>1992</v>
      </c>
      <c r="E617" t="s">
        <v>2070</v>
      </c>
      <c r="F617" t="str">
        <f>_xlfn.XLOOKUP(E617,Component!B:B,Component!C:C)</f>
        <v>18V ONE+ 1.5AH LITHIUM BATTERY</v>
      </c>
      <c r="G617">
        <v>1</v>
      </c>
      <c r="H617" t="s">
        <v>2070</v>
      </c>
      <c r="I617">
        <v>-1</v>
      </c>
      <c r="J617" t="str">
        <f>_xlfn.XLOOKUP(A617,Product!C:C,Product!H:H)</f>
        <v>https://cdn.shopify.com/s/files/1/0651/3668/9323/files/213d6ee0c2844e1cbb4577d4be83f2cf_600x600.jpg?v=1734041834&amp;width=100&amp;crop=center</v>
      </c>
    </row>
    <row r="618" spans="1:10" x14ac:dyDescent="0.25">
      <c r="A618" t="s">
        <v>1994</v>
      </c>
      <c r="B618" t="s">
        <v>1993</v>
      </c>
      <c r="C618" s="7" t="s">
        <v>18</v>
      </c>
      <c r="D618" t="s">
        <v>1995</v>
      </c>
      <c r="E618" t="s">
        <v>2070</v>
      </c>
      <c r="F618" t="str">
        <f>_xlfn.XLOOKUP(E618,Component!B:B,Component!C:C)</f>
        <v>18V ONE+ 1.5AH LITHIUM BATTERY</v>
      </c>
      <c r="G618">
        <v>1</v>
      </c>
      <c r="H618" t="s">
        <v>2070</v>
      </c>
      <c r="I618">
        <v>-1</v>
      </c>
      <c r="J618" t="str">
        <f>_xlfn.XLOOKUP(A618,Product!C:C,Product!H:H)</f>
        <v>https://cdn.shopify.com/s/files/1/0651/3668/9323/files/55597f7c560e4e449a20b7b1b798c495_600x600.jpg?v=1734042264&amp;width=100&amp;crop=center</v>
      </c>
    </row>
    <row r="619" spans="1:10" x14ac:dyDescent="0.25">
      <c r="A619" t="s">
        <v>858</v>
      </c>
      <c r="B619" t="s">
        <v>857</v>
      </c>
      <c r="C619" s="7">
        <v>129</v>
      </c>
      <c r="D619" t="s">
        <v>859</v>
      </c>
      <c r="E619" t="s">
        <v>2070</v>
      </c>
      <c r="F619" t="str">
        <f>_xlfn.XLOOKUP(E619,Component!B:B,Component!C:C)</f>
        <v>18V ONE+ 1.5AH LITHIUM BATTERY</v>
      </c>
      <c r="G619">
        <v>2</v>
      </c>
      <c r="H619" t="s">
        <v>2070</v>
      </c>
      <c r="I619">
        <v>-2</v>
      </c>
      <c r="J619" t="str">
        <f>_xlfn.XLOOKUP(A619,Product!C:C,Product!H:H)</f>
        <v>https://cdn.shopify.com/s/files/1/0651/3668/9323/files/54b052dee41a472abefa60ee8addaf6a_600x600.jpg?v=1722295439&amp;width=100&amp;crop=center</v>
      </c>
    </row>
    <row r="620" spans="1:10" x14ac:dyDescent="0.25">
      <c r="A620" t="s">
        <v>941</v>
      </c>
      <c r="B620" t="s">
        <v>940</v>
      </c>
      <c r="C620" s="7">
        <v>99</v>
      </c>
      <c r="D620" t="s">
        <v>942</v>
      </c>
      <c r="E620" t="s">
        <v>2070</v>
      </c>
      <c r="F620" t="str">
        <f>_xlfn.XLOOKUP(E620,Component!B:B,Component!C:C)</f>
        <v>18V ONE+ 1.5AH LITHIUM BATTERY</v>
      </c>
      <c r="G620">
        <v>2</v>
      </c>
      <c r="H620" t="s">
        <v>2070</v>
      </c>
      <c r="I620">
        <v>-2</v>
      </c>
      <c r="J620" t="str">
        <f>_xlfn.XLOOKUP(A620,Product!C:C,Product!H:H)</f>
        <v>https://cdn.shopify.com/s/files/1/0651/3668/9323/files/cd26c64a9a4f41f4a144e76caa897143_600x600.jpg?v=1734042927&amp;width=100&amp;crop=center</v>
      </c>
    </row>
    <row r="621" spans="1:10" x14ac:dyDescent="0.25">
      <c r="A621" t="s">
        <v>391</v>
      </c>
      <c r="B621" t="s">
        <v>390</v>
      </c>
      <c r="C621" s="7">
        <v>139</v>
      </c>
      <c r="D621" t="s">
        <v>392</v>
      </c>
      <c r="E621" t="s">
        <v>2070</v>
      </c>
      <c r="F621" t="str">
        <f>_xlfn.XLOOKUP(E621,Component!B:B,Component!C:C)</f>
        <v>18V ONE+ 1.5AH LITHIUM BATTERY</v>
      </c>
      <c r="G621">
        <v>2</v>
      </c>
      <c r="H621" t="s">
        <v>2070</v>
      </c>
      <c r="I621">
        <v>-2</v>
      </c>
      <c r="J621" t="str">
        <f>_xlfn.XLOOKUP(A621,Product!C:C,Product!H:H)</f>
        <v>https://cdn.shopify.com/s/files/1/0651/3668/9323/files/bd3baa1382294bde961cf9b11929f517_600x600.jpg?v=1734042758&amp;width=100&amp;crop=center</v>
      </c>
    </row>
    <row r="622" spans="1:10" x14ac:dyDescent="0.25">
      <c r="A622" t="s">
        <v>400</v>
      </c>
      <c r="B622" t="s">
        <v>399</v>
      </c>
      <c r="C622" s="7">
        <v>139</v>
      </c>
      <c r="D622" t="s">
        <v>401</v>
      </c>
      <c r="E622" t="s">
        <v>2070</v>
      </c>
      <c r="F622" t="str">
        <f>_xlfn.XLOOKUP(E622,Component!B:B,Component!C:C)</f>
        <v>18V ONE+ 1.5AH LITHIUM BATTERY</v>
      </c>
      <c r="G622">
        <v>2</v>
      </c>
      <c r="H622" t="s">
        <v>2070</v>
      </c>
      <c r="I622">
        <v>-2</v>
      </c>
      <c r="J622" t="str">
        <f>_xlfn.XLOOKUP(A622,Product!C:C,Product!H:H)</f>
        <v>https://cdn.shopify.com/s/files/1/0651/3668/9323/files/4c971e1011b74595b6870877068cbd70_600x600.jpg?v=1734040987&amp;width=100&amp;crop=center</v>
      </c>
    </row>
    <row r="623" spans="1:10" x14ac:dyDescent="0.25">
      <c r="A623" t="s">
        <v>404</v>
      </c>
      <c r="B623" t="s">
        <v>403</v>
      </c>
      <c r="C623" s="7">
        <v>179</v>
      </c>
      <c r="D623" t="s">
        <v>405</v>
      </c>
      <c r="E623" t="s">
        <v>2070</v>
      </c>
      <c r="F623" t="str">
        <f>_xlfn.XLOOKUP(E623,Component!B:B,Component!C:C)</f>
        <v>18V ONE+ 1.5AH LITHIUM BATTERY</v>
      </c>
      <c r="G623">
        <v>2</v>
      </c>
      <c r="H623" t="s">
        <v>2070</v>
      </c>
      <c r="I623">
        <v>-2</v>
      </c>
      <c r="J623" t="str">
        <f>_xlfn.XLOOKUP(A623,Product!C:C,Product!H:H)</f>
        <v>https://cdn.shopify.com/s/files/1/0651/3668/9323/files/1a73711a6f2849c7aefd4b21cd3b51bb_600x600.jpg?v=1734040772&amp;width=100&amp;crop=center</v>
      </c>
    </row>
    <row r="624" spans="1:10" x14ac:dyDescent="0.25">
      <c r="A624" t="s">
        <v>524</v>
      </c>
      <c r="B624" t="s">
        <v>523</v>
      </c>
      <c r="C624" s="7" t="s">
        <v>18</v>
      </c>
      <c r="D624" t="s">
        <v>525</v>
      </c>
      <c r="E624" t="s">
        <v>2070</v>
      </c>
      <c r="F624" t="str">
        <f>_xlfn.XLOOKUP(E624,Component!B:B,Component!C:C)</f>
        <v>18V ONE+ 1.5AH LITHIUM BATTERY</v>
      </c>
      <c r="G624">
        <v>2</v>
      </c>
      <c r="H624" t="s">
        <v>2070</v>
      </c>
      <c r="I624">
        <v>-2</v>
      </c>
      <c r="J624" t="str">
        <f>_xlfn.XLOOKUP(A624,Product!C:C,Product!H:H)</f>
        <v>https://cdn.shopify.com/s/files/1/0651/3668/9323/files/5ecb1d00d47c41ac85cbad31c0948d1e_600x600.jpg?v=1734041097&amp;width=100&amp;crop=center</v>
      </c>
    </row>
    <row r="625" spans="1:10" x14ac:dyDescent="0.25">
      <c r="A625" t="s">
        <v>1368</v>
      </c>
      <c r="B625" t="s">
        <v>232</v>
      </c>
      <c r="C625" s="7">
        <v>149</v>
      </c>
      <c r="D625" t="s">
        <v>1369</v>
      </c>
      <c r="E625" t="s">
        <v>2070</v>
      </c>
      <c r="F625" t="str">
        <f>_xlfn.XLOOKUP(E625,Component!B:B,Component!C:C)</f>
        <v>18V ONE+ 1.5AH LITHIUM BATTERY</v>
      </c>
      <c r="G625">
        <v>2</v>
      </c>
      <c r="H625" t="s">
        <v>2070</v>
      </c>
      <c r="I625">
        <v>-2</v>
      </c>
      <c r="J625" t="str">
        <f>_xlfn.XLOOKUP(A625,Product!C:C,Product!H:H)</f>
        <v>https://cdn.shopify.com/s/files/1/0651/3668/9323/files/fcc2fd4c0b5c46179b673a151f1d3f87_600x600.jpg?v=1734043444&amp;width=100&amp;crop=center</v>
      </c>
    </row>
    <row r="626" spans="1:10" x14ac:dyDescent="0.25">
      <c r="A626" t="s">
        <v>935</v>
      </c>
      <c r="B626" t="s">
        <v>232</v>
      </c>
      <c r="C626" s="7">
        <v>139</v>
      </c>
      <c r="D626" t="s">
        <v>936</v>
      </c>
      <c r="E626" t="s">
        <v>2070</v>
      </c>
      <c r="F626" t="str">
        <f>_xlfn.XLOOKUP(E626,Component!B:B,Component!C:C)</f>
        <v>18V ONE+ 1.5AH LITHIUM BATTERY</v>
      </c>
      <c r="G626">
        <v>2</v>
      </c>
      <c r="H626" t="s">
        <v>2070</v>
      </c>
      <c r="I626">
        <v>-2</v>
      </c>
      <c r="J626" t="str">
        <f>_xlfn.XLOOKUP(A626,Product!C:C,Product!H:H)</f>
        <v>https://cdn.shopify.com/s/files/1/0651/3668/9323/files/1f9f23b4776742128686689079ffad45_600x600.jpg?v=1734040828&amp;width=100&amp;crop=center</v>
      </c>
    </row>
    <row r="627" spans="1:10" x14ac:dyDescent="0.25">
      <c r="A627" t="s">
        <v>1916</v>
      </c>
      <c r="B627" t="s">
        <v>1915</v>
      </c>
      <c r="C627" s="7">
        <v>271.83</v>
      </c>
      <c r="D627" t="s">
        <v>1918</v>
      </c>
      <c r="E627" t="s">
        <v>2070</v>
      </c>
      <c r="F627" t="str">
        <f>_xlfn.XLOOKUP(E627,Component!B:B,Component!C:C)</f>
        <v>18V ONE+ 1.5AH LITHIUM BATTERY</v>
      </c>
      <c r="G627">
        <v>6</v>
      </c>
      <c r="H627" t="s">
        <v>2070</v>
      </c>
      <c r="I627">
        <v>-6</v>
      </c>
      <c r="J627" t="str">
        <f>_xlfn.XLOOKUP(A627,Product!C:C,Product!H:H)</f>
        <v>https://cdn.shopify.com/s/files/1/0651/3668/9323/files/c1be7f3859664dde9405dfe809c970ca_600x600.jpg?v=1734042786&amp;width=100&amp;crop=center</v>
      </c>
    </row>
    <row r="628" spans="1:10" x14ac:dyDescent="0.25">
      <c r="A628" t="s">
        <v>6</v>
      </c>
      <c r="B628" t="s">
        <v>5</v>
      </c>
      <c r="C628" s="7">
        <v>239</v>
      </c>
      <c r="D628" t="s">
        <v>8</v>
      </c>
      <c r="E628" t="s">
        <v>2111</v>
      </c>
      <c r="F628" t="str">
        <f>_xlfn.XLOOKUP(E628,Component!B:B,Component!C:C)</f>
        <v>18V ONE+ 2AH LITHIUM HIGH PERFORMANCE BATTERY</v>
      </c>
      <c r="G628">
        <v>1</v>
      </c>
      <c r="H628" t="s">
        <v>2111</v>
      </c>
      <c r="I628">
        <v>-1</v>
      </c>
      <c r="J628" t="str">
        <f>_xlfn.XLOOKUP(A628,Product!C:C,Product!H:H)</f>
        <v>https://cdn.shopify.com/s/files/1/0651/3668/9323/files/ryobi-power-tool-combo-kits-pblc_1_600x600.jpg?v=1759346197&amp;width=100&amp;crop=center</v>
      </c>
    </row>
    <row r="629" spans="1:10" x14ac:dyDescent="0.25">
      <c r="A629" t="s">
        <v>621</v>
      </c>
      <c r="B629" t="s">
        <v>620</v>
      </c>
      <c r="C629" s="7">
        <v>179.16</v>
      </c>
      <c r="D629" t="s">
        <v>623</v>
      </c>
      <c r="E629" t="s">
        <v>2111</v>
      </c>
      <c r="F629" t="str">
        <f>_xlfn.XLOOKUP(E629,Component!B:B,Component!C:C)</f>
        <v>18V ONE+ 2AH LITHIUM HIGH PERFORMANCE BATTERY</v>
      </c>
      <c r="G629">
        <v>1</v>
      </c>
      <c r="H629" t="s">
        <v>2111</v>
      </c>
      <c r="I629">
        <v>-1</v>
      </c>
      <c r="J629" t="str">
        <f>_xlfn.XLOOKUP(A629,Product!C:C,Product!H:H)</f>
        <v>https://cdn.shopify.com/s/files/1/0651/3668/9323/files/0840b54fcaec4046822a9c06a30bd49f_600x600.jpg?v=1737054965&amp;width=100&amp;crop=center</v>
      </c>
    </row>
    <row r="630" spans="1:10" x14ac:dyDescent="0.25">
      <c r="A630" t="s">
        <v>432</v>
      </c>
      <c r="B630" t="s">
        <v>431</v>
      </c>
      <c r="C630" s="7">
        <v>189</v>
      </c>
      <c r="D630" t="s">
        <v>433</v>
      </c>
      <c r="E630" t="s">
        <v>2111</v>
      </c>
      <c r="F630" t="str">
        <f>_xlfn.XLOOKUP(E630,Component!B:B,Component!C:C)</f>
        <v>18V ONE+ 2AH LITHIUM HIGH PERFORMANCE BATTERY</v>
      </c>
      <c r="G630">
        <v>1</v>
      </c>
      <c r="H630" t="s">
        <v>2111</v>
      </c>
      <c r="I630">
        <v>-1</v>
      </c>
      <c r="J630" t="str">
        <f>_xlfn.XLOOKUP(A630,Product!C:C,Product!H:H)</f>
        <v>https://cdn.shopify.com/s/files/1/0651/3668/9323/files/9eabba6426ac4843b97bffa845500a4a_600x600.jpg?v=1734041368&amp;width=100&amp;crop=center</v>
      </c>
    </row>
    <row r="631" spans="1:10" x14ac:dyDescent="0.25">
      <c r="A631" t="s">
        <v>424</v>
      </c>
      <c r="B631" t="s">
        <v>423</v>
      </c>
      <c r="C631" s="7">
        <v>149</v>
      </c>
      <c r="D631" t="s">
        <v>425</v>
      </c>
      <c r="E631" t="s">
        <v>2111</v>
      </c>
      <c r="F631" t="str">
        <f>_xlfn.XLOOKUP(E631,Component!B:B,Component!C:C)</f>
        <v>18V ONE+ 2AH LITHIUM HIGH PERFORMANCE BATTERY</v>
      </c>
      <c r="G631">
        <v>1</v>
      </c>
      <c r="H631" t="s">
        <v>2111</v>
      </c>
      <c r="I631">
        <v>-1</v>
      </c>
      <c r="J631" t="str">
        <f>_xlfn.XLOOKUP(A631,Product!C:C,Product!H:H)</f>
        <v>https://cdn.shopify.com/s/files/1/0651/3668/9323/files/bf11fd9e44e44abeb9e4e5082a330588_600x600.jpg?v=1734042776&amp;width=100&amp;crop=center</v>
      </c>
    </row>
    <row r="632" spans="1:10" x14ac:dyDescent="0.25">
      <c r="A632" t="s">
        <v>445</v>
      </c>
      <c r="B632" t="s">
        <v>444</v>
      </c>
      <c r="C632" s="7">
        <v>139</v>
      </c>
      <c r="D632" t="s">
        <v>446</v>
      </c>
      <c r="E632" t="s">
        <v>2111</v>
      </c>
      <c r="F632" t="str">
        <f>_xlfn.XLOOKUP(E632,Component!B:B,Component!C:C)</f>
        <v>18V ONE+ 2AH LITHIUM HIGH PERFORMANCE BATTERY</v>
      </c>
      <c r="G632">
        <v>1</v>
      </c>
      <c r="H632" t="s">
        <v>2111</v>
      </c>
      <c r="I632">
        <v>-1</v>
      </c>
      <c r="J632" t="str">
        <f>_xlfn.XLOOKUP(A632,Product!C:C,Product!H:H)</f>
        <v>https://cdn.shopify.com/s/files/1/0651/3668/9323/files/c09e6cd315334dac96b40ba061676b2a_600x600.jpg?v=1734042827&amp;width=100&amp;crop=center</v>
      </c>
    </row>
    <row r="633" spans="1:10" x14ac:dyDescent="0.25">
      <c r="A633" t="s">
        <v>1931</v>
      </c>
      <c r="B633" t="s">
        <v>1930</v>
      </c>
      <c r="C633" s="7">
        <v>199</v>
      </c>
      <c r="D633" t="s">
        <v>1932</v>
      </c>
      <c r="E633" t="s">
        <v>2111</v>
      </c>
      <c r="F633" t="str">
        <f>_xlfn.XLOOKUP(E633,Component!B:B,Component!C:C)</f>
        <v>18V ONE+ 2AH LITHIUM HIGH PERFORMANCE BATTERY</v>
      </c>
      <c r="G633">
        <v>1</v>
      </c>
      <c r="H633" t="s">
        <v>2111</v>
      </c>
      <c r="I633">
        <v>-1</v>
      </c>
      <c r="J633" t="str">
        <f>_xlfn.XLOOKUP(A633,Product!C:C,Product!H:H)</f>
        <v>https://cdn.shopify.com/s/files/1/0651/3668/9323/files/34e43d90ff0546f6900a6d8d3b708e98_600x600.jpg?v=1734041491&amp;width=100&amp;crop=center</v>
      </c>
    </row>
    <row r="634" spans="1:10" x14ac:dyDescent="0.25">
      <c r="A634" t="s">
        <v>1115</v>
      </c>
      <c r="B634" t="s">
        <v>1114</v>
      </c>
      <c r="C634" s="7">
        <v>199</v>
      </c>
      <c r="D634" t="s">
        <v>1116</v>
      </c>
      <c r="E634" t="s">
        <v>2111</v>
      </c>
      <c r="F634" t="str">
        <f>_xlfn.XLOOKUP(E634,Component!B:B,Component!C:C)</f>
        <v>18V ONE+ 2AH LITHIUM HIGH PERFORMANCE BATTERY</v>
      </c>
      <c r="G634">
        <v>1</v>
      </c>
      <c r="H634" t="s">
        <v>2111</v>
      </c>
      <c r="I634">
        <v>-1</v>
      </c>
      <c r="J634" t="str">
        <f>_xlfn.XLOOKUP(A634,Product!C:C,Product!H:H)</f>
        <v>https://cdn.shopify.com/s/files/1/0651/3668/9323/files/152ea295d0eb4c14820c6e2da4e8e4ee_600x600.jpg?v=1734041820&amp;width=100&amp;crop=center</v>
      </c>
    </row>
    <row r="635" spans="1:10" x14ac:dyDescent="0.25">
      <c r="A635" t="s">
        <v>919</v>
      </c>
      <c r="B635" t="s">
        <v>918</v>
      </c>
      <c r="C635" s="7">
        <v>216.57</v>
      </c>
      <c r="D635" t="s">
        <v>921</v>
      </c>
      <c r="E635" t="s">
        <v>2111</v>
      </c>
      <c r="F635" t="str">
        <f>_xlfn.XLOOKUP(E635,Component!B:B,Component!C:C)</f>
        <v>18V ONE+ 2AH LITHIUM HIGH PERFORMANCE BATTERY</v>
      </c>
      <c r="G635">
        <v>1</v>
      </c>
      <c r="H635" t="s">
        <v>2111</v>
      </c>
      <c r="I635">
        <v>-1</v>
      </c>
      <c r="J635" t="str">
        <f>_xlfn.XLOOKUP(A635,Product!C:C,Product!H:H)</f>
        <v>https://cdn.shopify.com/s/files/1/0651/3668/9323/files/58e0d5cf84594e18b2090f1d6eac1776_600x600.jpg?v=1734041607&amp;width=100&amp;crop=center</v>
      </c>
    </row>
    <row r="636" spans="1:10" x14ac:dyDescent="0.25">
      <c r="A636" t="s">
        <v>2026</v>
      </c>
      <c r="B636" t="s">
        <v>2025</v>
      </c>
      <c r="C636" s="7">
        <v>367.08</v>
      </c>
      <c r="D636" t="s">
        <v>2028</v>
      </c>
      <c r="E636" t="s">
        <v>2111</v>
      </c>
      <c r="F636" t="str">
        <f>_xlfn.XLOOKUP(E636,Component!B:B,Component!C:C)</f>
        <v>18V ONE+ 2AH LITHIUM HIGH PERFORMANCE BATTERY</v>
      </c>
      <c r="G636">
        <v>1</v>
      </c>
      <c r="H636" t="s">
        <v>2111</v>
      </c>
      <c r="I636">
        <v>-1</v>
      </c>
      <c r="J636" t="str">
        <f>_xlfn.XLOOKUP(A636,Product!C:C,Product!H:H)</f>
        <v>https://cdn.shopify.com/s/files/1/0651/3668/9323/files/5558e2aeb3014cbc892b772b54ee8111_600x600.jpg?v=1734042142&amp;width=100&amp;crop=center</v>
      </c>
    </row>
    <row r="637" spans="1:10" x14ac:dyDescent="0.25">
      <c r="A637" t="s">
        <v>86</v>
      </c>
      <c r="B637" t="s">
        <v>5</v>
      </c>
      <c r="C637" s="7">
        <v>199</v>
      </c>
      <c r="D637" t="s">
        <v>88</v>
      </c>
      <c r="E637" t="s">
        <v>2111</v>
      </c>
      <c r="F637" t="str">
        <f>_xlfn.XLOOKUP(E637,Component!B:B,Component!C:C)</f>
        <v>18V ONE+ 2AH LITHIUM HIGH PERFORMANCE BATTERY</v>
      </c>
      <c r="G637">
        <v>2</v>
      </c>
      <c r="H637" t="s">
        <v>2111</v>
      </c>
      <c r="I637">
        <v>-2</v>
      </c>
      <c r="J637" t="str">
        <f>_xlfn.XLOOKUP(A637,Product!C:C,Product!H:H)</f>
        <v>https://cdn.shopify.com/s/files/1/0651/3668/9323/files/PBLCK112K2_2_Final_600x600.jpg?v=1744212794&amp;width=100&amp;crop=center</v>
      </c>
    </row>
    <row r="638" spans="1:10" x14ac:dyDescent="0.25">
      <c r="A638" t="s">
        <v>948</v>
      </c>
      <c r="B638" t="s">
        <v>5</v>
      </c>
      <c r="C638" s="7" t="s">
        <v>18</v>
      </c>
      <c r="D638" t="s">
        <v>949</v>
      </c>
      <c r="E638" t="s">
        <v>2111</v>
      </c>
      <c r="F638" t="str">
        <f>_xlfn.XLOOKUP(E638,Component!B:B,Component!C:C)</f>
        <v>18V ONE+ 2AH LITHIUM HIGH PERFORMANCE BATTERY</v>
      </c>
      <c r="G638">
        <v>2</v>
      </c>
      <c r="H638" t="s">
        <v>2111</v>
      </c>
      <c r="I638">
        <v>-2</v>
      </c>
      <c r="J638" t="str">
        <f>_xlfn.XLOOKUP(A638,Product!C:C,Product!H:H)</f>
        <v>https://cdn.shopify.com/s/files/1/0651/3668/9323/files/dd74d81b2a4f438584bfa255c341990e_600x600.jpg?v=1734043125&amp;width=100&amp;crop=center</v>
      </c>
    </row>
    <row r="639" spans="1:10" x14ac:dyDescent="0.25">
      <c r="A639" t="s">
        <v>1346</v>
      </c>
      <c r="B639" t="s">
        <v>1345</v>
      </c>
      <c r="C639" s="7">
        <v>175.42</v>
      </c>
      <c r="D639" t="s">
        <v>1348</v>
      </c>
      <c r="E639" t="s">
        <v>2111</v>
      </c>
      <c r="F639" t="str">
        <f>_xlfn.XLOOKUP(E639,Component!B:B,Component!C:C)</f>
        <v>18V ONE+ 2AH LITHIUM HIGH PERFORMANCE BATTERY</v>
      </c>
      <c r="G639">
        <v>2</v>
      </c>
      <c r="H639" t="s">
        <v>2111</v>
      </c>
      <c r="I639">
        <v>-2</v>
      </c>
      <c r="J639" t="str">
        <f>_xlfn.XLOOKUP(A639,Product!C:C,Product!H:H)</f>
        <v>https://cdn.shopify.com/s/files/1/0651/3668/9323/files/3fb01b9c720f4ebcb8b9393a72eadd13_600x600.jpg?v=1734040950&amp;width=100&amp;crop=center</v>
      </c>
    </row>
    <row r="640" spans="1:10" x14ac:dyDescent="0.25">
      <c r="A640" t="s">
        <v>6</v>
      </c>
      <c r="B640" t="s">
        <v>5</v>
      </c>
      <c r="C640" s="7">
        <v>239</v>
      </c>
      <c r="D640" t="s">
        <v>8</v>
      </c>
      <c r="E640" t="s">
        <v>2103</v>
      </c>
      <c r="F640" t="str">
        <f>_xlfn.XLOOKUP(E640,Component!B:B,Component!C:C)</f>
        <v>18V ONE+ 4AH LITHIUM-ION HIGH PERFORMANCE BATTERY</v>
      </c>
      <c r="G640">
        <v>1</v>
      </c>
      <c r="H640" t="s">
        <v>2103</v>
      </c>
      <c r="I640">
        <v>-1</v>
      </c>
      <c r="J640" t="str">
        <f>_xlfn.XLOOKUP(A640,Product!C:C,Product!H:H)</f>
        <v>https://cdn.shopify.com/s/files/1/0651/3668/9323/files/ryobi-power-tool-combo-kits-pblc_1_600x600.jpg?v=1759346197&amp;width=100&amp;crop=center</v>
      </c>
    </row>
    <row r="641" spans="1:10" x14ac:dyDescent="0.25">
      <c r="A641" t="s">
        <v>651</v>
      </c>
      <c r="B641" t="s">
        <v>650</v>
      </c>
      <c r="C641" s="7" t="s">
        <v>18</v>
      </c>
      <c r="D641" t="s">
        <v>652</v>
      </c>
      <c r="E641" t="s">
        <v>2103</v>
      </c>
      <c r="F641" t="str">
        <f>_xlfn.XLOOKUP(E641,Component!B:B,Component!C:C)</f>
        <v>18V ONE+ 4AH LITHIUM-ION HIGH PERFORMANCE BATTERY</v>
      </c>
      <c r="G641">
        <v>1</v>
      </c>
      <c r="H641" t="s">
        <v>2103</v>
      </c>
      <c r="I641">
        <v>-1</v>
      </c>
      <c r="J641" t="str">
        <f>_xlfn.XLOOKUP(A641,Product!C:C,Product!H:H)</f>
        <v>https://cdn.shopify.com/s/files/1/0651/3668/9323/files/83f8f0ba148347f5b4f9057e8f75b949_600x600.jpg?v=1734041726&amp;width=100&amp;crop=center</v>
      </c>
    </row>
    <row r="642" spans="1:10" x14ac:dyDescent="0.25">
      <c r="A642" t="s">
        <v>656</v>
      </c>
      <c r="B642" t="s">
        <v>655</v>
      </c>
      <c r="C642" s="7" t="s">
        <v>18</v>
      </c>
      <c r="D642" t="s">
        <v>657</v>
      </c>
      <c r="E642" t="s">
        <v>2103</v>
      </c>
      <c r="F642" t="str">
        <f>_xlfn.XLOOKUP(E642,Component!B:B,Component!C:C)</f>
        <v>18V ONE+ 4AH LITHIUM-ION HIGH PERFORMANCE BATTERY</v>
      </c>
      <c r="G642">
        <v>1</v>
      </c>
      <c r="H642" t="s">
        <v>2103</v>
      </c>
      <c r="I642">
        <v>-1</v>
      </c>
      <c r="J642" t="str">
        <f>_xlfn.XLOOKUP(A642,Product!C:C,Product!H:H)</f>
        <v>https://cdn.shopify.com/s/files/1/0651/3668/9323/files/cdd1d641ae154f5ebb9e3832af6ef9b3_600x600.jpg?v=1734042938&amp;width=100&amp;crop=center</v>
      </c>
    </row>
    <row r="643" spans="1:10" x14ac:dyDescent="0.25">
      <c r="A643" t="s">
        <v>127</v>
      </c>
      <c r="B643" t="s">
        <v>126</v>
      </c>
      <c r="C643" s="7" t="s">
        <v>18</v>
      </c>
      <c r="D643" t="s">
        <v>128</v>
      </c>
      <c r="E643" t="s">
        <v>2103</v>
      </c>
      <c r="F643" t="str">
        <f>_xlfn.XLOOKUP(E643,Component!B:B,Component!C:C)</f>
        <v>18V ONE+ 4AH LITHIUM-ION HIGH PERFORMANCE BATTERY</v>
      </c>
      <c r="G643">
        <v>1</v>
      </c>
      <c r="H643" t="s">
        <v>2103</v>
      </c>
      <c r="I643">
        <v>-1</v>
      </c>
      <c r="J643" t="str">
        <f>_xlfn.XLOOKUP(A643,Product!C:C,Product!H:H)</f>
        <v>https://cdn.shopify.com/s/files/1/0651/3668/9323/files/image_15_600x600.jpg?v=1738763956&amp;width=100&amp;crop=center</v>
      </c>
    </row>
    <row r="644" spans="1:10" x14ac:dyDescent="0.25">
      <c r="A644" t="s">
        <v>133</v>
      </c>
      <c r="B644" t="s">
        <v>132</v>
      </c>
      <c r="C644" s="7">
        <v>179</v>
      </c>
      <c r="D644" t="s">
        <v>134</v>
      </c>
      <c r="E644" t="s">
        <v>2103</v>
      </c>
      <c r="F644" t="str">
        <f>_xlfn.XLOOKUP(E644,Component!B:B,Component!C:C)</f>
        <v>18V ONE+ 4AH LITHIUM-ION HIGH PERFORMANCE BATTERY</v>
      </c>
      <c r="G644">
        <v>1</v>
      </c>
      <c r="H644" t="s">
        <v>2103</v>
      </c>
      <c r="I644">
        <v>-1</v>
      </c>
      <c r="J644" t="str">
        <f>_xlfn.XLOOKUP(A644,Product!C:C,Product!H:H)</f>
        <v>https://cdn.shopify.com/s/files/1/0651/3668/9323/files/PBLHM102_2v2_Final_8430bd32-a383-4c30-8413-b324e7e23d10_600x600.jpg?v=1737756029&amp;width=100&amp;crop=center</v>
      </c>
    </row>
    <row r="645" spans="1:10" x14ac:dyDescent="0.25">
      <c r="A645" t="s">
        <v>300</v>
      </c>
      <c r="B645" t="s">
        <v>299</v>
      </c>
      <c r="C645" s="7">
        <v>349</v>
      </c>
      <c r="D645" t="s">
        <v>302</v>
      </c>
      <c r="E645" t="s">
        <v>2103</v>
      </c>
      <c r="F645" t="str">
        <f>_xlfn.XLOOKUP(E645,Component!B:B,Component!C:C)</f>
        <v>18V ONE+ 4AH LITHIUM-ION HIGH PERFORMANCE BATTERY</v>
      </c>
      <c r="G645">
        <v>1</v>
      </c>
      <c r="H645" t="s">
        <v>2103</v>
      </c>
      <c r="I645">
        <v>-1</v>
      </c>
      <c r="J645" t="str">
        <f>_xlfn.XLOOKUP(A645,Product!C:C,Product!H:H)</f>
        <v>https://cdn.shopify.com/s/files/1/0651/3668/9323/files/fa42a2b4962a4a16b70e5c0e1736f77c_600x600.jpg?v=1734043416&amp;width=100&amp;crop=center</v>
      </c>
    </row>
    <row r="646" spans="1:10" x14ac:dyDescent="0.25">
      <c r="A646" t="s">
        <v>366</v>
      </c>
      <c r="B646" t="s">
        <v>365</v>
      </c>
      <c r="C646" s="7">
        <v>299</v>
      </c>
      <c r="D646" t="s">
        <v>367</v>
      </c>
      <c r="E646" t="s">
        <v>2103</v>
      </c>
      <c r="F646" t="str">
        <f>_xlfn.XLOOKUP(E646,Component!B:B,Component!C:C)</f>
        <v>18V ONE+ 4AH LITHIUM-ION HIGH PERFORMANCE BATTERY</v>
      </c>
      <c r="G646">
        <v>1</v>
      </c>
      <c r="H646" t="s">
        <v>2103</v>
      </c>
      <c r="I646">
        <v>-1</v>
      </c>
      <c r="J646" t="str">
        <f>_xlfn.XLOOKUP(A646,Product!C:C,Product!H:H)</f>
        <v>https://cdn.shopify.com/s/files/1/0651/3668/9323/files/d9f7e5790d7d42de956442aedf8a15d7_600x600.jpg?v=1734042999&amp;width=100&amp;crop=center</v>
      </c>
    </row>
    <row r="647" spans="1:10" x14ac:dyDescent="0.25">
      <c r="A647" t="s">
        <v>371</v>
      </c>
      <c r="B647" t="s">
        <v>370</v>
      </c>
      <c r="C647" s="7">
        <v>299</v>
      </c>
      <c r="D647" t="s">
        <v>372</v>
      </c>
      <c r="E647" t="s">
        <v>2103</v>
      </c>
      <c r="F647" t="str">
        <f>_xlfn.XLOOKUP(E647,Component!B:B,Component!C:C)</f>
        <v>18V ONE+ 4AH LITHIUM-ION HIGH PERFORMANCE BATTERY</v>
      </c>
      <c r="G647">
        <v>1</v>
      </c>
      <c r="H647" t="s">
        <v>2103</v>
      </c>
      <c r="I647">
        <v>-1</v>
      </c>
      <c r="J647" t="str">
        <f>_xlfn.XLOOKUP(A647,Product!C:C,Product!H:H)</f>
        <v>https://cdn.shopify.com/s/files/1/0651/3668/9323/files/298d8693f3c240aea2992c9fe6408163_600x600.jpg?v=1734041858&amp;width=100&amp;crop=center</v>
      </c>
    </row>
    <row r="648" spans="1:10" x14ac:dyDescent="0.25">
      <c r="A648" t="s">
        <v>411</v>
      </c>
      <c r="B648" t="s">
        <v>410</v>
      </c>
      <c r="C648" s="7">
        <v>249</v>
      </c>
      <c r="D648" t="s">
        <v>412</v>
      </c>
      <c r="E648" t="s">
        <v>2103</v>
      </c>
      <c r="F648" t="str">
        <f>_xlfn.XLOOKUP(E648,Component!B:B,Component!C:C)</f>
        <v>18V ONE+ 4AH LITHIUM-ION HIGH PERFORMANCE BATTERY</v>
      </c>
      <c r="G648">
        <v>1</v>
      </c>
      <c r="H648" t="s">
        <v>2103</v>
      </c>
      <c r="I648">
        <v>-1</v>
      </c>
      <c r="J648" t="str">
        <f>_xlfn.XLOOKUP(A648,Product!C:C,Product!H:H)</f>
        <v>https://cdn.shopify.com/s/files/1/0651/3668/9323/files/014b7976abde4e31b3bfd4ce7d24abde_600x600.jpg?v=1734041406&amp;width=100&amp;crop=center</v>
      </c>
    </row>
    <row r="649" spans="1:10" x14ac:dyDescent="0.25">
      <c r="A649" t="s">
        <v>439</v>
      </c>
      <c r="B649" t="s">
        <v>438</v>
      </c>
      <c r="C649" s="7">
        <v>219</v>
      </c>
      <c r="D649" t="s">
        <v>440</v>
      </c>
      <c r="E649" t="s">
        <v>2103</v>
      </c>
      <c r="F649" t="str">
        <f>_xlfn.XLOOKUP(E649,Component!B:B,Component!C:C)</f>
        <v>18V ONE+ 4AH LITHIUM-ION HIGH PERFORMANCE BATTERY</v>
      </c>
      <c r="G649">
        <v>1</v>
      </c>
      <c r="H649" t="s">
        <v>2103</v>
      </c>
      <c r="I649">
        <v>-1</v>
      </c>
      <c r="J649" t="str">
        <f>_xlfn.XLOOKUP(A649,Product!C:C,Product!H:H)</f>
        <v>https://cdn.shopify.com/s/files/1/0651/3668/9323/files/ed39444be1184c83844ca7993c5f4b10_600x600.jpg?v=1734043279&amp;width=100&amp;crop=center</v>
      </c>
    </row>
    <row r="650" spans="1:10" x14ac:dyDescent="0.25">
      <c r="A650" t="s">
        <v>510</v>
      </c>
      <c r="B650" t="s">
        <v>509</v>
      </c>
      <c r="C650" s="7">
        <v>389</v>
      </c>
      <c r="D650" t="s">
        <v>512</v>
      </c>
      <c r="E650" t="s">
        <v>2103</v>
      </c>
      <c r="F650" t="str">
        <f>_xlfn.XLOOKUP(E650,Component!B:B,Component!C:C)</f>
        <v>18V ONE+ 4AH LITHIUM-ION HIGH PERFORMANCE BATTERY</v>
      </c>
      <c r="G650">
        <v>1</v>
      </c>
      <c r="H650" t="s">
        <v>2103</v>
      </c>
      <c r="I650">
        <v>-1</v>
      </c>
      <c r="J650" t="str">
        <f>_xlfn.XLOOKUP(A650,Product!C:C,Product!H:H)</f>
        <v>https://cdn.shopify.com/s/files/1/0651/3668/9323/files/64bd52a628b5421596d67c59d47a659b_600x600.jpg?v=1734041626&amp;width=100&amp;crop=center</v>
      </c>
    </row>
    <row r="651" spans="1:10" x14ac:dyDescent="0.25">
      <c r="A651" t="s">
        <v>515</v>
      </c>
      <c r="B651" t="s">
        <v>514</v>
      </c>
      <c r="C651" s="7">
        <v>365.7</v>
      </c>
      <c r="D651" t="s">
        <v>517</v>
      </c>
      <c r="E651" t="s">
        <v>2103</v>
      </c>
      <c r="F651" t="str">
        <f>_xlfn.XLOOKUP(E651,Component!B:B,Component!C:C)</f>
        <v>18V ONE+ 4AH LITHIUM-ION HIGH PERFORMANCE BATTERY</v>
      </c>
      <c r="G651">
        <v>1</v>
      </c>
      <c r="H651" t="s">
        <v>2103</v>
      </c>
      <c r="I651">
        <v>-1</v>
      </c>
      <c r="J651" t="str">
        <f>_xlfn.XLOOKUP(A651,Product!C:C,Product!H:H)</f>
        <v>https://cdn.shopify.com/s/files/1/0651/3668/9323/files/55ff8f0bb36a44739b5f001236f0adca_600x600.jpg?v=1734041590&amp;width=100&amp;crop=center</v>
      </c>
    </row>
    <row r="652" spans="1:10" x14ac:dyDescent="0.25">
      <c r="A652" t="s">
        <v>610</v>
      </c>
      <c r="B652" t="s">
        <v>609</v>
      </c>
      <c r="C652" s="7">
        <v>249</v>
      </c>
      <c r="D652" t="s">
        <v>611</v>
      </c>
      <c r="E652" t="s">
        <v>2103</v>
      </c>
      <c r="F652" t="str">
        <f>_xlfn.XLOOKUP(E652,Component!B:B,Component!C:C)</f>
        <v>18V ONE+ 4AH LITHIUM-ION HIGH PERFORMANCE BATTERY</v>
      </c>
      <c r="G652">
        <v>1</v>
      </c>
      <c r="H652" t="s">
        <v>2103</v>
      </c>
      <c r="I652">
        <v>-1</v>
      </c>
      <c r="J652" t="str">
        <f>_xlfn.XLOOKUP(A652,Product!C:C,Product!H:H)</f>
        <v>https://cdn.shopify.com/s/files/1/0651/3668/9323/files/1db0701b9deb4c41a074c65fdfbf2510_600x600.jpg?v=1734040805&amp;width=100&amp;crop=center</v>
      </c>
    </row>
    <row r="653" spans="1:10" x14ac:dyDescent="0.25">
      <c r="A653" t="s">
        <v>719</v>
      </c>
      <c r="B653" t="s">
        <v>718</v>
      </c>
      <c r="C653" s="7" t="s">
        <v>18</v>
      </c>
      <c r="D653" t="s">
        <v>720</v>
      </c>
      <c r="E653" t="s">
        <v>2103</v>
      </c>
      <c r="F653" t="str">
        <f>_xlfn.XLOOKUP(E653,Component!B:B,Component!C:C)</f>
        <v>18V ONE+ 4AH LITHIUM-ION HIGH PERFORMANCE BATTERY</v>
      </c>
      <c r="G653">
        <v>1</v>
      </c>
      <c r="H653" t="s">
        <v>2103</v>
      </c>
      <c r="I653">
        <v>-1</v>
      </c>
      <c r="J653" t="str">
        <f>_xlfn.XLOOKUP(A653,Product!C:C,Product!H:H)</f>
        <v>https://cdn.shopify.com/s/files/1/0651/3668/9323/files/e79248faf2234251a347a9466fb944f6_600x600.jpg?v=1734043234&amp;width=100&amp;crop=center</v>
      </c>
    </row>
    <row r="654" spans="1:10" x14ac:dyDescent="0.25">
      <c r="A654" t="s">
        <v>927</v>
      </c>
      <c r="B654" t="s">
        <v>926</v>
      </c>
      <c r="C654" s="7">
        <v>179</v>
      </c>
      <c r="D654" t="s">
        <v>928</v>
      </c>
      <c r="E654" t="s">
        <v>2103</v>
      </c>
      <c r="F654" t="str">
        <f>_xlfn.XLOOKUP(E654,Component!B:B,Component!C:C)</f>
        <v>18V ONE+ 4AH LITHIUM-ION HIGH PERFORMANCE BATTERY</v>
      </c>
      <c r="G654">
        <v>1</v>
      </c>
      <c r="H654" t="s">
        <v>2103</v>
      </c>
      <c r="I654">
        <v>-1</v>
      </c>
      <c r="J654" t="str">
        <f>_xlfn.XLOOKUP(A654,Product!C:C,Product!H:H)</f>
        <v>https://cdn.shopify.com/s/files/1/0651/3668/9323/files/56da278edc0b4425ae1ed7d20218c85d_600x600.jpg?v=1734041597&amp;width=100&amp;crop=center</v>
      </c>
    </row>
    <row r="655" spans="1:10" x14ac:dyDescent="0.25">
      <c r="A655" t="s">
        <v>1931</v>
      </c>
      <c r="B655" t="s">
        <v>1930</v>
      </c>
      <c r="C655" s="7">
        <v>199</v>
      </c>
      <c r="D655" t="s">
        <v>1932</v>
      </c>
      <c r="E655" t="s">
        <v>2103</v>
      </c>
      <c r="F655" t="str">
        <f>_xlfn.XLOOKUP(E655,Component!B:B,Component!C:C)</f>
        <v>18V ONE+ 4AH LITHIUM-ION HIGH PERFORMANCE BATTERY</v>
      </c>
      <c r="G655">
        <v>1</v>
      </c>
      <c r="H655" t="s">
        <v>2103</v>
      </c>
      <c r="I655">
        <v>-1</v>
      </c>
      <c r="J655" t="str">
        <f>_xlfn.XLOOKUP(A655,Product!C:C,Product!H:H)</f>
        <v>https://cdn.shopify.com/s/files/1/0651/3668/9323/files/34e43d90ff0546f6900a6d8d3b708e98_600x600.jpg?v=1734041491&amp;width=100&amp;crop=center</v>
      </c>
    </row>
    <row r="656" spans="1:10" x14ac:dyDescent="0.25">
      <c r="A656" t="s">
        <v>1956</v>
      </c>
      <c r="B656" t="s">
        <v>1924</v>
      </c>
      <c r="C656" s="7">
        <v>129</v>
      </c>
      <c r="D656" t="s">
        <v>1957</v>
      </c>
      <c r="E656" t="s">
        <v>2103</v>
      </c>
      <c r="F656" t="str">
        <f>_xlfn.XLOOKUP(E656,Component!B:B,Component!C:C)</f>
        <v>18V ONE+ 4AH LITHIUM-ION HIGH PERFORMANCE BATTERY</v>
      </c>
      <c r="G656">
        <v>1</v>
      </c>
      <c r="H656" t="s">
        <v>2103</v>
      </c>
      <c r="I656">
        <v>-1</v>
      </c>
      <c r="J656" t="str">
        <f>_xlfn.XLOOKUP(A656,Product!C:C,Product!H:H)</f>
        <v>https://cdn.shopify.com/s/files/1/0651/3668/9323/files/36255fb97bb84a97b1e152b73514b791_600x600.jpg?v=1734042250&amp;width=100&amp;crop=center</v>
      </c>
    </row>
    <row r="657" spans="1:10" x14ac:dyDescent="0.25">
      <c r="A657" t="s">
        <v>415</v>
      </c>
      <c r="B657" t="s">
        <v>414</v>
      </c>
      <c r="C657" s="7">
        <v>259</v>
      </c>
      <c r="D657" t="s">
        <v>417</v>
      </c>
      <c r="E657" t="s">
        <v>2103</v>
      </c>
      <c r="F657" t="str">
        <f>_xlfn.XLOOKUP(E657,Component!B:B,Component!C:C)</f>
        <v>18V ONE+ 4AH LITHIUM-ION HIGH PERFORMANCE BATTERY</v>
      </c>
      <c r="G657">
        <v>1</v>
      </c>
      <c r="H657" t="s">
        <v>2103</v>
      </c>
      <c r="I657">
        <v>-1</v>
      </c>
      <c r="J657" t="str">
        <f>_xlfn.XLOOKUP(A657,Product!C:C,Product!H:H)</f>
        <v>https://cdn.shopify.com/s/files/1/0651/3668/9323/files/9919a66c894645949838bf6d7314c9a6_600x600.jpg?v=1734042214&amp;width=100&amp;crop=center</v>
      </c>
    </row>
    <row r="658" spans="1:10" x14ac:dyDescent="0.25">
      <c r="A658" t="s">
        <v>1973</v>
      </c>
      <c r="B658" t="s">
        <v>1972</v>
      </c>
      <c r="C658" s="7">
        <v>162</v>
      </c>
      <c r="D658" t="s">
        <v>1975</v>
      </c>
      <c r="E658" t="s">
        <v>2103</v>
      </c>
      <c r="F658" t="str">
        <f>_xlfn.XLOOKUP(E658,Component!B:B,Component!C:C)</f>
        <v>18V ONE+ 4AH LITHIUM-ION HIGH PERFORMANCE BATTERY</v>
      </c>
      <c r="G658">
        <v>1</v>
      </c>
      <c r="H658" t="s">
        <v>2103</v>
      </c>
      <c r="I658">
        <v>-1</v>
      </c>
      <c r="J658" t="str">
        <f>_xlfn.XLOOKUP(A658,Product!C:C,Product!H:H)</f>
        <v>https://cdn.shopify.com/s/files/1/0651/3668/9323/files/85c7a967e3724fa1afb9bf22e12eb175_600x600.jpg?v=1734041731&amp;width=100&amp;crop=center</v>
      </c>
    </row>
    <row r="659" spans="1:10" x14ac:dyDescent="0.25">
      <c r="A659" t="s">
        <v>538</v>
      </c>
      <c r="B659" t="s">
        <v>537</v>
      </c>
      <c r="C659" s="7">
        <v>119.9</v>
      </c>
      <c r="D659" t="s">
        <v>540</v>
      </c>
      <c r="E659" t="s">
        <v>2103</v>
      </c>
      <c r="F659" t="str">
        <f>_xlfn.XLOOKUP(E659,Component!B:B,Component!C:C)</f>
        <v>18V ONE+ 4AH LITHIUM-ION HIGH PERFORMANCE BATTERY</v>
      </c>
      <c r="G659">
        <v>1</v>
      </c>
      <c r="H659" t="s">
        <v>2103</v>
      </c>
      <c r="I659">
        <v>-1</v>
      </c>
      <c r="J659" t="str">
        <f>_xlfn.XLOOKUP(A659,Product!C:C,Product!H:H)</f>
        <v>https://cdn.shopify.com/s/files/1/0651/3668/9323/files/6800e196685247739c0175bbd2e8a119_600x600.jpg?v=1734042165&amp;width=100&amp;crop=center</v>
      </c>
    </row>
    <row r="660" spans="1:10" x14ac:dyDescent="0.25">
      <c r="A660" t="s">
        <v>842</v>
      </c>
      <c r="B660" t="s">
        <v>206</v>
      </c>
      <c r="C660" s="7" t="s">
        <v>18</v>
      </c>
      <c r="D660" t="s">
        <v>843</v>
      </c>
      <c r="E660" t="s">
        <v>2103</v>
      </c>
      <c r="F660" t="str">
        <f>_xlfn.XLOOKUP(E660,Component!B:B,Component!C:C)</f>
        <v>18V ONE+ 4AH LITHIUM-ION HIGH PERFORMANCE BATTERY</v>
      </c>
      <c r="G660">
        <v>1</v>
      </c>
      <c r="H660" t="s">
        <v>2103</v>
      </c>
      <c r="I660">
        <v>-1</v>
      </c>
      <c r="J660" t="str">
        <f>_xlfn.XLOOKUP(A660,Product!C:C,Product!H:H)</f>
        <v>https://cdn.shopify.com/s/files/1/0651/3668/9323/files/a56bab6f11784fffa613bc36a3fa4aaa_600x600.jpg?v=1734042513&amp;width=100&amp;crop=center</v>
      </c>
    </row>
    <row r="661" spans="1:10" x14ac:dyDescent="0.25">
      <c r="A661" t="s">
        <v>1127</v>
      </c>
      <c r="B661" t="s">
        <v>1126</v>
      </c>
      <c r="C661" s="7">
        <v>209</v>
      </c>
      <c r="D661" t="s">
        <v>1129</v>
      </c>
      <c r="E661" t="s">
        <v>2103</v>
      </c>
      <c r="F661" t="str">
        <f>_xlfn.XLOOKUP(E661,Component!B:B,Component!C:C)</f>
        <v>18V ONE+ 4AH LITHIUM-ION HIGH PERFORMANCE BATTERY</v>
      </c>
      <c r="G661">
        <v>1</v>
      </c>
      <c r="H661" t="s">
        <v>2103</v>
      </c>
      <c r="I661">
        <v>-1</v>
      </c>
      <c r="J661" t="str">
        <f>_xlfn.XLOOKUP(A661,Product!C:C,Product!H:H)</f>
        <v>https://cdn.shopify.com/s/files/1/0651/3668/9323/files/2a03202153244361bb8167b0d79a635e_600x600.jpg?v=1734040853&amp;width=100&amp;crop=center</v>
      </c>
    </row>
    <row r="662" spans="1:10" x14ac:dyDescent="0.25">
      <c r="A662" t="s">
        <v>1142</v>
      </c>
      <c r="B662" t="s">
        <v>1141</v>
      </c>
      <c r="C662" s="7" t="s">
        <v>18</v>
      </c>
      <c r="D662" t="s">
        <v>1143</v>
      </c>
      <c r="E662" t="s">
        <v>2103</v>
      </c>
      <c r="F662" t="str">
        <f>_xlfn.XLOOKUP(E662,Component!B:B,Component!C:C)</f>
        <v>18V ONE+ 4AH LITHIUM-ION HIGH PERFORMANCE BATTERY</v>
      </c>
      <c r="G662">
        <v>1</v>
      </c>
      <c r="H662" t="s">
        <v>2103</v>
      </c>
      <c r="I662">
        <v>-1</v>
      </c>
      <c r="J662" t="str">
        <f>_xlfn.XLOOKUP(A662,Product!C:C,Product!H:H)</f>
        <v>https://cdn.shopify.com/s/files/1/0651/3668/9323/files/a71d706d917e4bc68c15d2aa5038b577_600x600.jpg?v=1734042521&amp;width=100&amp;crop=center</v>
      </c>
    </row>
    <row r="663" spans="1:10" x14ac:dyDescent="0.25">
      <c r="A663" t="s">
        <v>1282</v>
      </c>
      <c r="B663" t="s">
        <v>212</v>
      </c>
      <c r="C663" s="7">
        <v>199</v>
      </c>
      <c r="D663" t="s">
        <v>1283</v>
      </c>
      <c r="E663" t="s">
        <v>2103</v>
      </c>
      <c r="F663" t="str">
        <f>_xlfn.XLOOKUP(E663,Component!B:B,Component!C:C)</f>
        <v>18V ONE+ 4AH LITHIUM-ION HIGH PERFORMANCE BATTERY</v>
      </c>
      <c r="G663">
        <v>1</v>
      </c>
      <c r="H663" t="s">
        <v>2103</v>
      </c>
      <c r="I663">
        <v>-1</v>
      </c>
      <c r="J663" t="str">
        <f>_xlfn.XLOOKUP(A663,Product!C:C,Product!H:H)</f>
        <v>https://cdn.shopify.com/s/files/1/0651/3668/9323/files/8ee2b748f71e405683967656b8113db0_600x600.jpg?v=1734041308&amp;width=100&amp;crop=center</v>
      </c>
    </row>
    <row r="664" spans="1:10" x14ac:dyDescent="0.25">
      <c r="A664" t="s">
        <v>1894</v>
      </c>
      <c r="B664" t="s">
        <v>1893</v>
      </c>
      <c r="C664" s="7">
        <v>278</v>
      </c>
      <c r="D664" t="s">
        <v>1896</v>
      </c>
      <c r="E664" t="s">
        <v>2103</v>
      </c>
      <c r="F664" t="str">
        <f>_xlfn.XLOOKUP(E664,Component!B:B,Component!C:C)</f>
        <v>18V ONE+ 4AH LITHIUM-ION HIGH PERFORMANCE BATTERY</v>
      </c>
      <c r="G664">
        <v>1</v>
      </c>
      <c r="H664" t="s">
        <v>2103</v>
      </c>
      <c r="I664">
        <v>-1</v>
      </c>
      <c r="J664" t="str">
        <f>_xlfn.XLOOKUP(A664,Product!C:C,Product!H:H)</f>
        <v>https://cdn.shopify.com/s/files/1/0651/3668/9323/files/PBP4210_THD14_600x600.jpg?v=1739804624&amp;width=100&amp;crop=center</v>
      </c>
    </row>
    <row r="665" spans="1:10" x14ac:dyDescent="0.25">
      <c r="A665" t="s">
        <v>2026</v>
      </c>
      <c r="B665" t="s">
        <v>2025</v>
      </c>
      <c r="C665" s="7">
        <v>367.08</v>
      </c>
      <c r="D665" t="s">
        <v>2028</v>
      </c>
      <c r="E665" t="s">
        <v>2103</v>
      </c>
      <c r="F665" t="str">
        <f>_xlfn.XLOOKUP(E665,Component!B:B,Component!C:C)</f>
        <v>18V ONE+ 4AH LITHIUM-ION HIGH PERFORMANCE BATTERY</v>
      </c>
      <c r="G665">
        <v>1</v>
      </c>
      <c r="H665" t="s">
        <v>2103</v>
      </c>
      <c r="I665">
        <v>-1</v>
      </c>
      <c r="J665" t="str">
        <f>_xlfn.XLOOKUP(A665,Product!C:C,Product!H:H)</f>
        <v>https://cdn.shopify.com/s/files/1/0651/3668/9323/files/5558e2aeb3014cbc892b772b54ee8111_600x600.jpg?v=1734042142&amp;width=100&amp;crop=center</v>
      </c>
    </row>
    <row r="666" spans="1:10" x14ac:dyDescent="0.25">
      <c r="A666" t="s">
        <v>660</v>
      </c>
      <c r="B666" t="s">
        <v>659</v>
      </c>
      <c r="C666" s="7" t="s">
        <v>18</v>
      </c>
      <c r="D666" t="s">
        <v>661</v>
      </c>
      <c r="E666" t="s">
        <v>2103</v>
      </c>
      <c r="F666" t="str">
        <f>_xlfn.XLOOKUP(E666,Component!B:B,Component!C:C)</f>
        <v>18V ONE+ 4AH LITHIUM-ION HIGH PERFORMANCE BATTERY</v>
      </c>
      <c r="G666">
        <v>2</v>
      </c>
      <c r="H666" t="s">
        <v>2103</v>
      </c>
      <c r="I666">
        <v>-2</v>
      </c>
      <c r="J666" t="str">
        <f>_xlfn.XLOOKUP(A666,Product!C:C,Product!H:H)</f>
        <v>https://cdn.shopify.com/s/files/1/0651/3668/9323/files/54405e4e69bc4cbeab08672d1695d978_600x600.jpg?v=1734042261&amp;width=100&amp;crop=center</v>
      </c>
    </row>
    <row r="667" spans="1:10" x14ac:dyDescent="0.25">
      <c r="A667" t="s">
        <v>207</v>
      </c>
      <c r="B667" t="s">
        <v>206</v>
      </c>
      <c r="C667" s="7">
        <v>447.3</v>
      </c>
      <c r="D667" t="s">
        <v>209</v>
      </c>
      <c r="E667" t="s">
        <v>2103</v>
      </c>
      <c r="F667" t="str">
        <f>_xlfn.XLOOKUP(E667,Component!B:B,Component!C:C)</f>
        <v>18V ONE+ 4AH LITHIUM-ION HIGH PERFORMANCE BATTERY</v>
      </c>
      <c r="G667">
        <v>2</v>
      </c>
      <c r="H667" t="s">
        <v>2103</v>
      </c>
      <c r="I667">
        <v>-2</v>
      </c>
      <c r="J667" t="str">
        <f>_xlfn.XLOOKUP(A667,Product!C:C,Product!H:H)</f>
        <v>https://cdn.shopify.com/s/files/1/0651/3668/9323/files/82d73d70eed24715bde1d1fd7f612885_600x600.png?v=1737492540&amp;width=100&amp;crop=center</v>
      </c>
    </row>
    <row r="668" spans="1:10" x14ac:dyDescent="0.25">
      <c r="A668" t="s">
        <v>1925</v>
      </c>
      <c r="B668" t="s">
        <v>1924</v>
      </c>
      <c r="C668" s="7">
        <v>284.05</v>
      </c>
      <c r="D668" t="s">
        <v>1927</v>
      </c>
      <c r="E668" t="s">
        <v>2103</v>
      </c>
      <c r="F668" t="str">
        <f>_xlfn.XLOOKUP(E668,Component!B:B,Component!C:C)</f>
        <v>18V ONE+ 4AH LITHIUM-ION HIGH PERFORMANCE BATTERY</v>
      </c>
      <c r="G668">
        <v>3</v>
      </c>
      <c r="H668" t="s">
        <v>2103</v>
      </c>
      <c r="I668">
        <v>-3</v>
      </c>
      <c r="J668" t="str">
        <f>_xlfn.XLOOKUP(A668,Product!C:C,Product!H:H)</f>
        <v>https://cdn.shopify.com/s/files/1/0651/3668/9323/files/298a7aceed1d429aabf4f8101f240c22_600x600.jpg?v=1734041858&amp;width=100&amp;crop=center</v>
      </c>
    </row>
    <row r="669" spans="1:10" x14ac:dyDescent="0.25">
      <c r="A669" t="s">
        <v>135</v>
      </c>
      <c r="B669" t="s">
        <v>5</v>
      </c>
      <c r="C669" s="7">
        <v>279</v>
      </c>
      <c r="D669" t="s">
        <v>137</v>
      </c>
      <c r="E669" t="s">
        <v>2085</v>
      </c>
      <c r="F669" t="str">
        <f>_xlfn.XLOOKUP(E669,Component!B:B,Component!C:C)</f>
        <v>18V ONE+ 4AH LITHIUM BATTERY</v>
      </c>
      <c r="G669">
        <v>1</v>
      </c>
      <c r="H669" t="s">
        <v>2085</v>
      </c>
      <c r="I669">
        <v>-1</v>
      </c>
      <c r="J669" t="str">
        <f>_xlfn.XLOOKUP(A669,Product!C:C,Product!H:H)</f>
        <v>https://cdn.shopify.com/s/files/1/0651/3668/9323/files/PBLCK201K_2_Final_600x600.png?v=1737573919&amp;width=100&amp;crop=center</v>
      </c>
    </row>
    <row r="670" spans="1:10" x14ac:dyDescent="0.25">
      <c r="A670" t="s">
        <v>1075</v>
      </c>
      <c r="B670" t="s">
        <v>1074</v>
      </c>
      <c r="C670" s="7">
        <v>249</v>
      </c>
      <c r="D670" t="s">
        <v>1076</v>
      </c>
      <c r="E670" t="s">
        <v>2085</v>
      </c>
      <c r="F670" t="str">
        <f>_xlfn.XLOOKUP(E670,Component!B:B,Component!C:C)</f>
        <v>18V ONE+ 4AH LITHIUM BATTERY</v>
      </c>
      <c r="G670">
        <v>1</v>
      </c>
      <c r="H670" t="s">
        <v>2085</v>
      </c>
      <c r="I670">
        <v>-1</v>
      </c>
      <c r="J670" t="str">
        <f>_xlfn.XLOOKUP(A670,Product!C:C,Product!H:H)</f>
        <v>https://cdn.shopify.com/s/files/1/0651/3668/9323/files/82f12ce52f774d2dabba0ed659daa98f_600x600.jpg?v=1734041720&amp;width=100&amp;crop=center</v>
      </c>
    </row>
    <row r="671" spans="1:10" x14ac:dyDescent="0.25">
      <c r="A671" t="s">
        <v>255</v>
      </c>
      <c r="B671" t="s">
        <v>254</v>
      </c>
      <c r="C671" s="7">
        <v>149</v>
      </c>
      <c r="D671" t="s">
        <v>256</v>
      </c>
      <c r="E671" t="s">
        <v>2085</v>
      </c>
      <c r="F671" t="str">
        <f>_xlfn.XLOOKUP(E671,Component!B:B,Component!C:C)</f>
        <v>18V ONE+ 4AH LITHIUM BATTERY</v>
      </c>
      <c r="G671">
        <v>1</v>
      </c>
      <c r="H671" t="s">
        <v>2085</v>
      </c>
      <c r="I671">
        <v>-1</v>
      </c>
      <c r="J671" t="str">
        <f>_xlfn.XLOOKUP(A671,Product!C:C,Product!H:H)</f>
        <v>https://cdn.shopify.com/s/files/1/0651/3668/9323/files/895aadce2d924d979c84efd16d3e7964_600x600.jpg?v=1736448200&amp;width=100&amp;crop=center</v>
      </c>
    </row>
    <row r="672" spans="1:10" x14ac:dyDescent="0.25">
      <c r="A672" t="s">
        <v>347</v>
      </c>
      <c r="B672" t="s">
        <v>346</v>
      </c>
      <c r="C672" s="7">
        <v>219</v>
      </c>
      <c r="D672" t="s">
        <v>348</v>
      </c>
      <c r="E672" t="s">
        <v>2085</v>
      </c>
      <c r="F672" t="str">
        <f>_xlfn.XLOOKUP(E672,Component!B:B,Component!C:C)</f>
        <v>18V ONE+ 4AH LITHIUM BATTERY</v>
      </c>
      <c r="G672">
        <v>1</v>
      </c>
      <c r="H672" t="s">
        <v>2085</v>
      </c>
      <c r="I672">
        <v>-1</v>
      </c>
      <c r="J672" t="str">
        <f>_xlfn.XLOOKUP(A672,Product!C:C,Product!H:H)</f>
        <v>https://cdn.shopify.com/s/files/1/0651/3668/9323/files/dcf9160870664d0daddbbc86c99de654_600x600.jpg?v=1734043118&amp;width=100&amp;crop=center</v>
      </c>
    </row>
    <row r="673" spans="1:10" x14ac:dyDescent="0.25">
      <c r="A673" t="s">
        <v>490</v>
      </c>
      <c r="B673" t="s">
        <v>489</v>
      </c>
      <c r="C673" s="7">
        <v>199</v>
      </c>
      <c r="D673" t="s">
        <v>491</v>
      </c>
      <c r="E673" t="s">
        <v>2085</v>
      </c>
      <c r="F673" t="str">
        <f>_xlfn.XLOOKUP(E673,Component!B:B,Component!C:C)</f>
        <v>18V ONE+ 4AH LITHIUM BATTERY</v>
      </c>
      <c r="G673">
        <v>1</v>
      </c>
      <c r="H673" t="s">
        <v>2085</v>
      </c>
      <c r="I673">
        <v>-1</v>
      </c>
      <c r="J673" t="str">
        <f>_xlfn.XLOOKUP(A673,Product!C:C,Product!H:H)</f>
        <v>https://cdn.shopify.com/s/files/1/0651/3668/9323/files/0dc150dec2a14aeea19345e0f02fabab_600x600.jpg?v=1734040741&amp;width=100&amp;crop=center</v>
      </c>
    </row>
    <row r="674" spans="1:10" x14ac:dyDescent="0.25">
      <c r="A674" t="s">
        <v>520</v>
      </c>
      <c r="B674" t="s">
        <v>519</v>
      </c>
      <c r="C674" s="7">
        <v>169</v>
      </c>
      <c r="D674" t="s">
        <v>521</v>
      </c>
      <c r="E674" t="s">
        <v>2085</v>
      </c>
      <c r="F674" t="str">
        <f>_xlfn.XLOOKUP(E674,Component!B:B,Component!C:C)</f>
        <v>18V ONE+ 4AH LITHIUM BATTERY</v>
      </c>
      <c r="G674">
        <v>1</v>
      </c>
      <c r="H674" t="s">
        <v>2085</v>
      </c>
      <c r="I674">
        <v>-1</v>
      </c>
      <c r="J674" t="str">
        <f>_xlfn.XLOOKUP(A674,Product!C:C,Product!H:H)</f>
        <v>https://cdn.shopify.com/s/files/1/0651/3668/9323/files/7d1e44deafee447a800f4df711fd6a11_600x600.jpg?v=1737127526&amp;width=100&amp;crop=center</v>
      </c>
    </row>
    <row r="675" spans="1:10" x14ac:dyDescent="0.25">
      <c r="A675" t="s">
        <v>1173</v>
      </c>
      <c r="B675" t="s">
        <v>1172</v>
      </c>
      <c r="C675" s="7">
        <v>201.95</v>
      </c>
      <c r="D675" t="s">
        <v>1175</v>
      </c>
      <c r="E675" t="s">
        <v>2085</v>
      </c>
      <c r="F675" t="str">
        <f>_xlfn.XLOOKUP(E675,Component!B:B,Component!C:C)</f>
        <v>18V ONE+ 4AH LITHIUM BATTERY</v>
      </c>
      <c r="G675">
        <v>1</v>
      </c>
      <c r="H675" t="s">
        <v>2085</v>
      </c>
      <c r="I675">
        <v>-1</v>
      </c>
      <c r="J675" t="str">
        <f>_xlfn.XLOOKUP(A675,Product!C:C,Product!H:H)</f>
        <v>https://cdn.shopify.com/s/files/1/0651/3668/9323/files/b68abf88135346fdacb0281d7c138fad_600x600.jpg?v=1734042680&amp;width=100&amp;crop=center</v>
      </c>
    </row>
    <row r="676" spans="1:10" x14ac:dyDescent="0.25">
      <c r="A676" t="s">
        <v>1179</v>
      </c>
      <c r="B676" t="s">
        <v>1178</v>
      </c>
      <c r="C676" s="7">
        <v>279</v>
      </c>
      <c r="D676" t="s">
        <v>1180</v>
      </c>
      <c r="E676" t="s">
        <v>2085</v>
      </c>
      <c r="F676" t="str">
        <f>_xlfn.XLOOKUP(E676,Component!B:B,Component!C:C)</f>
        <v>18V ONE+ 4AH LITHIUM BATTERY</v>
      </c>
      <c r="G676">
        <v>1</v>
      </c>
      <c r="H676" t="s">
        <v>2085</v>
      </c>
      <c r="I676">
        <v>-1</v>
      </c>
      <c r="J676" t="str">
        <f>_xlfn.XLOOKUP(A676,Product!C:C,Product!H:H)</f>
        <v>https://cdn.shopify.com/s/files/1/0651/3668/9323/files/P2750_2V2_Final_600x600.jpg?v=1737396193&amp;width=100&amp;crop=center</v>
      </c>
    </row>
    <row r="677" spans="1:10" x14ac:dyDescent="0.25">
      <c r="A677" t="s">
        <v>1200</v>
      </c>
      <c r="B677" t="s">
        <v>1199</v>
      </c>
      <c r="C677" s="7">
        <v>139</v>
      </c>
      <c r="D677" t="s">
        <v>1201</v>
      </c>
      <c r="E677" t="s">
        <v>2085</v>
      </c>
      <c r="F677" t="str">
        <f>_xlfn.XLOOKUP(E677,Component!B:B,Component!C:C)</f>
        <v>18V ONE+ 4AH LITHIUM BATTERY</v>
      </c>
      <c r="G677">
        <v>1</v>
      </c>
      <c r="H677" t="s">
        <v>2085</v>
      </c>
      <c r="I677">
        <v>-1</v>
      </c>
      <c r="J677" t="str">
        <f>_xlfn.XLOOKUP(A677,Product!C:C,Product!H:H)</f>
        <v>https://cdn.shopify.com/s/files/1/0651/3668/9323/files/5ad2da9c2fb345e6aa0865b5322aff08_600x600.jpg?v=1734041043&amp;width=100&amp;crop=center</v>
      </c>
    </row>
    <row r="678" spans="1:10" x14ac:dyDescent="0.25">
      <c r="A678" t="s">
        <v>182</v>
      </c>
      <c r="B678" t="s">
        <v>181</v>
      </c>
      <c r="C678" s="7">
        <v>129</v>
      </c>
      <c r="D678" t="s">
        <v>183</v>
      </c>
      <c r="E678" t="s">
        <v>2085</v>
      </c>
      <c r="F678" t="str">
        <f>_xlfn.XLOOKUP(E678,Component!B:B,Component!C:C)</f>
        <v>18V ONE+ 4AH LITHIUM BATTERY</v>
      </c>
      <c r="G678">
        <v>1</v>
      </c>
      <c r="H678" t="s">
        <v>2085</v>
      </c>
      <c r="I678">
        <v>-1</v>
      </c>
      <c r="J678" t="str">
        <f>_xlfn.XLOOKUP(A678,Product!C:C,Product!H:H)</f>
        <v>https://cdn.shopify.com/s/files/1/0651/3668/9323/files/9a98ef3ed0ba405d9b97836c4b066370_600x600.jpg?v=1734041330&amp;width=100&amp;crop=center</v>
      </c>
    </row>
    <row r="679" spans="1:10" x14ac:dyDescent="0.25">
      <c r="A679" t="s">
        <v>233</v>
      </c>
      <c r="B679" t="s">
        <v>232</v>
      </c>
      <c r="C679" s="7">
        <v>199</v>
      </c>
      <c r="D679" t="s">
        <v>234</v>
      </c>
      <c r="E679" t="s">
        <v>2085</v>
      </c>
      <c r="F679" t="str">
        <f>_xlfn.XLOOKUP(E679,Component!B:B,Component!C:C)</f>
        <v>18V ONE+ 4AH LITHIUM BATTERY</v>
      </c>
      <c r="G679">
        <v>1</v>
      </c>
      <c r="H679" t="s">
        <v>2085</v>
      </c>
      <c r="I679">
        <v>-1</v>
      </c>
      <c r="J679" t="str">
        <f>_xlfn.XLOOKUP(A679,Product!C:C,Product!H:H)</f>
        <v>https://cdn.shopify.com/s/files/1/0651/3668/9323/files/1_PCLCK202K_600x600.jpg?v=1737552411&amp;width=100&amp;crop=center</v>
      </c>
    </row>
    <row r="680" spans="1:10" x14ac:dyDescent="0.25">
      <c r="A680" t="s">
        <v>330</v>
      </c>
      <c r="B680" t="s">
        <v>329</v>
      </c>
      <c r="C680" s="7">
        <v>199</v>
      </c>
      <c r="D680" t="s">
        <v>331</v>
      </c>
      <c r="E680" t="s">
        <v>2085</v>
      </c>
      <c r="F680" t="str">
        <f>_xlfn.XLOOKUP(E680,Component!B:B,Component!C:C)</f>
        <v>18V ONE+ 4AH LITHIUM BATTERY</v>
      </c>
      <c r="G680">
        <v>1</v>
      </c>
      <c r="H680" t="s">
        <v>2085</v>
      </c>
      <c r="I680">
        <v>-1</v>
      </c>
      <c r="J680" t="str">
        <f>_xlfn.XLOOKUP(A680,Product!C:C,Product!H:H)</f>
        <v>https://cdn.shopify.com/s/files/1/0651/3668/9323/files/075a4f3b5ec94019801b06e2861a6558_600x600.jpg?v=1734041681&amp;width=100&amp;crop=center</v>
      </c>
    </row>
    <row r="681" spans="1:10" x14ac:dyDescent="0.25">
      <c r="A681" t="s">
        <v>334</v>
      </c>
      <c r="B681" t="s">
        <v>333</v>
      </c>
      <c r="C681" s="7">
        <v>179</v>
      </c>
      <c r="D681" t="s">
        <v>335</v>
      </c>
      <c r="E681" t="s">
        <v>2085</v>
      </c>
      <c r="F681" t="str">
        <f>_xlfn.XLOOKUP(E681,Component!B:B,Component!C:C)</f>
        <v>18V ONE+ 4AH LITHIUM BATTERY</v>
      </c>
      <c r="G681">
        <v>1</v>
      </c>
      <c r="H681" t="s">
        <v>2085</v>
      </c>
      <c r="I681">
        <v>-1</v>
      </c>
      <c r="J681" t="str">
        <f>_xlfn.XLOOKUP(A681,Product!C:C,Product!H:H)</f>
        <v>https://cdn.shopify.com/s/files/1/0651/3668/9323/files/2a08aeec470c4108a36b845fa173cdc2_600x600.jpg?v=1734040844&amp;width=100&amp;crop=center</v>
      </c>
    </row>
    <row r="682" spans="1:10" x14ac:dyDescent="0.25">
      <c r="A682" t="s">
        <v>338</v>
      </c>
      <c r="B682" t="s">
        <v>337</v>
      </c>
      <c r="C682" s="7">
        <v>149</v>
      </c>
      <c r="D682" t="s">
        <v>339</v>
      </c>
      <c r="E682" t="s">
        <v>2085</v>
      </c>
      <c r="F682" t="str">
        <f>_xlfn.XLOOKUP(E682,Component!B:B,Component!C:C)</f>
        <v>18V ONE+ 4AH LITHIUM BATTERY</v>
      </c>
      <c r="G682">
        <v>1</v>
      </c>
      <c r="H682" t="s">
        <v>2085</v>
      </c>
      <c r="I682">
        <v>-1</v>
      </c>
      <c r="J682" t="str">
        <f>_xlfn.XLOOKUP(A682,Product!C:C,Product!H:H)</f>
        <v>https://cdn.shopify.com/s/files/1/0651/3668/9323/files/c25dd332843b4b138e846a0230b794cc_600x600.jpg?v=1734042837&amp;width=100&amp;crop=center</v>
      </c>
    </row>
    <row r="683" spans="1:10" x14ac:dyDescent="0.25">
      <c r="A683" t="s">
        <v>708</v>
      </c>
      <c r="B683" t="s">
        <v>707</v>
      </c>
      <c r="C683" s="7" t="s">
        <v>18</v>
      </c>
      <c r="D683" t="s">
        <v>709</v>
      </c>
      <c r="E683" t="s">
        <v>2085</v>
      </c>
      <c r="F683" t="str">
        <f>_xlfn.XLOOKUP(E683,Component!B:B,Component!C:C)</f>
        <v>18V ONE+ 4AH LITHIUM BATTERY</v>
      </c>
      <c r="G683">
        <v>1</v>
      </c>
      <c r="H683" t="s">
        <v>2085</v>
      </c>
      <c r="I683">
        <v>-1</v>
      </c>
      <c r="J683" t="str">
        <f>_xlfn.XLOOKUP(A683,Product!C:C,Product!H:H)</f>
        <v>https://cdn.shopify.com/s/files/1/0651/3668/9323/files/41cdf18ec17947d2a2336e95a1cb1d76_600x600.jpg?v=1734041518&amp;width=100&amp;crop=center</v>
      </c>
    </row>
    <row r="684" spans="1:10" x14ac:dyDescent="0.25">
      <c r="A684" t="s">
        <v>1111</v>
      </c>
      <c r="B684" t="s">
        <v>1110</v>
      </c>
      <c r="C684" s="7">
        <v>99</v>
      </c>
      <c r="D684" t="s">
        <v>1112</v>
      </c>
      <c r="E684" t="s">
        <v>2085</v>
      </c>
      <c r="F684" t="str">
        <f>_xlfn.XLOOKUP(E684,Component!B:B,Component!C:C)</f>
        <v>18V ONE+ 4AH LITHIUM BATTERY</v>
      </c>
      <c r="G684">
        <v>1</v>
      </c>
      <c r="H684" t="s">
        <v>2085</v>
      </c>
      <c r="I684">
        <v>-1</v>
      </c>
      <c r="J684" t="str">
        <f>_xlfn.XLOOKUP(A684,Product!C:C,Product!H:H)</f>
        <v>https://cdn.shopify.com/s/files/1/0651/3668/9323/files/cc40340607be4317ab31c5840a823dbf_600x600.jpg?v=1734042926&amp;width=100&amp;crop=center</v>
      </c>
    </row>
    <row r="685" spans="1:10" x14ac:dyDescent="0.25">
      <c r="A685" t="s">
        <v>1251</v>
      </c>
      <c r="B685" t="s">
        <v>1250</v>
      </c>
      <c r="C685" s="7">
        <v>188.76</v>
      </c>
      <c r="D685" t="s">
        <v>1253</v>
      </c>
      <c r="E685" t="s">
        <v>2085</v>
      </c>
      <c r="F685" t="str">
        <f>_xlfn.XLOOKUP(E685,Component!B:B,Component!C:C)</f>
        <v>18V ONE+ 4AH LITHIUM BATTERY</v>
      </c>
      <c r="G685">
        <v>1</v>
      </c>
      <c r="H685" t="s">
        <v>2085</v>
      </c>
      <c r="I685">
        <v>-1</v>
      </c>
      <c r="J685" t="str">
        <f>_xlfn.XLOOKUP(A685,Product!C:C,Product!H:H)</f>
        <v>https://cdn.shopify.com/s/files/1/0651/3668/9323/files/3235e5e9460a40bfaaf24bc97a9aad45_600x600.jpg?v=1734042093&amp;width=100&amp;crop=center</v>
      </c>
    </row>
    <row r="686" spans="1:10" x14ac:dyDescent="0.25">
      <c r="A686" t="s">
        <v>1357</v>
      </c>
      <c r="B686" t="s">
        <v>1356</v>
      </c>
      <c r="C686" s="7">
        <v>299</v>
      </c>
      <c r="D686" t="s">
        <v>1358</v>
      </c>
      <c r="E686" t="s">
        <v>2085</v>
      </c>
      <c r="F686" t="str">
        <f>_xlfn.XLOOKUP(E686,Component!B:B,Component!C:C)</f>
        <v>18V ONE+ 4AH LITHIUM BATTERY</v>
      </c>
      <c r="G686">
        <v>1</v>
      </c>
      <c r="H686" t="s">
        <v>2085</v>
      </c>
      <c r="I686">
        <v>-1</v>
      </c>
      <c r="J686" t="str">
        <f>_xlfn.XLOOKUP(A686,Product!C:C,Product!H:H)</f>
        <v>https://cdn.shopify.com/s/files/1/0651/3668/9323/files/3eee70febfeb41d9a3f74c9a674e9d68_600x600.jpg?v=1734040944&amp;width=100&amp;crop=center</v>
      </c>
    </row>
    <row r="687" spans="1:10" x14ac:dyDescent="0.25">
      <c r="A687" t="s">
        <v>1363</v>
      </c>
      <c r="B687" t="s">
        <v>1362</v>
      </c>
      <c r="C687" s="7">
        <v>199</v>
      </c>
      <c r="D687" t="s">
        <v>1364</v>
      </c>
      <c r="E687" t="s">
        <v>2085</v>
      </c>
      <c r="F687" t="str">
        <f>_xlfn.XLOOKUP(E687,Component!B:B,Component!C:C)</f>
        <v>18V ONE+ 4AH LITHIUM BATTERY</v>
      </c>
      <c r="G687">
        <v>1</v>
      </c>
      <c r="H687" t="s">
        <v>2085</v>
      </c>
      <c r="I687">
        <v>-1</v>
      </c>
      <c r="J687" t="str">
        <f>_xlfn.XLOOKUP(A687,Product!C:C,Product!H:H)</f>
        <v>https://cdn.shopify.com/s/files/1/0651/3668/9323/files/3e67459cfb374be081e614587e97e566_600x600.jpg?v=1737054304&amp;width=100&amp;crop=center</v>
      </c>
    </row>
    <row r="688" spans="1:10" x14ac:dyDescent="0.25">
      <c r="A688" t="s">
        <v>2037</v>
      </c>
      <c r="B688" t="s">
        <v>2036</v>
      </c>
      <c r="C688" s="7">
        <v>119</v>
      </c>
      <c r="D688" t="s">
        <v>2038</v>
      </c>
      <c r="E688" t="s">
        <v>2085</v>
      </c>
      <c r="F688" t="str">
        <f>_xlfn.XLOOKUP(E688,Component!B:B,Component!C:C)</f>
        <v>18V ONE+ 4AH LITHIUM BATTERY</v>
      </c>
      <c r="G688">
        <v>1</v>
      </c>
      <c r="H688" t="s">
        <v>2085</v>
      </c>
      <c r="I688">
        <v>-1</v>
      </c>
      <c r="J688" t="str">
        <f>_xlfn.XLOOKUP(A688,Product!C:C,Product!H:H)</f>
        <v>https://cdn.shopify.com/s/files/1/0651/3668/9323/files/d92ec5d3f0b74d3b86cce0e130f7ddae_600x600.jpg?v=1737055077&amp;width=100&amp;crop=center</v>
      </c>
    </row>
    <row r="689" spans="1:10" x14ac:dyDescent="0.25">
      <c r="A689" t="s">
        <v>2051</v>
      </c>
      <c r="B689" t="s">
        <v>2050</v>
      </c>
      <c r="C689" s="7" t="s">
        <v>18</v>
      </c>
      <c r="D689" t="s">
        <v>2052</v>
      </c>
      <c r="E689" t="s">
        <v>2085</v>
      </c>
      <c r="F689" t="str">
        <f>_xlfn.XLOOKUP(E689,Component!B:B,Component!C:C)</f>
        <v>18V ONE+ 4AH LITHIUM BATTERY</v>
      </c>
      <c r="G689">
        <v>1</v>
      </c>
      <c r="H689" t="s">
        <v>2085</v>
      </c>
      <c r="I689">
        <v>-1</v>
      </c>
      <c r="J689" t="str">
        <f>_xlfn.XLOOKUP(A689,Product!C:C,Product!H:H)</f>
        <v>https://cdn.shopify.com/s/files/1/0651/3668/9323/files/5a498728e0e648fc907c7ec5b222bc76_600x600.jpg?v=1734041042&amp;width=100&amp;crop=center</v>
      </c>
    </row>
    <row r="690" spans="1:10" x14ac:dyDescent="0.25">
      <c r="A690" t="s">
        <v>325</v>
      </c>
      <c r="B690" t="s">
        <v>324</v>
      </c>
      <c r="C690" s="7">
        <v>119</v>
      </c>
      <c r="D690" t="s">
        <v>326</v>
      </c>
      <c r="E690" t="s">
        <v>2085</v>
      </c>
      <c r="F690" t="str">
        <f>_xlfn.XLOOKUP(E690,Component!B:B,Component!C:C)</f>
        <v>18V ONE+ 4AH LITHIUM BATTERY</v>
      </c>
      <c r="G690">
        <v>1</v>
      </c>
      <c r="H690" t="s">
        <v>2085</v>
      </c>
      <c r="I690">
        <v>-1</v>
      </c>
      <c r="J690" t="str">
        <f>_xlfn.XLOOKUP(A690,Product!C:C,Product!H:H)</f>
        <v>https://cdn.shopify.com/s/files/1/0651/3668/9323/files/e83bb166afad4b509ea0fb24da3cbfd8_600x600.jpg?v=1734043197&amp;width=100&amp;crop=center</v>
      </c>
    </row>
    <row r="691" spans="1:10" x14ac:dyDescent="0.25">
      <c r="A691" t="s">
        <v>634</v>
      </c>
      <c r="B691" t="s">
        <v>633</v>
      </c>
      <c r="C691" s="7">
        <v>89</v>
      </c>
      <c r="D691" t="s">
        <v>635</v>
      </c>
      <c r="E691" t="s">
        <v>2085</v>
      </c>
      <c r="F691" t="str">
        <f>_xlfn.XLOOKUP(E691,Component!B:B,Component!C:C)</f>
        <v>18V ONE+ 4AH LITHIUM BATTERY</v>
      </c>
      <c r="G691">
        <v>1</v>
      </c>
      <c r="H691" t="s">
        <v>2085</v>
      </c>
      <c r="I691">
        <v>-1</v>
      </c>
      <c r="J691" t="str">
        <f>_xlfn.XLOOKUP(A691,Product!C:C,Product!H:H)</f>
        <v>https://cdn.shopify.com/s/files/1/0651/3668/9323/files/ac065361106a40a8b39ce4dd065d4af3_600x600.jpg?v=1736998749&amp;width=100&amp;crop=center</v>
      </c>
    </row>
    <row r="692" spans="1:10" x14ac:dyDescent="0.25">
      <c r="A692" t="s">
        <v>284</v>
      </c>
      <c r="B692" t="s">
        <v>283</v>
      </c>
      <c r="C692" s="7">
        <v>118.75</v>
      </c>
      <c r="D692" t="s">
        <v>286</v>
      </c>
      <c r="E692" t="s">
        <v>2085</v>
      </c>
      <c r="F692" t="str">
        <f>_xlfn.XLOOKUP(E692,Component!B:B,Component!C:C)</f>
        <v>18V ONE+ 4AH LITHIUM BATTERY</v>
      </c>
      <c r="G692">
        <v>1</v>
      </c>
      <c r="H692" t="s">
        <v>2085</v>
      </c>
      <c r="I692">
        <v>-1</v>
      </c>
      <c r="J692" t="str">
        <f>_xlfn.XLOOKUP(A692,Product!C:C,Product!H:H)</f>
        <v>https://cdn.shopify.com/s/files/1/0651/3668/9323/files/e3f98345dd724399bd847d20e7fc4ee9_600x600.jpg?v=1734043162&amp;width=100&amp;crop=center</v>
      </c>
    </row>
    <row r="693" spans="1:10" x14ac:dyDescent="0.25">
      <c r="A693" t="s">
        <v>639</v>
      </c>
      <c r="B693" t="s">
        <v>638</v>
      </c>
      <c r="C693" s="7">
        <v>192</v>
      </c>
      <c r="D693" t="s">
        <v>641</v>
      </c>
      <c r="E693" t="s">
        <v>2085</v>
      </c>
      <c r="F693" t="str">
        <f>_xlfn.XLOOKUP(E693,Component!B:B,Component!C:C)</f>
        <v>18V ONE+ 4AH LITHIUM BATTERY</v>
      </c>
      <c r="G693">
        <v>1</v>
      </c>
      <c r="H693" t="s">
        <v>2085</v>
      </c>
      <c r="I693">
        <v>-1</v>
      </c>
      <c r="J693" t="str">
        <f>_xlfn.XLOOKUP(A693,Product!C:C,Product!H:H)</f>
        <v>https://cdn.shopify.com/s/files/1/0651/3668/9323/files/af8ddacdc5ab4938b6432592a0d845e5_600x600.jpg?v=1734042604&amp;width=100&amp;crop=center</v>
      </c>
    </row>
    <row r="694" spans="1:10" x14ac:dyDescent="0.25">
      <c r="A694" t="s">
        <v>854</v>
      </c>
      <c r="B694" t="s">
        <v>853</v>
      </c>
      <c r="C694" s="7">
        <v>119</v>
      </c>
      <c r="D694" t="s">
        <v>855</v>
      </c>
      <c r="E694" t="s">
        <v>2085</v>
      </c>
      <c r="F694" t="str">
        <f>_xlfn.XLOOKUP(E694,Component!B:B,Component!C:C)</f>
        <v>18V ONE+ 4AH LITHIUM BATTERY</v>
      </c>
      <c r="G694">
        <v>1</v>
      </c>
      <c r="H694" t="s">
        <v>2085</v>
      </c>
      <c r="I694">
        <v>-1</v>
      </c>
      <c r="J694" t="str">
        <f>_xlfn.XLOOKUP(A694,Product!C:C,Product!H:H)</f>
        <v>https://cdn.shopify.com/s/files/1/0651/3668/9323/files/8616d24bee8d4125a0c143a6ffccdb89_600x600.jpg?v=1737054409&amp;width=100&amp;crop=center</v>
      </c>
    </row>
    <row r="695" spans="1:10" x14ac:dyDescent="0.25">
      <c r="A695" t="s">
        <v>932</v>
      </c>
      <c r="B695" t="s">
        <v>931</v>
      </c>
      <c r="C695" s="7">
        <v>129</v>
      </c>
      <c r="D695" t="s">
        <v>933</v>
      </c>
      <c r="E695" t="s">
        <v>2085</v>
      </c>
      <c r="F695" t="str">
        <f>_xlfn.XLOOKUP(E695,Component!B:B,Component!C:C)</f>
        <v>18V ONE+ 4AH LITHIUM BATTERY</v>
      </c>
      <c r="G695">
        <v>1</v>
      </c>
      <c r="H695" t="s">
        <v>2085</v>
      </c>
      <c r="I695">
        <v>-1</v>
      </c>
      <c r="J695" t="str">
        <f>_xlfn.XLOOKUP(A695,Product!C:C,Product!H:H)</f>
        <v>https://cdn.shopify.com/s/files/1/0651/3668/9323/files/9eef4af8b1a54a63b6434a0dd7e03ce7_600x600.jpg?v=1734041373&amp;width=100&amp;crop=center</v>
      </c>
    </row>
    <row r="696" spans="1:10" x14ac:dyDescent="0.25">
      <c r="A696" t="s">
        <v>1999</v>
      </c>
      <c r="B696" t="s">
        <v>1998</v>
      </c>
      <c r="C696" s="7" t="s">
        <v>18</v>
      </c>
      <c r="D696" t="s">
        <v>2000</v>
      </c>
      <c r="E696" t="s">
        <v>2085</v>
      </c>
      <c r="F696" t="str">
        <f>_xlfn.XLOOKUP(E696,Component!B:B,Component!C:C)</f>
        <v>18V ONE+ 4AH LITHIUM BATTERY</v>
      </c>
      <c r="G696">
        <v>1</v>
      </c>
      <c r="H696" t="s">
        <v>2085</v>
      </c>
      <c r="I696">
        <v>-1</v>
      </c>
      <c r="J696" t="str">
        <f>_xlfn.XLOOKUP(A696,Product!C:C,Product!H:H)</f>
        <v>https://cdn.shopify.com/s/files/1/0651/3668/9323/files/44c3700705634942b1e95faa9c96e005_600x600.jpg?v=1734041530&amp;width=100&amp;crop=center</v>
      </c>
    </row>
    <row r="697" spans="1:10" x14ac:dyDescent="0.25">
      <c r="A697" t="s">
        <v>897</v>
      </c>
      <c r="B697" t="s">
        <v>896</v>
      </c>
      <c r="C697" s="7">
        <v>299</v>
      </c>
      <c r="D697" t="s">
        <v>898</v>
      </c>
      <c r="E697" t="s">
        <v>2085</v>
      </c>
      <c r="F697" t="str">
        <f>_xlfn.XLOOKUP(E697,Component!B:B,Component!C:C)</f>
        <v>18V ONE+ 4AH LITHIUM BATTERY</v>
      </c>
      <c r="G697">
        <v>2</v>
      </c>
      <c r="H697" t="s">
        <v>2085</v>
      </c>
      <c r="I697">
        <v>-2</v>
      </c>
      <c r="J697" t="str">
        <f>_xlfn.XLOOKUP(A697,Product!C:C,Product!H:H)</f>
        <v>https://cdn.shopify.com/s/files/1/0651/3668/9323/files/1e2bd6d7d55541d8b7b6177dec82947a_600x600.jpg?v=1736912743&amp;width=100&amp;crop=center</v>
      </c>
    </row>
    <row r="698" spans="1:10" x14ac:dyDescent="0.25">
      <c r="A698" t="s">
        <v>802</v>
      </c>
      <c r="B698" t="s">
        <v>801</v>
      </c>
      <c r="C698" s="7">
        <v>429</v>
      </c>
      <c r="D698" t="s">
        <v>804</v>
      </c>
      <c r="E698" t="s">
        <v>2085</v>
      </c>
      <c r="F698" t="str">
        <f>_xlfn.XLOOKUP(E698,Component!B:B,Component!C:C)</f>
        <v>18V ONE+ 4AH LITHIUM BATTERY</v>
      </c>
      <c r="G698">
        <v>2</v>
      </c>
      <c r="H698" t="s">
        <v>2085</v>
      </c>
      <c r="I698">
        <v>-2</v>
      </c>
      <c r="J698" t="str">
        <f>_xlfn.XLOOKUP(A698,Product!C:C,Product!H:H)</f>
        <v>https://cdn.shopify.com/s/files/1/0651/3668/9323/files/af2b571d19774055ac20ff81e70df88d_600x600.jpg?v=1736808539&amp;width=100&amp;crop=center</v>
      </c>
    </row>
    <row r="699" spans="1:10" x14ac:dyDescent="0.25">
      <c r="A699" t="s">
        <v>2041</v>
      </c>
      <c r="B699" t="s">
        <v>2040</v>
      </c>
      <c r="C699" s="7">
        <v>137.75</v>
      </c>
      <c r="D699" t="s">
        <v>2043</v>
      </c>
      <c r="E699" t="s">
        <v>2085</v>
      </c>
      <c r="F699" t="str">
        <f>_xlfn.XLOOKUP(E699,Component!B:B,Component!C:C)</f>
        <v>18V ONE+ 4AH LITHIUM BATTERY</v>
      </c>
      <c r="G699">
        <v>2</v>
      </c>
      <c r="H699" t="s">
        <v>2085</v>
      </c>
      <c r="I699">
        <v>-2</v>
      </c>
      <c r="J699" t="str">
        <f>_xlfn.XLOOKUP(A699,Product!C:C,Product!H:H)</f>
        <v>https://cdn.shopify.com/s/files/1/0651/3668/9323/files/12a141b08470414494653e3873467924_600x600.jpg?v=1734041390&amp;width=100&amp;crop=center</v>
      </c>
    </row>
    <row r="700" spans="1:10" x14ac:dyDescent="0.25">
      <c r="A700" t="s">
        <v>1047</v>
      </c>
      <c r="B700" t="s">
        <v>1046</v>
      </c>
      <c r="C700" s="7">
        <v>499</v>
      </c>
      <c r="D700" t="s">
        <v>1048</v>
      </c>
      <c r="E700" t="s">
        <v>2085</v>
      </c>
      <c r="F700" t="str">
        <f>_xlfn.XLOOKUP(E700,Component!B:B,Component!C:C)</f>
        <v>18V ONE+ 4AH LITHIUM BATTERY</v>
      </c>
      <c r="G700">
        <v>4</v>
      </c>
      <c r="H700" t="s">
        <v>2085</v>
      </c>
      <c r="I700">
        <v>-4</v>
      </c>
      <c r="J700" t="str">
        <f>_xlfn.XLOOKUP(A700,Product!C:C,Product!H:H)</f>
        <v>https://cdn.shopify.com/s/files/1/0651/3668/9323/files/e836ea84af71468a869b6d5c23f68e58_600x600.jpg?v=1736809989&amp;width=100&amp;crop=center</v>
      </c>
    </row>
    <row r="701" spans="1:10" x14ac:dyDescent="0.25">
      <c r="A701" t="s">
        <v>687</v>
      </c>
      <c r="B701" t="s">
        <v>686</v>
      </c>
      <c r="C701" s="7">
        <v>149</v>
      </c>
      <c r="D701" t="s">
        <v>688</v>
      </c>
      <c r="E701" t="s">
        <v>2082</v>
      </c>
      <c r="F701" t="str">
        <f>_xlfn.XLOOKUP(E701,Component!B:B,Component!C:C)</f>
        <v>18V ONE+ 2AH LITHIUM BATTERY</v>
      </c>
      <c r="G701">
        <v>1</v>
      </c>
      <c r="H701" t="s">
        <v>2082</v>
      </c>
      <c r="I701">
        <v>-1</v>
      </c>
      <c r="J701" t="str">
        <f>_xlfn.XLOOKUP(A701,Product!C:C,Product!H:H)</f>
        <v>https://cdn.shopify.com/s/files/1/0651/3668/9323/files/2f58f6d2949a44549fb022bebfbf0f0a_600x600.jpg?v=1737040244&amp;width=100&amp;crop=center</v>
      </c>
    </row>
    <row r="702" spans="1:10" x14ac:dyDescent="0.25">
      <c r="A702" t="s">
        <v>1164</v>
      </c>
      <c r="B702" t="s">
        <v>1163</v>
      </c>
      <c r="C702" s="7">
        <v>129</v>
      </c>
      <c r="D702" t="s">
        <v>1165</v>
      </c>
      <c r="E702" t="s">
        <v>2082</v>
      </c>
      <c r="F702" t="str">
        <f>_xlfn.XLOOKUP(E702,Component!B:B,Component!C:C)</f>
        <v>18V ONE+ 2AH LITHIUM BATTERY</v>
      </c>
      <c r="G702">
        <v>1</v>
      </c>
      <c r="H702" t="s">
        <v>2082</v>
      </c>
      <c r="I702">
        <v>-1</v>
      </c>
      <c r="J702" t="str">
        <f>_xlfn.XLOOKUP(A702,Product!C:C,Product!H:H)</f>
        <v>https://cdn.shopify.com/s/files/1/0651/3668/9323/files/a83e5123c2c74688a0c74f01a706c299_600x600.jpg?v=1734042525&amp;width=100&amp;crop=center</v>
      </c>
    </row>
    <row r="703" spans="1:10" x14ac:dyDescent="0.25">
      <c r="A703" t="s">
        <v>113</v>
      </c>
      <c r="B703" t="s">
        <v>112</v>
      </c>
      <c r="C703" s="7" t="s">
        <v>18</v>
      </c>
      <c r="D703" t="s">
        <v>114</v>
      </c>
      <c r="E703" t="s">
        <v>2082</v>
      </c>
      <c r="F703" t="str">
        <f>_xlfn.XLOOKUP(E703,Component!B:B,Component!C:C)</f>
        <v>18V ONE+ 2AH LITHIUM BATTERY</v>
      </c>
      <c r="G703">
        <v>1</v>
      </c>
      <c r="H703" t="s">
        <v>2082</v>
      </c>
      <c r="I703">
        <v>-1</v>
      </c>
      <c r="J703" t="str">
        <f>_xlfn.XLOOKUP(A703,Product!C:C,Product!H:H)</f>
        <v>https://cdn.shopify.com/s/files/1/0651/3668/9323/files/ryobi-impact-wrenches-psbiw25k1_600x600.jpg?v=1750252652&amp;width=100&amp;crop=center</v>
      </c>
    </row>
    <row r="704" spans="1:10" x14ac:dyDescent="0.25">
      <c r="A704" t="s">
        <v>320</v>
      </c>
      <c r="B704" t="s">
        <v>319</v>
      </c>
      <c r="C704" s="7">
        <v>199</v>
      </c>
      <c r="D704" t="s">
        <v>321</v>
      </c>
      <c r="E704" t="s">
        <v>2082</v>
      </c>
      <c r="F704" t="str">
        <f>_xlfn.XLOOKUP(E704,Component!B:B,Component!C:C)</f>
        <v>18V ONE+ 2AH LITHIUM BATTERY</v>
      </c>
      <c r="G704">
        <v>1</v>
      </c>
      <c r="H704" t="s">
        <v>2082</v>
      </c>
      <c r="I704">
        <v>-1</v>
      </c>
      <c r="J704" t="str">
        <f>_xlfn.XLOOKUP(A704,Product!C:C,Product!H:H)</f>
        <v>https://cdn.shopify.com/s/files/1/0651/3668/9323/files/c9768e556b0e4b588ea9073d39b3dc95_600x600.jpg?v=1734042880&amp;width=100&amp;crop=center</v>
      </c>
    </row>
    <row r="705" spans="1:10" x14ac:dyDescent="0.25">
      <c r="A705" t="s">
        <v>472</v>
      </c>
      <c r="B705" t="s">
        <v>471</v>
      </c>
      <c r="C705" s="7">
        <v>199</v>
      </c>
      <c r="D705" t="s">
        <v>473</v>
      </c>
      <c r="E705" t="s">
        <v>2082</v>
      </c>
      <c r="F705" t="str">
        <f>_xlfn.XLOOKUP(E705,Component!B:B,Component!C:C)</f>
        <v>18V ONE+ 2AH LITHIUM BATTERY</v>
      </c>
      <c r="G705">
        <v>1</v>
      </c>
      <c r="H705" t="s">
        <v>2082</v>
      </c>
      <c r="I705">
        <v>-1</v>
      </c>
      <c r="J705" t="str">
        <f>_xlfn.XLOOKUP(A705,Product!C:C,Product!H:H)</f>
        <v>https://cdn.shopify.com/s/files/1/0651/3668/9323/files/f0aa50c7e92e47298756bd3fd32b9760_600x600.jpg?v=1734043307&amp;width=100&amp;crop=center</v>
      </c>
    </row>
    <row r="706" spans="1:10" x14ac:dyDescent="0.25">
      <c r="A706" t="s">
        <v>504</v>
      </c>
      <c r="B706" t="s">
        <v>503</v>
      </c>
      <c r="C706" s="7">
        <v>189</v>
      </c>
      <c r="D706" t="s">
        <v>505</v>
      </c>
      <c r="E706" t="s">
        <v>2082</v>
      </c>
      <c r="F706" t="str">
        <f>_xlfn.XLOOKUP(E706,Component!B:B,Component!C:C)</f>
        <v>18V ONE+ 2AH LITHIUM BATTERY</v>
      </c>
      <c r="G706">
        <v>1</v>
      </c>
      <c r="H706" t="s">
        <v>2082</v>
      </c>
      <c r="I706">
        <v>-1</v>
      </c>
      <c r="J706" t="str">
        <f>_xlfn.XLOOKUP(A706,Product!C:C,Product!H:H)</f>
        <v>https://cdn.shopify.com/s/files/1/0651/3668/9323/files/a5fefeba575f4f8384d56c947b8a4be3_600x600.jpg?v=1734042489&amp;width=100&amp;crop=center</v>
      </c>
    </row>
    <row r="707" spans="1:10" x14ac:dyDescent="0.25">
      <c r="A707" t="s">
        <v>565</v>
      </c>
      <c r="B707" t="s">
        <v>564</v>
      </c>
      <c r="C707" s="7">
        <v>129</v>
      </c>
      <c r="D707" t="s">
        <v>566</v>
      </c>
      <c r="E707" t="s">
        <v>2082</v>
      </c>
      <c r="F707" t="str">
        <f>_xlfn.XLOOKUP(E707,Component!B:B,Component!C:C)</f>
        <v>18V ONE+ 2AH LITHIUM BATTERY</v>
      </c>
      <c r="G707">
        <v>1</v>
      </c>
      <c r="H707" t="s">
        <v>2082</v>
      </c>
      <c r="I707">
        <v>-1</v>
      </c>
      <c r="J707" t="str">
        <f>_xlfn.XLOOKUP(A707,Product!C:C,Product!H:H)</f>
        <v>https://cdn.shopify.com/s/files/1/0651/3668/9323/files/cf799be4057644109cc7d3c0d2868291_600x600.jpg?v=1734042952&amp;width=100&amp;crop=center</v>
      </c>
    </row>
    <row r="708" spans="1:10" x14ac:dyDescent="0.25">
      <c r="A708" t="s">
        <v>574</v>
      </c>
      <c r="B708" t="s">
        <v>573</v>
      </c>
      <c r="C708" s="7">
        <v>149</v>
      </c>
      <c r="D708" t="s">
        <v>575</v>
      </c>
      <c r="E708" t="s">
        <v>2082</v>
      </c>
      <c r="F708" t="str">
        <f>_xlfn.XLOOKUP(E708,Component!B:B,Component!C:C)</f>
        <v>18V ONE+ 2AH LITHIUM BATTERY</v>
      </c>
      <c r="G708">
        <v>1</v>
      </c>
      <c r="H708" t="s">
        <v>2082</v>
      </c>
      <c r="I708">
        <v>-1</v>
      </c>
      <c r="J708" t="str">
        <f>_xlfn.XLOOKUP(A708,Product!C:C,Product!H:H)</f>
        <v>https://cdn.shopify.com/s/files/1/0651/3668/9323/files/468e9bb7bff04d55a23b8fbb477879b4_600x600.png?v=1737123106&amp;width=100&amp;crop=center</v>
      </c>
    </row>
    <row r="709" spans="1:10" x14ac:dyDescent="0.25">
      <c r="A709" t="s">
        <v>593</v>
      </c>
      <c r="B709" t="s">
        <v>592</v>
      </c>
      <c r="C709" s="7" t="s">
        <v>18</v>
      </c>
      <c r="D709" t="s">
        <v>594</v>
      </c>
      <c r="E709" t="s">
        <v>2082</v>
      </c>
      <c r="F709" t="str">
        <f>_xlfn.XLOOKUP(E709,Component!B:B,Component!C:C)</f>
        <v>18V ONE+ 2AH LITHIUM BATTERY</v>
      </c>
      <c r="G709">
        <v>1</v>
      </c>
      <c r="H709" t="s">
        <v>2082</v>
      </c>
      <c r="I709">
        <v>-1</v>
      </c>
      <c r="J709" t="str">
        <f>_xlfn.XLOOKUP(A709,Product!C:C,Product!H:H)</f>
        <v>https://cdn.shopify.com/s/files/1/0651/3668/9323/files/951341557f1c4fc8b51783ddcff5b0c9_600x600.jpg?v=1734042441&amp;width=100&amp;crop=center</v>
      </c>
    </row>
    <row r="710" spans="1:10" x14ac:dyDescent="0.25">
      <c r="A710" t="s">
        <v>674</v>
      </c>
      <c r="B710" t="s">
        <v>673</v>
      </c>
      <c r="C710" s="7">
        <v>149</v>
      </c>
      <c r="D710" t="s">
        <v>675</v>
      </c>
      <c r="E710" t="s">
        <v>2082</v>
      </c>
      <c r="F710" t="str">
        <f>_xlfn.XLOOKUP(E710,Component!B:B,Component!C:C)</f>
        <v>18V ONE+ 2AH LITHIUM BATTERY</v>
      </c>
      <c r="G710">
        <v>1</v>
      </c>
      <c r="H710" t="s">
        <v>2082</v>
      </c>
      <c r="I710">
        <v>-1</v>
      </c>
      <c r="J710" t="str">
        <f>_xlfn.XLOOKUP(A710,Product!C:C,Product!H:H)</f>
        <v>https://cdn.shopify.com/s/files/1/0651/3668/9323/files/032795a501ba41ef969e204ea9e516b6_600x600.jpg?v=1734042246&amp;width=100&amp;crop=center</v>
      </c>
    </row>
    <row r="711" spans="1:10" x14ac:dyDescent="0.25">
      <c r="A711" t="s">
        <v>678</v>
      </c>
      <c r="B711" t="s">
        <v>677</v>
      </c>
      <c r="C711" s="7">
        <v>149</v>
      </c>
      <c r="D711" t="s">
        <v>679</v>
      </c>
      <c r="E711" t="s">
        <v>2082</v>
      </c>
      <c r="F711" t="str">
        <f>_xlfn.XLOOKUP(E711,Component!B:B,Component!C:C)</f>
        <v>18V ONE+ 2AH LITHIUM BATTERY</v>
      </c>
      <c r="G711">
        <v>1</v>
      </c>
      <c r="H711" t="s">
        <v>2082</v>
      </c>
      <c r="I711">
        <v>-1</v>
      </c>
      <c r="J711" t="str">
        <f>_xlfn.XLOOKUP(A711,Product!C:C,Product!H:H)</f>
        <v>https://cdn.shopify.com/s/files/1/0651/3668/9323/files/ebc774237dd74e838e341bb22d8f76d6_600x600.jpg?v=1734043264&amp;width=100&amp;crop=center</v>
      </c>
    </row>
    <row r="712" spans="1:10" x14ac:dyDescent="0.25">
      <c r="A712" t="s">
        <v>683</v>
      </c>
      <c r="B712" t="s">
        <v>682</v>
      </c>
      <c r="C712" s="7">
        <v>199</v>
      </c>
      <c r="D712" t="s">
        <v>684</v>
      </c>
      <c r="E712" t="s">
        <v>2082</v>
      </c>
      <c r="F712" t="str">
        <f>_xlfn.XLOOKUP(E712,Component!B:B,Component!C:C)</f>
        <v>18V ONE+ 2AH LITHIUM BATTERY</v>
      </c>
      <c r="G712">
        <v>1</v>
      </c>
      <c r="H712" t="s">
        <v>2082</v>
      </c>
      <c r="I712">
        <v>-1</v>
      </c>
      <c r="J712" t="str">
        <f>_xlfn.XLOOKUP(A712,Product!C:C,Product!H:H)</f>
        <v>https://cdn.shopify.com/s/files/1/0651/3668/9323/files/b9e85abfffbb40cabf4ca6f9b8812e79_600x600.jpg?v=1734042650&amp;width=100&amp;crop=center</v>
      </c>
    </row>
    <row r="713" spans="1:10" x14ac:dyDescent="0.25">
      <c r="A713" t="s">
        <v>697</v>
      </c>
      <c r="B713" t="s">
        <v>696</v>
      </c>
      <c r="C713" s="7">
        <v>129</v>
      </c>
      <c r="D713" t="s">
        <v>698</v>
      </c>
      <c r="E713" t="s">
        <v>2082</v>
      </c>
      <c r="F713" t="str">
        <f>_xlfn.XLOOKUP(E713,Component!B:B,Component!C:C)</f>
        <v>18V ONE+ 2AH LITHIUM BATTERY</v>
      </c>
      <c r="G713">
        <v>1</v>
      </c>
      <c r="H713" t="s">
        <v>2082</v>
      </c>
      <c r="I713">
        <v>-1</v>
      </c>
      <c r="J713" t="str">
        <f>_xlfn.XLOOKUP(A713,Product!C:C,Product!H:H)</f>
        <v>https://cdn.shopify.com/s/files/1/0651/3668/9323/files/895f3f34400b423996a826bcaf31da97_600x600.jpg?v=1734042027&amp;width=100&amp;crop=center</v>
      </c>
    </row>
    <row r="714" spans="1:10" x14ac:dyDescent="0.25">
      <c r="A714" t="s">
        <v>798</v>
      </c>
      <c r="B714" t="s">
        <v>797</v>
      </c>
      <c r="C714" s="7">
        <v>129</v>
      </c>
      <c r="D714" t="s">
        <v>799</v>
      </c>
      <c r="E714" t="s">
        <v>2082</v>
      </c>
      <c r="F714" t="str">
        <f>_xlfn.XLOOKUP(E714,Component!B:B,Component!C:C)</f>
        <v>18V ONE+ 2AH LITHIUM BATTERY</v>
      </c>
      <c r="G714">
        <v>1</v>
      </c>
      <c r="H714" t="s">
        <v>2082</v>
      </c>
      <c r="I714">
        <v>-1</v>
      </c>
      <c r="J714" t="str">
        <f>_xlfn.XLOOKUP(A714,Product!C:C,Product!H:H)</f>
        <v>https://cdn.shopify.com/s/files/1/0651/3668/9323/files/9133b488aefd4db79b5f86788e1a11f0_600x600.jpg?v=1736818825&amp;width=100&amp;crop=center</v>
      </c>
    </row>
    <row r="715" spans="1:10" x14ac:dyDescent="0.25">
      <c r="A715" t="s">
        <v>874</v>
      </c>
      <c r="B715" t="s">
        <v>873</v>
      </c>
      <c r="C715" s="7">
        <v>119</v>
      </c>
      <c r="D715" t="s">
        <v>875</v>
      </c>
      <c r="E715" t="s">
        <v>2082</v>
      </c>
      <c r="F715" t="str">
        <f>_xlfn.XLOOKUP(E715,Component!B:B,Component!C:C)</f>
        <v>18V ONE+ 2AH LITHIUM BATTERY</v>
      </c>
      <c r="G715">
        <v>1</v>
      </c>
      <c r="H715" t="s">
        <v>2082</v>
      </c>
      <c r="I715">
        <v>-1</v>
      </c>
      <c r="J715" t="str">
        <f>_xlfn.XLOOKUP(A715,Product!C:C,Product!H:H)</f>
        <v>https://cdn.shopify.com/s/files/1/0651/3668/9323/files/6b02e09f30e84635829da24c66dd329f_600x600.jpg?v=1737125220&amp;width=100&amp;crop=center</v>
      </c>
    </row>
    <row r="716" spans="1:10" x14ac:dyDescent="0.25">
      <c r="A716" t="s">
        <v>878</v>
      </c>
      <c r="B716" t="s">
        <v>877</v>
      </c>
      <c r="C716" s="7">
        <v>149</v>
      </c>
      <c r="D716" t="s">
        <v>879</v>
      </c>
      <c r="E716" t="s">
        <v>2082</v>
      </c>
      <c r="F716" t="str">
        <f>_xlfn.XLOOKUP(E716,Component!B:B,Component!C:C)</f>
        <v>18V ONE+ 2AH LITHIUM BATTERY</v>
      </c>
      <c r="G716">
        <v>1</v>
      </c>
      <c r="H716" t="s">
        <v>2082</v>
      </c>
      <c r="I716">
        <v>-1</v>
      </c>
      <c r="J716" t="str">
        <f>_xlfn.XLOOKUP(A716,Product!C:C,Product!H:H)</f>
        <v>https://cdn.shopify.com/s/files/1/0651/3668/9323/files/d4b61163a69446be888a519c367c1ae4_600x600.png?v=1737123635&amp;width=100&amp;crop=center</v>
      </c>
    </row>
    <row r="717" spans="1:10" x14ac:dyDescent="0.25">
      <c r="A717" t="s">
        <v>1038</v>
      </c>
      <c r="B717" t="s">
        <v>1037</v>
      </c>
      <c r="C717" s="7">
        <v>229</v>
      </c>
      <c r="D717" t="s">
        <v>1039</v>
      </c>
      <c r="E717" t="s">
        <v>2082</v>
      </c>
      <c r="F717" t="str">
        <f>_xlfn.XLOOKUP(E717,Component!B:B,Component!C:C)</f>
        <v>18V ONE+ 2AH LITHIUM BATTERY</v>
      </c>
      <c r="G717">
        <v>1</v>
      </c>
      <c r="H717" t="s">
        <v>2082</v>
      </c>
      <c r="I717">
        <v>-1</v>
      </c>
      <c r="J717" t="str">
        <f>_xlfn.XLOOKUP(A717,Product!C:C,Product!H:H)</f>
        <v>https://cdn.shopify.com/s/files/1/0651/3668/9323/files/44b1da0ceac54c6b96d8c9e3d8709b7b_600x600.jpg?v=1736819314&amp;width=100&amp;crop=center</v>
      </c>
    </row>
    <row r="718" spans="1:10" x14ac:dyDescent="0.25">
      <c r="A718" t="s">
        <v>1058</v>
      </c>
      <c r="B718" t="s">
        <v>1057</v>
      </c>
      <c r="C718" s="7">
        <v>199</v>
      </c>
      <c r="D718" t="s">
        <v>1059</v>
      </c>
      <c r="E718" t="s">
        <v>2082</v>
      </c>
      <c r="F718" t="str">
        <f>_xlfn.XLOOKUP(E718,Component!B:B,Component!C:C)</f>
        <v>18V ONE+ 2AH LITHIUM BATTERY</v>
      </c>
      <c r="G718">
        <v>1</v>
      </c>
      <c r="H718" t="s">
        <v>2082</v>
      </c>
      <c r="I718">
        <v>-1</v>
      </c>
      <c r="J718" t="str">
        <f>_xlfn.XLOOKUP(A718,Product!C:C,Product!H:H)</f>
        <v>https://cdn.shopify.com/s/files/1/0651/3668/9323/files/b4ed699ce3f3402fa678b3e2c1ecf2af_600x600.jpg?v=1736809426&amp;width=100&amp;crop=center</v>
      </c>
    </row>
    <row r="719" spans="1:10" x14ac:dyDescent="0.25">
      <c r="A719" t="s">
        <v>1160</v>
      </c>
      <c r="B719" t="s">
        <v>1159</v>
      </c>
      <c r="C719" s="7">
        <v>279</v>
      </c>
      <c r="D719" t="s">
        <v>1161</v>
      </c>
      <c r="E719" t="s">
        <v>2082</v>
      </c>
      <c r="F719" t="str">
        <f>_xlfn.XLOOKUP(E719,Component!B:B,Component!C:C)</f>
        <v>18V ONE+ 2AH LITHIUM BATTERY</v>
      </c>
      <c r="G719">
        <v>1</v>
      </c>
      <c r="H719" t="s">
        <v>2082</v>
      </c>
      <c r="I719">
        <v>-1</v>
      </c>
      <c r="J719" t="str">
        <f>_xlfn.XLOOKUP(A719,Product!C:C,Product!H:H)</f>
        <v>https://cdn.shopify.com/s/files/1/0651/3668/9323/files/237d67078ff4401a94de43a22f998a92_600x600.jpg?v=1734041838&amp;width=100&amp;crop=center</v>
      </c>
    </row>
    <row r="720" spans="1:10" x14ac:dyDescent="0.25">
      <c r="A720" t="s">
        <v>1169</v>
      </c>
      <c r="B720" t="s">
        <v>1168</v>
      </c>
      <c r="C720" s="7">
        <v>169</v>
      </c>
      <c r="D720" t="s">
        <v>1170</v>
      </c>
      <c r="E720" t="s">
        <v>2082</v>
      </c>
      <c r="F720" t="str">
        <f>_xlfn.XLOOKUP(E720,Component!B:B,Component!C:C)</f>
        <v>18V ONE+ 2AH LITHIUM BATTERY</v>
      </c>
      <c r="G720">
        <v>1</v>
      </c>
      <c r="H720" t="s">
        <v>2082</v>
      </c>
      <c r="I720">
        <v>-1</v>
      </c>
      <c r="J720" t="str">
        <f>_xlfn.XLOOKUP(A720,Product!C:C,Product!H:H)</f>
        <v>https://cdn.shopify.com/s/files/1/0651/3668/9323/files/d50316bbd2c54b9badea402bf3731c24_600x600.jpg?v=1734043060&amp;width=100&amp;crop=center</v>
      </c>
    </row>
    <row r="721" spans="1:10" x14ac:dyDescent="0.25">
      <c r="A721" t="s">
        <v>1213</v>
      </c>
      <c r="B721" t="s">
        <v>1212</v>
      </c>
      <c r="C721" s="7">
        <v>329</v>
      </c>
      <c r="D721" t="s">
        <v>1215</v>
      </c>
      <c r="E721" t="s">
        <v>2082</v>
      </c>
      <c r="F721" t="str">
        <f>_xlfn.XLOOKUP(E721,Component!B:B,Component!C:C)</f>
        <v>18V ONE+ 2AH LITHIUM BATTERY</v>
      </c>
      <c r="G721">
        <v>1</v>
      </c>
      <c r="H721" t="s">
        <v>2082</v>
      </c>
      <c r="I721">
        <v>-1</v>
      </c>
      <c r="J721" t="str">
        <f>_xlfn.XLOOKUP(A721,Product!C:C,Product!H:H)</f>
        <v>https://cdn.shopify.com/s/files/1/0651/3668/9323/files/a1ea9ac4bf6f47d8b5e2c40c464ab20b_600x600.jpg?v=1734042473&amp;width=100&amp;crop=center</v>
      </c>
    </row>
    <row r="722" spans="1:10" x14ac:dyDescent="0.25">
      <c r="A722" t="s">
        <v>240</v>
      </c>
      <c r="B722" t="s">
        <v>232</v>
      </c>
      <c r="C722" s="7">
        <v>119</v>
      </c>
      <c r="D722" t="s">
        <v>242</v>
      </c>
      <c r="E722" t="s">
        <v>2082</v>
      </c>
      <c r="F722" t="str">
        <f>_xlfn.XLOOKUP(E722,Component!B:B,Component!C:C)</f>
        <v>18V ONE+ 2AH LITHIUM BATTERY</v>
      </c>
      <c r="G722">
        <v>1</v>
      </c>
      <c r="H722" t="s">
        <v>2082</v>
      </c>
      <c r="I722">
        <v>-1</v>
      </c>
      <c r="J722" t="str">
        <f>_xlfn.XLOOKUP(A722,Product!C:C,Product!H:H)</f>
        <v>https://cdn.shopify.com/s/files/1/0651/3668/9323/files/1_PCLCK201K_600x600.jpg?v=1737495950&amp;width=100&amp;crop=center</v>
      </c>
    </row>
    <row r="723" spans="1:10" x14ac:dyDescent="0.25">
      <c r="A723" t="s">
        <v>454</v>
      </c>
      <c r="B723" t="s">
        <v>453</v>
      </c>
      <c r="C723" s="7">
        <v>80.44</v>
      </c>
      <c r="D723" t="s">
        <v>456</v>
      </c>
      <c r="E723" t="s">
        <v>2082</v>
      </c>
      <c r="F723" t="str">
        <f>_xlfn.XLOOKUP(E723,Component!B:B,Component!C:C)</f>
        <v>18V ONE+ 2AH LITHIUM BATTERY</v>
      </c>
      <c r="G723">
        <v>1</v>
      </c>
      <c r="H723" t="s">
        <v>2082</v>
      </c>
      <c r="I723">
        <v>-1</v>
      </c>
      <c r="J723" t="str">
        <f>_xlfn.XLOOKUP(A723,Product!C:C,Product!H:H)</f>
        <v>https://cdn.shopify.com/s/files/1/0651/3668/9323/files/7f0ab29ac171463e85bf28365c320d6e_600x600.jpg?v=1734041238&amp;width=100&amp;crop=center</v>
      </c>
    </row>
    <row r="724" spans="1:10" x14ac:dyDescent="0.25">
      <c r="A724" t="s">
        <v>460</v>
      </c>
      <c r="B724" t="s">
        <v>459</v>
      </c>
      <c r="C724" s="7">
        <v>129</v>
      </c>
      <c r="D724" t="s">
        <v>461</v>
      </c>
      <c r="E724" t="s">
        <v>2082</v>
      </c>
      <c r="F724" t="str">
        <f>_xlfn.XLOOKUP(E724,Component!B:B,Component!C:C)</f>
        <v>18V ONE+ 2AH LITHIUM BATTERY</v>
      </c>
      <c r="G724">
        <v>1</v>
      </c>
      <c r="H724" t="s">
        <v>2082</v>
      </c>
      <c r="I724">
        <v>-1</v>
      </c>
      <c r="J724" t="str">
        <f>_xlfn.XLOOKUP(A724,Product!C:C,Product!H:H)</f>
        <v>https://cdn.shopify.com/s/files/1/0651/3668/9323/files/eeb9665a3ce3411581fc1a28ddbdb492_600x600.jpg?v=1734043290&amp;width=100&amp;crop=center</v>
      </c>
    </row>
    <row r="725" spans="1:10" x14ac:dyDescent="0.25">
      <c r="A725" t="s">
        <v>466</v>
      </c>
      <c r="B725" t="s">
        <v>465</v>
      </c>
      <c r="C725" s="7" t="s">
        <v>18</v>
      </c>
      <c r="D725" t="s">
        <v>467</v>
      </c>
      <c r="E725" t="s">
        <v>2082</v>
      </c>
      <c r="F725" t="str">
        <f>_xlfn.XLOOKUP(E725,Component!B:B,Component!C:C)</f>
        <v>18V ONE+ 2AH LITHIUM BATTERY</v>
      </c>
      <c r="G725">
        <v>1</v>
      </c>
      <c r="H725" t="s">
        <v>2082</v>
      </c>
      <c r="I725">
        <v>-1</v>
      </c>
      <c r="J725" t="str">
        <f>_xlfn.XLOOKUP(A725,Product!C:C,Product!H:H)</f>
        <v>https://cdn.shopify.com/s/files/1/0651/3668/9323/files/900798bb54b647e6b1ecc109f0b93fa0_600x600.jpg?v=1734042373&amp;width=100&amp;crop=center</v>
      </c>
    </row>
    <row r="726" spans="1:10" x14ac:dyDescent="0.25">
      <c r="A726" t="s">
        <v>482</v>
      </c>
      <c r="B726" t="s">
        <v>481</v>
      </c>
      <c r="C726" s="7">
        <v>149</v>
      </c>
      <c r="D726" t="s">
        <v>483</v>
      </c>
      <c r="E726" t="s">
        <v>2082</v>
      </c>
      <c r="F726" t="str">
        <f>_xlfn.XLOOKUP(E726,Component!B:B,Component!C:C)</f>
        <v>18V ONE+ 2AH LITHIUM BATTERY</v>
      </c>
      <c r="G726">
        <v>1</v>
      </c>
      <c r="H726" t="s">
        <v>2082</v>
      </c>
      <c r="I726">
        <v>-1</v>
      </c>
      <c r="J726" t="str">
        <f>_xlfn.XLOOKUP(A726,Product!C:C,Product!H:H)</f>
        <v>https://cdn.shopify.com/s/files/1/0651/3668/9323/files/21cb2d7d91f149e19ec08c86cf50948a_600x600.jpg?v=1734041440&amp;width=100&amp;crop=center</v>
      </c>
    </row>
    <row r="727" spans="1:10" x14ac:dyDescent="0.25">
      <c r="A727" t="s">
        <v>486</v>
      </c>
      <c r="B727" t="s">
        <v>485</v>
      </c>
      <c r="C727" s="7">
        <v>149</v>
      </c>
      <c r="D727" t="s">
        <v>487</v>
      </c>
      <c r="E727" t="s">
        <v>2082</v>
      </c>
      <c r="F727" t="str">
        <f>_xlfn.XLOOKUP(E727,Component!B:B,Component!C:C)</f>
        <v>18V ONE+ 2AH LITHIUM BATTERY</v>
      </c>
      <c r="G727">
        <v>1</v>
      </c>
      <c r="H727" t="s">
        <v>2082</v>
      </c>
      <c r="I727">
        <v>-1</v>
      </c>
      <c r="J727" t="str">
        <f>_xlfn.XLOOKUP(A727,Product!C:C,Product!H:H)</f>
        <v>https://cdn.shopify.com/s/files/1/0651/3668/9323/files/4de707a6e7e84e138165a68d05378a07_600x600.jpg?v=1734041000&amp;width=100&amp;crop=center</v>
      </c>
    </row>
    <row r="728" spans="1:10" x14ac:dyDescent="0.25">
      <c r="A728" t="s">
        <v>2082</v>
      </c>
      <c r="B728" t="s">
        <v>2081</v>
      </c>
      <c r="C728" s="7">
        <v>89</v>
      </c>
      <c r="D728" t="s">
        <v>2083</v>
      </c>
      <c r="E728" t="s">
        <v>2082</v>
      </c>
      <c r="F728" t="str">
        <f>_xlfn.XLOOKUP(E728,Component!B:B,Component!C:C)</f>
        <v>18V ONE+ 2AH LITHIUM BATTERY</v>
      </c>
      <c r="G728">
        <v>1</v>
      </c>
      <c r="H728" t="s">
        <v>2082</v>
      </c>
      <c r="I728">
        <v>-1</v>
      </c>
      <c r="J728" t="str">
        <f>_xlfn.XLOOKUP(A728,Product!C:C,Product!H:H)</f>
        <v>https://cdn.shopify.com/s/files/1/0651/3668/9323/files/28b6948e4e6343b5af269add70a7c5da_600x600.jpg?v=1734041468&amp;width=100&amp;crop=center</v>
      </c>
    </row>
    <row r="729" spans="1:10" x14ac:dyDescent="0.25">
      <c r="A729" t="s">
        <v>98</v>
      </c>
      <c r="B729" t="s">
        <v>97</v>
      </c>
      <c r="C729" s="7">
        <v>199</v>
      </c>
      <c r="D729" t="s">
        <v>99</v>
      </c>
      <c r="E729" t="s">
        <v>2082</v>
      </c>
      <c r="F729" t="str">
        <f>_xlfn.XLOOKUP(E729,Component!B:B,Component!C:C)</f>
        <v>18V ONE+ 2AH LITHIUM BATTERY</v>
      </c>
      <c r="G729">
        <v>1</v>
      </c>
      <c r="H729" t="s">
        <v>2082</v>
      </c>
      <c r="I729">
        <v>-1</v>
      </c>
      <c r="J729" t="str">
        <f>_xlfn.XLOOKUP(A729,Product!C:C,Product!H:H)</f>
        <v>https://cdn.shopify.com/s/files/1/0651/3668/9323/files/PBLHG01K_THD14_600x600.jpg?v=1737405018&amp;width=100&amp;crop=center</v>
      </c>
    </row>
    <row r="730" spans="1:10" x14ac:dyDescent="0.25">
      <c r="A730" t="s">
        <v>118</v>
      </c>
      <c r="B730" t="s">
        <v>117</v>
      </c>
      <c r="C730" s="7">
        <v>179</v>
      </c>
      <c r="D730" t="s">
        <v>119</v>
      </c>
      <c r="E730" t="s">
        <v>2082</v>
      </c>
      <c r="F730" t="str">
        <f>_xlfn.XLOOKUP(E730,Component!B:B,Component!C:C)</f>
        <v>18V ONE+ 2AH LITHIUM BATTERY</v>
      </c>
      <c r="G730">
        <v>1</v>
      </c>
      <c r="H730" t="s">
        <v>2082</v>
      </c>
      <c r="I730">
        <v>-1</v>
      </c>
      <c r="J730" t="str">
        <f>_xlfn.XLOOKUP(A730,Product!C:C,Product!H:H)</f>
        <v>https://cdn.shopify.com/s/files/1/0651/3668/9323/files/PCL780_600x600.jpg?v=1738960514&amp;width=100&amp;crop=center</v>
      </c>
    </row>
    <row r="731" spans="1:10" x14ac:dyDescent="0.25">
      <c r="A731" t="s">
        <v>156</v>
      </c>
      <c r="B731" t="s">
        <v>155</v>
      </c>
      <c r="C731" s="7">
        <v>69.88</v>
      </c>
      <c r="D731" t="s">
        <v>158</v>
      </c>
      <c r="E731" t="s">
        <v>2082</v>
      </c>
      <c r="F731" t="str">
        <f>_xlfn.XLOOKUP(E731,Component!B:B,Component!C:C)</f>
        <v>18V ONE+ 2AH LITHIUM BATTERY</v>
      </c>
      <c r="G731">
        <v>1</v>
      </c>
      <c r="H731" t="s">
        <v>2082</v>
      </c>
      <c r="I731">
        <v>-1</v>
      </c>
      <c r="J731" t="str">
        <f>_xlfn.XLOOKUP(A731,Product!C:C,Product!H:H)</f>
        <v>https://cdn.shopify.com/s/files/1/0651/3668/9323/files/5763a85321de465a8600bb803d046331_600x600.jpg?v=1737468838&amp;width=100&amp;crop=center</v>
      </c>
    </row>
    <row r="732" spans="1:10" x14ac:dyDescent="0.25">
      <c r="A732" t="s">
        <v>162</v>
      </c>
      <c r="B732" t="s">
        <v>161</v>
      </c>
      <c r="C732" s="7">
        <v>149</v>
      </c>
      <c r="D732" t="s">
        <v>164</v>
      </c>
      <c r="E732" t="s">
        <v>2082</v>
      </c>
      <c r="F732" t="str">
        <f>_xlfn.XLOOKUP(E732,Component!B:B,Component!C:C)</f>
        <v>18V ONE+ 2AH LITHIUM BATTERY</v>
      </c>
      <c r="G732">
        <v>1</v>
      </c>
      <c r="H732" t="s">
        <v>2082</v>
      </c>
      <c r="I732">
        <v>-1</v>
      </c>
      <c r="J732" t="str">
        <f>_xlfn.XLOOKUP(A732,Product!C:C,Product!H:H)</f>
        <v>https://cdn.shopify.com/s/files/1/0651/3668/9323/files/47e79eb98738493592e1327c9a6f0990_600x600.jpg?v=1734041547&amp;width=100&amp;crop=center</v>
      </c>
    </row>
    <row r="733" spans="1:10" x14ac:dyDescent="0.25">
      <c r="A733" t="s">
        <v>187</v>
      </c>
      <c r="B733" t="s">
        <v>186</v>
      </c>
      <c r="C733" s="7">
        <v>179</v>
      </c>
      <c r="D733" t="s">
        <v>188</v>
      </c>
      <c r="E733" t="s">
        <v>2082</v>
      </c>
      <c r="F733" t="str">
        <f>_xlfn.XLOOKUP(E733,Component!B:B,Component!C:C)</f>
        <v>18V ONE+ 2AH LITHIUM BATTERY</v>
      </c>
      <c r="G733">
        <v>1</v>
      </c>
      <c r="H733" t="s">
        <v>2082</v>
      </c>
      <c r="I733">
        <v>-1</v>
      </c>
      <c r="J733" t="str">
        <f>_xlfn.XLOOKUP(A733,Product!C:C,Product!H:H)</f>
        <v>https://cdn.shopify.com/s/files/1/0651/3668/9323/files/f11a6cb2d0ca48bab4231afef431f8bd_600x600.jpg?v=1734043349&amp;width=100&amp;crop=center</v>
      </c>
    </row>
    <row r="734" spans="1:10" x14ac:dyDescent="0.25">
      <c r="A734" t="s">
        <v>197</v>
      </c>
      <c r="B734" t="s">
        <v>196</v>
      </c>
      <c r="C734" s="7">
        <v>179</v>
      </c>
      <c r="D734" t="s">
        <v>198</v>
      </c>
      <c r="E734" t="s">
        <v>2082</v>
      </c>
      <c r="F734" t="str">
        <f>_xlfn.XLOOKUP(E734,Component!B:B,Component!C:C)</f>
        <v>18V ONE+ 2AH LITHIUM BATTERY</v>
      </c>
      <c r="G734">
        <v>1</v>
      </c>
      <c r="H734" t="s">
        <v>2082</v>
      </c>
      <c r="I734">
        <v>-1</v>
      </c>
      <c r="J734" t="str">
        <f>_xlfn.XLOOKUP(A734,Product!C:C,Product!H:H)</f>
        <v>https://cdn.shopify.com/s/files/1/0651/3668/9323/files/6cafa4b60fd14668b4220af4d78089e7_600x600.jpg?v=1734041149&amp;width=100&amp;crop=center</v>
      </c>
    </row>
    <row r="735" spans="1:10" x14ac:dyDescent="0.25">
      <c r="A735" t="s">
        <v>201</v>
      </c>
      <c r="B735" t="s">
        <v>200</v>
      </c>
      <c r="C735" s="7">
        <v>99</v>
      </c>
      <c r="D735" t="s">
        <v>203</v>
      </c>
      <c r="E735" t="s">
        <v>2082</v>
      </c>
      <c r="F735" t="str">
        <f>_xlfn.XLOOKUP(E735,Component!B:B,Component!C:C)</f>
        <v>18V ONE+ 2AH LITHIUM BATTERY</v>
      </c>
      <c r="G735">
        <v>1</v>
      </c>
      <c r="H735" t="s">
        <v>2082</v>
      </c>
      <c r="I735">
        <v>-1</v>
      </c>
      <c r="J735" t="str">
        <f>_xlfn.XLOOKUP(A735,Product!C:C,Product!H:H)</f>
        <v>https://cdn.shopify.com/s/files/1/0651/3668/9323/files/ddd2eb35ed6c4a6e97fdca37dd7e8c45_600x600.jpg?v=1734043128&amp;width=100&amp;crop=center</v>
      </c>
    </row>
    <row r="736" spans="1:10" x14ac:dyDescent="0.25">
      <c r="A736" t="s">
        <v>223</v>
      </c>
      <c r="B736" t="s">
        <v>222</v>
      </c>
      <c r="C736" s="7">
        <v>129</v>
      </c>
      <c r="D736" t="s">
        <v>224</v>
      </c>
      <c r="E736" t="s">
        <v>2082</v>
      </c>
      <c r="F736" t="str">
        <f>_xlfn.XLOOKUP(E736,Component!B:B,Component!C:C)</f>
        <v>18V ONE+ 2AH LITHIUM BATTERY</v>
      </c>
      <c r="G736">
        <v>1</v>
      </c>
      <c r="H736" t="s">
        <v>2082</v>
      </c>
      <c r="I736">
        <v>-1</v>
      </c>
      <c r="J736" t="str">
        <f>_xlfn.XLOOKUP(A736,Product!C:C,Product!H:H)</f>
        <v>https://cdn.shopify.com/s/files/1/0651/3668/9323/files/f52cb9ce10214e29ac7cf4f7dbec925b_600x600.jpg?v=1734043354&amp;width=100&amp;crop=center</v>
      </c>
    </row>
    <row r="737" spans="1:10" x14ac:dyDescent="0.25">
      <c r="A737" t="s">
        <v>227</v>
      </c>
      <c r="B737" t="s">
        <v>226</v>
      </c>
      <c r="C737" s="7">
        <v>89.97</v>
      </c>
      <c r="D737" t="s">
        <v>229</v>
      </c>
      <c r="E737" t="s">
        <v>2082</v>
      </c>
      <c r="F737" t="str">
        <f>_xlfn.XLOOKUP(E737,Component!B:B,Component!C:C)</f>
        <v>18V ONE+ 2AH LITHIUM BATTERY</v>
      </c>
      <c r="G737">
        <v>1</v>
      </c>
      <c r="H737" t="s">
        <v>2082</v>
      </c>
      <c r="I737">
        <v>-1</v>
      </c>
      <c r="J737" t="str">
        <f>_xlfn.XLOOKUP(A737,Product!C:C,Product!H:H)</f>
        <v>https://cdn.shopify.com/s/files/1/0651/3668/9323/files/98af523389d04d89b152bd5c18597181_600x600.jpg?v=1734041796&amp;width=100&amp;crop=center</v>
      </c>
    </row>
    <row r="738" spans="1:10" x14ac:dyDescent="0.25">
      <c r="A738" t="s">
        <v>309</v>
      </c>
      <c r="B738" t="s">
        <v>308</v>
      </c>
      <c r="C738" s="7">
        <v>139</v>
      </c>
      <c r="D738" t="s">
        <v>310</v>
      </c>
      <c r="E738" t="s">
        <v>2082</v>
      </c>
      <c r="F738" t="str">
        <f>_xlfn.XLOOKUP(E738,Component!B:B,Component!C:C)</f>
        <v>18V ONE+ 2AH LITHIUM BATTERY</v>
      </c>
      <c r="G738">
        <v>1</v>
      </c>
      <c r="H738" t="s">
        <v>2082</v>
      </c>
      <c r="I738">
        <v>-1</v>
      </c>
      <c r="J738" t="str">
        <f>_xlfn.XLOOKUP(A738,Product!C:C,Product!H:H)</f>
        <v>https://cdn.shopify.com/s/files/1/0651/3668/9323/files/787be3d5b95b443f9026dd952418be29_600x600.jpg?v=1734041993&amp;width=100&amp;crop=center</v>
      </c>
    </row>
    <row r="739" spans="1:10" x14ac:dyDescent="0.25">
      <c r="A739" t="s">
        <v>314</v>
      </c>
      <c r="B739" t="s">
        <v>313</v>
      </c>
      <c r="C739" s="7">
        <v>89.93</v>
      </c>
      <c r="D739" t="s">
        <v>316</v>
      </c>
      <c r="E739" t="s">
        <v>2082</v>
      </c>
      <c r="F739" t="str">
        <f>_xlfn.XLOOKUP(E739,Component!B:B,Component!C:C)</f>
        <v>18V ONE+ 2AH LITHIUM BATTERY</v>
      </c>
      <c r="G739">
        <v>1</v>
      </c>
      <c r="H739" t="s">
        <v>2082</v>
      </c>
      <c r="I739">
        <v>-1</v>
      </c>
      <c r="J739" t="str">
        <f>_xlfn.XLOOKUP(A739,Product!C:C,Product!H:H)</f>
        <v>https://cdn.shopify.com/s/files/1/0651/3668/9323/files/a9070375bc2440cc8c5801e61967e961_600x600.jpg?v=1734042558&amp;width=100&amp;crop=center</v>
      </c>
    </row>
    <row r="740" spans="1:10" x14ac:dyDescent="0.25">
      <c r="A740" t="s">
        <v>495</v>
      </c>
      <c r="B740" t="s">
        <v>494</v>
      </c>
      <c r="C740" s="7">
        <v>199</v>
      </c>
      <c r="D740" t="s">
        <v>496</v>
      </c>
      <c r="E740" t="s">
        <v>2082</v>
      </c>
      <c r="F740" t="str">
        <f>_xlfn.XLOOKUP(E740,Component!B:B,Component!C:C)</f>
        <v>18V ONE+ 2AH LITHIUM BATTERY</v>
      </c>
      <c r="G740">
        <v>1</v>
      </c>
      <c r="H740" t="s">
        <v>2082</v>
      </c>
      <c r="I740">
        <v>-1</v>
      </c>
      <c r="J740" t="str">
        <f>_xlfn.XLOOKUP(A740,Product!C:C,Product!H:H)</f>
        <v>https://cdn.shopify.com/s/files/1/0651/3668/9323/files/Screenshot2025-09-25at11.40.05AM_600x600.png?v=1758814864&amp;width=100&amp;crop=center</v>
      </c>
    </row>
    <row r="741" spans="1:10" x14ac:dyDescent="0.25">
      <c r="A741" t="s">
        <v>544</v>
      </c>
      <c r="B741" t="s">
        <v>543</v>
      </c>
      <c r="C741" s="7">
        <v>119</v>
      </c>
      <c r="D741" t="s">
        <v>545</v>
      </c>
      <c r="E741" t="s">
        <v>2082</v>
      </c>
      <c r="F741" t="str">
        <f>_xlfn.XLOOKUP(E741,Component!B:B,Component!C:C)</f>
        <v>18V ONE+ 2AH LITHIUM BATTERY</v>
      </c>
      <c r="G741">
        <v>1</v>
      </c>
      <c r="H741" t="s">
        <v>2082</v>
      </c>
      <c r="I741">
        <v>-1</v>
      </c>
      <c r="J741" t="str">
        <f>_xlfn.XLOOKUP(A741,Product!C:C,Product!H:H)</f>
        <v>https://cdn.shopify.com/s/files/1/0651/3668/9323/files/4325f96e578149f5bba4d50eefc1f50b_600x600.jpg?v=1734042116&amp;width=100&amp;crop=center</v>
      </c>
    </row>
    <row r="742" spans="1:10" x14ac:dyDescent="0.25">
      <c r="A742" t="s">
        <v>838</v>
      </c>
      <c r="B742" t="s">
        <v>837</v>
      </c>
      <c r="C742" s="7">
        <v>149</v>
      </c>
      <c r="D742" t="s">
        <v>839</v>
      </c>
      <c r="E742" t="s">
        <v>2082</v>
      </c>
      <c r="F742" t="str">
        <f>_xlfn.XLOOKUP(E742,Component!B:B,Component!C:C)</f>
        <v>18V ONE+ 2AH LITHIUM BATTERY</v>
      </c>
      <c r="G742">
        <v>1</v>
      </c>
      <c r="H742" t="s">
        <v>2082</v>
      </c>
      <c r="I742">
        <v>-1</v>
      </c>
      <c r="J742" t="str">
        <f>_xlfn.XLOOKUP(A742,Product!C:C,Product!H:H)</f>
        <v>https://cdn.shopify.com/s/files/1/0651/3668/9323/files/751640181f344be5935718197e9d851b_600x600.jpg?v=1734042436&amp;width=100&amp;crop=center</v>
      </c>
    </row>
    <row r="743" spans="1:10" x14ac:dyDescent="0.25">
      <c r="A743" t="s">
        <v>866</v>
      </c>
      <c r="B743" t="s">
        <v>865</v>
      </c>
      <c r="C743" s="7">
        <v>79</v>
      </c>
      <c r="D743" t="s">
        <v>867</v>
      </c>
      <c r="E743" t="s">
        <v>2082</v>
      </c>
      <c r="F743" t="str">
        <f>_xlfn.XLOOKUP(E743,Component!B:B,Component!C:C)</f>
        <v>18V ONE+ 2AH LITHIUM BATTERY</v>
      </c>
      <c r="G743">
        <v>1</v>
      </c>
      <c r="H743" t="s">
        <v>2082</v>
      </c>
      <c r="I743">
        <v>-1</v>
      </c>
      <c r="J743" t="str">
        <f>_xlfn.XLOOKUP(A743,Product!C:C,Product!H:H)</f>
        <v>https://cdn.shopify.com/s/files/1/0651/3668/9323/files/06f2a9fb0c804b53a88344d531acb5d0_600x600.jpg?v=1734041176&amp;width=100&amp;crop=center</v>
      </c>
    </row>
    <row r="744" spans="1:10" x14ac:dyDescent="0.25">
      <c r="A744" t="s">
        <v>1146</v>
      </c>
      <c r="B744" t="s">
        <v>1145</v>
      </c>
      <c r="C744" s="7">
        <v>119</v>
      </c>
      <c r="D744" t="s">
        <v>1147</v>
      </c>
      <c r="E744" t="s">
        <v>2082</v>
      </c>
      <c r="F744" t="str">
        <f>_xlfn.XLOOKUP(E744,Component!B:B,Component!C:C)</f>
        <v>18V ONE+ 2AH LITHIUM BATTERY</v>
      </c>
      <c r="G744">
        <v>1</v>
      </c>
      <c r="H744" t="s">
        <v>2082</v>
      </c>
      <c r="I744">
        <v>-1</v>
      </c>
      <c r="J744" t="str">
        <f>_xlfn.XLOOKUP(A744,Product!C:C,Product!H:H)</f>
        <v>https://cdn.shopify.com/s/files/1/0651/3668/9323/files/Screenshot2025-09-25at11.29.16AM_600x600.png?v=1758814183&amp;width=100&amp;crop=center</v>
      </c>
    </row>
    <row r="745" spans="1:10" x14ac:dyDescent="0.25">
      <c r="A745" t="s">
        <v>1382</v>
      </c>
      <c r="B745" t="s">
        <v>1381</v>
      </c>
      <c r="C745" s="7">
        <v>169</v>
      </c>
      <c r="D745" t="s">
        <v>1383</v>
      </c>
      <c r="E745" t="s">
        <v>2082</v>
      </c>
      <c r="F745" t="str">
        <f>_xlfn.XLOOKUP(E745,Component!B:B,Component!C:C)</f>
        <v>18V ONE+ 2AH LITHIUM BATTERY</v>
      </c>
      <c r="G745">
        <v>1</v>
      </c>
      <c r="H745" t="s">
        <v>2082</v>
      </c>
      <c r="I745">
        <v>-1</v>
      </c>
      <c r="J745" t="str">
        <f>_xlfn.XLOOKUP(A745,Product!C:C,Product!H:H)</f>
        <v>https://cdn.shopify.com/s/files/1/0651/3668/9323/files/P4500-PSK005_600x600.jpg?v=1758813314&amp;width=100&amp;crop=center</v>
      </c>
    </row>
    <row r="746" spans="1:10" x14ac:dyDescent="0.25">
      <c r="A746" t="s">
        <v>358</v>
      </c>
      <c r="B746" t="s">
        <v>357</v>
      </c>
      <c r="C746" s="7">
        <v>99.97</v>
      </c>
      <c r="D746" t="s">
        <v>360</v>
      </c>
      <c r="E746" t="s">
        <v>2082</v>
      </c>
      <c r="F746" t="str">
        <f>_xlfn.XLOOKUP(E746,Component!B:B,Component!C:C)</f>
        <v>18V ONE+ 2AH LITHIUM BATTERY</v>
      </c>
      <c r="G746">
        <v>1</v>
      </c>
      <c r="H746" t="s">
        <v>2082</v>
      </c>
      <c r="I746">
        <v>-1</v>
      </c>
      <c r="J746" t="str">
        <f>_xlfn.XLOOKUP(A746,Product!C:C,Product!H:H)</f>
        <v>https://cdn.shopify.com/s/files/1/0651/3668/9323/files/c64801a95a284e5e852af1a06cbb6fd3_600x600.jpg?v=1734042883&amp;width=100&amp;crop=center</v>
      </c>
    </row>
    <row r="747" spans="1:10" x14ac:dyDescent="0.25">
      <c r="A747" t="s">
        <v>1341</v>
      </c>
      <c r="B747" t="s">
        <v>1340</v>
      </c>
      <c r="C747" s="7">
        <v>79</v>
      </c>
      <c r="D747" t="s">
        <v>1342</v>
      </c>
      <c r="E747" t="s">
        <v>2082</v>
      </c>
      <c r="F747" t="str">
        <f>_xlfn.XLOOKUP(E747,Component!B:B,Component!C:C)</f>
        <v>18V ONE+ 2AH LITHIUM BATTERY</v>
      </c>
      <c r="G747">
        <v>1</v>
      </c>
      <c r="H747" t="s">
        <v>2082</v>
      </c>
      <c r="I747">
        <v>-1</v>
      </c>
      <c r="J747" t="str">
        <f>_xlfn.XLOOKUP(A747,Product!C:C,Product!H:H)</f>
        <v>https://cdn.shopify.com/s/files/1/0651/3668/9323/files/579a5200c47a4b309a71507cbeed6f50_600x600.jpg?v=1734041932&amp;width=100&amp;crop=center</v>
      </c>
    </row>
    <row r="748" spans="1:10" x14ac:dyDescent="0.25">
      <c r="A748" t="s">
        <v>1911</v>
      </c>
      <c r="B748" t="s">
        <v>1910</v>
      </c>
      <c r="C748" s="7">
        <v>79</v>
      </c>
      <c r="D748" t="s">
        <v>1912</v>
      </c>
      <c r="E748" t="s">
        <v>2082</v>
      </c>
      <c r="F748" t="str">
        <f>_xlfn.XLOOKUP(E748,Component!B:B,Component!C:C)</f>
        <v>18V ONE+ 2AH LITHIUM BATTERY</v>
      </c>
      <c r="G748">
        <v>1</v>
      </c>
      <c r="H748" t="s">
        <v>2082</v>
      </c>
      <c r="I748">
        <v>-1</v>
      </c>
      <c r="J748" t="str">
        <f>_xlfn.XLOOKUP(A748,Product!C:C,Product!H:H)</f>
        <v>https://cdn.shopify.com/s/files/1/0651/3668/9323/files/617eb17a4f5946c4b406ae24ab5bc0e0_600x600.jpg?v=1734041953&amp;width=100&amp;crop=center</v>
      </c>
    </row>
    <row r="749" spans="1:10" x14ac:dyDescent="0.25">
      <c r="A749" t="s">
        <v>2018</v>
      </c>
      <c r="B749" t="s">
        <v>2017</v>
      </c>
      <c r="C749" s="7">
        <v>299</v>
      </c>
      <c r="D749" t="s">
        <v>2019</v>
      </c>
      <c r="E749" t="s">
        <v>2082</v>
      </c>
      <c r="F749" t="str">
        <f>_xlfn.XLOOKUP(E749,Component!B:B,Component!C:C)</f>
        <v>18V ONE+ 2AH LITHIUM BATTERY</v>
      </c>
      <c r="G749">
        <v>2</v>
      </c>
      <c r="H749" t="s">
        <v>2082</v>
      </c>
      <c r="I749">
        <v>-2</v>
      </c>
      <c r="J749" t="str">
        <f>_xlfn.XLOOKUP(A749,Product!C:C,Product!H:H)</f>
        <v>https://cdn.shopify.com/s/files/1/0651/3668/9323/files/212c20f2ff2d4a70b5492a781c4f4fb2_600x600.jpg?v=1734041831&amp;width=100&amp;crop=center</v>
      </c>
    </row>
    <row r="750" spans="1:10" x14ac:dyDescent="0.25">
      <c r="A750" t="s">
        <v>248</v>
      </c>
      <c r="B750" t="s">
        <v>247</v>
      </c>
      <c r="C750" s="7">
        <v>229</v>
      </c>
      <c r="D750" t="s">
        <v>250</v>
      </c>
      <c r="E750" t="s">
        <v>1154</v>
      </c>
      <c r="F750" t="str">
        <f>_xlfn.XLOOKUP(E750,Component!B:B,Component!C:C)</f>
        <v>18V ONE+ 6AH LITHIUM-ION HIGH PERFORMANCE BATTERY</v>
      </c>
      <c r="G750">
        <v>1</v>
      </c>
      <c r="H750" t="s">
        <v>1154</v>
      </c>
      <c r="I750">
        <v>-1</v>
      </c>
      <c r="J750" t="str">
        <f>_xlfn.XLOOKUP(A750,Product!C:C,Product!H:H)</f>
        <v>https://cdn.shopify.com/s/files/1/0651/3668/9323/files/268a3bc28f704861a4cf989f03bdbaf7_600x600.jpg?v=1734041847&amp;width=100&amp;crop=center</v>
      </c>
    </row>
    <row r="751" spans="1:10" x14ac:dyDescent="0.25">
      <c r="A751" t="s">
        <v>1940</v>
      </c>
      <c r="B751" t="s">
        <v>1939</v>
      </c>
      <c r="C751" s="7">
        <v>179</v>
      </c>
      <c r="D751" t="s">
        <v>1941</v>
      </c>
      <c r="E751" t="s">
        <v>1154</v>
      </c>
      <c r="F751" t="str">
        <f>_xlfn.XLOOKUP(E751,Component!B:B,Component!C:C)</f>
        <v>18V ONE+ 6AH LITHIUM-ION HIGH PERFORMANCE BATTERY</v>
      </c>
      <c r="G751">
        <v>1</v>
      </c>
      <c r="H751" t="s">
        <v>1154</v>
      </c>
      <c r="I751">
        <v>-1</v>
      </c>
      <c r="J751" t="str">
        <f>_xlfn.XLOOKUP(A751,Product!C:C,Product!H:H)</f>
        <v>https://cdn.shopify.com/s/files/1/0651/3668/9323/files/b8e112f139a1495a91c35e31b04e0aed_600x600.jpg?v=1734042645&amp;width=100&amp;crop=center</v>
      </c>
    </row>
    <row r="752" spans="1:10" x14ac:dyDescent="0.25">
      <c r="A752" t="s">
        <v>723</v>
      </c>
      <c r="B752" t="s">
        <v>722</v>
      </c>
      <c r="C752" s="7">
        <v>229</v>
      </c>
      <c r="D752" t="s">
        <v>724</v>
      </c>
      <c r="E752" t="s">
        <v>1154</v>
      </c>
      <c r="F752" t="str">
        <f>_xlfn.XLOOKUP(E752,Component!B:B,Component!C:C)</f>
        <v>18V ONE+ 6AH LITHIUM-ION HIGH PERFORMANCE BATTERY</v>
      </c>
      <c r="G752">
        <v>1</v>
      </c>
      <c r="H752" t="s">
        <v>1154</v>
      </c>
      <c r="I752">
        <v>-1</v>
      </c>
      <c r="J752" t="str">
        <f>_xlfn.XLOOKUP(A752,Product!C:C,Product!H:H)</f>
        <v>https://cdn.shopify.com/s/files/1/0651/3668/9323/files/e36b7b2884f74575afed3e5734ea60d4_600x600.jpg?v=1734043188&amp;width=100&amp;crop=center</v>
      </c>
    </row>
    <row r="753" spans="1:10" x14ac:dyDescent="0.25">
      <c r="A753" t="s">
        <v>794</v>
      </c>
      <c r="B753" t="s">
        <v>793</v>
      </c>
      <c r="C753" s="7">
        <v>219</v>
      </c>
      <c r="D753" t="s">
        <v>795</v>
      </c>
      <c r="E753" t="s">
        <v>1154</v>
      </c>
      <c r="F753" t="str">
        <f>_xlfn.XLOOKUP(E753,Component!B:B,Component!C:C)</f>
        <v>18V ONE+ 6AH LITHIUM-ION HIGH PERFORMANCE BATTERY</v>
      </c>
      <c r="G753">
        <v>1</v>
      </c>
      <c r="H753" t="s">
        <v>1154</v>
      </c>
      <c r="I753">
        <v>-1</v>
      </c>
      <c r="J753" t="str">
        <f>_xlfn.XLOOKUP(A753,Product!C:C,Product!H:H)</f>
        <v>https://cdn.shopify.com/s/files/1/0651/3668/9323/files/74110bf2fa0543d8bc7d78f02a5db4ab_600x600.jpg?v=1734042291&amp;width=100&amp;crop=center</v>
      </c>
    </row>
    <row r="754" spans="1:10" x14ac:dyDescent="0.25">
      <c r="A754" t="s">
        <v>1247</v>
      </c>
      <c r="B754" t="s">
        <v>1246</v>
      </c>
      <c r="C754" s="7">
        <v>249</v>
      </c>
      <c r="D754" t="s">
        <v>1248</v>
      </c>
      <c r="E754" t="s">
        <v>1154</v>
      </c>
      <c r="F754" t="str">
        <f>_xlfn.XLOOKUP(E754,Component!B:B,Component!C:C)</f>
        <v>18V ONE+ 6AH LITHIUM-ION HIGH PERFORMANCE BATTERY</v>
      </c>
      <c r="G754">
        <v>1</v>
      </c>
      <c r="H754" t="s">
        <v>1154</v>
      </c>
      <c r="I754">
        <v>-1</v>
      </c>
      <c r="J754" t="str">
        <f>_xlfn.XLOOKUP(A754,Product!C:C,Product!H:H)</f>
        <v>https://cdn.shopify.com/s/files/1/0651/3668/9323/files/999f143078ec4557949721e307b5c557_600x600.jpg?v=1736815423&amp;width=100&amp;crop=center</v>
      </c>
    </row>
    <row r="755" spans="1:10" x14ac:dyDescent="0.25">
      <c r="A755" t="s">
        <v>1154</v>
      </c>
      <c r="B755" t="s">
        <v>1153</v>
      </c>
      <c r="C755" s="7">
        <v>139</v>
      </c>
      <c r="D755" t="s">
        <v>1155</v>
      </c>
      <c r="E755" t="s">
        <v>1154</v>
      </c>
      <c r="F755" t="str">
        <f>_xlfn.XLOOKUP(E755,Component!B:B,Component!C:C)</f>
        <v>18V ONE+ 6AH LITHIUM-ION HIGH PERFORMANCE BATTERY</v>
      </c>
      <c r="G755">
        <v>1</v>
      </c>
      <c r="H755" t="s">
        <v>1154</v>
      </c>
      <c r="I755">
        <v>-1</v>
      </c>
      <c r="J755" t="str">
        <f>_xlfn.XLOOKUP(A755,Product!C:C,Product!H:H)</f>
        <v>https://cdn.shopify.com/s/files/1/0651/3668/9323/files/3eb44a6184594c9ebdac74f4c7978312_600x600.jpg?v=1734040943&amp;width=100&amp;crop=center</v>
      </c>
    </row>
    <row r="756" spans="1:10" x14ac:dyDescent="0.25">
      <c r="A756" t="s">
        <v>1894</v>
      </c>
      <c r="B756" t="s">
        <v>1893</v>
      </c>
      <c r="C756" s="7">
        <v>278</v>
      </c>
      <c r="D756" t="s">
        <v>1896</v>
      </c>
      <c r="E756" t="s">
        <v>1154</v>
      </c>
      <c r="F756" t="str">
        <f>_xlfn.XLOOKUP(E756,Component!B:B,Component!C:C)</f>
        <v>18V ONE+ 6AH LITHIUM-ION HIGH PERFORMANCE BATTERY</v>
      </c>
      <c r="G756">
        <v>1</v>
      </c>
      <c r="H756" t="s">
        <v>1154</v>
      </c>
      <c r="I756">
        <v>-1</v>
      </c>
      <c r="J756" t="str">
        <f>_xlfn.XLOOKUP(A756,Product!C:C,Product!H:H)</f>
        <v>https://cdn.shopify.com/s/files/1/0651/3668/9323/files/PBP4210_THD14_600x600.jpg?v=1739804624&amp;width=100&amp;crop=center</v>
      </c>
    </row>
    <row r="757" spans="1:10" x14ac:dyDescent="0.25">
      <c r="A757" t="s">
        <v>277</v>
      </c>
      <c r="B757" t="s">
        <v>276</v>
      </c>
      <c r="C757" s="7">
        <v>849</v>
      </c>
      <c r="D757" t="s">
        <v>279</v>
      </c>
      <c r="E757" t="s">
        <v>1154</v>
      </c>
      <c r="F757" t="str">
        <f>_xlfn.XLOOKUP(E757,Component!B:B,Component!C:C)</f>
        <v>18V ONE+ 6AH LITHIUM-ION HIGH PERFORMANCE BATTERY</v>
      </c>
      <c r="G757">
        <v>4</v>
      </c>
      <c r="H757" t="s">
        <v>1154</v>
      </c>
      <c r="I757">
        <v>-4</v>
      </c>
      <c r="J757" t="str">
        <f>_xlfn.XLOOKUP(A757,Product!C:C,Product!H:H)</f>
        <v>https://cdn.shopify.com/s/files/1/0651/3668/9323/files/e653adc52d4241928883204c4db8decc_600x600.jpg?v=1734043217&amp;width=100&amp;crop=center</v>
      </c>
    </row>
    <row r="758" spans="1:10" x14ac:dyDescent="0.25">
      <c r="A758" t="s">
        <v>1945</v>
      </c>
      <c r="B758" t="s">
        <v>1944</v>
      </c>
      <c r="C758" s="7">
        <v>179</v>
      </c>
      <c r="D758" t="s">
        <v>1946</v>
      </c>
      <c r="E758" t="s">
        <v>1945</v>
      </c>
      <c r="F758" t="str">
        <f>_xlfn.XLOOKUP(E758,Component!B:B,Component!C:C)</f>
        <v>18V ONE+ 8AH LITHIUM HIGH PERFORMANCE BATTERY</v>
      </c>
      <c r="G758">
        <v>1</v>
      </c>
      <c r="H758" t="s">
        <v>1945</v>
      </c>
      <c r="I758">
        <v>-1</v>
      </c>
      <c r="J758" t="str">
        <f>_xlfn.XLOOKUP(A758,Product!C:C,Product!H:H)</f>
        <v>https://cdn.shopify.com/s/files/1/0651/3668/9323/files/e327aca5169246db952183a71c712aa5_600x600.jpg?v=1734043207&amp;width=100&amp;crop=center</v>
      </c>
    </row>
    <row r="759" spans="1:10" x14ac:dyDescent="0.25">
      <c r="A759" t="s">
        <v>1949</v>
      </c>
      <c r="B759" t="s">
        <v>1948</v>
      </c>
      <c r="C759" s="7">
        <v>239</v>
      </c>
      <c r="D759" t="s">
        <v>1950</v>
      </c>
      <c r="E759" t="s">
        <v>1949</v>
      </c>
      <c r="F759" t="str">
        <f>_xlfn.XLOOKUP(E759,Component!B:B,Component!C:C)</f>
        <v>18V ONE+ 12AH LITHIUM HIGH PERFORMANCE BATTERY</v>
      </c>
      <c r="G759">
        <v>1</v>
      </c>
      <c r="H759" t="s">
        <v>1949</v>
      </c>
      <c r="I759">
        <v>-1</v>
      </c>
      <c r="J759" t="str">
        <f>_xlfn.XLOOKUP(A759,Product!C:C,Product!H:H)</f>
        <v>https://cdn.shopify.com/s/files/1/0651/3668/9323/files/924c87dc892142eeaae3500234fc5af1_600x600.jpg?v=1734042036&amp;width=100&amp;crop=center</v>
      </c>
    </row>
    <row r="760" spans="1:10" x14ac:dyDescent="0.25">
      <c r="A760" t="s">
        <v>407</v>
      </c>
      <c r="B760" t="s">
        <v>406</v>
      </c>
      <c r="C760" s="7" t="s">
        <v>18</v>
      </c>
      <c r="D760" t="s">
        <v>408</v>
      </c>
      <c r="E760" t="s">
        <v>407</v>
      </c>
      <c r="F760" t="str">
        <f>_xlfn.XLOOKUP(E760,Component!B:B,Component!C:C)</f>
        <v>18V ONE+ 4AH LITHIUM HIGH PERFORMANCE EDGE BATTERY</v>
      </c>
      <c r="G760">
        <v>1</v>
      </c>
      <c r="H760" t="s">
        <v>407</v>
      </c>
      <c r="I760">
        <v>-1</v>
      </c>
      <c r="J760" t="str">
        <f>_xlfn.XLOOKUP(A760,Product!C:C,Product!H:H)</f>
        <v>https://cdn.shopify.com/s/files/1/0651/3668/9323/files/5cfd645b740d446b9c0ced0331b17ec7_600x600.jpg?v=1734041075&amp;width=100&amp;crop=center</v>
      </c>
    </row>
    <row r="761" spans="1:10" x14ac:dyDescent="0.25">
      <c r="A761" t="s">
        <v>385</v>
      </c>
      <c r="B761" t="s">
        <v>384</v>
      </c>
      <c r="C761" s="7">
        <v>99.97</v>
      </c>
      <c r="D761" t="s">
        <v>386</v>
      </c>
      <c r="E761" t="s">
        <v>2009</v>
      </c>
      <c r="F761" t="str">
        <f>_xlfn.XLOOKUP(E761,Component!B:B,Component!C:C)</f>
        <v>18V ONE+ CHARGER</v>
      </c>
      <c r="G761">
        <v>1</v>
      </c>
      <c r="H761" t="s">
        <v>2009</v>
      </c>
      <c r="I761">
        <v>-1</v>
      </c>
      <c r="J761" t="str">
        <f>_xlfn.XLOOKUP(A761,Product!C:C,Product!H:H)</f>
        <v>https://cdn.shopify.com/s/files/1/0651/3668/9323/files/a8f99ce21a1943b698edc0aa4347d9ed_600x600.jpg?v=1734042501&amp;width=100&amp;crop=center</v>
      </c>
    </row>
    <row r="762" spans="1:10" x14ac:dyDescent="0.25">
      <c r="A762" t="s">
        <v>1115</v>
      </c>
      <c r="B762" t="s">
        <v>1114</v>
      </c>
      <c r="C762" s="7">
        <v>199</v>
      </c>
      <c r="D762" t="s">
        <v>1116</v>
      </c>
      <c r="E762" t="s">
        <v>2009</v>
      </c>
      <c r="F762" t="str">
        <f>_xlfn.XLOOKUP(E762,Component!B:B,Component!C:C)</f>
        <v>18V ONE+ CHARGER</v>
      </c>
      <c r="G762">
        <v>1</v>
      </c>
      <c r="H762" t="s">
        <v>2009</v>
      </c>
      <c r="I762">
        <v>-1</v>
      </c>
      <c r="J762" t="str">
        <f>_xlfn.XLOOKUP(A762,Product!C:C,Product!H:H)</f>
        <v>https://cdn.shopify.com/s/files/1/0651/3668/9323/files/152ea295d0eb4c14820c6e2da4e8e4ee_600x600.jpg?v=1734041820&amp;width=100&amp;crop=center</v>
      </c>
    </row>
    <row r="763" spans="1:10" x14ac:dyDescent="0.25">
      <c r="A763" t="s">
        <v>6</v>
      </c>
      <c r="B763" t="s">
        <v>5</v>
      </c>
      <c r="C763" s="7">
        <v>239</v>
      </c>
      <c r="D763" t="s">
        <v>8</v>
      </c>
      <c r="E763" t="s">
        <v>2009</v>
      </c>
      <c r="F763" t="str">
        <f>_xlfn.XLOOKUP(E763,Component!B:B,Component!C:C)</f>
        <v>18V ONE+ CHARGER</v>
      </c>
      <c r="G763">
        <v>1</v>
      </c>
      <c r="H763" t="s">
        <v>2009</v>
      </c>
      <c r="I763">
        <v>-1</v>
      </c>
      <c r="J763" t="str">
        <f>_xlfn.XLOOKUP(A763,Product!C:C,Product!H:H)</f>
        <v>https://cdn.shopify.com/s/files/1/0651/3668/9323/files/ryobi-power-tool-combo-kits-pblc_1_600x600.jpg?v=1759346197&amp;width=100&amp;crop=center</v>
      </c>
    </row>
    <row r="764" spans="1:10" x14ac:dyDescent="0.25">
      <c r="A764" t="s">
        <v>135</v>
      </c>
      <c r="B764" t="s">
        <v>5</v>
      </c>
      <c r="C764" s="7">
        <v>279</v>
      </c>
      <c r="D764" t="s">
        <v>137</v>
      </c>
      <c r="E764" t="s">
        <v>2009</v>
      </c>
      <c r="F764" t="str">
        <f>_xlfn.XLOOKUP(E764,Component!B:B,Component!C:C)</f>
        <v>18V ONE+ CHARGER</v>
      </c>
      <c r="G764">
        <v>1</v>
      </c>
      <c r="H764" t="s">
        <v>2009</v>
      </c>
      <c r="I764">
        <v>-1</v>
      </c>
      <c r="J764" t="str">
        <f>_xlfn.XLOOKUP(A764,Product!C:C,Product!H:H)</f>
        <v>https://cdn.shopify.com/s/files/1/0651/3668/9323/files/PBLCK201K_2_Final_600x600.png?v=1737573919&amp;width=100&amp;crop=center</v>
      </c>
    </row>
    <row r="765" spans="1:10" x14ac:dyDescent="0.25">
      <c r="A765" t="s">
        <v>476</v>
      </c>
      <c r="B765" t="s">
        <v>475</v>
      </c>
      <c r="C765" s="7" t="s">
        <v>18</v>
      </c>
      <c r="D765" t="s">
        <v>477</v>
      </c>
      <c r="E765" t="s">
        <v>2009</v>
      </c>
      <c r="F765" t="str">
        <f>_xlfn.XLOOKUP(E765,Component!B:B,Component!C:C)</f>
        <v>18V ONE+ CHARGER</v>
      </c>
      <c r="G765">
        <v>1</v>
      </c>
      <c r="H765" t="s">
        <v>2009</v>
      </c>
      <c r="I765">
        <v>-1</v>
      </c>
      <c r="J765" t="str">
        <f>_xlfn.XLOOKUP(A765,Product!C:C,Product!H:H)</f>
        <v>https://cdn.shopify.com/s/files/1/0651/3668/9323/files/c01c31c1e9054bb88bf2bd1e4f4a70e0_600x600.jpg?v=1734042789&amp;width=100&amp;crop=center</v>
      </c>
    </row>
    <row r="766" spans="1:10" x14ac:dyDescent="0.25">
      <c r="A766" t="s">
        <v>634</v>
      </c>
      <c r="B766" t="s">
        <v>633</v>
      </c>
      <c r="C766" s="7">
        <v>89</v>
      </c>
      <c r="D766" t="s">
        <v>635</v>
      </c>
      <c r="E766" t="s">
        <v>2009</v>
      </c>
      <c r="F766" t="str">
        <f>_xlfn.XLOOKUP(E766,Component!B:B,Component!C:C)</f>
        <v>18V ONE+ CHARGER</v>
      </c>
      <c r="G766">
        <v>1</v>
      </c>
      <c r="H766" t="s">
        <v>2009</v>
      </c>
      <c r="I766">
        <v>-1</v>
      </c>
      <c r="J766" t="str">
        <f>_xlfn.XLOOKUP(A766,Product!C:C,Product!H:H)</f>
        <v>https://cdn.shopify.com/s/files/1/0651/3668/9323/files/ac065361106a40a8b39ce4dd065d4af3_600x600.jpg?v=1736998749&amp;width=100&amp;crop=center</v>
      </c>
    </row>
    <row r="767" spans="1:10" x14ac:dyDescent="0.25">
      <c r="A767" t="s">
        <v>646</v>
      </c>
      <c r="B767" t="s">
        <v>645</v>
      </c>
      <c r="C767" s="7">
        <v>89</v>
      </c>
      <c r="D767" t="s">
        <v>647</v>
      </c>
      <c r="E767" t="s">
        <v>2009</v>
      </c>
      <c r="F767" t="str">
        <f>_xlfn.XLOOKUP(E767,Component!B:B,Component!C:C)</f>
        <v>18V ONE+ CHARGER</v>
      </c>
      <c r="G767">
        <v>1</v>
      </c>
      <c r="H767" t="s">
        <v>2009</v>
      </c>
      <c r="I767">
        <v>-1</v>
      </c>
      <c r="J767" t="str">
        <f>_xlfn.XLOOKUP(A767,Product!C:C,Product!H:H)</f>
        <v>https://cdn.shopify.com/s/files/1/0651/3668/9323/files/45b6cc9c91af4226b2ee7f7e8d90a088_600x600.jpg?v=1737053823&amp;width=100&amp;crop=center</v>
      </c>
    </row>
    <row r="768" spans="1:10" x14ac:dyDescent="0.25">
      <c r="A768" t="s">
        <v>919</v>
      </c>
      <c r="B768" t="s">
        <v>918</v>
      </c>
      <c r="C768" s="7">
        <v>216.57</v>
      </c>
      <c r="D768" t="s">
        <v>921</v>
      </c>
      <c r="E768" t="s">
        <v>2009</v>
      </c>
      <c r="F768" t="str">
        <f>_xlfn.XLOOKUP(E768,Component!B:B,Component!C:C)</f>
        <v>18V ONE+ CHARGER</v>
      </c>
      <c r="G768">
        <v>1</v>
      </c>
      <c r="H768" t="s">
        <v>2009</v>
      </c>
      <c r="I768">
        <v>-1</v>
      </c>
      <c r="J768" t="str">
        <f>_xlfn.XLOOKUP(A768,Product!C:C,Product!H:H)</f>
        <v>https://cdn.shopify.com/s/files/1/0651/3668/9323/files/58e0d5cf84594e18b2090f1d6eac1776_600x600.jpg?v=1734041607&amp;width=100&amp;crop=center</v>
      </c>
    </row>
    <row r="769" spans="1:10" x14ac:dyDescent="0.25">
      <c r="A769" t="s">
        <v>1341</v>
      </c>
      <c r="B769" t="s">
        <v>1340</v>
      </c>
      <c r="C769" s="7">
        <v>79</v>
      </c>
      <c r="D769" t="s">
        <v>1342</v>
      </c>
      <c r="E769" t="s">
        <v>2009</v>
      </c>
      <c r="F769" t="str">
        <f>_xlfn.XLOOKUP(E769,Component!B:B,Component!C:C)</f>
        <v>18V ONE+ CHARGER</v>
      </c>
      <c r="G769">
        <v>1</v>
      </c>
      <c r="H769" t="s">
        <v>2009</v>
      </c>
      <c r="I769">
        <v>-1</v>
      </c>
      <c r="J769" t="str">
        <f>_xlfn.XLOOKUP(A769,Product!C:C,Product!H:H)</f>
        <v>https://cdn.shopify.com/s/files/1/0651/3668/9323/files/579a5200c47a4b309a71507cbeed6f50_600x600.jpg?v=1734041932&amp;width=100&amp;crop=center</v>
      </c>
    </row>
    <row r="770" spans="1:10" x14ac:dyDescent="0.25">
      <c r="A770" t="s">
        <v>2037</v>
      </c>
      <c r="B770" t="s">
        <v>2036</v>
      </c>
      <c r="C770" s="7">
        <v>119</v>
      </c>
      <c r="D770" t="s">
        <v>2038</v>
      </c>
      <c r="E770" t="s">
        <v>2009</v>
      </c>
      <c r="F770" t="str">
        <f>_xlfn.XLOOKUP(E770,Component!B:B,Component!C:C)</f>
        <v>18V ONE+ CHARGER</v>
      </c>
      <c r="G770">
        <v>1</v>
      </c>
      <c r="H770" t="s">
        <v>2009</v>
      </c>
      <c r="I770">
        <v>-1</v>
      </c>
      <c r="J770" t="str">
        <f>_xlfn.XLOOKUP(A770,Product!C:C,Product!H:H)</f>
        <v>https://cdn.shopify.com/s/files/1/0651/3668/9323/files/d92ec5d3f0b74d3b86cce0e130f7ddae_600x600.jpg?v=1737055077&amp;width=100&amp;crop=center</v>
      </c>
    </row>
    <row r="771" spans="1:10" x14ac:dyDescent="0.25">
      <c r="A771" t="s">
        <v>2041</v>
      </c>
      <c r="B771" t="s">
        <v>2040</v>
      </c>
      <c r="C771" s="7">
        <v>137.75</v>
      </c>
      <c r="D771" t="s">
        <v>2043</v>
      </c>
      <c r="E771" t="s">
        <v>2009</v>
      </c>
      <c r="F771" t="str">
        <f>_xlfn.XLOOKUP(E771,Component!B:B,Component!C:C)</f>
        <v>18V ONE+ CHARGER</v>
      </c>
      <c r="G771">
        <v>1</v>
      </c>
      <c r="H771" t="s">
        <v>2009</v>
      </c>
      <c r="I771">
        <v>-1</v>
      </c>
      <c r="J771" t="str">
        <f>_xlfn.XLOOKUP(A771,Product!C:C,Product!H:H)</f>
        <v>https://cdn.shopify.com/s/files/1/0651/3668/9323/files/12a141b08470414494653e3873467924_600x600.jpg?v=1734041390&amp;width=100&amp;crop=center</v>
      </c>
    </row>
    <row r="772" spans="1:10" x14ac:dyDescent="0.25">
      <c r="A772" t="s">
        <v>2046</v>
      </c>
      <c r="B772" t="s">
        <v>2045</v>
      </c>
      <c r="C772" s="7">
        <v>109</v>
      </c>
      <c r="D772" t="s">
        <v>2047</v>
      </c>
      <c r="E772" t="s">
        <v>2009</v>
      </c>
      <c r="F772" t="str">
        <f>_xlfn.XLOOKUP(E772,Component!B:B,Component!C:C)</f>
        <v>18V ONE+ CHARGER</v>
      </c>
      <c r="G772">
        <v>1</v>
      </c>
      <c r="H772" t="s">
        <v>2009</v>
      </c>
      <c r="I772">
        <v>-1</v>
      </c>
      <c r="J772" t="str">
        <f>_xlfn.XLOOKUP(A772,Product!C:C,Product!H:H)</f>
        <v>https://cdn.shopify.com/s/files/1/0651/3668/9323/files/5bd9143a965e486b8ef4dd325addfd15_600x600.jpg?v=1737055132&amp;width=100&amp;crop=center</v>
      </c>
    </row>
    <row r="773" spans="1:10" x14ac:dyDescent="0.25">
      <c r="A773" t="s">
        <v>2051</v>
      </c>
      <c r="B773" t="s">
        <v>2050</v>
      </c>
      <c r="C773" s="7" t="s">
        <v>18</v>
      </c>
      <c r="D773" t="s">
        <v>2052</v>
      </c>
      <c r="E773" t="s">
        <v>2009</v>
      </c>
      <c r="F773" t="str">
        <f>_xlfn.XLOOKUP(E773,Component!B:B,Component!C:C)</f>
        <v>18V ONE+ CHARGER</v>
      </c>
      <c r="G773">
        <v>1</v>
      </c>
      <c r="H773" t="s">
        <v>2009</v>
      </c>
      <c r="I773">
        <v>-1</v>
      </c>
      <c r="J773" t="str">
        <f>_xlfn.XLOOKUP(A773,Product!C:C,Product!H:H)</f>
        <v>https://cdn.shopify.com/s/files/1/0651/3668/9323/files/5a498728e0e648fc907c7ec5b222bc76_600x600.jpg?v=1734041042&amp;width=100&amp;crop=center</v>
      </c>
    </row>
    <row r="774" spans="1:10" x14ac:dyDescent="0.25">
      <c r="A774" t="s">
        <v>579</v>
      </c>
      <c r="B774" t="s">
        <v>578</v>
      </c>
      <c r="C774" s="7">
        <v>59.97</v>
      </c>
      <c r="D774" t="s">
        <v>581</v>
      </c>
      <c r="E774" t="s">
        <v>2009</v>
      </c>
      <c r="F774" t="str">
        <f>_xlfn.XLOOKUP(E774,Component!B:B,Component!C:C)</f>
        <v>18V ONE+ CHARGER</v>
      </c>
      <c r="G774">
        <v>1</v>
      </c>
      <c r="H774" t="s">
        <v>2009</v>
      </c>
      <c r="I774">
        <v>-1</v>
      </c>
      <c r="J774" t="str">
        <f>_xlfn.XLOOKUP(A774,Product!C:C,Product!H:H)</f>
        <v>https://cdn.shopify.com/s/files/1/0651/3668/9323/files/5bdd7aaf3ab34d9690edba385420bd6d_600x600.jpg?v=1734041057&amp;width=100&amp;crop=center</v>
      </c>
    </row>
    <row r="775" spans="1:10" x14ac:dyDescent="0.25">
      <c r="A775" t="s">
        <v>858</v>
      </c>
      <c r="B775" t="s">
        <v>857</v>
      </c>
      <c r="C775" s="7">
        <v>129</v>
      </c>
      <c r="D775" t="s">
        <v>859</v>
      </c>
      <c r="E775" t="s">
        <v>2009</v>
      </c>
      <c r="F775" t="str">
        <f>_xlfn.XLOOKUP(E775,Component!B:B,Component!C:C)</f>
        <v>18V ONE+ CHARGER</v>
      </c>
      <c r="G775">
        <v>1</v>
      </c>
      <c r="H775" t="s">
        <v>2009</v>
      </c>
      <c r="I775">
        <v>-1</v>
      </c>
      <c r="J775" t="str">
        <f>_xlfn.XLOOKUP(A775,Product!C:C,Product!H:H)</f>
        <v>https://cdn.shopify.com/s/files/1/0651/3668/9323/files/54b052dee41a472abefa60ee8addaf6a_600x600.jpg?v=1722295439&amp;width=100&amp;crop=center</v>
      </c>
    </row>
    <row r="776" spans="1:10" x14ac:dyDescent="0.25">
      <c r="A776" t="s">
        <v>1299</v>
      </c>
      <c r="B776" t="s">
        <v>1298</v>
      </c>
      <c r="C776" s="7">
        <v>104</v>
      </c>
      <c r="D776" t="s">
        <v>1301</v>
      </c>
      <c r="E776" t="s">
        <v>2009</v>
      </c>
      <c r="F776" t="str">
        <f>_xlfn.XLOOKUP(E776,Component!B:B,Component!C:C)</f>
        <v>18V ONE+ CHARGER</v>
      </c>
      <c r="G776">
        <v>1</v>
      </c>
      <c r="H776" t="s">
        <v>2009</v>
      </c>
      <c r="I776">
        <v>-1</v>
      </c>
      <c r="J776" t="str">
        <f>_xlfn.XLOOKUP(A776,Product!C:C,Product!H:H)</f>
        <v>https://cdn.shopify.com/s/files/1/0651/3668/9323/files/f69ba78d76234137a750cf92caaddbc9_600x600.jpg?v=1734043360&amp;width=100&amp;crop=center</v>
      </c>
    </row>
    <row r="777" spans="1:10" x14ac:dyDescent="0.25">
      <c r="A777" t="s">
        <v>49</v>
      </c>
      <c r="B777" t="s">
        <v>48</v>
      </c>
      <c r="C777" s="7">
        <v>399</v>
      </c>
      <c r="D777" t="s">
        <v>51</v>
      </c>
      <c r="E777" t="s">
        <v>2009</v>
      </c>
      <c r="F777" t="str">
        <f>_xlfn.XLOOKUP(E777,Component!B:B,Component!C:C)</f>
        <v>18V ONE+ CHARGER</v>
      </c>
      <c r="G777">
        <v>1</v>
      </c>
      <c r="H777" t="s">
        <v>2009</v>
      </c>
      <c r="I777">
        <v>-1</v>
      </c>
      <c r="J777" t="str">
        <f>_xlfn.XLOOKUP(A777,Product!C:C,Product!H:H)</f>
        <v>https://cdn.shopify.com/s/files/1/0651/3668/9323/files/Untitleddesign_2_copy_600x600.jpg?v=1741011115&amp;width=100&amp;crop=center</v>
      </c>
    </row>
    <row r="778" spans="1:10" x14ac:dyDescent="0.25">
      <c r="A778" t="s">
        <v>98</v>
      </c>
      <c r="B778" t="s">
        <v>97</v>
      </c>
      <c r="C778" s="7">
        <v>199</v>
      </c>
      <c r="D778" t="s">
        <v>99</v>
      </c>
      <c r="E778" t="s">
        <v>2009</v>
      </c>
      <c r="F778" t="str">
        <f>_xlfn.XLOOKUP(E778,Component!B:B,Component!C:C)</f>
        <v>18V ONE+ CHARGER</v>
      </c>
      <c r="G778">
        <v>1</v>
      </c>
      <c r="H778" t="s">
        <v>2009</v>
      </c>
      <c r="I778">
        <v>-1</v>
      </c>
      <c r="J778" t="str">
        <f>_xlfn.XLOOKUP(A778,Product!C:C,Product!H:H)</f>
        <v>https://cdn.shopify.com/s/files/1/0651/3668/9323/files/PBLHG01K_THD14_600x600.jpg?v=1737405018&amp;width=100&amp;crop=center</v>
      </c>
    </row>
    <row r="779" spans="1:10" x14ac:dyDescent="0.25">
      <c r="A779" t="s">
        <v>113</v>
      </c>
      <c r="B779" t="s">
        <v>112</v>
      </c>
      <c r="C779" s="7" t="s">
        <v>18</v>
      </c>
      <c r="D779" t="s">
        <v>114</v>
      </c>
      <c r="E779" t="s">
        <v>2009</v>
      </c>
      <c r="F779" t="str">
        <f>_xlfn.XLOOKUP(E779,Component!B:B,Component!C:C)</f>
        <v>18V ONE+ CHARGER</v>
      </c>
      <c r="G779">
        <v>1</v>
      </c>
      <c r="H779" t="s">
        <v>2009</v>
      </c>
      <c r="I779">
        <v>-1</v>
      </c>
      <c r="J779" t="str">
        <f>_xlfn.XLOOKUP(A779,Product!C:C,Product!H:H)</f>
        <v>https://cdn.shopify.com/s/files/1/0651/3668/9323/files/ryobi-impact-wrenches-psbiw25k1_600x600.jpg?v=1750252652&amp;width=100&amp;crop=center</v>
      </c>
    </row>
    <row r="780" spans="1:10" x14ac:dyDescent="0.25">
      <c r="A780" t="s">
        <v>118</v>
      </c>
      <c r="B780" t="s">
        <v>117</v>
      </c>
      <c r="C780" s="7">
        <v>179</v>
      </c>
      <c r="D780" t="s">
        <v>119</v>
      </c>
      <c r="E780" t="s">
        <v>2009</v>
      </c>
      <c r="F780" t="str">
        <f>_xlfn.XLOOKUP(E780,Component!B:B,Component!C:C)</f>
        <v>18V ONE+ CHARGER</v>
      </c>
      <c r="G780">
        <v>1</v>
      </c>
      <c r="H780" t="s">
        <v>2009</v>
      </c>
      <c r="I780">
        <v>-1</v>
      </c>
      <c r="J780" t="str">
        <f>_xlfn.XLOOKUP(A780,Product!C:C,Product!H:H)</f>
        <v>https://cdn.shopify.com/s/files/1/0651/3668/9323/files/PCL780_600x600.jpg?v=1738960514&amp;width=100&amp;crop=center</v>
      </c>
    </row>
    <row r="781" spans="1:10" x14ac:dyDescent="0.25">
      <c r="A781" t="s">
        <v>133</v>
      </c>
      <c r="B781" t="s">
        <v>132</v>
      </c>
      <c r="C781" s="7">
        <v>179</v>
      </c>
      <c r="D781" t="s">
        <v>134</v>
      </c>
      <c r="E781" t="s">
        <v>2009</v>
      </c>
      <c r="F781" t="str">
        <f>_xlfn.XLOOKUP(E781,Component!B:B,Component!C:C)</f>
        <v>18V ONE+ CHARGER</v>
      </c>
      <c r="G781">
        <v>1</v>
      </c>
      <c r="H781" t="s">
        <v>2009</v>
      </c>
      <c r="I781">
        <v>-1</v>
      </c>
      <c r="J781" t="str">
        <f>_xlfn.XLOOKUP(A781,Product!C:C,Product!H:H)</f>
        <v>https://cdn.shopify.com/s/files/1/0651/3668/9323/files/PBLHM102_2v2_Final_8430bd32-a383-4c30-8413-b324e7e23d10_600x600.jpg?v=1737756029&amp;width=100&amp;crop=center</v>
      </c>
    </row>
    <row r="782" spans="1:10" x14ac:dyDescent="0.25">
      <c r="A782" t="s">
        <v>156</v>
      </c>
      <c r="B782" t="s">
        <v>155</v>
      </c>
      <c r="C782" s="7">
        <v>69.88</v>
      </c>
      <c r="D782" t="s">
        <v>158</v>
      </c>
      <c r="E782" t="s">
        <v>2009</v>
      </c>
      <c r="F782" t="str">
        <f>_xlfn.XLOOKUP(E782,Component!B:B,Component!C:C)</f>
        <v>18V ONE+ CHARGER</v>
      </c>
      <c r="G782">
        <v>1</v>
      </c>
      <c r="H782" t="s">
        <v>2009</v>
      </c>
      <c r="I782">
        <v>-1</v>
      </c>
      <c r="J782" t="str">
        <f>_xlfn.XLOOKUP(A782,Product!C:C,Product!H:H)</f>
        <v>https://cdn.shopify.com/s/files/1/0651/3668/9323/files/5763a85321de465a8600bb803d046331_600x600.jpg?v=1737468838&amp;width=100&amp;crop=center</v>
      </c>
    </row>
    <row r="783" spans="1:10" x14ac:dyDescent="0.25">
      <c r="A783" t="s">
        <v>162</v>
      </c>
      <c r="B783" t="s">
        <v>161</v>
      </c>
      <c r="C783" s="7">
        <v>149</v>
      </c>
      <c r="D783" t="s">
        <v>164</v>
      </c>
      <c r="E783" t="s">
        <v>2009</v>
      </c>
      <c r="F783" t="str">
        <f>_xlfn.XLOOKUP(E783,Component!B:B,Component!C:C)</f>
        <v>18V ONE+ CHARGER</v>
      </c>
      <c r="G783">
        <v>1</v>
      </c>
      <c r="H783" t="s">
        <v>2009</v>
      </c>
      <c r="I783">
        <v>-1</v>
      </c>
      <c r="J783" t="str">
        <f>_xlfn.XLOOKUP(A783,Product!C:C,Product!H:H)</f>
        <v>https://cdn.shopify.com/s/files/1/0651/3668/9323/files/47e79eb98738493592e1327c9a6f0990_600x600.jpg?v=1734041547&amp;width=100&amp;crop=center</v>
      </c>
    </row>
    <row r="784" spans="1:10" x14ac:dyDescent="0.25">
      <c r="A784" t="s">
        <v>182</v>
      </c>
      <c r="B784" t="s">
        <v>181</v>
      </c>
      <c r="C784" s="7">
        <v>129</v>
      </c>
      <c r="D784" t="s">
        <v>183</v>
      </c>
      <c r="E784" t="s">
        <v>2009</v>
      </c>
      <c r="F784" t="str">
        <f>_xlfn.XLOOKUP(E784,Component!B:B,Component!C:C)</f>
        <v>18V ONE+ CHARGER</v>
      </c>
      <c r="G784">
        <v>1</v>
      </c>
      <c r="H784" t="s">
        <v>2009</v>
      </c>
      <c r="I784">
        <v>-1</v>
      </c>
      <c r="J784" t="str">
        <f>_xlfn.XLOOKUP(A784,Product!C:C,Product!H:H)</f>
        <v>https://cdn.shopify.com/s/files/1/0651/3668/9323/files/9a98ef3ed0ba405d9b97836c4b066370_600x600.jpg?v=1734041330&amp;width=100&amp;crop=center</v>
      </c>
    </row>
    <row r="785" spans="1:10" x14ac:dyDescent="0.25">
      <c r="A785" t="s">
        <v>187</v>
      </c>
      <c r="B785" t="s">
        <v>186</v>
      </c>
      <c r="C785" s="7">
        <v>179</v>
      </c>
      <c r="D785" t="s">
        <v>188</v>
      </c>
      <c r="E785" t="s">
        <v>2009</v>
      </c>
      <c r="F785" t="str">
        <f>_xlfn.XLOOKUP(E785,Component!B:B,Component!C:C)</f>
        <v>18V ONE+ CHARGER</v>
      </c>
      <c r="G785">
        <v>1</v>
      </c>
      <c r="H785" t="s">
        <v>2009</v>
      </c>
      <c r="I785">
        <v>-1</v>
      </c>
      <c r="J785" t="str">
        <f>_xlfn.XLOOKUP(A785,Product!C:C,Product!H:H)</f>
        <v>https://cdn.shopify.com/s/files/1/0651/3668/9323/files/f11a6cb2d0ca48bab4231afef431f8bd_600x600.jpg?v=1734043349&amp;width=100&amp;crop=center</v>
      </c>
    </row>
    <row r="786" spans="1:10" x14ac:dyDescent="0.25">
      <c r="A786" t="s">
        <v>197</v>
      </c>
      <c r="B786" t="s">
        <v>196</v>
      </c>
      <c r="C786" s="7">
        <v>179</v>
      </c>
      <c r="D786" t="s">
        <v>198</v>
      </c>
      <c r="E786" t="s">
        <v>2009</v>
      </c>
      <c r="F786" t="str">
        <f>_xlfn.XLOOKUP(E786,Component!B:B,Component!C:C)</f>
        <v>18V ONE+ CHARGER</v>
      </c>
      <c r="G786">
        <v>1</v>
      </c>
      <c r="H786" t="s">
        <v>2009</v>
      </c>
      <c r="I786">
        <v>-1</v>
      </c>
      <c r="J786" t="str">
        <f>_xlfn.XLOOKUP(A786,Product!C:C,Product!H:H)</f>
        <v>https://cdn.shopify.com/s/files/1/0651/3668/9323/files/6cafa4b60fd14668b4220af4d78089e7_600x600.jpg?v=1734041149&amp;width=100&amp;crop=center</v>
      </c>
    </row>
    <row r="787" spans="1:10" x14ac:dyDescent="0.25">
      <c r="A787" t="s">
        <v>201</v>
      </c>
      <c r="B787" t="s">
        <v>200</v>
      </c>
      <c r="C787" s="7">
        <v>99</v>
      </c>
      <c r="D787" t="s">
        <v>203</v>
      </c>
      <c r="E787" t="s">
        <v>2009</v>
      </c>
      <c r="F787" t="str">
        <f>_xlfn.XLOOKUP(E787,Component!B:B,Component!C:C)</f>
        <v>18V ONE+ CHARGER</v>
      </c>
      <c r="G787">
        <v>1</v>
      </c>
      <c r="H787" t="s">
        <v>2009</v>
      </c>
      <c r="I787">
        <v>-1</v>
      </c>
      <c r="J787" t="str">
        <f>_xlfn.XLOOKUP(A787,Product!C:C,Product!H:H)</f>
        <v>https://cdn.shopify.com/s/files/1/0651/3668/9323/files/ddd2eb35ed6c4a6e97fdca37dd7e8c45_600x600.jpg?v=1734043128&amp;width=100&amp;crop=center</v>
      </c>
    </row>
    <row r="788" spans="1:10" x14ac:dyDescent="0.25">
      <c r="A788" t="s">
        <v>207</v>
      </c>
      <c r="B788" t="s">
        <v>206</v>
      </c>
      <c r="C788" s="7">
        <v>447.3</v>
      </c>
      <c r="D788" t="s">
        <v>209</v>
      </c>
      <c r="E788" t="s">
        <v>2009</v>
      </c>
      <c r="F788" t="str">
        <f>_xlfn.XLOOKUP(E788,Component!B:B,Component!C:C)</f>
        <v>18V ONE+ CHARGER</v>
      </c>
      <c r="G788">
        <v>1</v>
      </c>
      <c r="H788" t="s">
        <v>2009</v>
      </c>
      <c r="I788">
        <v>-1</v>
      </c>
      <c r="J788" t="str">
        <f>_xlfn.XLOOKUP(A788,Product!C:C,Product!H:H)</f>
        <v>https://cdn.shopify.com/s/files/1/0651/3668/9323/files/82d73d70eed24715bde1d1fd7f612885_600x600.png?v=1737492540&amp;width=100&amp;crop=center</v>
      </c>
    </row>
    <row r="789" spans="1:10" x14ac:dyDescent="0.25">
      <c r="A789" t="s">
        <v>213</v>
      </c>
      <c r="B789" t="s">
        <v>212</v>
      </c>
      <c r="C789" s="7">
        <v>199</v>
      </c>
      <c r="D789" t="s">
        <v>214</v>
      </c>
      <c r="E789" t="s">
        <v>2009</v>
      </c>
      <c r="F789" t="str">
        <f>_xlfn.XLOOKUP(E789,Component!B:B,Component!C:C)</f>
        <v>18V ONE+ CHARGER</v>
      </c>
      <c r="G789">
        <v>1</v>
      </c>
      <c r="H789" t="s">
        <v>2009</v>
      </c>
      <c r="I789">
        <v>-1</v>
      </c>
      <c r="J789" t="str">
        <f>_xlfn.XLOOKUP(A789,Product!C:C,Product!H:H)</f>
        <v>https://cdn.shopify.com/s/files/1/0651/3668/9323/files/4d5518e8816548af81dedec97f93c74c_600x600.jpg?v=1734040994&amp;width=100&amp;crop=center</v>
      </c>
    </row>
    <row r="790" spans="1:10" x14ac:dyDescent="0.25">
      <c r="A790" t="s">
        <v>223</v>
      </c>
      <c r="B790" t="s">
        <v>222</v>
      </c>
      <c r="C790" s="7">
        <v>129</v>
      </c>
      <c r="D790" t="s">
        <v>224</v>
      </c>
      <c r="E790" t="s">
        <v>2009</v>
      </c>
      <c r="F790" t="str">
        <f>_xlfn.XLOOKUP(E790,Component!B:B,Component!C:C)</f>
        <v>18V ONE+ CHARGER</v>
      </c>
      <c r="G790">
        <v>1</v>
      </c>
      <c r="H790" t="s">
        <v>2009</v>
      </c>
      <c r="I790">
        <v>-1</v>
      </c>
      <c r="J790" t="str">
        <f>_xlfn.XLOOKUP(A790,Product!C:C,Product!H:H)</f>
        <v>https://cdn.shopify.com/s/files/1/0651/3668/9323/files/f52cb9ce10214e29ac7cf4f7dbec925b_600x600.jpg?v=1734043354&amp;width=100&amp;crop=center</v>
      </c>
    </row>
    <row r="791" spans="1:10" x14ac:dyDescent="0.25">
      <c r="A791" t="s">
        <v>227</v>
      </c>
      <c r="B791" t="s">
        <v>226</v>
      </c>
      <c r="C791" s="7">
        <v>89.97</v>
      </c>
      <c r="D791" t="s">
        <v>229</v>
      </c>
      <c r="E791" t="s">
        <v>2009</v>
      </c>
      <c r="F791" t="str">
        <f>_xlfn.XLOOKUP(E791,Component!B:B,Component!C:C)</f>
        <v>18V ONE+ CHARGER</v>
      </c>
      <c r="G791">
        <v>1</v>
      </c>
      <c r="H791" t="s">
        <v>2009</v>
      </c>
      <c r="I791">
        <v>-1</v>
      </c>
      <c r="J791" t="str">
        <f>_xlfn.XLOOKUP(A791,Product!C:C,Product!H:H)</f>
        <v>https://cdn.shopify.com/s/files/1/0651/3668/9323/files/98af523389d04d89b152bd5c18597181_600x600.jpg?v=1734041796&amp;width=100&amp;crop=center</v>
      </c>
    </row>
    <row r="792" spans="1:10" x14ac:dyDescent="0.25">
      <c r="A792" t="s">
        <v>233</v>
      </c>
      <c r="B792" t="s">
        <v>232</v>
      </c>
      <c r="C792" s="7">
        <v>199</v>
      </c>
      <c r="D792" t="s">
        <v>234</v>
      </c>
      <c r="E792" t="s">
        <v>2009</v>
      </c>
      <c r="F792" t="str">
        <f>_xlfn.XLOOKUP(E792,Component!B:B,Component!C:C)</f>
        <v>18V ONE+ CHARGER</v>
      </c>
      <c r="G792">
        <v>1</v>
      </c>
      <c r="H792" t="s">
        <v>2009</v>
      </c>
      <c r="I792">
        <v>-1</v>
      </c>
      <c r="J792" t="str">
        <f>_xlfn.XLOOKUP(A792,Product!C:C,Product!H:H)</f>
        <v>https://cdn.shopify.com/s/files/1/0651/3668/9323/files/1_PCLCK202K_600x600.jpg?v=1737552411&amp;width=100&amp;crop=center</v>
      </c>
    </row>
    <row r="793" spans="1:10" x14ac:dyDescent="0.25">
      <c r="A793" t="s">
        <v>248</v>
      </c>
      <c r="B793" t="s">
        <v>247</v>
      </c>
      <c r="C793" s="7">
        <v>229</v>
      </c>
      <c r="D793" t="s">
        <v>250</v>
      </c>
      <c r="E793" t="s">
        <v>2009</v>
      </c>
      <c r="F793" t="str">
        <f>_xlfn.XLOOKUP(E793,Component!B:B,Component!C:C)</f>
        <v>18V ONE+ CHARGER</v>
      </c>
      <c r="G793">
        <v>1</v>
      </c>
      <c r="H793" t="s">
        <v>2009</v>
      </c>
      <c r="I793">
        <v>-1</v>
      </c>
      <c r="J793" t="str">
        <f>_xlfn.XLOOKUP(A793,Product!C:C,Product!H:H)</f>
        <v>https://cdn.shopify.com/s/files/1/0651/3668/9323/files/268a3bc28f704861a4cf989f03bdbaf7_600x600.jpg?v=1734041847&amp;width=100&amp;crop=center</v>
      </c>
    </row>
    <row r="794" spans="1:10" x14ac:dyDescent="0.25">
      <c r="A794" t="s">
        <v>255</v>
      </c>
      <c r="B794" t="s">
        <v>254</v>
      </c>
      <c r="C794" s="7">
        <v>149</v>
      </c>
      <c r="D794" t="s">
        <v>256</v>
      </c>
      <c r="E794" t="s">
        <v>2009</v>
      </c>
      <c r="F794" t="str">
        <f>_xlfn.XLOOKUP(E794,Component!B:B,Component!C:C)</f>
        <v>18V ONE+ CHARGER</v>
      </c>
      <c r="G794">
        <v>1</v>
      </c>
      <c r="H794" t="s">
        <v>2009</v>
      </c>
      <c r="I794">
        <v>-1</v>
      </c>
      <c r="J794" t="str">
        <f>_xlfn.XLOOKUP(A794,Product!C:C,Product!H:H)</f>
        <v>https://cdn.shopify.com/s/files/1/0651/3668/9323/files/895aadce2d924d979c84efd16d3e7964_600x600.jpg?v=1736448200&amp;width=100&amp;crop=center</v>
      </c>
    </row>
    <row r="795" spans="1:10" x14ac:dyDescent="0.25">
      <c r="A795" t="s">
        <v>300</v>
      </c>
      <c r="B795" t="s">
        <v>299</v>
      </c>
      <c r="C795" s="7">
        <v>349</v>
      </c>
      <c r="D795" t="s">
        <v>302</v>
      </c>
      <c r="E795" t="s">
        <v>2009</v>
      </c>
      <c r="F795" t="str">
        <f>_xlfn.XLOOKUP(E795,Component!B:B,Component!C:C)</f>
        <v>18V ONE+ CHARGER</v>
      </c>
      <c r="G795">
        <v>1</v>
      </c>
      <c r="H795" t="s">
        <v>2009</v>
      </c>
      <c r="I795">
        <v>-1</v>
      </c>
      <c r="J795" t="str">
        <f>_xlfn.XLOOKUP(A795,Product!C:C,Product!H:H)</f>
        <v>https://cdn.shopify.com/s/files/1/0651/3668/9323/files/fa42a2b4962a4a16b70e5c0e1736f77c_600x600.jpg?v=1734043416&amp;width=100&amp;crop=center</v>
      </c>
    </row>
    <row r="796" spans="1:10" x14ac:dyDescent="0.25">
      <c r="A796" t="s">
        <v>309</v>
      </c>
      <c r="B796" t="s">
        <v>308</v>
      </c>
      <c r="C796" s="7">
        <v>139</v>
      </c>
      <c r="D796" t="s">
        <v>310</v>
      </c>
      <c r="E796" t="s">
        <v>2009</v>
      </c>
      <c r="F796" t="str">
        <f>_xlfn.XLOOKUP(E796,Component!B:B,Component!C:C)</f>
        <v>18V ONE+ CHARGER</v>
      </c>
      <c r="G796">
        <v>1</v>
      </c>
      <c r="H796" t="s">
        <v>2009</v>
      </c>
      <c r="I796">
        <v>-1</v>
      </c>
      <c r="J796" t="str">
        <f>_xlfn.XLOOKUP(A796,Product!C:C,Product!H:H)</f>
        <v>https://cdn.shopify.com/s/files/1/0651/3668/9323/files/787be3d5b95b443f9026dd952418be29_600x600.jpg?v=1734041993&amp;width=100&amp;crop=center</v>
      </c>
    </row>
    <row r="797" spans="1:10" x14ac:dyDescent="0.25">
      <c r="A797" t="s">
        <v>314</v>
      </c>
      <c r="B797" t="s">
        <v>313</v>
      </c>
      <c r="C797" s="7">
        <v>89.93</v>
      </c>
      <c r="D797" t="s">
        <v>316</v>
      </c>
      <c r="E797" t="s">
        <v>2009</v>
      </c>
      <c r="F797" t="str">
        <f>_xlfn.XLOOKUP(E797,Component!B:B,Component!C:C)</f>
        <v>18V ONE+ CHARGER</v>
      </c>
      <c r="G797">
        <v>1</v>
      </c>
      <c r="H797" t="s">
        <v>2009</v>
      </c>
      <c r="I797">
        <v>-1</v>
      </c>
      <c r="J797" t="str">
        <f>_xlfn.XLOOKUP(A797,Product!C:C,Product!H:H)</f>
        <v>https://cdn.shopify.com/s/files/1/0651/3668/9323/files/a9070375bc2440cc8c5801e61967e961_600x600.jpg?v=1734042558&amp;width=100&amp;crop=center</v>
      </c>
    </row>
    <row r="798" spans="1:10" x14ac:dyDescent="0.25">
      <c r="A798" t="s">
        <v>320</v>
      </c>
      <c r="B798" t="s">
        <v>319</v>
      </c>
      <c r="C798" s="7">
        <v>199</v>
      </c>
      <c r="D798" t="s">
        <v>321</v>
      </c>
      <c r="E798" t="s">
        <v>2009</v>
      </c>
      <c r="F798" t="str">
        <f>_xlfn.XLOOKUP(E798,Component!B:B,Component!C:C)</f>
        <v>18V ONE+ CHARGER</v>
      </c>
      <c r="G798">
        <v>1</v>
      </c>
      <c r="H798" t="s">
        <v>2009</v>
      </c>
      <c r="I798">
        <v>-1</v>
      </c>
      <c r="J798" t="str">
        <f>_xlfn.XLOOKUP(A798,Product!C:C,Product!H:H)</f>
        <v>https://cdn.shopify.com/s/files/1/0651/3668/9323/files/c9768e556b0e4b588ea9073d39b3dc95_600x600.jpg?v=1734042880&amp;width=100&amp;crop=center</v>
      </c>
    </row>
    <row r="799" spans="1:10" x14ac:dyDescent="0.25">
      <c r="A799" t="s">
        <v>325</v>
      </c>
      <c r="B799" t="s">
        <v>324</v>
      </c>
      <c r="C799" s="7">
        <v>119</v>
      </c>
      <c r="D799" t="s">
        <v>326</v>
      </c>
      <c r="E799" t="s">
        <v>2009</v>
      </c>
      <c r="F799" t="str">
        <f>_xlfn.XLOOKUP(E799,Component!B:B,Component!C:C)</f>
        <v>18V ONE+ CHARGER</v>
      </c>
      <c r="G799">
        <v>1</v>
      </c>
      <c r="H799" t="s">
        <v>2009</v>
      </c>
      <c r="I799">
        <v>-1</v>
      </c>
      <c r="J799" t="str">
        <f>_xlfn.XLOOKUP(A799,Product!C:C,Product!H:H)</f>
        <v>https://cdn.shopify.com/s/files/1/0651/3668/9323/files/e83bb166afad4b509ea0fb24da3cbfd8_600x600.jpg?v=1734043197&amp;width=100&amp;crop=center</v>
      </c>
    </row>
    <row r="800" spans="1:10" x14ac:dyDescent="0.25">
      <c r="A800" t="s">
        <v>330</v>
      </c>
      <c r="B800" t="s">
        <v>329</v>
      </c>
      <c r="C800" s="7">
        <v>199</v>
      </c>
      <c r="D800" t="s">
        <v>331</v>
      </c>
      <c r="E800" t="s">
        <v>2009</v>
      </c>
      <c r="F800" t="str">
        <f>_xlfn.XLOOKUP(E800,Component!B:B,Component!C:C)</f>
        <v>18V ONE+ CHARGER</v>
      </c>
      <c r="G800">
        <v>1</v>
      </c>
      <c r="H800" t="s">
        <v>2009</v>
      </c>
      <c r="I800">
        <v>-1</v>
      </c>
      <c r="J800" t="str">
        <f>_xlfn.XLOOKUP(A800,Product!C:C,Product!H:H)</f>
        <v>https://cdn.shopify.com/s/files/1/0651/3668/9323/files/075a4f3b5ec94019801b06e2861a6558_600x600.jpg?v=1734041681&amp;width=100&amp;crop=center</v>
      </c>
    </row>
    <row r="801" spans="1:10" x14ac:dyDescent="0.25">
      <c r="A801" t="s">
        <v>334</v>
      </c>
      <c r="B801" t="s">
        <v>333</v>
      </c>
      <c r="C801" s="7">
        <v>179</v>
      </c>
      <c r="D801" t="s">
        <v>335</v>
      </c>
      <c r="E801" t="s">
        <v>2009</v>
      </c>
      <c r="F801" t="str">
        <f>_xlfn.XLOOKUP(E801,Component!B:B,Component!C:C)</f>
        <v>18V ONE+ CHARGER</v>
      </c>
      <c r="G801">
        <v>1</v>
      </c>
      <c r="H801" t="s">
        <v>2009</v>
      </c>
      <c r="I801">
        <v>-1</v>
      </c>
      <c r="J801" t="str">
        <f>_xlfn.XLOOKUP(A801,Product!C:C,Product!H:H)</f>
        <v>https://cdn.shopify.com/s/files/1/0651/3668/9323/files/2a08aeec470c4108a36b845fa173cdc2_600x600.jpg?v=1734040844&amp;width=100&amp;crop=center</v>
      </c>
    </row>
    <row r="802" spans="1:10" x14ac:dyDescent="0.25">
      <c r="A802" t="s">
        <v>338</v>
      </c>
      <c r="B802" t="s">
        <v>337</v>
      </c>
      <c r="C802" s="7">
        <v>149</v>
      </c>
      <c r="D802" t="s">
        <v>339</v>
      </c>
      <c r="E802" t="s">
        <v>2009</v>
      </c>
      <c r="F802" t="str">
        <f>_xlfn.XLOOKUP(E802,Component!B:B,Component!C:C)</f>
        <v>18V ONE+ CHARGER</v>
      </c>
      <c r="G802">
        <v>1</v>
      </c>
      <c r="H802" t="s">
        <v>2009</v>
      </c>
      <c r="I802">
        <v>-1</v>
      </c>
      <c r="J802" t="str">
        <f>_xlfn.XLOOKUP(A802,Product!C:C,Product!H:H)</f>
        <v>https://cdn.shopify.com/s/files/1/0651/3668/9323/files/c25dd332843b4b138e846a0230b794cc_600x600.jpg?v=1734042837&amp;width=100&amp;crop=center</v>
      </c>
    </row>
    <row r="803" spans="1:10" x14ac:dyDescent="0.25">
      <c r="A803" t="s">
        <v>347</v>
      </c>
      <c r="B803" t="s">
        <v>346</v>
      </c>
      <c r="C803" s="7">
        <v>219</v>
      </c>
      <c r="D803" t="s">
        <v>348</v>
      </c>
      <c r="E803" t="s">
        <v>2009</v>
      </c>
      <c r="F803" t="str">
        <f>_xlfn.XLOOKUP(E803,Component!B:B,Component!C:C)</f>
        <v>18V ONE+ CHARGER</v>
      </c>
      <c r="G803">
        <v>1</v>
      </c>
      <c r="H803" t="s">
        <v>2009</v>
      </c>
      <c r="I803">
        <v>-1</v>
      </c>
      <c r="J803" t="str">
        <f>_xlfn.XLOOKUP(A803,Product!C:C,Product!H:H)</f>
        <v>https://cdn.shopify.com/s/files/1/0651/3668/9323/files/dcf9160870664d0daddbbc86c99de654_600x600.jpg?v=1734043118&amp;width=100&amp;crop=center</v>
      </c>
    </row>
    <row r="804" spans="1:10" x14ac:dyDescent="0.25">
      <c r="A804" t="s">
        <v>358</v>
      </c>
      <c r="B804" t="s">
        <v>357</v>
      </c>
      <c r="C804" s="7">
        <v>99.97</v>
      </c>
      <c r="D804" t="s">
        <v>360</v>
      </c>
      <c r="E804" t="s">
        <v>2009</v>
      </c>
      <c r="F804" t="str">
        <f>_xlfn.XLOOKUP(E804,Component!B:B,Component!C:C)</f>
        <v>18V ONE+ CHARGER</v>
      </c>
      <c r="G804">
        <v>1</v>
      </c>
      <c r="H804" t="s">
        <v>2009</v>
      </c>
      <c r="I804">
        <v>-1</v>
      </c>
      <c r="J804" t="str">
        <f>_xlfn.XLOOKUP(A804,Product!C:C,Product!H:H)</f>
        <v>https://cdn.shopify.com/s/files/1/0651/3668/9323/files/c64801a95a284e5e852af1a06cbb6fd3_600x600.jpg?v=1734042883&amp;width=100&amp;crop=center</v>
      </c>
    </row>
    <row r="805" spans="1:10" x14ac:dyDescent="0.25">
      <c r="A805" t="s">
        <v>366</v>
      </c>
      <c r="B805" t="s">
        <v>365</v>
      </c>
      <c r="C805" s="7">
        <v>299</v>
      </c>
      <c r="D805" t="s">
        <v>367</v>
      </c>
      <c r="E805" t="s">
        <v>2009</v>
      </c>
      <c r="F805" t="str">
        <f>_xlfn.XLOOKUP(E805,Component!B:B,Component!C:C)</f>
        <v>18V ONE+ CHARGER</v>
      </c>
      <c r="G805">
        <v>1</v>
      </c>
      <c r="H805" t="s">
        <v>2009</v>
      </c>
      <c r="I805">
        <v>-1</v>
      </c>
      <c r="J805" t="str">
        <f>_xlfn.XLOOKUP(A805,Product!C:C,Product!H:H)</f>
        <v>https://cdn.shopify.com/s/files/1/0651/3668/9323/files/d9f7e5790d7d42de956442aedf8a15d7_600x600.jpg?v=1734042999&amp;width=100&amp;crop=center</v>
      </c>
    </row>
    <row r="806" spans="1:10" x14ac:dyDescent="0.25">
      <c r="A806" t="s">
        <v>391</v>
      </c>
      <c r="B806" t="s">
        <v>390</v>
      </c>
      <c r="C806" s="7">
        <v>139</v>
      </c>
      <c r="D806" t="s">
        <v>392</v>
      </c>
      <c r="E806" t="s">
        <v>2009</v>
      </c>
      <c r="F806" t="str">
        <f>_xlfn.XLOOKUP(E806,Component!B:B,Component!C:C)</f>
        <v>18V ONE+ CHARGER</v>
      </c>
      <c r="G806">
        <v>1</v>
      </c>
      <c r="H806" t="s">
        <v>2009</v>
      </c>
      <c r="I806">
        <v>-1</v>
      </c>
      <c r="J806" t="str">
        <f>_xlfn.XLOOKUP(A806,Product!C:C,Product!H:H)</f>
        <v>https://cdn.shopify.com/s/files/1/0651/3668/9323/files/bd3baa1382294bde961cf9b11929f517_600x600.jpg?v=1734042758&amp;width=100&amp;crop=center</v>
      </c>
    </row>
    <row r="807" spans="1:10" x14ac:dyDescent="0.25">
      <c r="A807" t="s">
        <v>396</v>
      </c>
      <c r="B807" t="s">
        <v>395</v>
      </c>
      <c r="C807" s="7">
        <v>99</v>
      </c>
      <c r="D807" t="s">
        <v>397</v>
      </c>
      <c r="E807" t="s">
        <v>2009</v>
      </c>
      <c r="F807" t="str">
        <f>_xlfn.XLOOKUP(E807,Component!B:B,Component!C:C)</f>
        <v>18V ONE+ CHARGER</v>
      </c>
      <c r="G807">
        <v>1</v>
      </c>
      <c r="H807" t="s">
        <v>2009</v>
      </c>
      <c r="I807">
        <v>-1</v>
      </c>
      <c r="J807" t="str">
        <f>_xlfn.XLOOKUP(A807,Product!C:C,Product!H:H)</f>
        <v>https://cdn.shopify.com/s/files/1/0651/3668/9323/files/341be7891698438f9281721025a9db45_600x600.jpg?v=1734041867&amp;width=100&amp;crop=center</v>
      </c>
    </row>
    <row r="808" spans="1:10" x14ac:dyDescent="0.25">
      <c r="A808" t="s">
        <v>400</v>
      </c>
      <c r="B808" t="s">
        <v>399</v>
      </c>
      <c r="C808" s="7">
        <v>139</v>
      </c>
      <c r="D808" t="s">
        <v>401</v>
      </c>
      <c r="E808" t="s">
        <v>2009</v>
      </c>
      <c r="F808" t="str">
        <f>_xlfn.XLOOKUP(E808,Component!B:B,Component!C:C)</f>
        <v>18V ONE+ CHARGER</v>
      </c>
      <c r="G808">
        <v>1</v>
      </c>
      <c r="H808" t="s">
        <v>2009</v>
      </c>
      <c r="I808">
        <v>-1</v>
      </c>
      <c r="J808" t="str">
        <f>_xlfn.XLOOKUP(A808,Product!C:C,Product!H:H)</f>
        <v>https://cdn.shopify.com/s/files/1/0651/3668/9323/files/4c971e1011b74595b6870877068cbd70_600x600.jpg?v=1734040987&amp;width=100&amp;crop=center</v>
      </c>
    </row>
    <row r="809" spans="1:10" x14ac:dyDescent="0.25">
      <c r="A809" t="s">
        <v>404</v>
      </c>
      <c r="B809" t="s">
        <v>403</v>
      </c>
      <c r="C809" s="7">
        <v>179</v>
      </c>
      <c r="D809" t="s">
        <v>405</v>
      </c>
      <c r="E809" t="s">
        <v>2009</v>
      </c>
      <c r="F809" t="str">
        <f>_xlfn.XLOOKUP(E809,Component!B:B,Component!C:C)</f>
        <v>18V ONE+ CHARGER</v>
      </c>
      <c r="G809">
        <v>1</v>
      </c>
      <c r="H809" t="s">
        <v>2009</v>
      </c>
      <c r="I809">
        <v>-1</v>
      </c>
      <c r="J809" t="str">
        <f>_xlfn.XLOOKUP(A809,Product!C:C,Product!H:H)</f>
        <v>https://cdn.shopify.com/s/files/1/0651/3668/9323/files/1a73711a6f2849c7aefd4b21cd3b51bb_600x600.jpg?v=1734040772&amp;width=100&amp;crop=center</v>
      </c>
    </row>
    <row r="810" spans="1:10" x14ac:dyDescent="0.25">
      <c r="A810" t="s">
        <v>411</v>
      </c>
      <c r="B810" t="s">
        <v>410</v>
      </c>
      <c r="C810" s="7">
        <v>249</v>
      </c>
      <c r="D810" t="s">
        <v>412</v>
      </c>
      <c r="E810" t="s">
        <v>2009</v>
      </c>
      <c r="F810" t="str">
        <f>_xlfn.XLOOKUP(E810,Component!B:B,Component!C:C)</f>
        <v>18V ONE+ CHARGER</v>
      </c>
      <c r="G810">
        <v>1</v>
      </c>
      <c r="H810" t="s">
        <v>2009</v>
      </c>
      <c r="I810">
        <v>-1</v>
      </c>
      <c r="J810" t="str">
        <f>_xlfn.XLOOKUP(A810,Product!C:C,Product!H:H)</f>
        <v>https://cdn.shopify.com/s/files/1/0651/3668/9323/files/014b7976abde4e31b3bfd4ce7d24abde_600x600.jpg?v=1734041406&amp;width=100&amp;crop=center</v>
      </c>
    </row>
    <row r="811" spans="1:10" x14ac:dyDescent="0.25">
      <c r="A811" t="s">
        <v>415</v>
      </c>
      <c r="B811" t="s">
        <v>414</v>
      </c>
      <c r="C811" s="7">
        <v>259</v>
      </c>
      <c r="D811" t="s">
        <v>417</v>
      </c>
      <c r="E811" t="s">
        <v>2009</v>
      </c>
      <c r="F811" t="str">
        <f>_xlfn.XLOOKUP(E811,Component!B:B,Component!C:C)</f>
        <v>18V ONE+ CHARGER</v>
      </c>
      <c r="G811">
        <v>1</v>
      </c>
      <c r="H811" t="s">
        <v>2009</v>
      </c>
      <c r="I811">
        <v>-1</v>
      </c>
      <c r="J811" t="str">
        <f>_xlfn.XLOOKUP(A811,Product!C:C,Product!H:H)</f>
        <v>https://cdn.shopify.com/s/files/1/0651/3668/9323/files/9919a66c894645949838bf6d7314c9a6_600x600.jpg?v=1734042214&amp;width=100&amp;crop=center</v>
      </c>
    </row>
    <row r="812" spans="1:10" x14ac:dyDescent="0.25">
      <c r="A812" t="s">
        <v>424</v>
      </c>
      <c r="B812" t="s">
        <v>423</v>
      </c>
      <c r="C812" s="7">
        <v>149</v>
      </c>
      <c r="D812" t="s">
        <v>425</v>
      </c>
      <c r="E812" t="s">
        <v>2009</v>
      </c>
      <c r="F812" t="str">
        <f>_xlfn.XLOOKUP(E812,Component!B:B,Component!C:C)</f>
        <v>18V ONE+ CHARGER</v>
      </c>
      <c r="G812">
        <v>1</v>
      </c>
      <c r="H812" t="s">
        <v>2009</v>
      </c>
      <c r="I812">
        <v>-1</v>
      </c>
      <c r="J812" t="str">
        <f>_xlfn.XLOOKUP(A812,Product!C:C,Product!H:H)</f>
        <v>https://cdn.shopify.com/s/files/1/0651/3668/9323/files/bf11fd9e44e44abeb9e4e5082a330588_600x600.jpg?v=1734042776&amp;width=100&amp;crop=center</v>
      </c>
    </row>
    <row r="813" spans="1:10" x14ac:dyDescent="0.25">
      <c r="A813" t="s">
        <v>439</v>
      </c>
      <c r="B813" t="s">
        <v>438</v>
      </c>
      <c r="C813" s="7">
        <v>219</v>
      </c>
      <c r="D813" t="s">
        <v>440</v>
      </c>
      <c r="E813" t="s">
        <v>2009</v>
      </c>
      <c r="F813" t="str">
        <f>_xlfn.XLOOKUP(E813,Component!B:B,Component!C:C)</f>
        <v>18V ONE+ CHARGER</v>
      </c>
      <c r="G813">
        <v>1</v>
      </c>
      <c r="H813" t="s">
        <v>2009</v>
      </c>
      <c r="I813">
        <v>-1</v>
      </c>
      <c r="J813" t="str">
        <f>_xlfn.XLOOKUP(A813,Product!C:C,Product!H:H)</f>
        <v>https://cdn.shopify.com/s/files/1/0651/3668/9323/files/ed39444be1184c83844ca7993c5f4b10_600x600.jpg?v=1734043279&amp;width=100&amp;crop=center</v>
      </c>
    </row>
    <row r="814" spans="1:10" x14ac:dyDescent="0.25">
      <c r="A814" t="s">
        <v>445</v>
      </c>
      <c r="B814" t="s">
        <v>444</v>
      </c>
      <c r="C814" s="7">
        <v>139</v>
      </c>
      <c r="D814" t="s">
        <v>446</v>
      </c>
      <c r="E814" t="s">
        <v>2009</v>
      </c>
      <c r="F814" t="str">
        <f>_xlfn.XLOOKUP(E814,Component!B:B,Component!C:C)</f>
        <v>18V ONE+ CHARGER</v>
      </c>
      <c r="G814">
        <v>1</v>
      </c>
      <c r="H814" t="s">
        <v>2009</v>
      </c>
      <c r="I814">
        <v>-1</v>
      </c>
      <c r="J814" t="str">
        <f>_xlfn.XLOOKUP(A814,Product!C:C,Product!H:H)</f>
        <v>https://cdn.shopify.com/s/files/1/0651/3668/9323/files/c09e6cd315334dac96b40ba061676b2a_600x600.jpg?v=1734042827&amp;width=100&amp;crop=center</v>
      </c>
    </row>
    <row r="815" spans="1:10" x14ac:dyDescent="0.25">
      <c r="A815" t="s">
        <v>460</v>
      </c>
      <c r="B815" t="s">
        <v>459</v>
      </c>
      <c r="C815" s="7">
        <v>129</v>
      </c>
      <c r="D815" t="s">
        <v>461</v>
      </c>
      <c r="E815" t="s">
        <v>2009</v>
      </c>
      <c r="F815" t="str">
        <f>_xlfn.XLOOKUP(E815,Component!B:B,Component!C:C)</f>
        <v>18V ONE+ CHARGER</v>
      </c>
      <c r="G815">
        <v>1</v>
      </c>
      <c r="H815" t="s">
        <v>2009</v>
      </c>
      <c r="I815">
        <v>-1</v>
      </c>
      <c r="J815" t="str">
        <f>_xlfn.XLOOKUP(A815,Product!C:C,Product!H:H)</f>
        <v>https://cdn.shopify.com/s/files/1/0651/3668/9323/files/eeb9665a3ce3411581fc1a28ddbdb492_600x600.jpg?v=1734043290&amp;width=100&amp;crop=center</v>
      </c>
    </row>
    <row r="816" spans="1:10" x14ac:dyDescent="0.25">
      <c r="A816" t="s">
        <v>472</v>
      </c>
      <c r="B816" t="s">
        <v>471</v>
      </c>
      <c r="C816" s="7">
        <v>199</v>
      </c>
      <c r="D816" t="s">
        <v>473</v>
      </c>
      <c r="E816" t="s">
        <v>2009</v>
      </c>
      <c r="F816" t="str">
        <f>_xlfn.XLOOKUP(E816,Component!B:B,Component!C:C)</f>
        <v>18V ONE+ CHARGER</v>
      </c>
      <c r="G816">
        <v>1</v>
      </c>
      <c r="H816" t="s">
        <v>2009</v>
      </c>
      <c r="I816">
        <v>-1</v>
      </c>
      <c r="J816" t="str">
        <f>_xlfn.XLOOKUP(A816,Product!C:C,Product!H:H)</f>
        <v>https://cdn.shopify.com/s/files/1/0651/3668/9323/files/f0aa50c7e92e47298756bd3fd32b9760_600x600.jpg?v=1734043307&amp;width=100&amp;crop=center</v>
      </c>
    </row>
    <row r="817" spans="1:10" x14ac:dyDescent="0.25">
      <c r="A817" t="s">
        <v>490</v>
      </c>
      <c r="B817" t="s">
        <v>489</v>
      </c>
      <c r="C817" s="7">
        <v>199</v>
      </c>
      <c r="D817" t="s">
        <v>491</v>
      </c>
      <c r="E817" t="s">
        <v>2009</v>
      </c>
      <c r="F817" t="str">
        <f>_xlfn.XLOOKUP(E817,Component!B:B,Component!C:C)</f>
        <v>18V ONE+ CHARGER</v>
      </c>
      <c r="G817">
        <v>1</v>
      </c>
      <c r="H817" t="s">
        <v>2009</v>
      </c>
      <c r="I817">
        <v>-1</v>
      </c>
      <c r="J817" t="str">
        <f>_xlfn.XLOOKUP(A817,Product!C:C,Product!H:H)</f>
        <v>https://cdn.shopify.com/s/files/1/0651/3668/9323/files/0dc150dec2a14aeea19345e0f02fabab_600x600.jpg?v=1734040741&amp;width=100&amp;crop=center</v>
      </c>
    </row>
    <row r="818" spans="1:10" x14ac:dyDescent="0.25">
      <c r="A818" t="s">
        <v>495</v>
      </c>
      <c r="B818" t="s">
        <v>494</v>
      </c>
      <c r="C818" s="7">
        <v>199</v>
      </c>
      <c r="D818" t="s">
        <v>496</v>
      </c>
      <c r="E818" t="s">
        <v>2009</v>
      </c>
      <c r="F818" t="str">
        <f>_xlfn.XLOOKUP(E818,Component!B:B,Component!C:C)</f>
        <v>18V ONE+ CHARGER</v>
      </c>
      <c r="G818">
        <v>1</v>
      </c>
      <c r="H818" t="s">
        <v>2009</v>
      </c>
      <c r="I818">
        <v>-1</v>
      </c>
      <c r="J818" t="str">
        <f>_xlfn.XLOOKUP(A818,Product!C:C,Product!H:H)</f>
        <v>https://cdn.shopify.com/s/files/1/0651/3668/9323/files/Screenshot2025-09-25at11.40.05AM_600x600.png?v=1758814864&amp;width=100&amp;crop=center</v>
      </c>
    </row>
    <row r="819" spans="1:10" x14ac:dyDescent="0.25">
      <c r="A819" t="s">
        <v>510</v>
      </c>
      <c r="B819" t="s">
        <v>509</v>
      </c>
      <c r="C819" s="7">
        <v>389</v>
      </c>
      <c r="D819" t="s">
        <v>512</v>
      </c>
      <c r="E819" t="s">
        <v>2009</v>
      </c>
      <c r="F819" t="str">
        <f>_xlfn.XLOOKUP(E819,Component!B:B,Component!C:C)</f>
        <v>18V ONE+ CHARGER</v>
      </c>
      <c r="G819">
        <v>1</v>
      </c>
      <c r="H819" t="s">
        <v>2009</v>
      </c>
      <c r="I819">
        <v>-1</v>
      </c>
      <c r="J819" t="str">
        <f>_xlfn.XLOOKUP(A819,Product!C:C,Product!H:H)</f>
        <v>https://cdn.shopify.com/s/files/1/0651/3668/9323/files/64bd52a628b5421596d67c59d47a659b_600x600.jpg?v=1734041626&amp;width=100&amp;crop=center</v>
      </c>
    </row>
    <row r="820" spans="1:10" x14ac:dyDescent="0.25">
      <c r="A820" t="s">
        <v>515</v>
      </c>
      <c r="B820" t="s">
        <v>514</v>
      </c>
      <c r="C820" s="7">
        <v>365.7</v>
      </c>
      <c r="D820" t="s">
        <v>517</v>
      </c>
      <c r="E820" t="s">
        <v>2009</v>
      </c>
      <c r="F820" t="str">
        <f>_xlfn.XLOOKUP(E820,Component!B:B,Component!C:C)</f>
        <v>18V ONE+ CHARGER</v>
      </c>
      <c r="G820">
        <v>1</v>
      </c>
      <c r="H820" t="s">
        <v>2009</v>
      </c>
      <c r="I820">
        <v>-1</v>
      </c>
      <c r="J820" t="str">
        <f>_xlfn.XLOOKUP(A820,Product!C:C,Product!H:H)</f>
        <v>https://cdn.shopify.com/s/files/1/0651/3668/9323/files/55ff8f0bb36a44739b5f001236f0adca_600x600.jpg?v=1734041590&amp;width=100&amp;crop=center</v>
      </c>
    </row>
    <row r="821" spans="1:10" x14ac:dyDescent="0.25">
      <c r="A821" t="s">
        <v>520</v>
      </c>
      <c r="B821" t="s">
        <v>519</v>
      </c>
      <c r="C821" s="7">
        <v>169</v>
      </c>
      <c r="D821" t="s">
        <v>521</v>
      </c>
      <c r="E821" t="s">
        <v>2009</v>
      </c>
      <c r="F821" t="str">
        <f>_xlfn.XLOOKUP(E821,Component!B:B,Component!C:C)</f>
        <v>18V ONE+ CHARGER</v>
      </c>
      <c r="G821">
        <v>1</v>
      </c>
      <c r="H821" t="s">
        <v>2009</v>
      </c>
      <c r="I821">
        <v>-1</v>
      </c>
      <c r="J821" t="str">
        <f>_xlfn.XLOOKUP(A821,Product!C:C,Product!H:H)</f>
        <v>https://cdn.shopify.com/s/files/1/0651/3668/9323/files/7d1e44deafee447a800f4df711fd6a11_600x600.jpg?v=1737127526&amp;width=100&amp;crop=center</v>
      </c>
    </row>
    <row r="822" spans="1:10" x14ac:dyDescent="0.25">
      <c r="A822" t="s">
        <v>524</v>
      </c>
      <c r="B822" t="s">
        <v>523</v>
      </c>
      <c r="C822" s="7" t="s">
        <v>18</v>
      </c>
      <c r="D822" t="s">
        <v>525</v>
      </c>
      <c r="E822" t="s">
        <v>2009</v>
      </c>
      <c r="F822" t="str">
        <f>_xlfn.XLOOKUP(E822,Component!B:B,Component!C:C)</f>
        <v>18V ONE+ CHARGER</v>
      </c>
      <c r="G822">
        <v>1</v>
      </c>
      <c r="H822" t="s">
        <v>2009</v>
      </c>
      <c r="I822">
        <v>-1</v>
      </c>
      <c r="J822" t="str">
        <f>_xlfn.XLOOKUP(A822,Product!C:C,Product!H:H)</f>
        <v>https://cdn.shopify.com/s/files/1/0651/3668/9323/files/5ecb1d00d47c41ac85cbad31c0948d1e_600x600.jpg?v=1734041097&amp;width=100&amp;crop=center</v>
      </c>
    </row>
    <row r="823" spans="1:10" x14ac:dyDescent="0.25">
      <c r="A823" t="s">
        <v>533</v>
      </c>
      <c r="B823" t="s">
        <v>532</v>
      </c>
      <c r="C823" s="7">
        <v>219</v>
      </c>
      <c r="D823" t="s">
        <v>534</v>
      </c>
      <c r="E823" t="s">
        <v>2009</v>
      </c>
      <c r="F823" t="str">
        <f>_xlfn.XLOOKUP(E823,Component!B:B,Component!C:C)</f>
        <v>18V ONE+ CHARGER</v>
      </c>
      <c r="G823">
        <v>1</v>
      </c>
      <c r="H823" t="s">
        <v>2009</v>
      </c>
      <c r="I823">
        <v>-1</v>
      </c>
      <c r="J823" t="str">
        <f>_xlfn.XLOOKUP(A823,Product!C:C,Product!H:H)</f>
        <v>https://cdn.shopify.com/s/files/1/0651/3668/9323/files/48933328101e495abb64543b48c39524_600x600.jpg?v=1734042454&amp;width=100&amp;crop=center</v>
      </c>
    </row>
    <row r="824" spans="1:10" x14ac:dyDescent="0.25">
      <c r="A824" t="s">
        <v>544</v>
      </c>
      <c r="B824" t="s">
        <v>543</v>
      </c>
      <c r="C824" s="7">
        <v>119</v>
      </c>
      <c r="D824" t="s">
        <v>545</v>
      </c>
      <c r="E824" t="s">
        <v>2009</v>
      </c>
      <c r="F824" t="str">
        <f>_xlfn.XLOOKUP(E824,Component!B:B,Component!C:C)</f>
        <v>18V ONE+ CHARGER</v>
      </c>
      <c r="G824">
        <v>1</v>
      </c>
      <c r="H824" t="s">
        <v>2009</v>
      </c>
      <c r="I824">
        <v>-1</v>
      </c>
      <c r="J824" t="str">
        <f>_xlfn.XLOOKUP(A824,Product!C:C,Product!H:H)</f>
        <v>https://cdn.shopify.com/s/files/1/0651/3668/9323/files/4325f96e578149f5bba4d50eefc1f50b_600x600.jpg?v=1734042116&amp;width=100&amp;crop=center</v>
      </c>
    </row>
    <row r="825" spans="1:10" x14ac:dyDescent="0.25">
      <c r="A825" t="s">
        <v>565</v>
      </c>
      <c r="B825" t="s">
        <v>564</v>
      </c>
      <c r="C825" s="7">
        <v>129</v>
      </c>
      <c r="D825" t="s">
        <v>566</v>
      </c>
      <c r="E825" t="s">
        <v>2009</v>
      </c>
      <c r="F825" t="str">
        <f>_xlfn.XLOOKUP(E825,Component!B:B,Component!C:C)</f>
        <v>18V ONE+ CHARGER</v>
      </c>
      <c r="G825">
        <v>1</v>
      </c>
      <c r="H825" t="s">
        <v>2009</v>
      </c>
      <c r="I825">
        <v>-1</v>
      </c>
      <c r="J825" t="str">
        <f>_xlfn.XLOOKUP(A825,Product!C:C,Product!H:H)</f>
        <v>https://cdn.shopify.com/s/files/1/0651/3668/9323/files/cf799be4057644109cc7d3c0d2868291_600x600.jpg?v=1734042952&amp;width=100&amp;crop=center</v>
      </c>
    </row>
    <row r="826" spans="1:10" x14ac:dyDescent="0.25">
      <c r="A826" t="s">
        <v>593</v>
      </c>
      <c r="B826" t="s">
        <v>592</v>
      </c>
      <c r="C826" s="7" t="s">
        <v>18</v>
      </c>
      <c r="D826" t="s">
        <v>594</v>
      </c>
      <c r="E826" t="s">
        <v>2009</v>
      </c>
      <c r="F826" t="str">
        <f>_xlfn.XLOOKUP(E826,Component!B:B,Component!C:C)</f>
        <v>18V ONE+ CHARGER</v>
      </c>
      <c r="G826">
        <v>1</v>
      </c>
      <c r="H826" t="s">
        <v>2009</v>
      </c>
      <c r="I826">
        <v>-1</v>
      </c>
      <c r="J826" t="str">
        <f>_xlfn.XLOOKUP(A826,Product!C:C,Product!H:H)</f>
        <v>https://cdn.shopify.com/s/files/1/0651/3668/9323/files/951341557f1c4fc8b51783ddcff5b0c9_600x600.jpg?v=1734042441&amp;width=100&amp;crop=center</v>
      </c>
    </row>
    <row r="827" spans="1:10" x14ac:dyDescent="0.25">
      <c r="A827" t="s">
        <v>599</v>
      </c>
      <c r="B827" t="s">
        <v>598</v>
      </c>
      <c r="C827" s="7">
        <v>269</v>
      </c>
      <c r="D827" t="s">
        <v>601</v>
      </c>
      <c r="E827" t="s">
        <v>2009</v>
      </c>
      <c r="F827" t="str">
        <f>_xlfn.XLOOKUP(E827,Component!B:B,Component!C:C)</f>
        <v>18V ONE+ CHARGER</v>
      </c>
      <c r="G827">
        <v>1</v>
      </c>
      <c r="H827" t="s">
        <v>2009</v>
      </c>
      <c r="I827">
        <v>-1</v>
      </c>
      <c r="J827" t="str">
        <f>_xlfn.XLOOKUP(A827,Product!C:C,Product!H:H)</f>
        <v>https://cdn.shopify.com/s/files/1/0651/3668/9323/files/c7fa8a77c6d84043b073df0a24b5c7d5_600x600.jpg?v=1734042815&amp;width=100&amp;crop=center</v>
      </c>
    </row>
    <row r="828" spans="1:10" x14ac:dyDescent="0.25">
      <c r="A828" t="s">
        <v>605</v>
      </c>
      <c r="B828" t="s">
        <v>604</v>
      </c>
      <c r="C828" s="7">
        <v>69.97</v>
      </c>
      <c r="D828" t="s">
        <v>607</v>
      </c>
      <c r="E828" t="s">
        <v>2009</v>
      </c>
      <c r="F828" t="str">
        <f>_xlfn.XLOOKUP(E828,Component!B:B,Component!C:C)</f>
        <v>18V ONE+ CHARGER</v>
      </c>
      <c r="G828">
        <v>1</v>
      </c>
      <c r="H828" t="s">
        <v>2009</v>
      </c>
      <c r="I828">
        <v>-1</v>
      </c>
      <c r="J828" t="str">
        <f>_xlfn.XLOOKUP(A828,Product!C:C,Product!H:H)</f>
        <v>https://cdn.shopify.com/s/files/1/0651/3668/9323/files/f377815f63f8492e8e7d503d90dadaaf_600x600.jpg?v=1734043403&amp;width=100&amp;crop=center</v>
      </c>
    </row>
    <row r="829" spans="1:10" x14ac:dyDescent="0.25">
      <c r="A829" t="s">
        <v>614</v>
      </c>
      <c r="B829" t="s">
        <v>613</v>
      </c>
      <c r="C829" s="7" t="s">
        <v>18</v>
      </c>
      <c r="D829" t="s">
        <v>615</v>
      </c>
      <c r="E829" t="s">
        <v>2009</v>
      </c>
      <c r="F829" t="str">
        <f>_xlfn.XLOOKUP(E829,Component!B:B,Component!C:C)</f>
        <v>18V ONE+ CHARGER</v>
      </c>
      <c r="G829">
        <v>1</v>
      </c>
      <c r="H829" t="s">
        <v>2009</v>
      </c>
      <c r="I829">
        <v>-1</v>
      </c>
      <c r="J829" t="str">
        <f>_xlfn.XLOOKUP(A829,Product!C:C,Product!H:H)</f>
        <v>https://cdn.shopify.com/s/files/1/0651/3668/9323/files/208d9a0de43c4daa9058f5ae28add4d1_600x600.jpg?v=1734041826&amp;width=100&amp;crop=center</v>
      </c>
    </row>
    <row r="830" spans="1:10" x14ac:dyDescent="0.25">
      <c r="A830" t="s">
        <v>618</v>
      </c>
      <c r="B830" t="s">
        <v>617</v>
      </c>
      <c r="C830" s="7" t="s">
        <v>18</v>
      </c>
      <c r="D830" t="s">
        <v>619</v>
      </c>
      <c r="E830" t="s">
        <v>2009</v>
      </c>
      <c r="F830" t="str">
        <f>_xlfn.XLOOKUP(E830,Component!B:B,Component!C:C)</f>
        <v>18V ONE+ CHARGER</v>
      </c>
      <c r="G830">
        <v>1</v>
      </c>
      <c r="H830" t="s">
        <v>2009</v>
      </c>
      <c r="I830">
        <v>-1</v>
      </c>
      <c r="J830" t="str">
        <f>_xlfn.XLOOKUP(A830,Product!C:C,Product!H:H)</f>
        <v>https://cdn.shopify.com/s/files/1/0651/3668/9323/files/f844ca559293442e8feebc199fc04288_600x600.jpg?v=1734043387&amp;width=100&amp;crop=center</v>
      </c>
    </row>
    <row r="831" spans="1:10" x14ac:dyDescent="0.25">
      <c r="A831" t="s">
        <v>651</v>
      </c>
      <c r="B831" t="s">
        <v>650</v>
      </c>
      <c r="C831" s="7" t="s">
        <v>18</v>
      </c>
      <c r="D831" t="s">
        <v>652</v>
      </c>
      <c r="E831" t="s">
        <v>2009</v>
      </c>
      <c r="F831" t="str">
        <f>_xlfn.XLOOKUP(E831,Component!B:B,Component!C:C)</f>
        <v>18V ONE+ CHARGER</v>
      </c>
      <c r="G831">
        <v>1</v>
      </c>
      <c r="H831" t="s">
        <v>2009</v>
      </c>
      <c r="I831">
        <v>-1</v>
      </c>
      <c r="J831" t="str">
        <f>_xlfn.XLOOKUP(A831,Product!C:C,Product!H:H)</f>
        <v>https://cdn.shopify.com/s/files/1/0651/3668/9323/files/83f8f0ba148347f5b4f9057e8f75b949_600x600.jpg?v=1734041726&amp;width=100&amp;crop=center</v>
      </c>
    </row>
    <row r="832" spans="1:10" x14ac:dyDescent="0.25">
      <c r="A832" t="s">
        <v>656</v>
      </c>
      <c r="B832" t="s">
        <v>655</v>
      </c>
      <c r="C832" s="7" t="s">
        <v>18</v>
      </c>
      <c r="D832" t="s">
        <v>657</v>
      </c>
      <c r="E832" t="s">
        <v>2009</v>
      </c>
      <c r="F832" t="str">
        <f>_xlfn.XLOOKUP(E832,Component!B:B,Component!C:C)</f>
        <v>18V ONE+ CHARGER</v>
      </c>
      <c r="G832">
        <v>1</v>
      </c>
      <c r="H832" t="s">
        <v>2009</v>
      </c>
      <c r="I832">
        <v>-1</v>
      </c>
      <c r="J832" t="str">
        <f>_xlfn.XLOOKUP(A832,Product!C:C,Product!H:H)</f>
        <v>https://cdn.shopify.com/s/files/1/0651/3668/9323/files/cdd1d641ae154f5ebb9e3832af6ef9b3_600x600.jpg?v=1734042938&amp;width=100&amp;crop=center</v>
      </c>
    </row>
    <row r="833" spans="1:10" x14ac:dyDescent="0.25">
      <c r="A833" t="s">
        <v>660</v>
      </c>
      <c r="B833" t="s">
        <v>659</v>
      </c>
      <c r="C833" s="7" t="s">
        <v>18</v>
      </c>
      <c r="D833" t="s">
        <v>661</v>
      </c>
      <c r="E833" t="s">
        <v>2009</v>
      </c>
      <c r="F833" t="str">
        <f>_xlfn.XLOOKUP(E833,Component!B:B,Component!C:C)</f>
        <v>18V ONE+ CHARGER</v>
      </c>
      <c r="G833">
        <v>1</v>
      </c>
      <c r="H833" t="s">
        <v>2009</v>
      </c>
      <c r="I833">
        <v>-1</v>
      </c>
      <c r="J833" t="str">
        <f>_xlfn.XLOOKUP(A833,Product!C:C,Product!H:H)</f>
        <v>https://cdn.shopify.com/s/files/1/0651/3668/9323/files/54405e4e69bc4cbeab08672d1695d978_600x600.jpg?v=1734042261&amp;width=100&amp;crop=center</v>
      </c>
    </row>
    <row r="834" spans="1:10" x14ac:dyDescent="0.25">
      <c r="A834" t="s">
        <v>674</v>
      </c>
      <c r="B834" t="s">
        <v>673</v>
      </c>
      <c r="C834" s="7">
        <v>149</v>
      </c>
      <c r="D834" t="s">
        <v>675</v>
      </c>
      <c r="E834" t="s">
        <v>2009</v>
      </c>
      <c r="F834" t="str">
        <f>_xlfn.XLOOKUP(E834,Component!B:B,Component!C:C)</f>
        <v>18V ONE+ CHARGER</v>
      </c>
      <c r="G834">
        <v>1</v>
      </c>
      <c r="H834" t="s">
        <v>2009</v>
      </c>
      <c r="I834">
        <v>-1</v>
      </c>
      <c r="J834" t="str">
        <f>_xlfn.XLOOKUP(A834,Product!C:C,Product!H:H)</f>
        <v>https://cdn.shopify.com/s/files/1/0651/3668/9323/files/032795a501ba41ef969e204ea9e516b6_600x600.jpg?v=1734042246&amp;width=100&amp;crop=center</v>
      </c>
    </row>
    <row r="835" spans="1:10" x14ac:dyDescent="0.25">
      <c r="A835" t="s">
        <v>683</v>
      </c>
      <c r="B835" t="s">
        <v>682</v>
      </c>
      <c r="C835" s="7">
        <v>199</v>
      </c>
      <c r="D835" t="s">
        <v>684</v>
      </c>
      <c r="E835" t="s">
        <v>2009</v>
      </c>
      <c r="F835" t="str">
        <f>_xlfn.XLOOKUP(E835,Component!B:B,Component!C:C)</f>
        <v>18V ONE+ CHARGER</v>
      </c>
      <c r="G835">
        <v>1</v>
      </c>
      <c r="H835" t="s">
        <v>2009</v>
      </c>
      <c r="I835">
        <v>-1</v>
      </c>
      <c r="J835" t="str">
        <f>_xlfn.XLOOKUP(A835,Product!C:C,Product!H:H)</f>
        <v>https://cdn.shopify.com/s/files/1/0651/3668/9323/files/b9e85abfffbb40cabf4ca6f9b8812e79_600x600.jpg?v=1734042650&amp;width=100&amp;crop=center</v>
      </c>
    </row>
    <row r="836" spans="1:10" x14ac:dyDescent="0.25">
      <c r="A836" t="s">
        <v>687</v>
      </c>
      <c r="B836" t="s">
        <v>686</v>
      </c>
      <c r="C836" s="7">
        <v>149</v>
      </c>
      <c r="D836" t="s">
        <v>688</v>
      </c>
      <c r="E836" t="s">
        <v>2009</v>
      </c>
      <c r="F836" t="str">
        <f>_xlfn.XLOOKUP(E836,Component!B:B,Component!C:C)</f>
        <v>18V ONE+ CHARGER</v>
      </c>
      <c r="G836">
        <v>1</v>
      </c>
      <c r="H836" t="s">
        <v>2009</v>
      </c>
      <c r="I836">
        <v>-1</v>
      </c>
      <c r="J836" t="str">
        <f>_xlfn.XLOOKUP(A836,Product!C:C,Product!H:H)</f>
        <v>https://cdn.shopify.com/s/files/1/0651/3668/9323/files/2f58f6d2949a44549fb022bebfbf0f0a_600x600.jpg?v=1737040244&amp;width=100&amp;crop=center</v>
      </c>
    </row>
    <row r="837" spans="1:10" x14ac:dyDescent="0.25">
      <c r="A837" t="s">
        <v>708</v>
      </c>
      <c r="B837" t="s">
        <v>707</v>
      </c>
      <c r="C837" s="7" t="s">
        <v>18</v>
      </c>
      <c r="D837" t="s">
        <v>709</v>
      </c>
      <c r="E837" t="s">
        <v>2009</v>
      </c>
      <c r="F837" t="str">
        <f>_xlfn.XLOOKUP(E837,Component!B:B,Component!C:C)</f>
        <v>18V ONE+ CHARGER</v>
      </c>
      <c r="G837">
        <v>1</v>
      </c>
      <c r="H837" t="s">
        <v>2009</v>
      </c>
      <c r="I837">
        <v>-1</v>
      </c>
      <c r="J837" t="str">
        <f>_xlfn.XLOOKUP(A837,Product!C:C,Product!H:H)</f>
        <v>https://cdn.shopify.com/s/files/1/0651/3668/9323/files/41cdf18ec17947d2a2336e95a1cb1d76_600x600.jpg?v=1734041518&amp;width=100&amp;crop=center</v>
      </c>
    </row>
    <row r="838" spans="1:10" x14ac:dyDescent="0.25">
      <c r="A838" t="s">
        <v>719</v>
      </c>
      <c r="B838" t="s">
        <v>718</v>
      </c>
      <c r="C838" s="7" t="s">
        <v>18</v>
      </c>
      <c r="D838" t="s">
        <v>720</v>
      </c>
      <c r="E838" t="s">
        <v>2009</v>
      </c>
      <c r="F838" t="str">
        <f>_xlfn.XLOOKUP(E838,Component!B:B,Component!C:C)</f>
        <v>18V ONE+ CHARGER</v>
      </c>
      <c r="G838">
        <v>1</v>
      </c>
      <c r="H838" t="s">
        <v>2009</v>
      </c>
      <c r="I838">
        <v>-1</v>
      </c>
      <c r="J838" t="str">
        <f>_xlfn.XLOOKUP(A838,Product!C:C,Product!H:H)</f>
        <v>https://cdn.shopify.com/s/files/1/0651/3668/9323/files/e79248faf2234251a347a9466fb944f6_600x600.jpg?v=1734043234&amp;width=100&amp;crop=center</v>
      </c>
    </row>
    <row r="839" spans="1:10" x14ac:dyDescent="0.25">
      <c r="A839" t="s">
        <v>838</v>
      </c>
      <c r="B839" t="s">
        <v>837</v>
      </c>
      <c r="C839" s="7">
        <v>149</v>
      </c>
      <c r="D839" t="s">
        <v>839</v>
      </c>
      <c r="E839" t="s">
        <v>2009</v>
      </c>
      <c r="F839" t="str">
        <f>_xlfn.XLOOKUP(E839,Component!B:B,Component!C:C)</f>
        <v>18V ONE+ CHARGER</v>
      </c>
      <c r="G839">
        <v>1</v>
      </c>
      <c r="H839" t="s">
        <v>2009</v>
      </c>
      <c r="I839">
        <v>-1</v>
      </c>
      <c r="J839" t="str">
        <f>_xlfn.XLOOKUP(A839,Product!C:C,Product!H:H)</f>
        <v>https://cdn.shopify.com/s/files/1/0651/3668/9323/files/751640181f344be5935718197e9d851b_600x600.jpg?v=1734042436&amp;width=100&amp;crop=center</v>
      </c>
    </row>
    <row r="840" spans="1:10" x14ac:dyDescent="0.25">
      <c r="A840" t="s">
        <v>874</v>
      </c>
      <c r="B840" t="s">
        <v>873</v>
      </c>
      <c r="C840" s="7">
        <v>119</v>
      </c>
      <c r="D840" t="s">
        <v>875</v>
      </c>
      <c r="E840" t="s">
        <v>2009</v>
      </c>
      <c r="F840" t="str">
        <f>_xlfn.XLOOKUP(E840,Component!B:B,Component!C:C)</f>
        <v>18V ONE+ CHARGER</v>
      </c>
      <c r="G840">
        <v>1</v>
      </c>
      <c r="H840" t="s">
        <v>2009</v>
      </c>
      <c r="I840">
        <v>-1</v>
      </c>
      <c r="J840" t="str">
        <f>_xlfn.XLOOKUP(A840,Product!C:C,Product!H:H)</f>
        <v>https://cdn.shopify.com/s/files/1/0651/3668/9323/files/6b02e09f30e84635829da24c66dd329f_600x600.jpg?v=1737125220&amp;width=100&amp;crop=center</v>
      </c>
    </row>
    <row r="841" spans="1:10" x14ac:dyDescent="0.25">
      <c r="A841" t="s">
        <v>878</v>
      </c>
      <c r="B841" t="s">
        <v>877</v>
      </c>
      <c r="C841" s="7">
        <v>149</v>
      </c>
      <c r="D841" t="s">
        <v>879</v>
      </c>
      <c r="E841" t="s">
        <v>2009</v>
      </c>
      <c r="F841" t="str">
        <f>_xlfn.XLOOKUP(E841,Component!B:B,Component!C:C)</f>
        <v>18V ONE+ CHARGER</v>
      </c>
      <c r="G841">
        <v>1</v>
      </c>
      <c r="H841" t="s">
        <v>2009</v>
      </c>
      <c r="I841">
        <v>-1</v>
      </c>
      <c r="J841" t="str">
        <f>_xlfn.XLOOKUP(A841,Product!C:C,Product!H:H)</f>
        <v>https://cdn.shopify.com/s/files/1/0651/3668/9323/files/d4b61163a69446be888a519c367c1ae4_600x600.png?v=1737123635&amp;width=100&amp;crop=center</v>
      </c>
    </row>
    <row r="842" spans="1:10" x14ac:dyDescent="0.25">
      <c r="A842" t="s">
        <v>927</v>
      </c>
      <c r="B842" t="s">
        <v>926</v>
      </c>
      <c r="C842" s="7">
        <v>179</v>
      </c>
      <c r="D842" t="s">
        <v>928</v>
      </c>
      <c r="E842" t="s">
        <v>2009</v>
      </c>
      <c r="F842" t="str">
        <f>_xlfn.XLOOKUP(E842,Component!B:B,Component!C:C)</f>
        <v>18V ONE+ CHARGER</v>
      </c>
      <c r="G842">
        <v>1</v>
      </c>
      <c r="H842" t="s">
        <v>2009</v>
      </c>
      <c r="I842">
        <v>-1</v>
      </c>
      <c r="J842" t="str">
        <f>_xlfn.XLOOKUP(A842,Product!C:C,Product!H:H)</f>
        <v>https://cdn.shopify.com/s/files/1/0651/3668/9323/files/56da278edc0b4425ae1ed7d20218c85d_600x600.jpg?v=1734041597&amp;width=100&amp;crop=center</v>
      </c>
    </row>
    <row r="843" spans="1:10" x14ac:dyDescent="0.25">
      <c r="A843" t="s">
        <v>935</v>
      </c>
      <c r="B843" t="s">
        <v>232</v>
      </c>
      <c r="C843" s="7">
        <v>139</v>
      </c>
      <c r="D843" t="s">
        <v>936</v>
      </c>
      <c r="E843" t="s">
        <v>2009</v>
      </c>
      <c r="F843" t="str">
        <f>_xlfn.XLOOKUP(E843,Component!B:B,Component!C:C)</f>
        <v>18V ONE+ CHARGER</v>
      </c>
      <c r="G843">
        <v>1</v>
      </c>
      <c r="H843" t="s">
        <v>2009</v>
      </c>
      <c r="I843">
        <v>-1</v>
      </c>
      <c r="J843" t="str">
        <f>_xlfn.XLOOKUP(A843,Product!C:C,Product!H:H)</f>
        <v>https://cdn.shopify.com/s/files/1/0651/3668/9323/files/1f9f23b4776742128686689079ffad45_600x600.jpg?v=1734040828&amp;width=100&amp;crop=center</v>
      </c>
    </row>
    <row r="844" spans="1:10" x14ac:dyDescent="0.25">
      <c r="A844" t="s">
        <v>948</v>
      </c>
      <c r="B844" t="s">
        <v>5</v>
      </c>
      <c r="C844" s="7" t="s">
        <v>18</v>
      </c>
      <c r="D844" t="s">
        <v>949</v>
      </c>
      <c r="E844" t="s">
        <v>2009</v>
      </c>
      <c r="F844" t="str">
        <f>_xlfn.XLOOKUP(E844,Component!B:B,Component!C:C)</f>
        <v>18V ONE+ CHARGER</v>
      </c>
      <c r="G844">
        <v>1</v>
      </c>
      <c r="H844" t="s">
        <v>2009</v>
      </c>
      <c r="I844">
        <v>-1</v>
      </c>
      <c r="J844" t="str">
        <f>_xlfn.XLOOKUP(A844,Product!C:C,Product!H:H)</f>
        <v>https://cdn.shopify.com/s/files/1/0651/3668/9323/files/dd74d81b2a4f438584bfa255c341990e_600x600.jpg?v=1734043125&amp;width=100&amp;crop=center</v>
      </c>
    </row>
    <row r="845" spans="1:10" x14ac:dyDescent="0.25">
      <c r="A845" t="s">
        <v>1146</v>
      </c>
      <c r="B845" t="s">
        <v>1145</v>
      </c>
      <c r="C845" s="7">
        <v>119</v>
      </c>
      <c r="D845" t="s">
        <v>1147</v>
      </c>
      <c r="E845" t="s">
        <v>2009</v>
      </c>
      <c r="F845" t="str">
        <f>_xlfn.XLOOKUP(E845,Component!B:B,Component!C:C)</f>
        <v>18V ONE+ CHARGER</v>
      </c>
      <c r="G845">
        <v>1</v>
      </c>
      <c r="H845" t="s">
        <v>2009</v>
      </c>
      <c r="I845">
        <v>-1</v>
      </c>
      <c r="J845" t="str">
        <f>_xlfn.XLOOKUP(A845,Product!C:C,Product!H:H)</f>
        <v>https://cdn.shopify.com/s/files/1/0651/3668/9323/files/Screenshot2025-09-25at11.29.16AM_600x600.png?v=1758814183&amp;width=100&amp;crop=center</v>
      </c>
    </row>
    <row r="846" spans="1:10" x14ac:dyDescent="0.25">
      <c r="A846" t="s">
        <v>1160</v>
      </c>
      <c r="B846" t="s">
        <v>1159</v>
      </c>
      <c r="C846" s="7">
        <v>279</v>
      </c>
      <c r="D846" t="s">
        <v>1161</v>
      </c>
      <c r="E846" t="s">
        <v>2009</v>
      </c>
      <c r="F846" t="str">
        <f>_xlfn.XLOOKUP(E846,Component!B:B,Component!C:C)</f>
        <v>18V ONE+ CHARGER</v>
      </c>
      <c r="G846">
        <v>1</v>
      </c>
      <c r="H846" t="s">
        <v>2009</v>
      </c>
      <c r="I846">
        <v>-1</v>
      </c>
      <c r="J846" t="str">
        <f>_xlfn.XLOOKUP(A846,Product!C:C,Product!H:H)</f>
        <v>https://cdn.shopify.com/s/files/1/0651/3668/9323/files/237d67078ff4401a94de43a22f998a92_600x600.jpg?v=1734041838&amp;width=100&amp;crop=center</v>
      </c>
    </row>
    <row r="847" spans="1:10" x14ac:dyDescent="0.25">
      <c r="A847" t="s">
        <v>1164</v>
      </c>
      <c r="B847" t="s">
        <v>1163</v>
      </c>
      <c r="C847" s="7">
        <v>129</v>
      </c>
      <c r="D847" t="s">
        <v>1165</v>
      </c>
      <c r="E847" t="s">
        <v>2009</v>
      </c>
      <c r="F847" t="str">
        <f>_xlfn.XLOOKUP(E847,Component!B:B,Component!C:C)</f>
        <v>18V ONE+ CHARGER</v>
      </c>
      <c r="G847">
        <v>1</v>
      </c>
      <c r="H847" t="s">
        <v>2009</v>
      </c>
      <c r="I847">
        <v>-1</v>
      </c>
      <c r="J847" t="str">
        <f>_xlfn.XLOOKUP(A847,Product!C:C,Product!H:H)</f>
        <v>https://cdn.shopify.com/s/files/1/0651/3668/9323/files/a83e5123c2c74688a0c74f01a706c299_600x600.jpg?v=1734042525&amp;width=100&amp;crop=center</v>
      </c>
    </row>
    <row r="848" spans="1:10" x14ac:dyDescent="0.25">
      <c r="A848" t="s">
        <v>1169</v>
      </c>
      <c r="B848" t="s">
        <v>1168</v>
      </c>
      <c r="C848" s="7">
        <v>169</v>
      </c>
      <c r="D848" t="s">
        <v>1170</v>
      </c>
      <c r="E848" t="s">
        <v>2009</v>
      </c>
      <c r="F848" t="str">
        <f>_xlfn.XLOOKUP(E848,Component!B:B,Component!C:C)</f>
        <v>18V ONE+ CHARGER</v>
      </c>
      <c r="G848">
        <v>1</v>
      </c>
      <c r="H848" t="s">
        <v>2009</v>
      </c>
      <c r="I848">
        <v>-1</v>
      </c>
      <c r="J848" t="str">
        <f>_xlfn.XLOOKUP(A848,Product!C:C,Product!H:H)</f>
        <v>https://cdn.shopify.com/s/files/1/0651/3668/9323/files/d50316bbd2c54b9badea402bf3731c24_600x600.jpg?v=1734043060&amp;width=100&amp;crop=center</v>
      </c>
    </row>
    <row r="849" spans="1:10" x14ac:dyDescent="0.25">
      <c r="A849" t="s">
        <v>1213</v>
      </c>
      <c r="B849" t="s">
        <v>1212</v>
      </c>
      <c r="C849" s="7">
        <v>329</v>
      </c>
      <c r="D849" t="s">
        <v>1215</v>
      </c>
      <c r="E849" t="s">
        <v>2009</v>
      </c>
      <c r="F849" t="str">
        <f>_xlfn.XLOOKUP(E849,Component!B:B,Component!C:C)</f>
        <v>18V ONE+ CHARGER</v>
      </c>
      <c r="G849">
        <v>1</v>
      </c>
      <c r="H849" t="s">
        <v>2009</v>
      </c>
      <c r="I849">
        <v>-1</v>
      </c>
      <c r="J849" t="str">
        <f>_xlfn.XLOOKUP(A849,Product!C:C,Product!H:H)</f>
        <v>https://cdn.shopify.com/s/files/1/0651/3668/9323/files/a1ea9ac4bf6f47d8b5e2c40c464ab20b_600x600.jpg?v=1734042473&amp;width=100&amp;crop=center</v>
      </c>
    </row>
    <row r="850" spans="1:10" x14ac:dyDescent="0.25">
      <c r="A850" t="s">
        <v>1247</v>
      </c>
      <c r="B850" t="s">
        <v>1246</v>
      </c>
      <c r="C850" s="7">
        <v>249</v>
      </c>
      <c r="D850" t="s">
        <v>1248</v>
      </c>
      <c r="E850" t="s">
        <v>2009</v>
      </c>
      <c r="F850" t="str">
        <f>_xlfn.XLOOKUP(E850,Component!B:B,Component!C:C)</f>
        <v>18V ONE+ CHARGER</v>
      </c>
      <c r="G850">
        <v>1</v>
      </c>
      <c r="H850" t="s">
        <v>2009</v>
      </c>
      <c r="I850">
        <v>-1</v>
      </c>
      <c r="J850" t="str">
        <f>_xlfn.XLOOKUP(A850,Product!C:C,Product!H:H)</f>
        <v>https://cdn.shopify.com/s/files/1/0651/3668/9323/files/999f143078ec4557949721e307b5c557_600x600.jpg?v=1736815423&amp;width=100&amp;crop=center</v>
      </c>
    </row>
    <row r="851" spans="1:10" x14ac:dyDescent="0.25">
      <c r="A851" t="s">
        <v>1251</v>
      </c>
      <c r="B851" t="s">
        <v>1250</v>
      </c>
      <c r="C851" s="7">
        <v>188.76</v>
      </c>
      <c r="D851" t="s">
        <v>1253</v>
      </c>
      <c r="E851" t="s">
        <v>2009</v>
      </c>
      <c r="F851" t="str">
        <f>_xlfn.XLOOKUP(E851,Component!B:B,Component!C:C)</f>
        <v>18V ONE+ CHARGER</v>
      </c>
      <c r="G851">
        <v>1</v>
      </c>
      <c r="H851" t="s">
        <v>2009</v>
      </c>
      <c r="I851">
        <v>-1</v>
      </c>
      <c r="J851" t="str">
        <f>_xlfn.XLOOKUP(A851,Product!C:C,Product!H:H)</f>
        <v>https://cdn.shopify.com/s/files/1/0651/3668/9323/files/3235e5e9460a40bfaaf24bc97a9aad45_600x600.jpg?v=1734042093&amp;width=100&amp;crop=center</v>
      </c>
    </row>
    <row r="852" spans="1:10" x14ac:dyDescent="0.25">
      <c r="A852" t="s">
        <v>1278</v>
      </c>
      <c r="B852" t="s">
        <v>1277</v>
      </c>
      <c r="C852" s="7">
        <v>159.99</v>
      </c>
      <c r="D852" t="s">
        <v>1280</v>
      </c>
      <c r="E852" t="s">
        <v>2009</v>
      </c>
      <c r="F852" t="str">
        <f>_xlfn.XLOOKUP(E852,Component!B:B,Component!C:C)</f>
        <v>18V ONE+ CHARGER</v>
      </c>
      <c r="G852">
        <v>1</v>
      </c>
      <c r="H852" t="s">
        <v>2009</v>
      </c>
      <c r="I852">
        <v>-1</v>
      </c>
      <c r="J852" t="str">
        <f>_xlfn.XLOOKUP(A852,Product!C:C,Product!H:H)</f>
        <v>https://cdn.shopify.com/s/files/1/0651/3668/9323/files/7d767a02ab6f453b9402a978370c37db_600x600.jpg?v=1734041226&amp;width=100&amp;crop=center</v>
      </c>
    </row>
    <row r="853" spans="1:10" x14ac:dyDescent="0.25">
      <c r="A853" t="s">
        <v>1368</v>
      </c>
      <c r="B853" t="s">
        <v>232</v>
      </c>
      <c r="C853" s="7">
        <v>149</v>
      </c>
      <c r="D853" t="s">
        <v>1369</v>
      </c>
      <c r="E853" t="s">
        <v>2009</v>
      </c>
      <c r="F853" t="str">
        <f>_xlfn.XLOOKUP(E853,Component!B:B,Component!C:C)</f>
        <v>18V ONE+ CHARGER</v>
      </c>
      <c r="G853">
        <v>1</v>
      </c>
      <c r="H853" t="s">
        <v>2009</v>
      </c>
      <c r="I853">
        <v>-1</v>
      </c>
      <c r="J853" t="str">
        <f>_xlfn.XLOOKUP(A853,Product!C:C,Product!H:H)</f>
        <v>https://cdn.shopify.com/s/files/1/0651/3668/9323/files/fcc2fd4c0b5c46179b673a151f1d3f87_600x600.jpg?v=1734043444&amp;width=100&amp;crop=center</v>
      </c>
    </row>
    <row r="854" spans="1:10" x14ac:dyDescent="0.25">
      <c r="A854" t="s">
        <v>1382</v>
      </c>
      <c r="B854" t="s">
        <v>1381</v>
      </c>
      <c r="C854" s="7">
        <v>169</v>
      </c>
      <c r="D854" t="s">
        <v>1383</v>
      </c>
      <c r="E854" t="s">
        <v>2009</v>
      </c>
      <c r="F854" t="str">
        <f>_xlfn.XLOOKUP(E854,Component!B:B,Component!C:C)</f>
        <v>18V ONE+ CHARGER</v>
      </c>
      <c r="G854">
        <v>1</v>
      </c>
      <c r="H854" t="s">
        <v>2009</v>
      </c>
      <c r="I854">
        <v>-1</v>
      </c>
      <c r="J854" t="str">
        <f>_xlfn.XLOOKUP(A854,Product!C:C,Product!H:H)</f>
        <v>https://cdn.shopify.com/s/files/1/0651/3668/9323/files/P4500-PSK005_600x600.jpg?v=1758813314&amp;width=100&amp;crop=center</v>
      </c>
    </row>
    <row r="855" spans="1:10" x14ac:dyDescent="0.25">
      <c r="A855" t="s">
        <v>1911</v>
      </c>
      <c r="B855" t="s">
        <v>1910</v>
      </c>
      <c r="C855" s="7">
        <v>79</v>
      </c>
      <c r="D855" t="s">
        <v>1912</v>
      </c>
      <c r="E855" t="s">
        <v>2009</v>
      </c>
      <c r="F855" t="str">
        <f>_xlfn.XLOOKUP(E855,Component!B:B,Component!C:C)</f>
        <v>18V ONE+ CHARGER</v>
      </c>
      <c r="G855">
        <v>1</v>
      </c>
      <c r="H855" t="s">
        <v>2009</v>
      </c>
      <c r="I855">
        <v>-1</v>
      </c>
      <c r="J855" t="str">
        <f>_xlfn.XLOOKUP(A855,Product!C:C,Product!H:H)</f>
        <v>https://cdn.shopify.com/s/files/1/0651/3668/9323/files/617eb17a4f5946c4b406ae24ab5bc0e0_600x600.jpg?v=1734041953&amp;width=100&amp;crop=center</v>
      </c>
    </row>
    <row r="856" spans="1:10" x14ac:dyDescent="0.25">
      <c r="A856" t="s">
        <v>2009</v>
      </c>
      <c r="B856" t="s">
        <v>2008</v>
      </c>
      <c r="C856" s="7">
        <v>34.97</v>
      </c>
      <c r="D856" t="s">
        <v>2010</v>
      </c>
      <c r="E856" t="s">
        <v>2009</v>
      </c>
      <c r="F856" t="str">
        <f>_xlfn.XLOOKUP(E856,Component!B:B,Component!C:C)</f>
        <v>18V ONE+ CHARGER</v>
      </c>
      <c r="G856">
        <v>1</v>
      </c>
      <c r="H856" t="s">
        <v>2009</v>
      </c>
      <c r="I856">
        <v>-1</v>
      </c>
      <c r="J856" t="str">
        <f>_xlfn.XLOOKUP(A856,Product!C:C,Product!H:H)</f>
        <v>https://cdn.shopify.com/s/files/1/0651/3668/9323/files/3f13b95e91804c22931a05b9920570d3_600x600.jpg?v=1734040946&amp;width=100&amp;crop=center</v>
      </c>
    </row>
    <row r="857" spans="1:10" x14ac:dyDescent="0.25">
      <c r="A857" t="s">
        <v>466</v>
      </c>
      <c r="B857" t="s">
        <v>465</v>
      </c>
      <c r="C857" s="7" t="s">
        <v>18</v>
      </c>
      <c r="D857" t="s">
        <v>467</v>
      </c>
      <c r="E857" t="s">
        <v>2009</v>
      </c>
      <c r="F857" t="str">
        <f>_xlfn.XLOOKUP(E857,Component!B:B,Component!C:C)</f>
        <v>18V ONE+ CHARGER</v>
      </c>
      <c r="G857">
        <v>1</v>
      </c>
      <c r="H857" t="s">
        <v>2009</v>
      </c>
      <c r="I857">
        <v>-1</v>
      </c>
      <c r="J857" t="str">
        <f>_xlfn.XLOOKUP(A857,Product!C:C,Product!H:H)</f>
        <v>https://cdn.shopify.com/s/files/1/0651/3668/9323/files/900798bb54b647e6b1ecc109f0b93fa0_600x600.jpg?v=1734042373&amp;width=100&amp;crop=center</v>
      </c>
    </row>
    <row r="858" spans="1:10" x14ac:dyDescent="0.25">
      <c r="A858" t="s">
        <v>556</v>
      </c>
      <c r="B858" t="s">
        <v>555</v>
      </c>
      <c r="C858" s="7">
        <v>119</v>
      </c>
      <c r="D858" t="s">
        <v>557</v>
      </c>
      <c r="E858" t="s">
        <v>2009</v>
      </c>
      <c r="F858" t="str">
        <f>_xlfn.XLOOKUP(E858,Component!B:B,Component!C:C)</f>
        <v>18V ONE+ CHARGER</v>
      </c>
      <c r="G858">
        <v>1</v>
      </c>
      <c r="H858" t="s">
        <v>2009</v>
      </c>
      <c r="I858">
        <v>-1</v>
      </c>
      <c r="J858" t="str">
        <f>_xlfn.XLOOKUP(A858,Product!C:C,Product!H:H)</f>
        <v>https://cdn.shopify.com/s/files/1/0651/3668/9323/files/b72823ef05984052882233353f9a36fc_600x600.jpg?v=1734042716&amp;width=100&amp;crop=center</v>
      </c>
    </row>
    <row r="859" spans="1:10" x14ac:dyDescent="0.25">
      <c r="A859" t="s">
        <v>941</v>
      </c>
      <c r="B859" t="s">
        <v>940</v>
      </c>
      <c r="C859" s="7">
        <v>99</v>
      </c>
      <c r="D859" t="s">
        <v>942</v>
      </c>
      <c r="E859" t="s">
        <v>2009</v>
      </c>
      <c r="F859" t="str">
        <f>_xlfn.XLOOKUP(E859,Component!B:B,Component!C:C)</f>
        <v>18V ONE+ CHARGER</v>
      </c>
      <c r="G859">
        <v>1</v>
      </c>
      <c r="H859" t="s">
        <v>2009</v>
      </c>
      <c r="I859">
        <v>-1</v>
      </c>
      <c r="J859" t="str">
        <f>_xlfn.XLOOKUP(A859,Product!C:C,Product!H:H)</f>
        <v>https://cdn.shopify.com/s/files/1/0651/3668/9323/files/cd26c64a9a4f41f4a144e76caa897143_600x600.jpg?v=1734042927&amp;width=100&amp;crop=center</v>
      </c>
    </row>
    <row r="860" spans="1:10" x14ac:dyDescent="0.25">
      <c r="A860" t="s">
        <v>1142</v>
      </c>
      <c r="B860" t="s">
        <v>1141</v>
      </c>
      <c r="C860" s="7" t="s">
        <v>18</v>
      </c>
      <c r="D860" t="s">
        <v>1143</v>
      </c>
      <c r="E860" t="s">
        <v>2009</v>
      </c>
      <c r="F860" t="str">
        <f>_xlfn.XLOOKUP(E860,Component!B:B,Component!C:C)</f>
        <v>18V ONE+ CHARGER</v>
      </c>
      <c r="G860">
        <v>1</v>
      </c>
      <c r="H860" t="s">
        <v>2009</v>
      </c>
      <c r="I860">
        <v>-1</v>
      </c>
      <c r="J860" t="str">
        <f>_xlfn.XLOOKUP(A860,Product!C:C,Product!H:H)</f>
        <v>https://cdn.shopify.com/s/files/1/0651/3668/9323/files/a71d706d917e4bc68c15d2aa5038b577_600x600.jpg?v=1734042521&amp;width=100&amp;crop=center</v>
      </c>
    </row>
    <row r="861" spans="1:10" x14ac:dyDescent="0.25">
      <c r="A861" t="s">
        <v>1296</v>
      </c>
      <c r="B861" t="s">
        <v>1295</v>
      </c>
      <c r="C861" s="7">
        <v>109</v>
      </c>
      <c r="D861" t="s">
        <v>1297</v>
      </c>
      <c r="E861" t="s">
        <v>2009</v>
      </c>
      <c r="F861" t="str">
        <f>_xlfn.XLOOKUP(E861,Component!B:B,Component!C:C)</f>
        <v>18V ONE+ CHARGER</v>
      </c>
      <c r="G861">
        <v>1</v>
      </c>
      <c r="H861" t="s">
        <v>2009</v>
      </c>
      <c r="I861">
        <v>-1</v>
      </c>
      <c r="J861" t="str">
        <f>_xlfn.XLOOKUP(A861,Product!C:C,Product!H:H)</f>
        <v>https://cdn.shopify.com/s/files/1/0651/3668/9323/files/c9e5db00e8b349ba964e6006a9864277_600x600.jpg?v=1734042827&amp;width=100&amp;crop=center</v>
      </c>
    </row>
    <row r="862" spans="1:10" x14ac:dyDescent="0.25">
      <c r="A862" t="s">
        <v>639</v>
      </c>
      <c r="B862" t="s">
        <v>638</v>
      </c>
      <c r="C862" s="7">
        <v>192</v>
      </c>
      <c r="D862" t="s">
        <v>641</v>
      </c>
      <c r="E862" t="s">
        <v>2009</v>
      </c>
      <c r="F862" t="str">
        <f>_xlfn.XLOOKUP(E862,Component!B:B,Component!C:C)</f>
        <v>18V ONE+ CHARGER</v>
      </c>
      <c r="G862">
        <v>1</v>
      </c>
      <c r="H862" t="s">
        <v>2009</v>
      </c>
      <c r="I862">
        <v>-1</v>
      </c>
      <c r="J862" t="str">
        <f>_xlfn.XLOOKUP(A862,Product!C:C,Product!H:H)</f>
        <v>https://cdn.shopify.com/s/files/1/0651/3668/9323/files/af8ddacdc5ab4938b6432592a0d845e5_600x600.jpg?v=1734042604&amp;width=100&amp;crop=center</v>
      </c>
    </row>
    <row r="863" spans="1:10" x14ac:dyDescent="0.25">
      <c r="A863" t="s">
        <v>854</v>
      </c>
      <c r="B863" t="s">
        <v>853</v>
      </c>
      <c r="C863" s="7">
        <v>119</v>
      </c>
      <c r="D863" t="s">
        <v>855</v>
      </c>
      <c r="E863" t="s">
        <v>2009</v>
      </c>
      <c r="F863" t="str">
        <f>_xlfn.XLOOKUP(E863,Component!B:B,Component!C:C)</f>
        <v>18V ONE+ CHARGER</v>
      </c>
      <c r="G863">
        <v>1</v>
      </c>
      <c r="H863" t="s">
        <v>2009</v>
      </c>
      <c r="I863">
        <v>-1</v>
      </c>
      <c r="J863" t="str">
        <f>_xlfn.XLOOKUP(A863,Product!C:C,Product!H:H)</f>
        <v>https://cdn.shopify.com/s/files/1/0651/3668/9323/files/8616d24bee8d4125a0c143a6ffccdb89_600x600.jpg?v=1737054409&amp;width=100&amp;crop=center</v>
      </c>
    </row>
    <row r="864" spans="1:10" x14ac:dyDescent="0.25">
      <c r="A864" t="s">
        <v>932</v>
      </c>
      <c r="B864" t="s">
        <v>931</v>
      </c>
      <c r="C864" s="7">
        <v>129</v>
      </c>
      <c r="D864" t="s">
        <v>933</v>
      </c>
      <c r="E864" t="s">
        <v>2009</v>
      </c>
      <c r="F864" t="str">
        <f>_xlfn.XLOOKUP(E864,Component!B:B,Component!C:C)</f>
        <v>18V ONE+ CHARGER</v>
      </c>
      <c r="G864">
        <v>1</v>
      </c>
      <c r="H864" t="s">
        <v>2009</v>
      </c>
      <c r="I864">
        <v>-1</v>
      </c>
      <c r="J864" t="str">
        <f>_xlfn.XLOOKUP(A864,Product!C:C,Product!H:H)</f>
        <v>https://cdn.shopify.com/s/files/1/0651/3668/9323/files/9eef4af8b1a54a63b6434a0dd7e03ce7_600x600.jpg?v=1734041373&amp;width=100&amp;crop=center</v>
      </c>
    </row>
    <row r="865" spans="1:10" x14ac:dyDescent="0.25">
      <c r="A865" t="s">
        <v>1999</v>
      </c>
      <c r="B865" t="s">
        <v>1998</v>
      </c>
      <c r="C865" s="7" t="s">
        <v>18</v>
      </c>
      <c r="D865" t="s">
        <v>2000</v>
      </c>
      <c r="E865" t="s">
        <v>2009</v>
      </c>
      <c r="F865" t="str">
        <f>_xlfn.XLOOKUP(E865,Component!B:B,Component!C:C)</f>
        <v>18V ONE+ CHARGER</v>
      </c>
      <c r="G865">
        <v>1</v>
      </c>
      <c r="H865" t="s">
        <v>2009</v>
      </c>
      <c r="I865">
        <v>-1</v>
      </c>
      <c r="J865" t="str">
        <f>_xlfn.XLOOKUP(A865,Product!C:C,Product!H:H)</f>
        <v>https://cdn.shopify.com/s/files/1/0651/3668/9323/files/44c3700705634942b1e95faa9c96e005_600x600.jpg?v=1734041530&amp;width=100&amp;crop=center</v>
      </c>
    </row>
    <row r="866" spans="1:10" x14ac:dyDescent="0.25">
      <c r="A866" t="s">
        <v>1978</v>
      </c>
      <c r="B866" t="s">
        <v>1977</v>
      </c>
      <c r="C866" s="7">
        <v>649</v>
      </c>
      <c r="D866" t="s">
        <v>1979</v>
      </c>
      <c r="E866" t="s">
        <v>2009</v>
      </c>
      <c r="F866" t="str">
        <f>_xlfn.XLOOKUP(E866,Component!B:B,Component!C:C)</f>
        <v>18V ONE+ CHARGER</v>
      </c>
      <c r="G866">
        <v>1</v>
      </c>
      <c r="H866" t="s">
        <v>2009</v>
      </c>
      <c r="I866">
        <v>-1</v>
      </c>
      <c r="J866" t="str">
        <f>_xlfn.XLOOKUP(A866,Product!C:C,Product!H:H)</f>
        <v>https://cdn.shopify.com/s/files/1/0651/3668/9323/files/d6cc5919efd743c8807c205250f8ac30_600x600.jpg?v=1734042981&amp;width=100&amp;crop=center</v>
      </c>
    </row>
    <row r="867" spans="1:10" x14ac:dyDescent="0.25">
      <c r="A867" t="s">
        <v>1991</v>
      </c>
      <c r="B867" t="s">
        <v>1990</v>
      </c>
      <c r="C867" s="7">
        <v>499</v>
      </c>
      <c r="D867" t="s">
        <v>1992</v>
      </c>
      <c r="E867" t="s">
        <v>2009</v>
      </c>
      <c r="F867" t="str">
        <f>_xlfn.XLOOKUP(E867,Component!B:B,Component!C:C)</f>
        <v>18V ONE+ CHARGER</v>
      </c>
      <c r="G867">
        <v>1</v>
      </c>
      <c r="H867" t="s">
        <v>2009</v>
      </c>
      <c r="I867">
        <v>-1</v>
      </c>
      <c r="J867" t="str">
        <f>_xlfn.XLOOKUP(A867,Product!C:C,Product!H:H)</f>
        <v>https://cdn.shopify.com/s/files/1/0651/3668/9323/files/213d6ee0c2844e1cbb4577d4be83f2cf_600x600.jpg?v=1734041834&amp;width=100&amp;crop=center</v>
      </c>
    </row>
    <row r="868" spans="1:10" x14ac:dyDescent="0.25">
      <c r="A868" t="s">
        <v>1994</v>
      </c>
      <c r="B868" t="s">
        <v>1993</v>
      </c>
      <c r="C868" s="7" t="s">
        <v>18</v>
      </c>
      <c r="D868" t="s">
        <v>1995</v>
      </c>
      <c r="E868" t="s">
        <v>2009</v>
      </c>
      <c r="F868" t="str">
        <f>_xlfn.XLOOKUP(E868,Component!B:B,Component!C:C)</f>
        <v>18V ONE+ CHARGER</v>
      </c>
      <c r="G868">
        <v>1</v>
      </c>
      <c r="H868" t="s">
        <v>2009</v>
      </c>
      <c r="I868">
        <v>-1</v>
      </c>
      <c r="J868" t="str">
        <f>_xlfn.XLOOKUP(A868,Product!C:C,Product!H:H)</f>
        <v>https://cdn.shopify.com/s/files/1/0651/3668/9323/files/55597f7c560e4e449a20b7b1b798c495_600x600.jpg?v=1734042264&amp;width=100&amp;crop=center</v>
      </c>
    </row>
    <row r="869" spans="1:10" x14ac:dyDescent="0.25">
      <c r="A869" t="s">
        <v>103</v>
      </c>
      <c r="B869" t="s">
        <v>102</v>
      </c>
      <c r="C869" s="7">
        <v>459</v>
      </c>
      <c r="D869" t="s">
        <v>105</v>
      </c>
      <c r="E869" t="s">
        <v>2009</v>
      </c>
      <c r="F869" t="str">
        <f>_xlfn.XLOOKUP(E869,Component!B:B,Component!C:C)</f>
        <v>18V ONE+ CHARGER</v>
      </c>
      <c r="G869">
        <v>2</v>
      </c>
      <c r="H869" t="s">
        <v>2009</v>
      </c>
      <c r="I869">
        <v>-2</v>
      </c>
      <c r="J869" t="str">
        <f>_xlfn.XLOOKUP(A869,Product!C:C,Product!H:H)</f>
        <v>https://cdn.shopify.com/s/files/1/0651/3668/9323/files/PBLLM05K2_THD14_600x600.jpg?v=1737401906&amp;width=100&amp;crop=center</v>
      </c>
    </row>
    <row r="870" spans="1:10" x14ac:dyDescent="0.25">
      <c r="A870" t="s">
        <v>1940</v>
      </c>
      <c r="B870" t="s">
        <v>1939</v>
      </c>
      <c r="C870" s="7">
        <v>179</v>
      </c>
      <c r="D870" t="s">
        <v>1941</v>
      </c>
      <c r="E870" t="s">
        <v>1969</v>
      </c>
      <c r="F870" t="str">
        <f>_xlfn.XLOOKUP(E870,Component!B:B,Component!C:C)</f>
        <v>18V ONE+ FAST CHARGER</v>
      </c>
      <c r="G870">
        <v>1</v>
      </c>
      <c r="H870" t="s">
        <v>1969</v>
      </c>
      <c r="I870">
        <v>-1</v>
      </c>
      <c r="J870" t="str">
        <f>_xlfn.XLOOKUP(A870,Product!C:C,Product!H:H)</f>
        <v>https://cdn.shopify.com/s/files/1/0651/3668/9323/files/b8e112f139a1495a91c35e31b04e0aed_600x600.jpg?v=1734042645&amp;width=100&amp;crop=center</v>
      </c>
    </row>
    <row r="871" spans="1:10" x14ac:dyDescent="0.25">
      <c r="A871" t="s">
        <v>1956</v>
      </c>
      <c r="B871" t="s">
        <v>1924</v>
      </c>
      <c r="C871" s="7">
        <v>129</v>
      </c>
      <c r="D871" t="s">
        <v>1957</v>
      </c>
      <c r="E871" t="s">
        <v>1969</v>
      </c>
      <c r="F871" t="str">
        <f>_xlfn.XLOOKUP(E871,Component!B:B,Component!C:C)</f>
        <v>18V ONE+ FAST CHARGER</v>
      </c>
      <c r="G871">
        <v>1</v>
      </c>
      <c r="H871" t="s">
        <v>1969</v>
      </c>
      <c r="I871">
        <v>-1</v>
      </c>
      <c r="J871" t="str">
        <f>_xlfn.XLOOKUP(A871,Product!C:C,Product!H:H)</f>
        <v>https://cdn.shopify.com/s/files/1/0651/3668/9323/files/36255fb97bb84a97b1e152b73514b791_600x600.jpg?v=1734042250&amp;width=100&amp;crop=center</v>
      </c>
    </row>
    <row r="872" spans="1:10" x14ac:dyDescent="0.25">
      <c r="A872" t="s">
        <v>1969</v>
      </c>
      <c r="B872" t="s">
        <v>1968</v>
      </c>
      <c r="C872" s="7">
        <v>49.97</v>
      </c>
      <c r="D872" t="s">
        <v>1970</v>
      </c>
      <c r="E872" t="s">
        <v>1969</v>
      </c>
      <c r="F872" t="str">
        <f>_xlfn.XLOOKUP(E872,Component!B:B,Component!C:C)</f>
        <v>18V ONE+ FAST CHARGER</v>
      </c>
      <c r="G872">
        <v>1</v>
      </c>
      <c r="H872" t="s">
        <v>1969</v>
      </c>
      <c r="I872">
        <v>-1</v>
      </c>
      <c r="J872" t="str">
        <f>_xlfn.XLOOKUP(A872,Product!C:C,Product!H:H)</f>
        <v>https://cdn.shopify.com/s/files/1/0651/3668/9323/files/34daa521948d4664ad601020ea034bf8_600x600.jpg?v=1734041490&amp;width=100&amp;crop=center</v>
      </c>
    </row>
    <row r="873" spans="1:10" x14ac:dyDescent="0.25">
      <c r="A873" t="s">
        <v>1916</v>
      </c>
      <c r="B873" t="s">
        <v>1915</v>
      </c>
      <c r="C873" s="7">
        <v>271.83</v>
      </c>
      <c r="D873" t="s">
        <v>1918</v>
      </c>
      <c r="E873" t="s">
        <v>1966</v>
      </c>
      <c r="F873" t="str">
        <f>_xlfn.XLOOKUP(E873,Component!B:B,Component!C:C)</f>
        <v>18V ONE+ DUAL-PORT SIMULTANEOUS CHARGER</v>
      </c>
      <c r="G873">
        <v>1</v>
      </c>
      <c r="H873" t="s">
        <v>1966</v>
      </c>
      <c r="I873">
        <v>-1</v>
      </c>
      <c r="J873" t="str">
        <f>_xlfn.XLOOKUP(A873,Product!C:C,Product!H:H)</f>
        <v>https://cdn.shopify.com/s/files/1/0651/3668/9323/files/c1be7f3859664dde9405dfe809c970ca_600x600.jpg?v=1734042786&amp;width=100&amp;crop=center</v>
      </c>
    </row>
    <row r="874" spans="1:10" x14ac:dyDescent="0.25">
      <c r="A874" t="s">
        <v>1966</v>
      </c>
      <c r="B874" t="s">
        <v>1965</v>
      </c>
      <c r="C874" s="7">
        <v>79</v>
      </c>
      <c r="D874" t="s">
        <v>1967</v>
      </c>
      <c r="E874" t="s">
        <v>1966</v>
      </c>
      <c r="F874" t="str">
        <f>_xlfn.XLOOKUP(E874,Component!B:B,Component!C:C)</f>
        <v>18V ONE+ DUAL-PORT SIMULTANEOUS CHARGER</v>
      </c>
      <c r="G874">
        <v>1</v>
      </c>
      <c r="H874" t="s">
        <v>1966</v>
      </c>
      <c r="I874">
        <v>-1</v>
      </c>
      <c r="J874" t="str">
        <f>_xlfn.XLOOKUP(A874,Product!C:C,Product!H:H)</f>
        <v>https://cdn.shopify.com/s/files/1/0651/3668/9323/files/d7bcf10367ab48a9ba6e1000c4cc259b_600x600.jpg?v=1734042986&amp;width=100&amp;crop=center</v>
      </c>
    </row>
    <row r="875" spans="1:10" x14ac:dyDescent="0.25">
      <c r="A875" t="s">
        <v>86</v>
      </c>
      <c r="B875" t="s">
        <v>5</v>
      </c>
      <c r="C875" s="7">
        <v>199</v>
      </c>
      <c r="D875" t="s">
        <v>88</v>
      </c>
      <c r="E875" t="s">
        <v>1963</v>
      </c>
      <c r="F875" t="str">
        <f>_xlfn.XLOOKUP(E875,Component!B:B,Component!C:C)</f>
        <v>18V ONE+ 6-PORT FAST CHARGER</v>
      </c>
      <c r="G875">
        <v>1</v>
      </c>
      <c r="H875" t="s">
        <v>1963</v>
      </c>
      <c r="I875">
        <v>-1</v>
      </c>
      <c r="J875" t="str">
        <f>_xlfn.XLOOKUP(A875,Product!C:C,Product!H:H)</f>
        <v>https://cdn.shopify.com/s/files/1/0651/3668/9323/files/PBLCK112K2_2_Final_600x600.jpg?v=1744212794&amp;width=100&amp;crop=center</v>
      </c>
    </row>
    <row r="876" spans="1:10" x14ac:dyDescent="0.25">
      <c r="A876" t="s">
        <v>1925</v>
      </c>
      <c r="B876" t="s">
        <v>1924</v>
      </c>
      <c r="C876" s="7">
        <v>284.05</v>
      </c>
      <c r="D876" t="s">
        <v>1927</v>
      </c>
      <c r="E876" t="s">
        <v>1963</v>
      </c>
      <c r="F876" t="str">
        <f>_xlfn.XLOOKUP(E876,Component!B:B,Component!C:C)</f>
        <v>18V ONE+ 6-PORT FAST CHARGER</v>
      </c>
      <c r="G876">
        <v>1</v>
      </c>
      <c r="H876" t="s">
        <v>1963</v>
      </c>
      <c r="I876">
        <v>-1</v>
      </c>
      <c r="J876" t="str">
        <f>_xlfn.XLOOKUP(A876,Product!C:C,Product!H:H)</f>
        <v>https://cdn.shopify.com/s/files/1/0651/3668/9323/files/298a7aceed1d429aabf4f8101f240c22_600x600.jpg?v=1734041858&amp;width=100&amp;crop=center</v>
      </c>
    </row>
    <row r="877" spans="1:10" x14ac:dyDescent="0.25">
      <c r="A877" t="s">
        <v>1963</v>
      </c>
      <c r="B877" t="s">
        <v>1962</v>
      </c>
      <c r="C877" s="7">
        <v>89</v>
      </c>
      <c r="D877" t="s">
        <v>1964</v>
      </c>
      <c r="E877" t="s">
        <v>1963</v>
      </c>
      <c r="F877" t="str">
        <f>_xlfn.XLOOKUP(E877,Component!B:B,Component!C:C)</f>
        <v>18V ONE+ 6-PORT FAST CHARGER</v>
      </c>
      <c r="G877">
        <v>1</v>
      </c>
      <c r="H877" t="s">
        <v>1963</v>
      </c>
      <c r="I877">
        <v>-1</v>
      </c>
      <c r="J877" t="str">
        <f>_xlfn.XLOOKUP(A877,Product!C:C,Product!H:H)</f>
        <v>https://cdn.shopify.com/s/files/1/0651/3668/9323/files/5203eb028adf408eb458b6ead8c9fa00_600x600.jpg?v=1734042134&amp;width=100&amp;crop=center</v>
      </c>
    </row>
    <row r="878" spans="1:10" x14ac:dyDescent="0.25">
      <c r="A878" t="s">
        <v>1953</v>
      </c>
      <c r="B878" t="s">
        <v>1952</v>
      </c>
      <c r="C878" s="7">
        <v>89</v>
      </c>
      <c r="D878" t="s">
        <v>1954</v>
      </c>
      <c r="E878" t="s">
        <v>1953</v>
      </c>
      <c r="F878" t="str">
        <f>_xlfn.XLOOKUP(E878,Component!B:B,Component!C:C)</f>
        <v>18V ONE+ 8A RAPID CHARGER</v>
      </c>
      <c r="G878">
        <v>1</v>
      </c>
      <c r="H878" t="s">
        <v>1953</v>
      </c>
      <c r="I878">
        <v>-1</v>
      </c>
      <c r="J878" t="str">
        <f>_xlfn.XLOOKUP(A878,Product!C:C,Product!H:H)</f>
        <v>https://cdn.shopify.com/s/files/1/0651/3668/9323/files/52bb1ef2579c4995a308ffae84558fc6_600x600.jpg?v=1734041568&amp;width=100&amp;crop=center</v>
      </c>
    </row>
    <row r="879" spans="1:10" x14ac:dyDescent="0.25">
      <c r="A879" t="s">
        <v>524</v>
      </c>
      <c r="B879" t="s">
        <v>523</v>
      </c>
      <c r="C879" s="7" t="s">
        <v>18</v>
      </c>
      <c r="D879" t="s">
        <v>525</v>
      </c>
      <c r="E879" t="s">
        <v>2218</v>
      </c>
      <c r="F879" t="str">
        <f>_xlfn.XLOOKUP(E879,Component!B:B,Component!C:C)</f>
        <v>18V ONE+ 1/2" DRILL/DRIVER</v>
      </c>
      <c r="G879">
        <v>1</v>
      </c>
      <c r="H879" t="s">
        <v>1805</v>
      </c>
      <c r="I879">
        <v>-1</v>
      </c>
      <c r="J879" t="str">
        <f>_xlfn.XLOOKUP(A879,Product!C:C,Product!H:H)</f>
        <v>https://cdn.shopify.com/s/files/1/0651/3668/9323/files/5ecb1d00d47c41ac85cbad31c0948d1e_600x600.jpg?v=1734041097&amp;width=100&amp;crop=center</v>
      </c>
    </row>
    <row r="880" spans="1:10" x14ac:dyDescent="0.25">
      <c r="A880" t="s">
        <v>1805</v>
      </c>
      <c r="B880" t="s">
        <v>1804</v>
      </c>
      <c r="C880" s="7">
        <v>59</v>
      </c>
      <c r="D880" t="s">
        <v>1806</v>
      </c>
      <c r="E880" t="s">
        <v>2218</v>
      </c>
      <c r="F880" t="str">
        <f>_xlfn.XLOOKUP(E880,Component!B:B,Component!C:C)</f>
        <v>18V ONE+ 1/2" DRILL/DRIVER</v>
      </c>
      <c r="G880">
        <v>1</v>
      </c>
      <c r="H880" t="s">
        <v>1805</v>
      </c>
      <c r="I880">
        <v>-1</v>
      </c>
      <c r="J880" t="str">
        <f>_xlfn.XLOOKUP(A880,Product!C:C,Product!H:H)</f>
        <v>https://cdn.shopify.com/s/files/1/0651/3668/9323/files/1d0320127a984c34a31d73b703a4ad63_600x600.jpg?v=1734040804&amp;width=100&amp;crop=center</v>
      </c>
    </row>
    <row r="881" spans="1:10" x14ac:dyDescent="0.25">
      <c r="A881" t="s">
        <v>1978</v>
      </c>
      <c r="B881" t="s">
        <v>1977</v>
      </c>
      <c r="C881" s="7">
        <v>649</v>
      </c>
      <c r="D881" t="s">
        <v>1979</v>
      </c>
      <c r="E881" t="s">
        <v>2218</v>
      </c>
      <c r="F881" t="str">
        <f>_xlfn.XLOOKUP(E881,Component!B:B,Component!C:C)</f>
        <v>18V ONE+ 1/2" DRILL/DRIVER</v>
      </c>
      <c r="G881">
        <v>1</v>
      </c>
      <c r="H881" t="s">
        <v>1805</v>
      </c>
      <c r="I881">
        <v>-1</v>
      </c>
      <c r="J881" t="str">
        <f>_xlfn.XLOOKUP(A881,Product!C:C,Product!H:H)</f>
        <v>https://cdn.shopify.com/s/files/1/0651/3668/9323/files/d6cc5919efd743c8807c205250f8ac30_600x600.jpg?v=1734042981&amp;width=100&amp;crop=center</v>
      </c>
    </row>
    <row r="882" spans="1:10" x14ac:dyDescent="0.25">
      <c r="A882" t="s">
        <v>1991</v>
      </c>
      <c r="B882" t="s">
        <v>1990</v>
      </c>
      <c r="C882" s="7">
        <v>499</v>
      </c>
      <c r="D882" t="s">
        <v>1992</v>
      </c>
      <c r="E882" t="s">
        <v>2218</v>
      </c>
      <c r="F882" t="str">
        <f>_xlfn.XLOOKUP(E882,Component!B:B,Component!C:C)</f>
        <v>18V ONE+ 1/2" DRILL/DRIVER</v>
      </c>
      <c r="G882">
        <v>1</v>
      </c>
      <c r="H882" t="s">
        <v>1805</v>
      </c>
      <c r="I882">
        <v>-1</v>
      </c>
      <c r="J882" t="str">
        <f>_xlfn.XLOOKUP(A882,Product!C:C,Product!H:H)</f>
        <v>https://cdn.shopify.com/s/files/1/0651/3668/9323/files/213d6ee0c2844e1cbb4577d4be83f2cf_600x600.jpg?v=1734041834&amp;width=100&amp;crop=center</v>
      </c>
    </row>
    <row r="883" spans="1:10" x14ac:dyDescent="0.25">
      <c r="A883" t="s">
        <v>1994</v>
      </c>
      <c r="B883" t="s">
        <v>1993</v>
      </c>
      <c r="C883" s="7" t="s">
        <v>18</v>
      </c>
      <c r="D883" t="s">
        <v>1995</v>
      </c>
      <c r="E883" t="s">
        <v>2218</v>
      </c>
      <c r="F883" t="str">
        <f>_xlfn.XLOOKUP(E883,Component!B:B,Component!C:C)</f>
        <v>18V ONE+ 1/2" DRILL/DRIVER</v>
      </c>
      <c r="G883">
        <v>1</v>
      </c>
      <c r="H883" t="s">
        <v>1805</v>
      </c>
      <c r="I883">
        <v>-1</v>
      </c>
      <c r="J883" t="str">
        <f>_xlfn.XLOOKUP(A883,Product!C:C,Product!H:H)</f>
        <v>https://cdn.shopify.com/s/files/1/0651/3668/9323/files/55597f7c560e4e449a20b7b1b798c495_600x600.jpg?v=1734042264&amp;width=100&amp;crop=center</v>
      </c>
    </row>
    <row r="884" spans="1:10" x14ac:dyDescent="0.25">
      <c r="A884" t="s">
        <v>1845</v>
      </c>
      <c r="B884" t="s">
        <v>1844</v>
      </c>
      <c r="C884" s="7">
        <v>89</v>
      </c>
      <c r="D884" t="s">
        <v>1846</v>
      </c>
      <c r="E884" t="s">
        <v>2552</v>
      </c>
      <c r="F884" t="str">
        <f>_xlfn.XLOOKUP(E884,Component!B:B,Component!C:C)</f>
        <v>18V ONE+ ROTARY TOOL STATION</v>
      </c>
      <c r="G884">
        <v>1</v>
      </c>
      <c r="H884" t="s">
        <v>1845</v>
      </c>
      <c r="I884">
        <v>-1</v>
      </c>
      <c r="J884" t="str">
        <f>_xlfn.XLOOKUP(A884,Product!C:C,Product!H:H)</f>
        <v>https://cdn.shopify.com/s/files/1/0651/3668/9323/files/472b5b8634984c9e8358028e297b7b2a_600x600.jpg?v=1734041903&amp;width=100&amp;crop=center</v>
      </c>
    </row>
    <row r="885" spans="1:10" x14ac:dyDescent="0.25">
      <c r="A885" t="s">
        <v>1727</v>
      </c>
      <c r="B885" t="s">
        <v>1726</v>
      </c>
      <c r="C885" s="7">
        <v>59.97</v>
      </c>
      <c r="D885" t="s">
        <v>1728</v>
      </c>
      <c r="E885" t="s">
        <v>2236</v>
      </c>
      <c r="F885" t="str">
        <f>_xlfn.XLOOKUP(E885,Component!B:B,Component!C:C)</f>
        <v>18V ONE+ 5-1/2" CIRCULAR SAW</v>
      </c>
      <c r="G885">
        <v>1</v>
      </c>
      <c r="H885" t="s">
        <v>1727</v>
      </c>
      <c r="I885">
        <v>-1</v>
      </c>
      <c r="J885" t="str">
        <f>_xlfn.XLOOKUP(A885,Product!C:C,Product!H:H)</f>
        <v>https://cdn.shopify.com/s/files/1/0651/3668/9323/files/4987d9ef7b3444f585b66b31c9a2ec2b_600x600.jpg?v=1734042133&amp;width=100&amp;crop=center</v>
      </c>
    </row>
    <row r="886" spans="1:10" x14ac:dyDescent="0.25">
      <c r="A886" t="s">
        <v>1978</v>
      </c>
      <c r="B886" t="s">
        <v>1977</v>
      </c>
      <c r="C886" s="7">
        <v>649</v>
      </c>
      <c r="D886" t="s">
        <v>1979</v>
      </c>
      <c r="E886" t="s">
        <v>2236</v>
      </c>
      <c r="F886" t="str">
        <f>_xlfn.XLOOKUP(E886,Component!B:B,Component!C:C)</f>
        <v>18V ONE+ 5-1/2" CIRCULAR SAW</v>
      </c>
      <c r="G886">
        <v>1</v>
      </c>
      <c r="H886" t="s">
        <v>1727</v>
      </c>
      <c r="I886">
        <v>-1</v>
      </c>
      <c r="J886" t="str">
        <f>_xlfn.XLOOKUP(A886,Product!C:C,Product!H:H)</f>
        <v>https://cdn.shopify.com/s/files/1/0651/3668/9323/files/d6cc5919efd743c8807c205250f8ac30_600x600.jpg?v=1734042981&amp;width=100&amp;crop=center</v>
      </c>
    </row>
    <row r="887" spans="1:10" x14ac:dyDescent="0.25">
      <c r="A887" t="s">
        <v>1991</v>
      </c>
      <c r="B887" t="s">
        <v>1990</v>
      </c>
      <c r="C887" s="7">
        <v>499</v>
      </c>
      <c r="D887" t="s">
        <v>1992</v>
      </c>
      <c r="E887" t="s">
        <v>2236</v>
      </c>
      <c r="F887" t="str">
        <f>_xlfn.XLOOKUP(E887,Component!B:B,Component!C:C)</f>
        <v>18V ONE+ 5-1/2" CIRCULAR SAW</v>
      </c>
      <c r="G887">
        <v>1</v>
      </c>
      <c r="H887" t="s">
        <v>1727</v>
      </c>
      <c r="I887">
        <v>-1</v>
      </c>
      <c r="J887" t="str">
        <f>_xlfn.XLOOKUP(A887,Product!C:C,Product!H:H)</f>
        <v>https://cdn.shopify.com/s/files/1/0651/3668/9323/files/213d6ee0c2844e1cbb4577d4be83f2cf_600x600.jpg?v=1734041834&amp;width=100&amp;crop=center</v>
      </c>
    </row>
    <row r="888" spans="1:10" x14ac:dyDescent="0.25">
      <c r="A888" t="s">
        <v>1994</v>
      </c>
      <c r="B888" t="s">
        <v>1993</v>
      </c>
      <c r="C888" s="7" t="s">
        <v>18</v>
      </c>
      <c r="D888" t="s">
        <v>1995</v>
      </c>
      <c r="E888" t="s">
        <v>2236</v>
      </c>
      <c r="F888" t="str">
        <f>_xlfn.XLOOKUP(E888,Component!B:B,Component!C:C)</f>
        <v>18V ONE+ 5-1/2" CIRCULAR SAW</v>
      </c>
      <c r="G888">
        <v>1</v>
      </c>
      <c r="H888" t="s">
        <v>1727</v>
      </c>
      <c r="I888">
        <v>-1</v>
      </c>
      <c r="J888" t="str">
        <f>_xlfn.XLOOKUP(A888,Product!C:C,Product!H:H)</f>
        <v>https://cdn.shopify.com/s/files/1/0651/3668/9323/files/55597f7c560e4e449a20b7b1b798c495_600x600.jpg?v=1734042264&amp;width=100&amp;crop=center</v>
      </c>
    </row>
    <row r="889" spans="1:10" x14ac:dyDescent="0.25">
      <c r="A889" t="s">
        <v>524</v>
      </c>
      <c r="B889" t="s">
        <v>523</v>
      </c>
      <c r="C889" s="7" t="s">
        <v>18</v>
      </c>
      <c r="D889" t="s">
        <v>525</v>
      </c>
      <c r="E889" t="s">
        <v>2236</v>
      </c>
      <c r="F889" t="str">
        <f>_xlfn.XLOOKUP(E889,Component!B:B,Component!C:C)</f>
        <v>18V ONE+ 5-1/2" CIRCULAR SAW</v>
      </c>
      <c r="G889">
        <v>1</v>
      </c>
      <c r="H889" t="s">
        <v>1727</v>
      </c>
      <c r="I889">
        <v>-1</v>
      </c>
      <c r="J889" t="str">
        <f>_xlfn.XLOOKUP(A889,Product!C:C,Product!H:H)</f>
        <v>https://cdn.shopify.com/s/files/1/0651/3668/9323/files/5ecb1d00d47c41ac85cbad31c0948d1e_600x600.jpg?v=1734041097&amp;width=100&amp;crop=center</v>
      </c>
    </row>
    <row r="890" spans="1:10" x14ac:dyDescent="0.25">
      <c r="A890" t="s">
        <v>191</v>
      </c>
      <c r="B890" t="s">
        <v>190</v>
      </c>
      <c r="C890" s="7" t="s">
        <v>18</v>
      </c>
      <c r="D890" t="s">
        <v>192</v>
      </c>
      <c r="E890" t="s">
        <v>2595</v>
      </c>
      <c r="F890" t="str">
        <f>_xlfn.XLOOKUP(E890,Component!B:B,Component!C:C)</f>
        <v>18V ONE+ LED SPOTLIGHT</v>
      </c>
      <c r="G890">
        <v>1</v>
      </c>
      <c r="H890" t="s">
        <v>665</v>
      </c>
      <c r="I890">
        <v>-1</v>
      </c>
      <c r="J890" t="str">
        <f>_xlfn.XLOOKUP(A890,Product!C:C,Product!H:H)</f>
        <v>https://cdn.shopify.com/s/files/1/0651/3668/9323/files/1ae9d27fd58a47069a285302d9ed107e_600x600.jpg?v=1734040776&amp;width=100&amp;crop=center</v>
      </c>
    </row>
    <row r="891" spans="1:10" x14ac:dyDescent="0.25">
      <c r="A891" t="s">
        <v>665</v>
      </c>
      <c r="B891" t="s">
        <v>664</v>
      </c>
      <c r="C891" s="7" t="s">
        <v>18</v>
      </c>
      <c r="D891" t="s">
        <v>666</v>
      </c>
      <c r="E891" t="s">
        <v>2595</v>
      </c>
      <c r="F891" t="str">
        <f>_xlfn.XLOOKUP(E891,Component!B:B,Component!C:C)</f>
        <v>18V ONE+ LED SPOTLIGHT</v>
      </c>
      <c r="G891">
        <v>1</v>
      </c>
      <c r="H891" t="s">
        <v>665</v>
      </c>
      <c r="I891">
        <v>-1</v>
      </c>
      <c r="J891" t="str">
        <f>_xlfn.XLOOKUP(A891,Product!C:C,Product!H:H)</f>
        <v>https://cdn.shopify.com/s/files/1/0651/3668/9323/files/eed1714daf934be88c123ef6d01537a5_600x600.jpg?v=1734043293&amp;width=100&amp;crop=center</v>
      </c>
    </row>
    <row r="892" spans="1:10" x14ac:dyDescent="0.25">
      <c r="A892" t="s">
        <v>460</v>
      </c>
      <c r="B892" t="s">
        <v>459</v>
      </c>
      <c r="C892" s="7">
        <v>129</v>
      </c>
      <c r="D892" t="s">
        <v>461</v>
      </c>
      <c r="E892" t="s">
        <v>2554</v>
      </c>
      <c r="F892" t="str">
        <f>_xlfn.XLOOKUP(E892,Component!B:B,Component!C:C)</f>
        <v>18V ONE+ LED AREA LIGHT</v>
      </c>
      <c r="G892">
        <v>1</v>
      </c>
      <c r="H892" t="s">
        <v>1271</v>
      </c>
      <c r="I892">
        <v>-1</v>
      </c>
      <c r="J892" t="str">
        <f>_xlfn.XLOOKUP(A892,Product!C:C,Product!H:H)</f>
        <v>https://cdn.shopify.com/s/files/1/0651/3668/9323/files/eeb9665a3ce3411581fc1a28ddbdb492_600x600.jpg?v=1734043290&amp;width=100&amp;crop=center</v>
      </c>
    </row>
    <row r="893" spans="1:10" x14ac:dyDescent="0.25">
      <c r="A893" t="s">
        <v>499</v>
      </c>
      <c r="B893" t="s">
        <v>498</v>
      </c>
      <c r="C893" s="7">
        <v>499</v>
      </c>
      <c r="D893" t="s">
        <v>500</v>
      </c>
      <c r="E893" t="s">
        <v>499</v>
      </c>
      <c r="F893" t="str">
        <f>_xlfn.XLOOKUP(E893,Component!B:B,Component!C:C)</f>
        <v>18V ONE+ 24Q HYBRID POWER COOLER</v>
      </c>
      <c r="G893">
        <v>1</v>
      </c>
      <c r="H893" t="s">
        <v>499</v>
      </c>
      <c r="I893">
        <v>-1</v>
      </c>
      <c r="J893" t="str">
        <f>_xlfn.XLOOKUP(A893,Product!C:C,Product!H:H)</f>
        <v>https://cdn.shopify.com/s/files/1/0651/3668/9323/files/13db117036574257b79641b2e8ce8a30_600x600.jpg?v=1734041399&amp;width=100&amp;crop=center</v>
      </c>
    </row>
    <row r="894" spans="1:10" x14ac:dyDescent="0.25">
      <c r="A894" t="s">
        <v>1822</v>
      </c>
      <c r="B894" t="s">
        <v>1821</v>
      </c>
      <c r="C894" s="7">
        <v>112.8</v>
      </c>
      <c r="D894" t="s">
        <v>1824</v>
      </c>
      <c r="E894" t="s">
        <v>2280</v>
      </c>
      <c r="F894" t="str">
        <f>_xlfn.XLOOKUP(E894,Component!B:B,Component!C:C)</f>
        <v>18V ONE+ HP COMPACT BRUSHLESS 1/4" RIGHT ANGLE DIE GRINDER</v>
      </c>
      <c r="G894">
        <v>1</v>
      </c>
      <c r="H894" t="s">
        <v>1822</v>
      </c>
      <c r="I894">
        <v>-1</v>
      </c>
      <c r="J894" t="str">
        <f>_xlfn.XLOOKUP(A894,Product!C:C,Product!H:H)</f>
        <v>https://cdn.shopify.com/s/files/1/0651/3668/9323/files/5715eecc8e06409397648b8868425322_600x600.jpg?v=1734042145&amp;width=100&amp;crop=center</v>
      </c>
    </row>
    <row r="895" spans="1:10" x14ac:dyDescent="0.25">
      <c r="A895" t="s">
        <v>1830</v>
      </c>
      <c r="B895" t="s">
        <v>1829</v>
      </c>
      <c r="C895" s="7">
        <v>119</v>
      </c>
      <c r="D895" t="s">
        <v>1831</v>
      </c>
      <c r="E895" t="s">
        <v>2604</v>
      </c>
      <c r="F895" t="str">
        <f>_xlfn.XLOOKUP(E895,Component!B:B,Component!C:C)</f>
        <v>18V ONE+ HP COMPACT BRUSHLESS 4-MODE 3/8” IMPACT WRENCH</v>
      </c>
      <c r="G895">
        <v>1</v>
      </c>
      <c r="H895" t="s">
        <v>1830</v>
      </c>
      <c r="I895">
        <v>-1</v>
      </c>
      <c r="J895" t="str">
        <f>_xlfn.XLOOKUP(A895,Product!C:C,Product!H:H)</f>
        <v>https://cdn.shopify.com/s/files/1/0651/3668/9323/files/6f6ecddc081049ff9eee3fc82d8898b5_600x600.jpg?v=1734041179&amp;width=100&amp;crop=center</v>
      </c>
    </row>
    <row r="896" spans="1:10" x14ac:dyDescent="0.25">
      <c r="A896" t="s">
        <v>621</v>
      </c>
      <c r="B896" t="s">
        <v>620</v>
      </c>
      <c r="C896" s="7">
        <v>179.16</v>
      </c>
      <c r="D896" t="s">
        <v>623</v>
      </c>
      <c r="E896" t="s">
        <v>2606</v>
      </c>
      <c r="F896" t="str">
        <f>_xlfn.XLOOKUP(E896,Component!B:B,Component!C:C)</f>
        <v>18V ONE+ HP COMPACT BRUSHLESS 5/8" SDS-PLUS ROTARY HAMMER</v>
      </c>
      <c r="G896">
        <v>1</v>
      </c>
      <c r="H896" t="s">
        <v>1600</v>
      </c>
      <c r="I896">
        <v>-1</v>
      </c>
      <c r="J896" t="str">
        <f>_xlfn.XLOOKUP(A896,Product!C:C,Product!H:H)</f>
        <v>https://cdn.shopify.com/s/files/1/0651/3668/9323/files/0840b54fcaec4046822a9c06a30bd49f_600x600.jpg?v=1737054965&amp;width=100&amp;crop=center</v>
      </c>
    </row>
    <row r="897" spans="1:10" x14ac:dyDescent="0.25">
      <c r="A897" t="s">
        <v>1600</v>
      </c>
      <c r="B897" t="s">
        <v>1599</v>
      </c>
      <c r="C897" s="7">
        <v>134.1</v>
      </c>
      <c r="D897" t="s">
        <v>1602</v>
      </c>
      <c r="E897" t="s">
        <v>2606</v>
      </c>
      <c r="F897" t="str">
        <f>_xlfn.XLOOKUP(E897,Component!B:B,Component!C:C)</f>
        <v>18V ONE+ HP COMPACT BRUSHLESS 5/8" SDS-PLUS ROTARY HAMMER</v>
      </c>
      <c r="G897">
        <v>1</v>
      </c>
      <c r="H897" t="s">
        <v>1600</v>
      </c>
      <c r="I897">
        <v>-1</v>
      </c>
      <c r="J897" t="str">
        <f>_xlfn.XLOOKUP(A897,Product!C:C,Product!H:H)</f>
        <v>https://cdn.shopify.com/s/files/1/0651/3668/9323/files/4f60f0e34c354769a532a4653fbe6dd4_600x600.jpg?v=1734041023&amp;width=100&amp;crop=center</v>
      </c>
    </row>
    <row r="898" spans="1:10" x14ac:dyDescent="0.25">
      <c r="A898" t="s">
        <v>1080</v>
      </c>
      <c r="B898" t="s">
        <v>1079</v>
      </c>
      <c r="C898" s="7">
        <v>149</v>
      </c>
      <c r="D898" t="s">
        <v>1081</v>
      </c>
      <c r="E898" t="s">
        <v>1793</v>
      </c>
      <c r="F898" t="str">
        <f>_xlfn.XLOOKUP(E898,Component!B:B,Component!C:C)</f>
        <v>18V ONE+ EZCLEAN POWER CLEANER</v>
      </c>
      <c r="G898">
        <v>1</v>
      </c>
      <c r="H898" t="s">
        <v>1793</v>
      </c>
      <c r="I898">
        <v>-1</v>
      </c>
      <c r="J898" t="str">
        <f>_xlfn.XLOOKUP(A898,Product!C:C,Product!H:H)</f>
        <v>https://cdn.shopify.com/s/files/1/0651/3668/9323/files/15b4b93fa4d34ff090fcb9152321d240_600x600.jpg?v=1734041415&amp;width=100&amp;crop=center</v>
      </c>
    </row>
    <row r="899" spans="1:10" x14ac:dyDescent="0.25">
      <c r="A899" t="s">
        <v>669</v>
      </c>
      <c r="B899" t="s">
        <v>668</v>
      </c>
      <c r="C899" s="7">
        <v>189</v>
      </c>
      <c r="D899" t="s">
        <v>670</v>
      </c>
      <c r="E899" t="s">
        <v>1669</v>
      </c>
      <c r="F899" t="str">
        <f>_xlfn.XLOOKUP(E899,Component!B:B,Component!C:C)</f>
        <v>18V ONE+ 1/6 TELESCOPING POLE PUMP</v>
      </c>
      <c r="G899">
        <v>1</v>
      </c>
      <c r="H899" t="s">
        <v>1669</v>
      </c>
      <c r="I899">
        <v>-1</v>
      </c>
      <c r="J899" t="str">
        <f>_xlfn.XLOOKUP(A899,Product!C:C,Product!H:H)</f>
        <v>https://cdn.shopify.com/s/files/1/0651/3668/9323/files/aab13e115cdd422fa7ed66eb10a51f9a_600x600.jpg?v=1737586546&amp;width=100&amp;crop=center</v>
      </c>
    </row>
    <row r="900" spans="1:10" x14ac:dyDescent="0.25">
      <c r="A900" t="s">
        <v>1669</v>
      </c>
      <c r="B900" t="s">
        <v>1668</v>
      </c>
      <c r="C900" s="7">
        <v>169</v>
      </c>
      <c r="D900" t="s">
        <v>1670</v>
      </c>
      <c r="E900" t="s">
        <v>1669</v>
      </c>
      <c r="F900" t="str">
        <f>_xlfn.XLOOKUP(E900,Component!B:B,Component!C:C)</f>
        <v>18V ONE+ 1/6 TELESCOPING POLE PUMP</v>
      </c>
      <c r="G900">
        <v>1</v>
      </c>
      <c r="H900" t="s">
        <v>1669</v>
      </c>
      <c r="I900">
        <v>-1</v>
      </c>
      <c r="J900" t="str">
        <f>_xlfn.XLOOKUP(A900,Product!C:C,Product!H:H)</f>
        <v>https://cdn.shopify.com/s/files/1/0651/3668/9323/files/7413c9014b024d94a844e55930405d24_600x600.jpg?v=1737494376&amp;width=100&amp;crop=center</v>
      </c>
    </row>
    <row r="901" spans="1:10" x14ac:dyDescent="0.25">
      <c r="A901" t="s">
        <v>560</v>
      </c>
      <c r="B901" t="s">
        <v>559</v>
      </c>
      <c r="C901" s="7">
        <v>199</v>
      </c>
      <c r="D901" t="s">
        <v>561</v>
      </c>
      <c r="E901" t="s">
        <v>560</v>
      </c>
      <c r="F901" t="str">
        <f>_xlfn.XLOOKUP(E901,Component!B:B,Component!C:C)</f>
        <v>18V ONE+ 1000-WATT AUTOMOTIVE POWER SOURCE</v>
      </c>
      <c r="G901">
        <v>1</v>
      </c>
      <c r="H901" t="s">
        <v>560</v>
      </c>
      <c r="I901">
        <v>-1</v>
      </c>
      <c r="J901" t="str">
        <f>_xlfn.XLOOKUP(A901,Product!C:C,Product!H:H)</f>
        <v>https://cdn.shopify.com/s/files/1/0651/3668/9323/files/b8616e53e75a4065a5134ed049e0f4dd_600x600.jpg?v=1734042712&amp;width=100&amp;crop=center</v>
      </c>
    </row>
    <row r="902" spans="1:10" x14ac:dyDescent="0.25">
      <c r="A902" t="s">
        <v>1242</v>
      </c>
      <c r="B902" t="s">
        <v>1241</v>
      </c>
      <c r="C902" s="7">
        <v>149</v>
      </c>
      <c r="D902" t="s">
        <v>1243</v>
      </c>
      <c r="E902" t="s">
        <v>1242</v>
      </c>
      <c r="F902" t="str">
        <f>_xlfn.XLOOKUP(E902,Component!B:B,Component!C:C)</f>
        <v>18V ONE+ 800-WATT AUTOMOTIVE POWER INVERTER</v>
      </c>
      <c r="G902">
        <v>1</v>
      </c>
      <c r="H902" t="s">
        <v>1242</v>
      </c>
      <c r="I902">
        <v>-1</v>
      </c>
      <c r="J902" t="str">
        <f>_xlfn.XLOOKUP(A902,Product!C:C,Product!H:H)</f>
        <v>https://cdn.shopify.com/s/files/1/0651/3668/9323/files/309ea1e477024b10b1f7a2b8f8b04040_600x600.jpg?v=1734041862&amp;width=100&amp;crop=center</v>
      </c>
    </row>
    <row r="903" spans="1:10" x14ac:dyDescent="0.25">
      <c r="A903" t="s">
        <v>277</v>
      </c>
      <c r="B903" t="s">
        <v>276</v>
      </c>
      <c r="C903" s="7">
        <v>849</v>
      </c>
      <c r="D903" t="s">
        <v>279</v>
      </c>
      <c r="E903" t="s">
        <v>1451</v>
      </c>
      <c r="F903" t="str">
        <f>_xlfn.XLOOKUP(E903,Component!B:B,Component!C:C)</f>
        <v>18V ONE+ 1800-WATT POWER STATION</v>
      </c>
      <c r="G903">
        <v>1</v>
      </c>
      <c r="H903" t="s">
        <v>277</v>
      </c>
      <c r="I903">
        <v>-1</v>
      </c>
      <c r="J903" t="str">
        <f>_xlfn.XLOOKUP(A903,Product!C:C,Product!H:H)</f>
        <v>https://cdn.shopify.com/s/files/1/0651/3668/9323/files/e653adc52d4241928883204c4db8decc_600x600.jpg?v=1734043217&amp;width=100&amp;crop=center</v>
      </c>
    </row>
    <row r="904" spans="1:10" x14ac:dyDescent="0.25">
      <c r="A904" t="s">
        <v>2133</v>
      </c>
      <c r="B904" t="s">
        <v>2132</v>
      </c>
      <c r="C904" s="7" t="s">
        <v>18</v>
      </c>
      <c r="D904" t="s">
        <v>18</v>
      </c>
      <c r="E904" t="s">
        <v>2133</v>
      </c>
      <c r="F904" t="e">
        <f>_xlfn.XLOOKUP(E904,Component!B:B,Component!C:C)</f>
        <v>#N/A</v>
      </c>
      <c r="G904">
        <v>1</v>
      </c>
      <c r="J904" t="str">
        <f>_xlfn.XLOOKUP(A904,Product!C:C,Product!H:H)</f>
        <v>https://cdn.shopify.com/s/files/1/0651/3668/9323/files/1e50bf0b12a445e18a79f0974a2a0c25_600x600.jpg?v=1734040809&amp;width=100&amp;crop=center</v>
      </c>
    </row>
    <row r="905" spans="1:10" x14ac:dyDescent="0.25">
      <c r="A905" t="s">
        <v>2135</v>
      </c>
      <c r="B905" t="s">
        <v>2134</v>
      </c>
      <c r="C905" s="7" t="s">
        <v>18</v>
      </c>
      <c r="D905" t="s">
        <v>18</v>
      </c>
      <c r="E905" t="s">
        <v>2135</v>
      </c>
      <c r="F905" t="e">
        <f>_xlfn.XLOOKUP(E905,Component!B:B,Component!C:C)</f>
        <v>#N/A</v>
      </c>
      <c r="G905">
        <v>1</v>
      </c>
      <c r="J905" t="str">
        <f>_xlfn.XLOOKUP(A905,Product!C:C,Product!H:H)</f>
        <v>https://cdn.shopify.com/s/files/1/0651/3668/9323/files/daeddacf474e4ccb8d0275877e3698b4_600x600.jpg?v=1734043090&amp;width=100&amp;crop=center</v>
      </c>
    </row>
    <row r="906" spans="1:10" x14ac:dyDescent="0.25">
      <c r="A906" t="s">
        <v>1906</v>
      </c>
      <c r="B906" t="str">
        <f>_xlfn.XLOOKUP(A906,Product!C:C,Product!D:D)</f>
        <v>18V ONE+ 12AH LITHIUM HIGH PERFORMANCE BATTERY (2-PACK)</v>
      </c>
      <c r="E906" t="s">
        <v>1949</v>
      </c>
      <c r="F906" t="str">
        <f>_xlfn.XLOOKUP(E906,Component!B:B,Component!C:C)</f>
        <v>18V ONE+ 12AH LITHIUM HIGH PERFORMANCE BATTERY</v>
      </c>
      <c r="G906">
        <v>2</v>
      </c>
      <c r="J906" t="str">
        <f>_xlfn.XLOOKUP(A906,Product!C:C,Product!H:H)</f>
        <v>https://cdn.shopify.com/s/files/1/0651/3668/9323/files/d586ef9772b647a58f2c96cfe4ef2bf2_600x600.jpg?v=1734043045&amp;width=100&amp;crop=center</v>
      </c>
    </row>
  </sheetData>
  <autoFilter ref="A1:I906" xr:uid="{00000000-0001-0000-0000-000000000000}"/>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736A0-A475-4CED-BA70-6D31167D4689}">
  <dimension ref="A1:G7"/>
  <sheetViews>
    <sheetView zoomScaleNormal="100" workbookViewId="0">
      <pane ySplit="1" topLeftCell="A2" activePane="bottomLeft" state="frozen"/>
      <selection pane="bottomLeft" activeCell="C21" sqref="C21"/>
    </sheetView>
  </sheetViews>
  <sheetFormatPr defaultRowHeight="15.75" x14ac:dyDescent="0.25"/>
  <cols>
    <col min="1" max="1" width="17.25" customWidth="1"/>
    <col min="2" max="2" width="12.75" bestFit="1" customWidth="1"/>
    <col min="3" max="3" width="82.75" bestFit="1" customWidth="1"/>
    <col min="4" max="4" width="20.375" bestFit="1" customWidth="1"/>
  </cols>
  <sheetData>
    <row r="1" spans="1:7" s="6" customFormat="1" x14ac:dyDescent="0.25">
      <c r="A1" s="6" t="s">
        <v>2787</v>
      </c>
      <c r="B1" s="6" t="s">
        <v>2626</v>
      </c>
      <c r="C1" s="6" t="s">
        <v>2627</v>
      </c>
      <c r="D1" s="6" t="s">
        <v>2625</v>
      </c>
      <c r="E1" s="6" t="s">
        <v>2789</v>
      </c>
    </row>
    <row r="2" spans="1:7" x14ac:dyDescent="0.25">
      <c r="A2" t="s">
        <v>2788</v>
      </c>
      <c r="B2" t="s">
        <v>4239</v>
      </c>
      <c r="C2" t="s">
        <v>4240</v>
      </c>
      <c r="D2" t="s">
        <v>2638</v>
      </c>
      <c r="F2" t="str">
        <f>_xlfn.XLOOKUP(D2,Sheet6!A:A,Sheet6!A:A)</f>
        <v>Chemical Sprayers</v>
      </c>
      <c r="G2" t="e">
        <f>_xlfn.XLOOKUP(B2,Product!C:C,Product!D:D)</f>
        <v>#N/A</v>
      </c>
    </row>
    <row r="3" spans="1:7" x14ac:dyDescent="0.25">
      <c r="A3" t="s">
        <v>2788</v>
      </c>
      <c r="B3" t="s">
        <v>2133</v>
      </c>
      <c r="C3" t="s">
        <v>2132</v>
      </c>
      <c r="D3" t="s">
        <v>2690</v>
      </c>
      <c r="E3" t="s">
        <v>2794</v>
      </c>
    </row>
    <row r="4" spans="1:7" x14ac:dyDescent="0.25">
      <c r="A4" t="s">
        <v>2788</v>
      </c>
      <c r="B4" t="s">
        <v>2135</v>
      </c>
      <c r="C4" t="s">
        <v>2134</v>
      </c>
      <c r="D4" t="s">
        <v>2693</v>
      </c>
      <c r="E4" t="s">
        <v>2791</v>
      </c>
    </row>
    <row r="5" spans="1:7" x14ac:dyDescent="0.25">
      <c r="A5" t="s">
        <v>2788</v>
      </c>
      <c r="B5" t="s">
        <v>4241</v>
      </c>
      <c r="C5" t="s">
        <v>4242</v>
      </c>
      <c r="D5" t="s">
        <v>2770</v>
      </c>
      <c r="E5" t="s">
        <v>4243</v>
      </c>
    </row>
    <row r="6" spans="1:7" x14ac:dyDescent="0.25">
      <c r="A6" t="s">
        <v>2788</v>
      </c>
      <c r="B6" t="s">
        <v>723</v>
      </c>
      <c r="C6" t="s">
        <v>722</v>
      </c>
      <c r="D6" t="s">
        <v>2645</v>
      </c>
      <c r="E6" t="s">
        <v>3818</v>
      </c>
    </row>
    <row r="7" spans="1:7" x14ac:dyDescent="0.25">
      <c r="A7" t="s">
        <v>2788</v>
      </c>
      <c r="B7" s="4" t="s">
        <v>4237</v>
      </c>
      <c r="C7" t="s">
        <v>4236</v>
      </c>
      <c r="D7" t="s">
        <v>2636</v>
      </c>
      <c r="E7" t="s">
        <v>4238</v>
      </c>
    </row>
  </sheetData>
  <autoFilter ref="B1:G2" xr:uid="{B8392005-7DCC-4E15-B6B7-CD498CBB4C15}">
    <sortState xmlns:xlrd2="http://schemas.microsoft.com/office/spreadsheetml/2017/richdata2" ref="B2:G2">
      <sortCondition ref="B1:B2"/>
    </sortState>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92005-7DCC-4E15-B6B7-CD498CBB4C15}">
  <dimension ref="A1:J310"/>
  <sheetViews>
    <sheetView zoomScaleNormal="100" workbookViewId="0">
      <pane ySplit="1" topLeftCell="A164" activePane="bottomLeft" state="frozen"/>
      <selection pane="bottomLeft" activeCell="C184" sqref="C184"/>
    </sheetView>
  </sheetViews>
  <sheetFormatPr defaultRowHeight="15.75" x14ac:dyDescent="0.25"/>
  <cols>
    <col min="1" max="1" width="17.25" customWidth="1"/>
    <col min="2" max="2" width="12.75" bestFit="1" customWidth="1"/>
    <col min="3" max="3" width="82.75" bestFit="1" customWidth="1"/>
    <col min="4" max="4" width="20.375" bestFit="1" customWidth="1"/>
  </cols>
  <sheetData>
    <row r="1" spans="1:10" s="6" customFormat="1" x14ac:dyDescent="0.25">
      <c r="A1" s="6" t="s">
        <v>2787</v>
      </c>
      <c r="B1" s="6" t="s">
        <v>2626</v>
      </c>
      <c r="C1" s="6" t="s">
        <v>2627</v>
      </c>
      <c r="D1" s="6" t="s">
        <v>2625</v>
      </c>
      <c r="E1" s="6" t="s">
        <v>2789</v>
      </c>
    </row>
    <row r="2" spans="1:10" x14ac:dyDescent="0.25">
      <c r="A2" t="s">
        <v>2788</v>
      </c>
      <c r="B2" t="s">
        <v>2562</v>
      </c>
      <c r="C2" t="s">
        <v>2468</v>
      </c>
      <c r="D2" t="s">
        <v>2765</v>
      </c>
      <c r="F2" t="e">
        <f>_xlfn.XLOOKUP(D2,Sheet6!A:A,Sheet6!A:A)</f>
        <v>#N/A</v>
      </c>
      <c r="G2" t="e">
        <f>_xlfn.XLOOKUP(B2,Product!C:C,Product!D:D)</f>
        <v>#N/A</v>
      </c>
      <c r="H2" t="e">
        <f>_xlfn.XLOOKUP(B2&amp;"B",Product!C:C,Product!H:H)</f>
        <v>#N/A</v>
      </c>
      <c r="I2" t="e">
        <f>_xlfn.XLOOKUP(B2&amp;"BTL",Product!C:C,Product!H:H)</f>
        <v>#N/A</v>
      </c>
      <c r="J2">
        <f>_xlfn.IFNA(H2,_xlfn.IFNA(I2,E2))</f>
        <v>0</v>
      </c>
    </row>
    <row r="3" spans="1:10" x14ac:dyDescent="0.25">
      <c r="A3" t="s">
        <v>2788</v>
      </c>
      <c r="B3" t="s">
        <v>586</v>
      </c>
      <c r="C3" t="s">
        <v>585</v>
      </c>
      <c r="D3" t="s">
        <v>2651</v>
      </c>
      <c r="E3" t="s">
        <v>3902</v>
      </c>
      <c r="F3" t="str">
        <f>_xlfn.XLOOKUP(D3,Sheet6!A:A,Sheet6!A:A)</f>
        <v>All Power Tool Combo Kits</v>
      </c>
      <c r="H3" t="e">
        <f>_xlfn.XLOOKUP(B3&amp;"B",Product!C:C,Product!H:H)</f>
        <v>#N/A</v>
      </c>
      <c r="I3" t="e">
        <f>_xlfn.XLOOKUP(B3&amp;"BTL",Product!C:C,Product!H:H)</f>
        <v>#N/A</v>
      </c>
      <c r="J3" t="str">
        <f t="shared" ref="J3:J66" si="0">_xlfn.IFNA(H3,_xlfn.IFNA(I3,E3))</f>
        <v>https://cdn.shopify.com/s/files/1/0651/3668/9323/files/ryobi-power-tool-combo-kits-pcl1_600x600.jpg?v=1751548544&amp;width=100&amp;crop=center</v>
      </c>
    </row>
    <row r="4" spans="1:10" x14ac:dyDescent="0.25">
      <c r="A4" t="s">
        <v>2788</v>
      </c>
      <c r="B4" t="s">
        <v>2601</v>
      </c>
      <c r="C4" t="s">
        <v>190</v>
      </c>
      <c r="D4" t="s">
        <v>2651</v>
      </c>
      <c r="E4" t="s">
        <v>4124</v>
      </c>
      <c r="F4" t="str">
        <f>_xlfn.XLOOKUP(D4,Sheet6!A:A,Sheet6!A:A)</f>
        <v>All Power Tool Combo Kits</v>
      </c>
      <c r="H4" t="str">
        <f>_xlfn.XLOOKUP(B4&amp;"B",Product!C:C,Product!H:H)</f>
        <v>https://cdn.shopify.com/s/files/1/0651/3668/9323/files/1ae9d27fd58a47069a285302d9ed107e_600x600.jpg?v=1734040776&amp;width=100&amp;crop=center</v>
      </c>
      <c r="I4" t="e">
        <f>_xlfn.XLOOKUP(B4&amp;"BTL",Product!C:C,Product!H:H)</f>
        <v>#N/A</v>
      </c>
      <c r="J4" t="str">
        <f t="shared" si="0"/>
        <v>https://cdn.shopify.com/s/files/1/0651/3668/9323/files/1ae9d27fd58a47069a285302d9ed107e_600x600.jpg?v=1734040776&amp;width=100&amp;crop=center</v>
      </c>
    </row>
    <row r="5" spans="1:10" x14ac:dyDescent="0.25">
      <c r="A5" t="s">
        <v>2788</v>
      </c>
      <c r="B5" t="s">
        <v>2299</v>
      </c>
      <c r="C5" t="s">
        <v>1500</v>
      </c>
      <c r="D5" t="s">
        <v>2770</v>
      </c>
      <c r="E5" t="s">
        <v>3287</v>
      </c>
      <c r="F5" t="e">
        <f>_xlfn.XLOOKUP(D5,Sheet6!A:A,Sheet6!A:A)</f>
        <v>#N/A</v>
      </c>
      <c r="G5" t="e">
        <f>_xlfn.XLOOKUP(B5,Product!C:C,Product!D:D)</f>
        <v>#N/A</v>
      </c>
      <c r="H5" t="e">
        <f>_xlfn.XLOOKUP(B5&amp;"B",Product!C:C,Product!H:H)</f>
        <v>#N/A</v>
      </c>
      <c r="I5" t="str">
        <f>_xlfn.XLOOKUP(B5&amp;"BTL",Product!C:C,Product!H:H)</f>
        <v>https://cdn.shopify.com/s/files/1/0651/3668/9323/files/P29160_1v1_Final_600x600.jpg?v=1737395592&amp;width=100&amp;crop=center</v>
      </c>
      <c r="J5" t="str">
        <f t="shared" si="0"/>
        <v>https://cdn.shopify.com/s/files/1/0651/3668/9323/files/P29160_1v1_Final_600x600.jpg?v=1737395592&amp;width=100&amp;crop=center</v>
      </c>
    </row>
    <row r="6" spans="1:10" x14ac:dyDescent="0.25">
      <c r="A6" t="s">
        <v>2788</v>
      </c>
      <c r="B6" t="s">
        <v>776</v>
      </c>
      <c r="C6" t="s">
        <v>775</v>
      </c>
      <c r="D6" t="s">
        <v>2679</v>
      </c>
      <c r="E6" t="s">
        <v>3782</v>
      </c>
      <c r="F6" t="str">
        <f>_xlfn.XLOOKUP(D6,Sheet6!A:A,Sheet6!A:A)</f>
        <v>Band Saws</v>
      </c>
      <c r="H6" t="e">
        <f>_xlfn.XLOOKUP(B6&amp;"B",Product!C:C,Product!H:H)</f>
        <v>#N/A</v>
      </c>
      <c r="I6" t="e">
        <f>_xlfn.XLOOKUP(B6&amp;"BTL",Product!C:C,Product!H:H)</f>
        <v>#N/A</v>
      </c>
      <c r="J6" t="str">
        <f t="shared" si="0"/>
        <v>https://cdn.shopify.com/s/files/1/0651/3668/9323/files/dceeec89c6164b76b5279ce139dd2a24_600x600.jpg?v=1734043117&amp;width=100&amp;crop=center</v>
      </c>
    </row>
    <row r="7" spans="1:10" x14ac:dyDescent="0.25">
      <c r="A7" t="s">
        <v>2788</v>
      </c>
      <c r="B7" t="s">
        <v>2103</v>
      </c>
      <c r="C7" t="s">
        <v>2102</v>
      </c>
      <c r="D7" t="s">
        <v>2649</v>
      </c>
      <c r="E7" t="s">
        <v>2824</v>
      </c>
      <c r="F7" t="str">
        <f>_xlfn.XLOOKUP(D7,Sheet6!A:A,Sheet6!A:A)</f>
        <v>Batteries</v>
      </c>
      <c r="H7" t="e">
        <f>_xlfn.XLOOKUP(B7&amp;"B",Product!C:C,Product!H:H)</f>
        <v>#N/A</v>
      </c>
      <c r="I7" t="e">
        <f>_xlfn.XLOOKUP(B7&amp;"BTL",Product!C:C,Product!H:H)</f>
        <v>#N/A</v>
      </c>
      <c r="J7" t="str">
        <f t="shared" si="0"/>
        <v>https://cdn.shopify.com/s/files/1/0651/3668/9323/files/1566a1da0dc140458ce25e7f0c19e08b_600x600.jpg?v=1734042067&amp;width=100&amp;crop=center</v>
      </c>
    </row>
    <row r="8" spans="1:10" x14ac:dyDescent="0.25">
      <c r="A8" t="s">
        <v>2788</v>
      </c>
      <c r="B8" t="s">
        <v>2082</v>
      </c>
      <c r="C8" t="s">
        <v>2081</v>
      </c>
      <c r="D8" t="s">
        <v>2649</v>
      </c>
      <c r="E8" t="s">
        <v>2840</v>
      </c>
      <c r="F8" t="str">
        <f>_xlfn.XLOOKUP(D8,Sheet6!A:A,Sheet6!A:A)</f>
        <v>Batteries</v>
      </c>
      <c r="H8" t="e">
        <f>_xlfn.XLOOKUP(B8&amp;"B",Product!C:C,Product!H:H)</f>
        <v>#N/A</v>
      </c>
      <c r="I8" t="e">
        <f>_xlfn.XLOOKUP(B8&amp;"BTL",Product!C:C,Product!H:H)</f>
        <v>#N/A</v>
      </c>
      <c r="J8" t="str">
        <f t="shared" si="0"/>
        <v>https://cdn.shopify.com/s/files/1/0651/3668/9323/files/28b6948e4e6343b5af269add70a7c5da_600x600.jpg?v=1734041468&amp;width=100&amp;crop=center</v>
      </c>
    </row>
    <row r="9" spans="1:10" x14ac:dyDescent="0.25">
      <c r="A9" t="s">
        <v>2788</v>
      </c>
      <c r="B9" t="s">
        <v>1154</v>
      </c>
      <c r="C9" t="s">
        <v>1153</v>
      </c>
      <c r="D9" t="s">
        <v>2649</v>
      </c>
      <c r="E9" t="s">
        <v>3554</v>
      </c>
      <c r="F9" t="str">
        <f>_xlfn.XLOOKUP(D9,Sheet6!A:A,Sheet6!A:A)</f>
        <v>Batteries</v>
      </c>
      <c r="H9" t="e">
        <f>_xlfn.XLOOKUP(B9&amp;"B",Product!C:C,Product!H:H)</f>
        <v>#N/A</v>
      </c>
      <c r="I9" t="e">
        <f>_xlfn.XLOOKUP(B9&amp;"BTL",Product!C:C,Product!H:H)</f>
        <v>#N/A</v>
      </c>
      <c r="J9" t="str">
        <f t="shared" si="0"/>
        <v>https://cdn.shopify.com/s/files/1/0651/3668/9323/files/3eb44a6184594c9ebdac74f4c7978312_600x600.jpg?v=1734040943&amp;width=100&amp;crop=center</v>
      </c>
    </row>
    <row r="10" spans="1:10" x14ac:dyDescent="0.25">
      <c r="A10" t="s">
        <v>2788</v>
      </c>
      <c r="B10" t="s">
        <v>407</v>
      </c>
      <c r="C10" t="s">
        <v>406</v>
      </c>
      <c r="D10" t="s">
        <v>2649</v>
      </c>
      <c r="E10" t="s">
        <v>4006</v>
      </c>
      <c r="F10" t="str">
        <f>_xlfn.XLOOKUP(D10,Sheet6!A:A,Sheet6!A:A)</f>
        <v>Batteries</v>
      </c>
      <c r="H10" t="e">
        <f>_xlfn.XLOOKUP(B10&amp;"B",Product!C:C,Product!H:H)</f>
        <v>#N/A</v>
      </c>
      <c r="I10" t="e">
        <f>_xlfn.XLOOKUP(B10&amp;"BTL",Product!C:C,Product!H:H)</f>
        <v>#N/A</v>
      </c>
      <c r="J10" t="str">
        <f t="shared" si="0"/>
        <v>https://cdn.shopify.com/s/files/1/0651/3668/9323/files/5cfd645b740d446b9c0ced0331b17ec7_600x600.jpg?v=1734041075&amp;width=100&amp;crop=center</v>
      </c>
    </row>
    <row r="11" spans="1:10" x14ac:dyDescent="0.25">
      <c r="A11" t="s">
        <v>2788</v>
      </c>
      <c r="B11" t="s">
        <v>2070</v>
      </c>
      <c r="C11" t="s">
        <v>2069</v>
      </c>
      <c r="D11" t="s">
        <v>2649</v>
      </c>
      <c r="E11" t="s">
        <v>2849</v>
      </c>
      <c r="F11" t="str">
        <f>_xlfn.XLOOKUP(D11,Sheet6!A:A,Sheet6!A:A)</f>
        <v>Batteries</v>
      </c>
      <c r="H11" t="e">
        <f>_xlfn.XLOOKUP(B11&amp;"B",Product!C:C,Product!H:H)</f>
        <v>#N/A</v>
      </c>
      <c r="I11" t="e">
        <f>_xlfn.XLOOKUP(B11&amp;"BTL",Product!C:C,Product!H:H)</f>
        <v>#N/A</v>
      </c>
      <c r="J11" t="str">
        <f t="shared" si="0"/>
        <v>https://cdn.shopify.com/s/files/1/0651/3668/9323/files/5df102dcbec3497f9316412cf03023be_600x600.jpg?v=1734041088&amp;width=100&amp;crop=center</v>
      </c>
    </row>
    <row r="12" spans="1:10" x14ac:dyDescent="0.25">
      <c r="A12" t="s">
        <v>2788</v>
      </c>
      <c r="B12" t="s">
        <v>2085</v>
      </c>
      <c r="C12" t="s">
        <v>2084</v>
      </c>
      <c r="D12" t="s">
        <v>2649</v>
      </c>
      <c r="E12" t="s">
        <v>2837</v>
      </c>
      <c r="F12" t="str">
        <f>_xlfn.XLOOKUP(D12,Sheet6!A:A,Sheet6!A:A)</f>
        <v>Batteries</v>
      </c>
      <c r="H12" t="e">
        <f>_xlfn.XLOOKUP(B12&amp;"B",Product!C:C,Product!H:H)</f>
        <v>#N/A</v>
      </c>
      <c r="I12" t="e">
        <f>_xlfn.XLOOKUP(B12&amp;"BTL",Product!C:C,Product!H:H)</f>
        <v>#N/A</v>
      </c>
      <c r="J12" t="str">
        <f t="shared" si="0"/>
        <v>https://cdn.shopify.com/s/files/1/0651/3668/9323/files/92027ce58045422c8db708ddaa9d1541_600x600.jpg?v=1734042305&amp;width=100&amp;crop=center</v>
      </c>
    </row>
    <row r="13" spans="1:10" x14ac:dyDescent="0.25">
      <c r="A13" t="s">
        <v>2788</v>
      </c>
      <c r="B13" t="s">
        <v>1949</v>
      </c>
      <c r="C13" t="s">
        <v>1948</v>
      </c>
      <c r="D13" t="s">
        <v>2649</v>
      </c>
      <c r="E13" t="s">
        <v>2924</v>
      </c>
      <c r="F13" t="str">
        <f>_xlfn.XLOOKUP(D13,Sheet6!A:A,Sheet6!A:A)</f>
        <v>Batteries</v>
      </c>
      <c r="H13" t="e">
        <f>_xlfn.XLOOKUP(B13&amp;"B",Product!C:C,Product!H:H)</f>
        <v>#N/A</v>
      </c>
      <c r="I13" t="e">
        <f>_xlfn.XLOOKUP(B13&amp;"BTL",Product!C:C,Product!H:H)</f>
        <v>#N/A</v>
      </c>
      <c r="J13" t="str">
        <f t="shared" si="0"/>
        <v>https://cdn.shopify.com/s/files/1/0651/3668/9323/files/924c87dc892142eeaae3500234fc5af1_600x600.jpg?v=1734042036&amp;width=100&amp;crop=center</v>
      </c>
    </row>
    <row r="14" spans="1:10" x14ac:dyDescent="0.25">
      <c r="A14" t="s">
        <v>2788</v>
      </c>
      <c r="B14" t="s">
        <v>2111</v>
      </c>
      <c r="C14" t="s">
        <v>2110</v>
      </c>
      <c r="D14" t="s">
        <v>2649</v>
      </c>
      <c r="E14" t="s">
        <v>2818</v>
      </c>
      <c r="F14" t="str">
        <f>_xlfn.XLOOKUP(D14,Sheet6!A:A,Sheet6!A:A)</f>
        <v>Batteries</v>
      </c>
      <c r="H14" t="e">
        <f>_xlfn.XLOOKUP(B14&amp;"B",Product!C:C,Product!H:H)</f>
        <v>#N/A</v>
      </c>
      <c r="I14" t="e">
        <f>_xlfn.XLOOKUP(B14&amp;"BTL",Product!C:C,Product!H:H)</f>
        <v>#N/A</v>
      </c>
      <c r="J14" t="str">
        <f t="shared" si="0"/>
        <v>https://cdn.shopify.com/s/files/1/0651/3668/9323/files/b50afc67efed433aa308c86e8f2feaa1_600x600.jpg?v=1734042671&amp;width=100&amp;crop=center</v>
      </c>
    </row>
    <row r="15" spans="1:10" x14ac:dyDescent="0.25">
      <c r="A15" t="s">
        <v>2788</v>
      </c>
      <c r="B15" t="s">
        <v>1945</v>
      </c>
      <c r="C15" t="s">
        <v>1944</v>
      </c>
      <c r="D15" t="s">
        <v>2649</v>
      </c>
      <c r="E15" t="s">
        <v>2927</v>
      </c>
      <c r="F15" t="str">
        <f>_xlfn.XLOOKUP(D15,Sheet6!A:A,Sheet6!A:A)</f>
        <v>Batteries</v>
      </c>
      <c r="H15" t="e">
        <f>_xlfn.XLOOKUP(B15&amp;"B",Product!C:C,Product!H:H)</f>
        <v>#N/A</v>
      </c>
      <c r="I15" t="e">
        <f>_xlfn.XLOOKUP(B15&amp;"BTL",Product!C:C,Product!H:H)</f>
        <v>#N/A</v>
      </c>
      <c r="J15" t="str">
        <f t="shared" si="0"/>
        <v>https://cdn.shopify.com/s/files/1/0651/3668/9323/files/e327aca5169246db952183a71c712aa5_600x600.jpg?v=1734043207&amp;width=100&amp;crop=center</v>
      </c>
    </row>
    <row r="16" spans="1:10" x14ac:dyDescent="0.25">
      <c r="A16" t="s">
        <v>2788</v>
      </c>
      <c r="B16" t="s">
        <v>2140</v>
      </c>
      <c r="C16" t="s">
        <v>2515</v>
      </c>
      <c r="D16" t="s">
        <v>2649</v>
      </c>
      <c r="F16" t="str">
        <f>_xlfn.XLOOKUP(D16,Sheet6!A:A,Sheet6!A:A)</f>
        <v>Batteries</v>
      </c>
      <c r="G16" t="e">
        <f>_xlfn.XLOOKUP(B16,Product!C:C,Product!D:D)</f>
        <v>#N/A</v>
      </c>
      <c r="H16" t="e">
        <f>_xlfn.XLOOKUP(B16&amp;"B",Product!C:C,Product!H:H)</f>
        <v>#N/A</v>
      </c>
      <c r="I16" t="e">
        <f>_xlfn.XLOOKUP(B16&amp;"BTL",Product!C:C,Product!H:H)</f>
        <v>#N/A</v>
      </c>
      <c r="J16">
        <f t="shared" si="0"/>
        <v>0</v>
      </c>
    </row>
    <row r="17" spans="1:10" x14ac:dyDescent="0.25">
      <c r="A17" t="s">
        <v>2788</v>
      </c>
      <c r="B17" t="s">
        <v>2141</v>
      </c>
      <c r="C17" t="s">
        <v>631</v>
      </c>
      <c r="D17" t="s">
        <v>2649</v>
      </c>
      <c r="F17" t="str">
        <f>_xlfn.XLOOKUP(D17,Sheet6!A:A,Sheet6!A:A)</f>
        <v>Batteries</v>
      </c>
      <c r="G17" t="e">
        <f>_xlfn.XLOOKUP(B17,Product!C:C,Product!D:D)</f>
        <v>#N/A</v>
      </c>
      <c r="H17" t="e">
        <f>_xlfn.XLOOKUP(B17&amp;"B",Product!C:C,Product!H:H)</f>
        <v>#N/A</v>
      </c>
      <c r="I17" t="e">
        <f>_xlfn.XLOOKUP(B17&amp;"BTL",Product!C:C,Product!H:H)</f>
        <v>#N/A</v>
      </c>
      <c r="J17">
        <f t="shared" si="0"/>
        <v>0</v>
      </c>
    </row>
    <row r="18" spans="1:10" x14ac:dyDescent="0.25">
      <c r="A18" t="s">
        <v>2788</v>
      </c>
      <c r="B18" t="s">
        <v>2145</v>
      </c>
      <c r="C18" t="s">
        <v>884</v>
      </c>
      <c r="D18" t="s">
        <v>2649</v>
      </c>
      <c r="F18" t="str">
        <f>_xlfn.XLOOKUP(D18,Sheet6!A:A,Sheet6!A:A)</f>
        <v>Batteries</v>
      </c>
      <c r="G18" t="e">
        <f>_xlfn.XLOOKUP(B18,Product!C:C,Product!D:D)</f>
        <v>#N/A</v>
      </c>
      <c r="H18" t="e">
        <f>_xlfn.XLOOKUP(B18&amp;"B",Product!C:C,Product!H:H)</f>
        <v>#N/A</v>
      </c>
      <c r="I18" t="e">
        <f>_xlfn.XLOOKUP(B18&amp;"BTL",Product!C:C,Product!H:H)</f>
        <v>#N/A</v>
      </c>
      <c r="J18">
        <f t="shared" si="0"/>
        <v>0</v>
      </c>
    </row>
    <row r="19" spans="1:10" x14ac:dyDescent="0.25">
      <c r="A19" t="s">
        <v>2788</v>
      </c>
      <c r="B19" t="s">
        <v>2147</v>
      </c>
      <c r="C19" t="s">
        <v>1903</v>
      </c>
      <c r="D19" t="s">
        <v>2649</v>
      </c>
      <c r="F19" t="str">
        <f>_xlfn.XLOOKUP(D19,Sheet6!A:A,Sheet6!A:A)</f>
        <v>Batteries</v>
      </c>
      <c r="G19" t="e">
        <f>_xlfn.XLOOKUP(B19,Product!C:C,Product!D:D)</f>
        <v>#N/A</v>
      </c>
      <c r="H19" t="e">
        <f>_xlfn.XLOOKUP(B19&amp;"B",Product!C:C,Product!H:H)</f>
        <v>#N/A</v>
      </c>
      <c r="I19" t="e">
        <f>_xlfn.XLOOKUP(B19&amp;"BTL",Product!C:C,Product!H:H)</f>
        <v>#N/A</v>
      </c>
      <c r="J19">
        <f t="shared" si="0"/>
        <v>0</v>
      </c>
    </row>
    <row r="20" spans="1:10" x14ac:dyDescent="0.25">
      <c r="A20" t="s">
        <v>2788</v>
      </c>
      <c r="B20" t="s">
        <v>2148</v>
      </c>
      <c r="C20" t="s">
        <v>1195</v>
      </c>
      <c r="D20" t="s">
        <v>2649</v>
      </c>
      <c r="F20" t="str">
        <f>_xlfn.XLOOKUP(D20,Sheet6!A:A,Sheet6!A:A)</f>
        <v>Batteries</v>
      </c>
      <c r="G20" t="e">
        <f>_xlfn.XLOOKUP(B20,Product!C:C,Product!D:D)</f>
        <v>#N/A</v>
      </c>
      <c r="H20" t="e">
        <f>_xlfn.XLOOKUP(B20&amp;"B",Product!C:C,Product!H:H)</f>
        <v>#N/A</v>
      </c>
      <c r="I20" t="e">
        <f>_xlfn.XLOOKUP(B20&amp;"BTL",Product!C:C,Product!H:H)</f>
        <v>#N/A</v>
      </c>
      <c r="J20">
        <f t="shared" si="0"/>
        <v>0</v>
      </c>
    </row>
    <row r="21" spans="1:10" x14ac:dyDescent="0.25">
      <c r="A21" t="s">
        <v>2788</v>
      </c>
      <c r="B21" t="s">
        <v>2296</v>
      </c>
      <c r="C21" t="s">
        <v>2762</v>
      </c>
      <c r="D21" t="s">
        <v>2649</v>
      </c>
      <c r="F21" t="str">
        <f>_xlfn.XLOOKUP(D21,Sheet6!A:A,Sheet6!A:A)</f>
        <v>Batteries</v>
      </c>
      <c r="H21" t="e">
        <f>_xlfn.XLOOKUP(B21&amp;"B",Product!C:C,Product!H:H)</f>
        <v>#N/A</v>
      </c>
      <c r="I21" t="e">
        <f>_xlfn.XLOOKUP(B21&amp;"BTL",Product!C:C,Product!H:H)</f>
        <v>#N/A</v>
      </c>
      <c r="J21">
        <f t="shared" si="0"/>
        <v>0</v>
      </c>
    </row>
    <row r="22" spans="1:10" x14ac:dyDescent="0.25">
      <c r="A22" t="s">
        <v>2788</v>
      </c>
      <c r="B22" t="s">
        <v>1031</v>
      </c>
      <c r="C22" t="s">
        <v>1030</v>
      </c>
      <c r="D22" t="s">
        <v>2697</v>
      </c>
      <c r="E22" t="s">
        <v>3634</v>
      </c>
      <c r="F22" t="str">
        <f>_xlfn.XLOOKUP(D22,Sheet6!A:A,Sheet6!A:A)</f>
        <v>Belt Sanders</v>
      </c>
      <c r="H22" t="e">
        <f>_xlfn.XLOOKUP(B22&amp;"B",Product!C:C,Product!H:H)</f>
        <v>#N/A</v>
      </c>
      <c r="I22" t="e">
        <f>_xlfn.XLOOKUP(B22&amp;"BTL",Product!C:C,Product!H:H)</f>
        <v>#N/A</v>
      </c>
      <c r="J22" t="str">
        <f t="shared" si="0"/>
        <v>https://cdn.shopify.com/s/files/1/0651/3668/9323/files/c78abd7d40404d8eb250d851342f33ba_600x600.jpg?v=1734042849&amp;width=100&amp;crop=center</v>
      </c>
    </row>
    <row r="23" spans="1:10" x14ac:dyDescent="0.25">
      <c r="A23" t="s">
        <v>2788</v>
      </c>
      <c r="B23" t="s">
        <v>2607</v>
      </c>
      <c r="C23" t="s">
        <v>1307</v>
      </c>
      <c r="D23" t="s">
        <v>2697</v>
      </c>
      <c r="F23" t="str">
        <f>_xlfn.XLOOKUP(D23,Sheet6!A:A,Sheet6!A:A)</f>
        <v>Belt Sanders</v>
      </c>
      <c r="H23" t="e">
        <f>_xlfn.XLOOKUP(B23&amp;"B",Product!C:C,Product!H:H)</f>
        <v>#N/A</v>
      </c>
      <c r="I23" t="e">
        <f>_xlfn.XLOOKUP(B23&amp;"BTL",Product!C:C,Product!H:H)</f>
        <v>#N/A</v>
      </c>
      <c r="J23">
        <f t="shared" si="0"/>
        <v>0</v>
      </c>
    </row>
    <row r="24" spans="1:10" x14ac:dyDescent="0.25">
      <c r="A24" t="s">
        <v>2788</v>
      </c>
      <c r="B24" t="s">
        <v>1656</v>
      </c>
      <c r="C24" t="s">
        <v>1655</v>
      </c>
      <c r="D24" t="s">
        <v>2689</v>
      </c>
      <c r="E24" t="s">
        <v>3152</v>
      </c>
      <c r="F24" t="str">
        <f>_xlfn.XLOOKUP(D24,Sheet6!A:A,Sheet6!A:A)</f>
        <v>Brad Nailers</v>
      </c>
      <c r="G24" t="str">
        <f>_xlfn.XLOOKUP(B24,Product!C:C,Product!D:D)</f>
        <v>18V ONE+ AIRSTRIKE 18GA BRAD NAILER</v>
      </c>
      <c r="H24" t="e">
        <f>_xlfn.XLOOKUP(B24&amp;"B",Product!C:C,Product!H:H)</f>
        <v>#N/A</v>
      </c>
      <c r="I24" t="e">
        <f>_xlfn.XLOOKUP(B24&amp;"BTL",Product!C:C,Product!H:H)</f>
        <v>#N/A</v>
      </c>
      <c r="J24" t="str">
        <f t="shared" si="0"/>
        <v>https://cdn.shopify.com/s/files/1/0651/3668/9323/files/658bf63f3453499c84c0efac9dbdc500_600x600.jpg?v=1734041965&amp;width=100&amp;crop=center</v>
      </c>
    </row>
    <row r="25" spans="1:10" x14ac:dyDescent="0.25">
      <c r="A25" t="s">
        <v>2788</v>
      </c>
      <c r="B25" t="s">
        <v>1652</v>
      </c>
      <c r="C25" t="s">
        <v>1651</v>
      </c>
      <c r="D25" t="s">
        <v>2689</v>
      </c>
      <c r="E25" t="s">
        <v>3155</v>
      </c>
      <c r="F25" t="str">
        <f>_xlfn.XLOOKUP(D25,Sheet6!A:A,Sheet6!A:A)</f>
        <v>Brad Nailers</v>
      </c>
      <c r="H25" t="e">
        <f>_xlfn.XLOOKUP(B25&amp;"B",Product!C:C,Product!H:H)</f>
        <v>#N/A</v>
      </c>
      <c r="I25" t="e">
        <f>_xlfn.XLOOKUP(B25&amp;"BTL",Product!C:C,Product!H:H)</f>
        <v>#N/A</v>
      </c>
      <c r="J25" t="str">
        <f t="shared" si="0"/>
        <v>https://cdn.shopify.com/s/files/1/0651/3668/9323/files/e8b93cbdcb3940c38a39951dcd19c41c_600x600.jpg?v=1734043175&amp;width=100&amp;crop=center</v>
      </c>
    </row>
    <row r="26" spans="1:10" x14ac:dyDescent="0.25">
      <c r="A26" t="s">
        <v>2788</v>
      </c>
      <c r="B26" t="s">
        <v>2179</v>
      </c>
      <c r="C26" t="s">
        <v>1391</v>
      </c>
      <c r="D26" t="s">
        <v>2641</v>
      </c>
      <c r="E26" t="s">
        <v>3391</v>
      </c>
      <c r="F26" t="str">
        <f>_xlfn.XLOOKUP(D26,Sheet6!A:A,Sheet6!A:A)</f>
        <v>Brush Cutters</v>
      </c>
      <c r="H26" t="str">
        <f>_xlfn.XLOOKUP(B26&amp;"B",Product!C:C,Product!H:H)</f>
        <v>https://cdn.shopify.com/s/files/1/0651/3668/9323/files/6004d137640b43f58199228059405603_600x600.jpg?v=1734042151&amp;width=100&amp;crop=center</v>
      </c>
      <c r="I26" t="e">
        <f>_xlfn.XLOOKUP(B26&amp;"BTL",Product!C:C,Product!H:H)</f>
        <v>#N/A</v>
      </c>
      <c r="J26" t="str">
        <f t="shared" si="0"/>
        <v>https://cdn.shopify.com/s/files/1/0651/3668/9323/files/6004d137640b43f58199228059405603_600x600.jpg?v=1734042151&amp;width=100&amp;crop=center</v>
      </c>
    </row>
    <row r="27" spans="1:10" x14ac:dyDescent="0.25">
      <c r="A27" t="s">
        <v>2788</v>
      </c>
      <c r="B27" t="s">
        <v>2566</v>
      </c>
      <c r="C27" t="s">
        <v>1596</v>
      </c>
      <c r="D27" t="s">
        <v>2769</v>
      </c>
      <c r="E27" t="s">
        <v>3200</v>
      </c>
      <c r="F27" t="e">
        <f>_xlfn.XLOOKUP(D27,Sheet6!A:A,Sheet6!A:A)</f>
        <v>#N/A</v>
      </c>
      <c r="G27" t="e">
        <f>_xlfn.XLOOKUP(B27,Product!C:C,Product!D:D)</f>
        <v>#N/A</v>
      </c>
      <c r="H27" t="e">
        <f>_xlfn.XLOOKUP(B27&amp;"B",Product!C:C,Product!H:H)</f>
        <v>#N/A</v>
      </c>
      <c r="I27" t="str">
        <f>_xlfn.XLOOKUP(B27&amp;"BTL",Product!C:C,Product!H:H)</f>
        <v>https://cdn.shopify.com/s/files/1/0651/3668/9323/files/e34ae4e9bf3c40b9901550a054a67a31_600x600.jpg?v=1734043186&amp;width=100&amp;crop=center</v>
      </c>
      <c r="J27" t="str">
        <f t="shared" si="0"/>
        <v>https://cdn.shopify.com/s/files/1/0651/3668/9323/files/e34ae4e9bf3c40b9901550a054a67a31_600x600.jpg?v=1734043186&amp;width=100&amp;crop=center</v>
      </c>
    </row>
    <row r="28" spans="1:10" x14ac:dyDescent="0.25">
      <c r="A28" t="s">
        <v>2788</v>
      </c>
      <c r="B28" t="s">
        <v>2188</v>
      </c>
      <c r="C28" t="s">
        <v>1462</v>
      </c>
      <c r="D28" t="s">
        <v>2776</v>
      </c>
      <c r="E28" t="s">
        <v>3327</v>
      </c>
      <c r="F28" t="e">
        <f>_xlfn.XLOOKUP(D28,Sheet6!A:A,Sheet6!A:A)</f>
        <v>#N/A</v>
      </c>
      <c r="H28" t="str">
        <f>_xlfn.XLOOKUP(B28&amp;"B",Product!C:C,Product!H:H)</f>
        <v>https://cdn.shopify.com/s/files/1/0651/3668/9323/files/a39b48ccbff9487bb88688b5c18e6d5a_600x600.jpg?v=1734042511&amp;width=100&amp;crop=center</v>
      </c>
      <c r="I28" t="e">
        <f>_xlfn.XLOOKUP(B28&amp;"BTL",Product!C:C,Product!H:H)</f>
        <v>#N/A</v>
      </c>
      <c r="J28" t="str">
        <f t="shared" si="0"/>
        <v>https://cdn.shopify.com/s/files/1/0651/3668/9323/files/a39b48ccbff9487bb88688b5c18e6d5a_600x600.jpg?v=1734042511&amp;width=100&amp;crop=center</v>
      </c>
    </row>
    <row r="29" spans="1:10" x14ac:dyDescent="0.25">
      <c r="A29" t="s">
        <v>2788</v>
      </c>
      <c r="B29" t="s">
        <v>2209</v>
      </c>
      <c r="C29" t="s">
        <v>58</v>
      </c>
      <c r="D29" t="s">
        <v>2776</v>
      </c>
      <c r="E29" t="s">
        <v>4199</v>
      </c>
      <c r="F29" t="e">
        <f>_xlfn.XLOOKUP(D29,Sheet6!A:A,Sheet6!A:A)</f>
        <v>#N/A</v>
      </c>
      <c r="H29" t="str">
        <f>_xlfn.XLOOKUP(B29&amp;"B",Product!C:C,Product!H:H)</f>
        <v>https://cdn.shopify.com/s/files/1/0651/3668/9323/files/PBLUV750_2v1_Final_600x600.jpg?v=1740682869&amp;width=100&amp;crop=center</v>
      </c>
      <c r="I29" t="e">
        <f>_xlfn.XLOOKUP(B29&amp;"BTL",Product!C:C,Product!H:H)</f>
        <v>#N/A</v>
      </c>
      <c r="J29" t="str">
        <f t="shared" si="0"/>
        <v>https://cdn.shopify.com/s/files/1/0651/3668/9323/files/PBLUV750_2v1_Final_600x600.jpg?v=1740682869&amp;width=100&amp;crop=center</v>
      </c>
    </row>
    <row r="30" spans="1:10" x14ac:dyDescent="0.25">
      <c r="A30" t="s">
        <v>2788</v>
      </c>
      <c r="B30" t="s">
        <v>2261</v>
      </c>
      <c r="C30" t="s">
        <v>2129</v>
      </c>
      <c r="D30" t="s">
        <v>2776</v>
      </c>
      <c r="E30" t="s">
        <v>2799</v>
      </c>
      <c r="F30" t="e">
        <f>_xlfn.XLOOKUP(D30,Sheet6!A:A,Sheet6!A:A)</f>
        <v>#N/A</v>
      </c>
      <c r="H30" t="str">
        <f>_xlfn.XLOOKUP(B30&amp;"B",Product!C:C,Product!H:H)</f>
        <v>https://cdn.shopify.com/s/files/1/0651/3668/9323/files/753a83c4306044f0be4350ae339d8ab9_600x600.jpg?v=1734041985&amp;width=100&amp;crop=center</v>
      </c>
      <c r="I30" t="e">
        <f>_xlfn.XLOOKUP(B30&amp;"BTL",Product!C:C,Product!H:H)</f>
        <v>#N/A</v>
      </c>
      <c r="J30" t="str">
        <f t="shared" si="0"/>
        <v>https://cdn.shopify.com/s/files/1/0651/3668/9323/files/753a83c4306044f0be4350ae339d8ab9_600x600.jpg?v=1734041985&amp;width=100&amp;crop=center</v>
      </c>
    </row>
    <row r="31" spans="1:10" x14ac:dyDescent="0.25">
      <c r="A31" t="s">
        <v>2788</v>
      </c>
      <c r="B31" t="s">
        <v>2267</v>
      </c>
      <c r="C31" t="s">
        <v>1575</v>
      </c>
      <c r="D31" t="s">
        <v>2647</v>
      </c>
      <c r="E31" t="s">
        <v>3218</v>
      </c>
      <c r="F31" t="str">
        <f>_xlfn.XLOOKUP(D31,Sheet6!A:A,Sheet6!A:A)</f>
        <v>Caulk Guns</v>
      </c>
      <c r="H31" t="str">
        <f>_xlfn.XLOOKUP(B31&amp;"B",Product!C:C,Product!H:H)</f>
        <v>https://cdn.shopify.com/s/files/1/0651/3668/9323/files/dd8afab6e3954b12816f4ef35e0c605d_600x600.jpg?v=1734043123&amp;width=100&amp;crop=center</v>
      </c>
      <c r="I31" t="e">
        <f>_xlfn.XLOOKUP(B31&amp;"BTL",Product!C:C,Product!H:H)</f>
        <v>#N/A</v>
      </c>
      <c r="J31" t="str">
        <f t="shared" si="0"/>
        <v>https://cdn.shopify.com/s/files/1/0651/3668/9323/files/dd8afab6e3954b12816f4ef35e0c605d_600x600.jpg?v=1734043123&amp;width=100&amp;crop=center</v>
      </c>
    </row>
    <row r="32" spans="1:10" x14ac:dyDescent="0.25">
      <c r="A32" t="s">
        <v>2788</v>
      </c>
      <c r="B32" t="s">
        <v>2580</v>
      </c>
      <c r="C32" t="s">
        <v>1785</v>
      </c>
      <c r="D32" t="s">
        <v>2632</v>
      </c>
      <c r="E32" t="s">
        <v>3036</v>
      </c>
      <c r="F32" t="str">
        <f>_xlfn.XLOOKUP(D32,Sheet6!A:A,Sheet6!A:A)</f>
        <v>Chain Saws</v>
      </c>
      <c r="G32" t="e">
        <f>_xlfn.XLOOKUP(B32,Product!C:C,Product!D:D)</f>
        <v>#N/A</v>
      </c>
      <c r="H32" t="e">
        <f>_xlfn.XLOOKUP(B32&amp;"B",Product!C:C,Product!H:H)</f>
        <v>#N/A</v>
      </c>
      <c r="I32" t="str">
        <f>_xlfn.XLOOKUP(B32&amp;"BTL",Product!C:C,Product!H:H)</f>
        <v>https://cdn.shopify.com/s/files/1/0651/3668/9323/files/123ed9bad71b430ba41cdb0aa67a928f_600x600.jpg?v=1734041810&amp;width=100&amp;crop=center</v>
      </c>
      <c r="J32" t="str">
        <f t="shared" si="0"/>
        <v>https://cdn.shopify.com/s/files/1/0651/3668/9323/files/123ed9bad71b430ba41cdb0aa67a928f_600x600.jpg?v=1734041810&amp;width=100&amp;crop=center</v>
      </c>
    </row>
    <row r="33" spans="1:10" x14ac:dyDescent="0.25">
      <c r="A33" t="s">
        <v>2788</v>
      </c>
      <c r="B33" t="s">
        <v>2574</v>
      </c>
      <c r="C33" t="s">
        <v>1782</v>
      </c>
      <c r="D33" t="s">
        <v>2632</v>
      </c>
      <c r="E33" t="s">
        <v>3039</v>
      </c>
      <c r="F33" t="str">
        <f>_xlfn.XLOOKUP(D33,Sheet6!A:A,Sheet6!A:A)</f>
        <v>Chain Saws</v>
      </c>
      <c r="G33" t="e">
        <f>_xlfn.XLOOKUP(B33,Product!C:C,Product!D:D)</f>
        <v>#N/A</v>
      </c>
      <c r="H33" t="e">
        <f>_xlfn.XLOOKUP(B33&amp;"B",Product!C:C,Product!H:H)</f>
        <v>#N/A</v>
      </c>
      <c r="I33" t="str">
        <f>_xlfn.XLOOKUP(B33&amp;"BTL",Product!C:C,Product!H:H)</f>
        <v>https://cdn.shopify.com/s/files/1/0651/3668/9323/files/f913ba6804144865b4bf90fc45ee03ce_600x600.jpg?v=1736815625&amp;width=100&amp;crop=center</v>
      </c>
      <c r="J33" t="str">
        <f t="shared" si="0"/>
        <v>https://cdn.shopify.com/s/files/1/0651/3668/9323/files/f913ba6804144865b4bf90fc45ee03ce_600x600.jpg?v=1736815625&amp;width=100&amp;crop=center</v>
      </c>
    </row>
    <row r="34" spans="1:10" x14ac:dyDescent="0.25">
      <c r="A34" t="s">
        <v>2788</v>
      </c>
      <c r="B34" t="s">
        <v>2588</v>
      </c>
      <c r="C34" t="s">
        <v>1814</v>
      </c>
      <c r="D34" t="s">
        <v>2632</v>
      </c>
      <c r="E34" t="s">
        <v>3012</v>
      </c>
      <c r="F34" t="str">
        <f>_xlfn.XLOOKUP(D34,Sheet6!A:A,Sheet6!A:A)</f>
        <v>Chain Saws</v>
      </c>
      <c r="H34" t="e">
        <f>_xlfn.XLOOKUP(B34&amp;"B",Product!C:C,Product!H:H)</f>
        <v>#N/A</v>
      </c>
      <c r="I34" t="str">
        <f>_xlfn.XLOOKUP(B34&amp;"BTL",Product!C:C,Product!H:H)</f>
        <v>https://cdn.shopify.com/s/files/1/0651/3668/9323/files/160ef34c79c144da948e466439b38bed_600x600.jpg?v=1736950499&amp;width=100&amp;crop=center</v>
      </c>
      <c r="J34" t="str">
        <f t="shared" si="0"/>
        <v>https://cdn.shopify.com/s/files/1/0651/3668/9323/files/160ef34c79c144da948e466439b38bed_600x600.jpg?v=1736950499&amp;width=100&amp;crop=center</v>
      </c>
    </row>
    <row r="35" spans="1:10" x14ac:dyDescent="0.25">
      <c r="A35" t="s">
        <v>2788</v>
      </c>
      <c r="B35" t="s">
        <v>2168</v>
      </c>
      <c r="C35" t="s">
        <v>2475</v>
      </c>
      <c r="D35" t="s">
        <v>2632</v>
      </c>
      <c r="E35" t="s">
        <v>3585</v>
      </c>
      <c r="F35" t="str">
        <f>_xlfn.XLOOKUP(D35,Sheet6!A:A,Sheet6!A:A)</f>
        <v>Chain Saws</v>
      </c>
      <c r="H35" t="e">
        <f>_xlfn.XLOOKUP(B35&amp;"B",Product!C:C,Product!H:H)</f>
        <v>#N/A</v>
      </c>
      <c r="I35" t="e">
        <f>_xlfn.XLOOKUP(B35&amp;"BTL",Product!C:C,Product!H:H)</f>
        <v>#N/A</v>
      </c>
      <c r="J35" t="str">
        <f t="shared" si="0"/>
        <v>https://cdn.shopify.com/s/files/1/0651/3668/9323/files/07bdb51a6ff548cfafb80c4e095fc28b_600x600.jpg?v=1736950384&amp;width=100&amp;crop=center</v>
      </c>
    </row>
    <row r="36" spans="1:10" x14ac:dyDescent="0.25">
      <c r="A36" t="s">
        <v>2788</v>
      </c>
      <c r="B36" t="s">
        <v>1969</v>
      </c>
      <c r="C36" t="s">
        <v>1968</v>
      </c>
      <c r="D36" t="s">
        <v>2650</v>
      </c>
      <c r="E36" t="s">
        <v>2906</v>
      </c>
      <c r="F36" t="str">
        <f>_xlfn.XLOOKUP(D36,Sheet6!A:A,Sheet6!A:A)</f>
        <v>Chargers</v>
      </c>
      <c r="H36" t="e">
        <f>_xlfn.XLOOKUP(B36&amp;"B",Product!C:C,Product!H:H)</f>
        <v>#N/A</v>
      </c>
      <c r="I36" t="e">
        <f>_xlfn.XLOOKUP(B36&amp;"BTL",Product!C:C,Product!H:H)</f>
        <v>#N/A</v>
      </c>
      <c r="J36" t="str">
        <f t="shared" si="0"/>
        <v>https://cdn.shopify.com/s/files/1/0651/3668/9323/files/34daa521948d4664ad601020ea034bf8_600x600.jpg?v=1734041490&amp;width=100&amp;crop=center</v>
      </c>
    </row>
    <row r="37" spans="1:10" x14ac:dyDescent="0.25">
      <c r="A37" t="s">
        <v>2788</v>
      </c>
      <c r="B37" t="s">
        <v>2009</v>
      </c>
      <c r="C37" t="s">
        <v>2008</v>
      </c>
      <c r="D37" t="s">
        <v>2650</v>
      </c>
      <c r="E37" t="s">
        <v>2882</v>
      </c>
      <c r="F37" t="str">
        <f>_xlfn.XLOOKUP(D37,Sheet6!A:A,Sheet6!A:A)</f>
        <v>Chargers</v>
      </c>
      <c r="H37" t="e">
        <f>_xlfn.XLOOKUP(B37&amp;"B",Product!C:C,Product!H:H)</f>
        <v>#N/A</v>
      </c>
      <c r="I37" t="e">
        <f>_xlfn.XLOOKUP(B37&amp;"BTL",Product!C:C,Product!H:H)</f>
        <v>#N/A</v>
      </c>
      <c r="J37" t="str">
        <f t="shared" si="0"/>
        <v>https://cdn.shopify.com/s/files/1/0651/3668/9323/files/3f13b95e91804c22931a05b9920570d3_600x600.jpg?v=1734040946&amp;width=100&amp;crop=center</v>
      </c>
    </row>
    <row r="38" spans="1:10" x14ac:dyDescent="0.25">
      <c r="A38" t="s">
        <v>2788</v>
      </c>
      <c r="B38" t="s">
        <v>1963</v>
      </c>
      <c r="C38" t="s">
        <v>1962</v>
      </c>
      <c r="D38" t="s">
        <v>2650</v>
      </c>
      <c r="E38" t="s">
        <v>2912</v>
      </c>
      <c r="F38" t="str">
        <f>_xlfn.XLOOKUP(D38,Sheet6!A:A,Sheet6!A:A)</f>
        <v>Chargers</v>
      </c>
      <c r="H38" t="e">
        <f>_xlfn.XLOOKUP(B38&amp;"B",Product!C:C,Product!H:H)</f>
        <v>#N/A</v>
      </c>
      <c r="I38" t="e">
        <f>_xlfn.XLOOKUP(B38&amp;"BTL",Product!C:C,Product!H:H)</f>
        <v>#N/A</v>
      </c>
      <c r="J38" t="str">
        <f t="shared" si="0"/>
        <v>https://cdn.shopify.com/s/files/1/0651/3668/9323/files/5203eb028adf408eb458b6ead8c9fa00_600x600.jpg?v=1734042134&amp;width=100&amp;crop=center</v>
      </c>
    </row>
    <row r="39" spans="1:10" x14ac:dyDescent="0.25">
      <c r="A39" t="s">
        <v>2788</v>
      </c>
      <c r="B39" t="s">
        <v>1953</v>
      </c>
      <c r="C39" t="s">
        <v>1952</v>
      </c>
      <c r="D39" t="s">
        <v>2650</v>
      </c>
      <c r="E39" t="s">
        <v>2921</v>
      </c>
      <c r="F39" t="str">
        <f>_xlfn.XLOOKUP(D39,Sheet6!A:A,Sheet6!A:A)</f>
        <v>Chargers</v>
      </c>
      <c r="H39" t="e">
        <f>_xlfn.XLOOKUP(B39&amp;"B",Product!C:C,Product!H:H)</f>
        <v>#N/A</v>
      </c>
      <c r="I39" t="e">
        <f>_xlfn.XLOOKUP(B39&amp;"BTL",Product!C:C,Product!H:H)</f>
        <v>#N/A</v>
      </c>
      <c r="J39" t="str">
        <f t="shared" si="0"/>
        <v>https://cdn.shopify.com/s/files/1/0651/3668/9323/files/52bb1ef2579c4995a308ffae84558fc6_600x600.jpg?v=1734041568&amp;width=100&amp;crop=center</v>
      </c>
    </row>
    <row r="40" spans="1:10" x14ac:dyDescent="0.25">
      <c r="A40" t="s">
        <v>2788</v>
      </c>
      <c r="B40" t="s">
        <v>1966</v>
      </c>
      <c r="C40" t="s">
        <v>1965</v>
      </c>
      <c r="D40" t="s">
        <v>2650</v>
      </c>
      <c r="E40" t="s">
        <v>2909</v>
      </c>
      <c r="F40" t="str">
        <f>_xlfn.XLOOKUP(D40,Sheet6!A:A,Sheet6!A:A)</f>
        <v>Chargers</v>
      </c>
      <c r="H40" t="e">
        <f>_xlfn.XLOOKUP(B40&amp;"B",Product!C:C,Product!H:H)</f>
        <v>#N/A</v>
      </c>
      <c r="I40" t="e">
        <f>_xlfn.XLOOKUP(B40&amp;"BTL",Product!C:C,Product!H:H)</f>
        <v>#N/A</v>
      </c>
      <c r="J40" t="str">
        <f t="shared" si="0"/>
        <v>https://cdn.shopify.com/s/files/1/0651/3668/9323/files/d7bcf10367ab48a9ba6e1000c4cc259b_600x600.jpg?v=1734042986&amp;width=100&amp;crop=center</v>
      </c>
    </row>
    <row r="41" spans="1:10" x14ac:dyDescent="0.25">
      <c r="A41" t="s">
        <v>2788</v>
      </c>
      <c r="B41" t="s">
        <v>2089</v>
      </c>
      <c r="C41" t="s">
        <v>2088</v>
      </c>
      <c r="D41" t="s">
        <v>2650</v>
      </c>
      <c r="E41" t="s">
        <v>2834</v>
      </c>
      <c r="F41" t="str">
        <f>_xlfn.XLOOKUP(D41,Sheet6!A:A,Sheet6!A:A)</f>
        <v>Chargers</v>
      </c>
      <c r="G41" t="str">
        <f>_xlfn.XLOOKUP(B41,Product!C:C,Product!D:D)</f>
        <v>18V ONE+/40V DUAL PLATFORM CHARGER</v>
      </c>
      <c r="H41" t="e">
        <f>_xlfn.XLOOKUP(B41&amp;"B",Product!C:C,Product!H:H)</f>
        <v>#N/A</v>
      </c>
      <c r="I41" t="e">
        <f>_xlfn.XLOOKUP(B41&amp;"BTL",Product!C:C,Product!H:H)</f>
        <v>#N/A</v>
      </c>
      <c r="J41" t="str">
        <f t="shared" si="0"/>
        <v>https://cdn.shopify.com/s/files/1/0651/3668/9323/files/d860e74c1d7549089272023ebc242831_600x600.jpg?v=1734043046&amp;width=100&amp;crop=center</v>
      </c>
    </row>
    <row r="42" spans="1:10" x14ac:dyDescent="0.25">
      <c r="A42" t="s">
        <v>2788</v>
      </c>
      <c r="B42" t="s">
        <v>2144</v>
      </c>
      <c r="C42" t="s">
        <v>632</v>
      </c>
      <c r="D42" t="s">
        <v>2650</v>
      </c>
      <c r="F42" t="str">
        <f>_xlfn.XLOOKUP(D42,Sheet6!A:A,Sheet6!A:A)</f>
        <v>Chargers</v>
      </c>
      <c r="G42" t="e">
        <f>_xlfn.XLOOKUP(B42,Product!C:C,Product!D:D)</f>
        <v>#N/A</v>
      </c>
      <c r="H42" t="e">
        <f>_xlfn.XLOOKUP(B42&amp;"B",Product!C:C,Product!H:H)</f>
        <v>#N/A</v>
      </c>
      <c r="I42" t="e">
        <f>_xlfn.XLOOKUP(B42&amp;"BTL",Product!C:C,Product!H:H)</f>
        <v>#N/A</v>
      </c>
      <c r="J42">
        <f t="shared" si="0"/>
        <v>0</v>
      </c>
    </row>
    <row r="43" spans="1:10" x14ac:dyDescent="0.25">
      <c r="A43" t="s">
        <v>2788</v>
      </c>
      <c r="B43" t="s">
        <v>2137</v>
      </c>
      <c r="C43" t="s">
        <v>632</v>
      </c>
      <c r="D43" t="s">
        <v>2650</v>
      </c>
      <c r="F43" t="str">
        <f>_xlfn.XLOOKUP(D43,Sheet6!A:A,Sheet6!A:A)</f>
        <v>Chargers</v>
      </c>
      <c r="G43" t="e">
        <f>_xlfn.XLOOKUP(B43,Product!C:C,Product!D:D)</f>
        <v>#N/A</v>
      </c>
      <c r="H43" t="e">
        <f>_xlfn.XLOOKUP(B43&amp;"B",Product!C:C,Product!H:H)</f>
        <v>#N/A</v>
      </c>
      <c r="I43" t="e">
        <f>_xlfn.XLOOKUP(B43&amp;"BTL",Product!C:C,Product!H:H)</f>
        <v>#N/A</v>
      </c>
      <c r="J43">
        <f t="shared" si="0"/>
        <v>0</v>
      </c>
    </row>
    <row r="44" spans="1:10" x14ac:dyDescent="0.25">
      <c r="A44" t="s">
        <v>2788</v>
      </c>
      <c r="B44" t="s">
        <v>2146</v>
      </c>
      <c r="C44" t="s">
        <v>2008</v>
      </c>
      <c r="D44" t="s">
        <v>2650</v>
      </c>
      <c r="F44" t="str">
        <f>_xlfn.XLOOKUP(D44,Sheet6!A:A,Sheet6!A:A)</f>
        <v>Chargers</v>
      </c>
      <c r="G44" t="e">
        <f>_xlfn.XLOOKUP(B44,Product!C:C,Product!D:D)</f>
        <v>#N/A</v>
      </c>
      <c r="H44" t="e">
        <f>_xlfn.XLOOKUP(B44&amp;"B",Product!C:C,Product!H:H)</f>
        <v>#N/A</v>
      </c>
      <c r="I44" t="e">
        <f>_xlfn.XLOOKUP(B44&amp;"BTL",Product!C:C,Product!H:H)</f>
        <v>#N/A</v>
      </c>
      <c r="J44">
        <f t="shared" si="0"/>
        <v>0</v>
      </c>
    </row>
    <row r="45" spans="1:10" x14ac:dyDescent="0.25">
      <c r="A45" t="s">
        <v>2788</v>
      </c>
      <c r="B45" t="s">
        <v>882</v>
      </c>
      <c r="C45" t="s">
        <v>2616</v>
      </c>
      <c r="D45" t="s">
        <v>2638</v>
      </c>
      <c r="E45" t="s">
        <v>3721</v>
      </c>
      <c r="F45" t="str">
        <f>_xlfn.XLOOKUP(D45,Sheet6!A:A,Sheet6!A:A)</f>
        <v>Chemical Sprayers</v>
      </c>
      <c r="G45" t="str">
        <f>_xlfn.XLOOKUP(B45,Product!C:C,Product!D:D)</f>
        <v>18V ONE+ 1/2 GALLON ELECTROSTATIC SPRAYER KIT</v>
      </c>
      <c r="H45" t="e">
        <f>_xlfn.XLOOKUP(B45&amp;"B",Product!C:C,Product!H:H)</f>
        <v>#N/A</v>
      </c>
      <c r="I45" t="e">
        <f>_xlfn.XLOOKUP(B45&amp;"BTL",Product!C:C,Product!H:H)</f>
        <v>#N/A</v>
      </c>
      <c r="J45" t="str">
        <f t="shared" si="0"/>
        <v>https://cdn.shopify.com/s/files/1/0651/3668/9323/files/71b66635de7d41f3a80c7775283d8f40_600x600.jpg?v=1734041654&amp;width=100&amp;crop=center</v>
      </c>
    </row>
    <row r="46" spans="1:10" x14ac:dyDescent="0.25">
      <c r="A46" t="s">
        <v>2788</v>
      </c>
      <c r="B46" t="s">
        <v>2582</v>
      </c>
      <c r="C46" t="s">
        <v>1709</v>
      </c>
      <c r="D46" t="s">
        <v>2638</v>
      </c>
      <c r="E46" t="s">
        <v>3103</v>
      </c>
      <c r="F46" t="str">
        <f>_xlfn.XLOOKUP(D46,Sheet6!A:A,Sheet6!A:A)</f>
        <v>Chemical Sprayers</v>
      </c>
      <c r="G46" t="e">
        <f>_xlfn.XLOOKUP(B46,Product!C:C,Product!D:D)</f>
        <v>#N/A</v>
      </c>
      <c r="H46" t="e">
        <f>_xlfn.XLOOKUP(B46&amp;"B",Product!C:C,Product!H:H)</f>
        <v>#N/A</v>
      </c>
      <c r="I46" t="str">
        <f>_xlfn.XLOOKUP(B46&amp;"BTL",Product!C:C,Product!H:H)</f>
        <v>https://cdn.shopify.com/s/files/1/0651/3668/9323/files/e96d6972af2040f58dc98f60fc70ab68_600x600.jpg?v=1734043199&amp;width=100&amp;crop=center</v>
      </c>
      <c r="J46" t="str">
        <f t="shared" si="0"/>
        <v>https://cdn.shopify.com/s/files/1/0651/3668/9323/files/e96d6972af2040f58dc98f60fc70ab68_600x600.jpg?v=1734043199&amp;width=100&amp;crop=center</v>
      </c>
    </row>
    <row r="47" spans="1:10" x14ac:dyDescent="0.25">
      <c r="A47" t="s">
        <v>2788</v>
      </c>
      <c r="B47" t="s">
        <v>2565</v>
      </c>
      <c r="C47" t="s">
        <v>692</v>
      </c>
      <c r="D47" t="s">
        <v>2638</v>
      </c>
      <c r="E47" t="s">
        <v>3836</v>
      </c>
      <c r="F47" t="str">
        <f>_xlfn.XLOOKUP(D47,Sheet6!A:A,Sheet6!A:A)</f>
        <v>Chemical Sprayers</v>
      </c>
      <c r="G47" t="e">
        <f>_xlfn.XLOOKUP(B47,Product!C:C,Product!D:D)</f>
        <v>#N/A</v>
      </c>
      <c r="H47" t="e">
        <f>_xlfn.XLOOKUP(B47&amp;"B",Product!C:C,Product!H:H)</f>
        <v>#N/A</v>
      </c>
      <c r="I47" t="str">
        <f>_xlfn.XLOOKUP(B47&amp;"BTL",Product!C:C,Product!H:H)</f>
        <v>https://cdn.shopify.com/s/files/1/0651/3668/9323/files/283e4905e74549d380070b5af855fe93_600x600.jpg?v=1734041853&amp;width=100&amp;crop=center</v>
      </c>
      <c r="J47" t="str">
        <f t="shared" si="0"/>
        <v>https://cdn.shopify.com/s/files/1/0651/3668/9323/files/283e4905e74549d380070b5af855fe93_600x600.jpg?v=1734041853&amp;width=100&amp;crop=center</v>
      </c>
    </row>
    <row r="48" spans="1:10" x14ac:dyDescent="0.25">
      <c r="A48" t="s">
        <v>2788</v>
      </c>
      <c r="B48" t="s">
        <v>2583</v>
      </c>
      <c r="C48" t="s">
        <v>267</v>
      </c>
      <c r="D48" t="s">
        <v>2638</v>
      </c>
      <c r="E48" t="s">
        <v>4085</v>
      </c>
      <c r="F48" t="str">
        <f>_xlfn.XLOOKUP(D48,Sheet6!A:A,Sheet6!A:A)</f>
        <v>Chemical Sprayers</v>
      </c>
      <c r="G48" t="e">
        <f>_xlfn.XLOOKUP(B48,Product!C:C,Product!D:D)</f>
        <v>#N/A</v>
      </c>
      <c r="H48" t="e">
        <f>_xlfn.XLOOKUP(B48&amp;"B",Product!C:C,Product!H:H)</f>
        <v>#N/A</v>
      </c>
      <c r="I48" t="str">
        <f>_xlfn.XLOOKUP(B48&amp;"BTL",Product!C:C,Product!H:H)</f>
        <v>https://cdn.shopify.com/s/files/1/0651/3668/9323/files/964b3069db724d408ffaa5ee329209f2_600x600.jpg?v=1734042045&amp;width=100&amp;crop=center</v>
      </c>
      <c r="J48" t="str">
        <f t="shared" si="0"/>
        <v>https://cdn.shopify.com/s/files/1/0651/3668/9323/files/964b3069db724d408ffaa5ee329209f2_600x600.jpg?v=1734042045&amp;width=100&amp;crop=center</v>
      </c>
    </row>
    <row r="49" spans="1:10" x14ac:dyDescent="0.25">
      <c r="A49" t="s">
        <v>2788</v>
      </c>
      <c r="B49" t="s">
        <v>2584</v>
      </c>
      <c r="C49" t="s">
        <v>1208</v>
      </c>
      <c r="D49" t="s">
        <v>2638</v>
      </c>
      <c r="E49" t="s">
        <v>3591</v>
      </c>
      <c r="F49" t="str">
        <f>_xlfn.XLOOKUP(D49,Sheet6!A:A,Sheet6!A:A)</f>
        <v>Chemical Sprayers</v>
      </c>
      <c r="G49" t="e">
        <f>_xlfn.XLOOKUP(B49,Product!C:C,Product!D:D)</f>
        <v>#N/A</v>
      </c>
      <c r="H49" t="e">
        <f>_xlfn.XLOOKUP(B49&amp;"B",Product!C:C,Product!H:H)</f>
        <v>#N/A</v>
      </c>
      <c r="I49" t="e">
        <f>_xlfn.XLOOKUP(B49&amp;"BTL",Product!C:C,Product!H:H)</f>
        <v>#N/A</v>
      </c>
      <c r="J49" t="str">
        <f t="shared" si="0"/>
        <v>https://cdn.shopify.com/s/files/1/0651/3668/9323/files/7f8edb0a25cd42aba775202b2eed7f38_600x600.jpg?v=1734041240&amp;width=100&amp;crop=center</v>
      </c>
    </row>
    <row r="50" spans="1:10" x14ac:dyDescent="0.25">
      <c r="A50" t="s">
        <v>2788</v>
      </c>
      <c r="B50" t="s">
        <v>2585</v>
      </c>
      <c r="C50" t="s">
        <v>1085</v>
      </c>
      <c r="D50" t="s">
        <v>2638</v>
      </c>
      <c r="E50" t="s">
        <v>3483</v>
      </c>
      <c r="F50" t="str">
        <f>_xlfn.XLOOKUP(D50,Sheet6!A:A,Sheet6!A:A)</f>
        <v>Chemical Sprayers</v>
      </c>
      <c r="G50" t="e">
        <f>_xlfn.XLOOKUP(B50,Product!C:C,Product!D:D)</f>
        <v>#N/A</v>
      </c>
      <c r="H50" t="e">
        <f>_xlfn.XLOOKUP(B50&amp;"B",Product!C:C,Product!H:H)</f>
        <v>#N/A</v>
      </c>
      <c r="I50" t="e">
        <f>_xlfn.XLOOKUP(B50&amp;"BTL",Product!C:C,Product!H:H)</f>
        <v>#N/A</v>
      </c>
      <c r="J50" t="str">
        <f t="shared" si="0"/>
        <v>https://cdn.shopify.com/s/files/1/0651/3668/9323/files/9b555dd512cc4a95ade314e2e4e11357_600x600.jpg?v=1734041336&amp;width=100&amp;crop=center</v>
      </c>
    </row>
    <row r="51" spans="1:10" x14ac:dyDescent="0.25">
      <c r="A51" t="s">
        <v>2788</v>
      </c>
      <c r="B51" t="s">
        <v>2163</v>
      </c>
      <c r="C51" t="s">
        <v>2469</v>
      </c>
      <c r="D51" t="s">
        <v>2638</v>
      </c>
      <c r="E51" t="s">
        <v>3112</v>
      </c>
      <c r="F51" t="str">
        <f>_xlfn.XLOOKUP(D51,Sheet6!A:A,Sheet6!A:A)</f>
        <v>Chemical Sprayers</v>
      </c>
      <c r="G51" t="e">
        <f>_xlfn.XLOOKUP(B51,Product!C:C,Product!D:D)</f>
        <v>#N/A</v>
      </c>
      <c r="H51" t="e">
        <f>_xlfn.XLOOKUP(B51&amp;"B",Product!C:C,Product!H:H)</f>
        <v>#N/A</v>
      </c>
      <c r="I51" t="str">
        <f>_xlfn.XLOOKUP(B51&amp;"BTL",Product!C:C,Product!H:H)</f>
        <v>https://cdn.shopify.com/s/files/1/0651/3668/9323/files/3a33f1382ba54c61a33c3d9a090b8878_600x600.jpg?v=1734040900&amp;width=100&amp;crop=center</v>
      </c>
      <c r="J51" t="str">
        <f t="shared" si="0"/>
        <v>https://cdn.shopify.com/s/files/1/0651/3668/9323/files/3a33f1382ba54c61a33c3d9a090b8878_600x600.jpg?v=1734040900&amp;width=100&amp;crop=center</v>
      </c>
    </row>
    <row r="52" spans="1:10" x14ac:dyDescent="0.25">
      <c r="A52" t="s">
        <v>2788</v>
      </c>
      <c r="B52" t="s">
        <v>2586</v>
      </c>
      <c r="C52" t="s">
        <v>1196</v>
      </c>
      <c r="D52" t="s">
        <v>2638</v>
      </c>
      <c r="F52" t="str">
        <f>_xlfn.XLOOKUP(D52,Sheet6!A:A,Sheet6!A:A)</f>
        <v>Chemical Sprayers</v>
      </c>
      <c r="G52" t="e">
        <f>_xlfn.XLOOKUP(B52,Product!C:C,Product!D:D)</f>
        <v>#N/A</v>
      </c>
      <c r="H52" t="e">
        <f>_xlfn.XLOOKUP(B52&amp;"B",Product!C:C,Product!H:H)</f>
        <v>#N/A</v>
      </c>
      <c r="I52" t="e">
        <f>_xlfn.XLOOKUP(B52&amp;"BTL",Product!C:C,Product!H:H)</f>
        <v>#N/A</v>
      </c>
      <c r="J52">
        <f t="shared" si="0"/>
        <v>0</v>
      </c>
    </row>
    <row r="53" spans="1:10" x14ac:dyDescent="0.25">
      <c r="A53" t="s">
        <v>2788</v>
      </c>
      <c r="B53" t="s">
        <v>2608</v>
      </c>
      <c r="C53" t="s">
        <v>915</v>
      </c>
      <c r="D53" t="s">
        <v>2638</v>
      </c>
      <c r="F53" t="str">
        <f>_xlfn.XLOOKUP(D53,Sheet6!A:A,Sheet6!A:A)</f>
        <v>Chemical Sprayers</v>
      </c>
      <c r="H53" t="e">
        <f>_xlfn.XLOOKUP(B53&amp;"B",Product!C:C,Product!H:H)</f>
        <v>#N/A</v>
      </c>
      <c r="I53" t="e">
        <f>_xlfn.XLOOKUP(B53&amp;"BTL",Product!C:C,Product!H:H)</f>
        <v>#N/A</v>
      </c>
      <c r="J53">
        <f t="shared" si="0"/>
        <v>0</v>
      </c>
    </row>
    <row r="54" spans="1:10" x14ac:dyDescent="0.25">
      <c r="A54" t="s">
        <v>2788</v>
      </c>
      <c r="B54" t="s">
        <v>782</v>
      </c>
      <c r="C54" t="s">
        <v>781</v>
      </c>
      <c r="D54" t="s">
        <v>2701</v>
      </c>
      <c r="E54" t="s">
        <v>3779</v>
      </c>
      <c r="F54" t="str">
        <f>_xlfn.XLOOKUP(D54,Sheet6!A:A,Sheet6!A:A)</f>
        <v>Circular Saws</v>
      </c>
      <c r="H54" t="e">
        <f>_xlfn.XLOOKUP(B54&amp;"B",Product!C:C,Product!H:H)</f>
        <v>#N/A</v>
      </c>
      <c r="I54" t="e">
        <f>_xlfn.XLOOKUP(B54&amp;"BTL",Product!C:C,Product!H:H)</f>
        <v>#N/A</v>
      </c>
      <c r="J54" t="str">
        <f t="shared" si="0"/>
        <v>https://cdn.shopify.com/s/files/1/0651/3668/9323/files/6928a55d2e194d388bd05c5499e95233_600x600.jpg?v=1734042165&amp;width=100&amp;crop=center</v>
      </c>
    </row>
    <row r="55" spans="1:10" x14ac:dyDescent="0.25">
      <c r="A55" t="s">
        <v>2788</v>
      </c>
      <c r="B55" t="s">
        <v>2180</v>
      </c>
      <c r="C55" t="s">
        <v>93</v>
      </c>
      <c r="D55" t="s">
        <v>2701</v>
      </c>
      <c r="E55" t="s">
        <v>3051</v>
      </c>
      <c r="F55" t="str">
        <f>_xlfn.XLOOKUP(D55,Sheet6!A:A,Sheet6!A:A)</f>
        <v>Circular Saws</v>
      </c>
      <c r="H55" t="str">
        <f>_xlfn.XLOOKUP(B55&amp;"B",Product!C:C,Product!H:H)</f>
        <v>https://cdn.shopify.com/s/files/1/0651/3668/9323/files/b2bf754937b34353be973b980cd9a6ba_600x600.jpg?v=1734042626&amp;width=100&amp;crop=center</v>
      </c>
      <c r="I55" t="e">
        <f>_xlfn.XLOOKUP(B55&amp;"BTL",Product!C:C,Product!H:H)</f>
        <v>#N/A</v>
      </c>
      <c r="J55" t="str">
        <f t="shared" si="0"/>
        <v>https://cdn.shopify.com/s/files/1/0651/3668/9323/files/b2bf754937b34353be973b980cd9a6ba_600x600.jpg?v=1734042626&amp;width=100&amp;crop=center</v>
      </c>
    </row>
    <row r="56" spans="1:10" x14ac:dyDescent="0.25">
      <c r="A56" t="s">
        <v>2788</v>
      </c>
      <c r="B56" t="s">
        <v>2181</v>
      </c>
      <c r="C56" t="s">
        <v>93</v>
      </c>
      <c r="D56" t="s">
        <v>2701</v>
      </c>
      <c r="E56" t="s">
        <v>4178</v>
      </c>
      <c r="F56" t="str">
        <f>_xlfn.XLOOKUP(D56,Sheet6!A:A,Sheet6!A:A)</f>
        <v>Circular Saws</v>
      </c>
      <c r="H56" t="str">
        <f>_xlfn.XLOOKUP(B56&amp;"B",Product!C:C,Product!H:H)</f>
        <v>https://cdn.shopify.com/s/files/1/0651/3668/9323/files/PBLCS302_2v2_Final_600x600.jpg?v=1737757515&amp;width=100&amp;crop=center</v>
      </c>
      <c r="I56" t="e">
        <f>_xlfn.XLOOKUP(B56&amp;"BTL",Product!C:C,Product!H:H)</f>
        <v>#N/A</v>
      </c>
      <c r="J56" t="str">
        <f t="shared" si="0"/>
        <v>https://cdn.shopify.com/s/files/1/0651/3668/9323/files/PBLCS302_2v2_Final_600x600.jpg?v=1737757515&amp;width=100&amp;crop=center</v>
      </c>
    </row>
    <row r="57" spans="1:10" x14ac:dyDescent="0.25">
      <c r="A57" t="s">
        <v>2788</v>
      </c>
      <c r="B57" t="s">
        <v>2236</v>
      </c>
      <c r="C57" t="s">
        <v>1726</v>
      </c>
      <c r="D57" t="s">
        <v>2701</v>
      </c>
      <c r="E57" t="s">
        <v>3088</v>
      </c>
      <c r="F57" t="str">
        <f>_xlfn.XLOOKUP(D57,Sheet6!A:A,Sheet6!A:A)</f>
        <v>Circular Saws</v>
      </c>
      <c r="H57" t="str">
        <f>_xlfn.XLOOKUP(B57&amp;"B",Product!C:C,Product!H:H)</f>
        <v>https://cdn.shopify.com/s/files/1/0651/3668/9323/files/4987d9ef7b3444f585b66b31c9a2ec2b_600x600.jpg?v=1734042133&amp;width=100&amp;crop=center</v>
      </c>
      <c r="I57" t="e">
        <f>_xlfn.XLOOKUP(B57&amp;"BTL",Product!C:C,Product!H:H)</f>
        <v>#N/A</v>
      </c>
      <c r="J57" t="str">
        <f t="shared" si="0"/>
        <v>https://cdn.shopify.com/s/files/1/0651/3668/9323/files/4987d9ef7b3444f585b66b31c9a2ec2b_600x600.jpg?v=1734042133&amp;width=100&amp;crop=center</v>
      </c>
    </row>
    <row r="58" spans="1:10" x14ac:dyDescent="0.25">
      <c r="A58" t="s">
        <v>2788</v>
      </c>
      <c r="B58" t="s">
        <v>2275</v>
      </c>
      <c r="C58" t="s">
        <v>1588</v>
      </c>
      <c r="D58" t="s">
        <v>2701</v>
      </c>
      <c r="E58" t="s">
        <v>3206</v>
      </c>
      <c r="F58" t="str">
        <f>_xlfn.XLOOKUP(D58,Sheet6!A:A,Sheet6!A:A)</f>
        <v>Circular Saws</v>
      </c>
      <c r="H58" t="str">
        <f>_xlfn.XLOOKUP(B58&amp;"B",Product!C:C,Product!H:H)</f>
        <v>https://cdn.shopify.com/s/files/1/0651/3668/9323/files/1e90310c8f8640298b9cde86b52a1f20_600x600.jpg?v=1734040818&amp;width=100&amp;crop=center</v>
      </c>
      <c r="I58" t="e">
        <f>_xlfn.XLOOKUP(B58&amp;"BTL",Product!C:C,Product!H:H)</f>
        <v>#N/A</v>
      </c>
      <c r="J58" t="str">
        <f t="shared" si="0"/>
        <v>https://cdn.shopify.com/s/files/1/0651/3668/9323/files/1e90310c8f8640298b9cde86b52a1f20_600x600.jpg?v=1734040818&amp;width=100&amp;crop=center</v>
      </c>
    </row>
    <row r="59" spans="1:10" x14ac:dyDescent="0.25">
      <c r="A59" t="s">
        <v>2788</v>
      </c>
      <c r="B59" t="s">
        <v>2287</v>
      </c>
      <c r="C59" t="s">
        <v>1431</v>
      </c>
      <c r="D59" t="s">
        <v>2711</v>
      </c>
      <c r="E59" t="s">
        <v>3355</v>
      </c>
      <c r="F59" t="str">
        <f>_xlfn.XLOOKUP(D59,Sheet6!A:A,Sheet6!A:A)</f>
        <v>Compact Blowers</v>
      </c>
      <c r="H59" t="str">
        <f>_xlfn.XLOOKUP(B59&amp;"B",Product!C:C,Product!H:H)</f>
        <v>https://cdn.shopify.com/s/files/1/0651/3668/9323/files/69899e6c1e6d449f9418cb738ca93da9_600x600.jpg?v=1736448282&amp;width=100&amp;crop=center</v>
      </c>
      <c r="I59" t="e">
        <f>_xlfn.XLOOKUP(B59&amp;"BTL",Product!C:C,Product!H:H)</f>
        <v>#N/A</v>
      </c>
      <c r="J59" t="str">
        <f t="shared" si="0"/>
        <v>https://cdn.shopify.com/s/files/1/0651/3668/9323/files/69899e6c1e6d449f9418cb738ca93da9_600x600.jpg?v=1736448282&amp;width=100&amp;crop=center</v>
      </c>
    </row>
    <row r="60" spans="1:10" x14ac:dyDescent="0.25">
      <c r="A60" t="s">
        <v>2788</v>
      </c>
      <c r="B60" t="s">
        <v>2187</v>
      </c>
      <c r="C60" t="s">
        <v>1800</v>
      </c>
      <c r="D60" t="s">
        <v>2727</v>
      </c>
      <c r="E60" t="s">
        <v>3024</v>
      </c>
      <c r="F60" t="str">
        <f>_xlfn.XLOOKUP(D60,Sheet6!A:A,Sheet6!A:A)</f>
        <v>Compact Vacuums</v>
      </c>
      <c r="H60" t="str">
        <f>_xlfn.XLOOKUP(B60&amp;"B",Product!C:C,Product!H:H)</f>
        <v>https://cdn.shopify.com/s/files/1/0651/3668/9323/files/a10d0e10170045f7b1f0e12eb2a50544_600x600.jpg?v=1734042506&amp;width=100&amp;crop=center</v>
      </c>
      <c r="I60" t="e">
        <f>_xlfn.XLOOKUP(B60&amp;"BTL",Product!C:C,Product!H:H)</f>
        <v>#N/A</v>
      </c>
      <c r="J60" t="str">
        <f t="shared" si="0"/>
        <v>https://cdn.shopify.com/s/files/1/0651/3668/9323/files/a10d0e10170045f7b1f0e12eb2a50544_600x600.jpg?v=1734042506&amp;width=100&amp;crop=center</v>
      </c>
    </row>
    <row r="61" spans="1:10" x14ac:dyDescent="0.25">
      <c r="A61" t="s">
        <v>2788</v>
      </c>
      <c r="B61" t="s">
        <v>2254</v>
      </c>
      <c r="C61" t="s">
        <v>1592</v>
      </c>
      <c r="D61" t="s">
        <v>2727</v>
      </c>
      <c r="E61" t="s">
        <v>3203</v>
      </c>
      <c r="F61" t="str">
        <f>_xlfn.XLOOKUP(D61,Sheet6!A:A,Sheet6!A:A)</f>
        <v>Compact Vacuums</v>
      </c>
      <c r="H61" t="str">
        <f>_xlfn.XLOOKUP(B61&amp;"B",Product!C:C,Product!H:H)</f>
        <v>https://cdn.shopify.com/s/files/1/0651/3668/9323/files/d32f574d515c49b2bc5433701df6875c_600x600.jpg?v=1734043006&amp;width=100&amp;crop=center</v>
      </c>
      <c r="I61" t="e">
        <f>_xlfn.XLOOKUP(B61&amp;"BTL",Product!C:C,Product!H:H)</f>
        <v>#N/A</v>
      </c>
      <c r="J61" t="str">
        <f t="shared" si="0"/>
        <v>https://cdn.shopify.com/s/files/1/0651/3668/9323/files/d32f574d515c49b2bc5433701df6875c_600x600.jpg?v=1734043006&amp;width=100&amp;crop=center</v>
      </c>
    </row>
    <row r="62" spans="1:10" x14ac:dyDescent="0.25">
      <c r="A62" t="s">
        <v>2788</v>
      </c>
      <c r="B62" t="s">
        <v>2557</v>
      </c>
      <c r="C62" t="s">
        <v>2120</v>
      </c>
      <c r="D62" t="s">
        <v>2727</v>
      </c>
      <c r="E62" t="s">
        <v>2809</v>
      </c>
      <c r="F62" t="str">
        <f>_xlfn.XLOOKUP(D62,Sheet6!A:A,Sheet6!A:A)</f>
        <v>Compact Vacuums</v>
      </c>
      <c r="H62" t="str">
        <f>_xlfn.XLOOKUP(B62&amp;"B",Product!C:C,Product!H:H)</f>
        <v>https://cdn.shopify.com/s/files/1/0651/3668/9323/files/147f888157bc4de1816caaf4a97fae8f_600x600.jpg?v=1734041820&amp;width=100&amp;crop=center</v>
      </c>
      <c r="I62" t="e">
        <f>_xlfn.XLOOKUP(B62&amp;"BTL",Product!C:C,Product!H:H)</f>
        <v>#N/A</v>
      </c>
      <c r="J62" t="str">
        <f t="shared" si="0"/>
        <v>https://cdn.shopify.com/s/files/1/0651/3668/9323/files/147f888157bc4de1816caaf4a97fae8f_600x600.jpg?v=1734041820&amp;width=100&amp;crop=center</v>
      </c>
    </row>
    <row r="63" spans="1:10" x14ac:dyDescent="0.25">
      <c r="A63" t="s">
        <v>2788</v>
      </c>
      <c r="B63" t="s">
        <v>2556</v>
      </c>
      <c r="C63" t="s">
        <v>1631</v>
      </c>
      <c r="D63" t="s">
        <v>2727</v>
      </c>
      <c r="E63" t="s">
        <v>3170</v>
      </c>
      <c r="F63" t="str">
        <f>_xlfn.XLOOKUP(D63,Sheet6!A:A,Sheet6!A:A)</f>
        <v>Compact Vacuums</v>
      </c>
      <c r="H63" t="str">
        <f>_xlfn.XLOOKUP(B63&amp;"B",Product!C:C,Product!H:H)</f>
        <v>https://cdn.shopify.com/s/files/1/0651/3668/9323/files/4a09bc4aa78440c69510198eaf444675_600x600.jpg?v=1734040958&amp;width=100&amp;crop=center</v>
      </c>
      <c r="I63" t="e">
        <f>_xlfn.XLOOKUP(B63&amp;"BTL",Product!C:C,Product!H:H)</f>
        <v>#N/A</v>
      </c>
      <c r="J63" t="str">
        <f t="shared" si="0"/>
        <v>https://cdn.shopify.com/s/files/1/0651/3668/9323/files/4a09bc4aa78440c69510198eaf444675_600x600.jpg?v=1734040958&amp;width=100&amp;crop=center</v>
      </c>
    </row>
    <row r="64" spans="1:10" x14ac:dyDescent="0.25">
      <c r="A64" t="s">
        <v>2788</v>
      </c>
      <c r="B64" t="s">
        <v>2255</v>
      </c>
      <c r="C64" t="s">
        <v>2126</v>
      </c>
      <c r="D64" t="s">
        <v>2727</v>
      </c>
      <c r="E64" t="s">
        <v>2802</v>
      </c>
      <c r="F64" t="str">
        <f>_xlfn.XLOOKUP(D64,Sheet6!A:A,Sheet6!A:A)</f>
        <v>Compact Vacuums</v>
      </c>
      <c r="H64" t="str">
        <f>_xlfn.XLOOKUP(B64&amp;"B",Product!C:C,Product!H:H)</f>
        <v>https://cdn.shopify.com/s/files/1/0651/3668/9323/files/4567b66ab23549a2954eccd4fae29f72_600x600.jpg?v=1734042121&amp;width=100&amp;crop=center</v>
      </c>
      <c r="I64" t="e">
        <f>_xlfn.XLOOKUP(B64&amp;"BTL",Product!C:C,Product!H:H)</f>
        <v>#N/A</v>
      </c>
      <c r="J64" t="str">
        <f t="shared" si="0"/>
        <v>https://cdn.shopify.com/s/files/1/0651/3668/9323/files/4567b66ab23549a2954eccd4fae29f72_600x600.jpg?v=1734042121&amp;width=100&amp;crop=center</v>
      </c>
    </row>
    <row r="65" spans="1:10" x14ac:dyDescent="0.25">
      <c r="A65" t="s">
        <v>2788</v>
      </c>
      <c r="B65" t="s">
        <v>2258</v>
      </c>
      <c r="C65" t="s">
        <v>1447</v>
      </c>
      <c r="D65" t="s">
        <v>2727</v>
      </c>
      <c r="E65" t="s">
        <v>3340</v>
      </c>
      <c r="F65" t="str">
        <f>_xlfn.XLOOKUP(D65,Sheet6!A:A,Sheet6!A:A)</f>
        <v>Compact Vacuums</v>
      </c>
      <c r="H65" t="str">
        <f>_xlfn.XLOOKUP(B65&amp;"B",Product!C:C,Product!H:H)</f>
        <v>https://cdn.shopify.com/s/files/1/0651/3668/9323/files/e4efbe6d2b7a41fb856da4f49bd3f30c_600x600.jpg?v=1734043163&amp;width=100&amp;crop=center</v>
      </c>
      <c r="I65" t="e">
        <f>_xlfn.XLOOKUP(B65&amp;"BTL",Product!C:C,Product!H:H)</f>
        <v>#N/A</v>
      </c>
      <c r="J65" t="str">
        <f t="shared" si="0"/>
        <v>https://cdn.shopify.com/s/files/1/0651/3668/9323/files/e4efbe6d2b7a41fb856da4f49bd3f30c_600x600.jpg?v=1734043163&amp;width=100&amp;crop=center</v>
      </c>
    </row>
    <row r="66" spans="1:10" x14ac:dyDescent="0.25">
      <c r="A66" t="s">
        <v>2788</v>
      </c>
      <c r="B66" t="s">
        <v>2259</v>
      </c>
      <c r="C66" t="s">
        <v>2545</v>
      </c>
      <c r="D66" t="s">
        <v>2727</v>
      </c>
      <c r="E66" t="s">
        <v>3346</v>
      </c>
      <c r="F66" t="str">
        <f>_xlfn.XLOOKUP(D66,Sheet6!A:A,Sheet6!A:A)</f>
        <v>Compact Vacuums</v>
      </c>
      <c r="H66" t="str">
        <f>_xlfn.XLOOKUP(B66&amp;"B",Product!C:C,Product!H:H)</f>
        <v>https://cdn.shopify.com/s/files/1/0651/3668/9323/files/2b6a5f3f87c147ad910f70715445e1b0_600x600.jpg?v=1734040858&amp;width=100&amp;crop=center</v>
      </c>
      <c r="I66" t="e">
        <f>_xlfn.XLOOKUP(B66&amp;"BTL",Product!C:C,Product!H:H)</f>
        <v>#N/A</v>
      </c>
      <c r="J66" t="str">
        <f t="shared" si="0"/>
        <v>https://cdn.shopify.com/s/files/1/0651/3668/9323/files/2b6a5f3f87c147ad910f70715445e1b0_600x600.jpg?v=1734040858&amp;width=100&amp;crop=center</v>
      </c>
    </row>
    <row r="67" spans="1:10" x14ac:dyDescent="0.25">
      <c r="A67" t="s">
        <v>2788</v>
      </c>
      <c r="B67" t="s">
        <v>1023</v>
      </c>
      <c r="C67" t="s">
        <v>1022</v>
      </c>
      <c r="D67" t="s">
        <v>2688</v>
      </c>
      <c r="E67" t="s">
        <v>3640</v>
      </c>
      <c r="F67" t="str">
        <f>_xlfn.XLOOKUP(D67,Sheet6!A:A,Sheet6!A:A)</f>
        <v>Compressors</v>
      </c>
      <c r="H67" t="e">
        <f>_xlfn.XLOOKUP(B67&amp;"B",Product!C:C,Product!H:H)</f>
        <v>#N/A</v>
      </c>
      <c r="I67" t="e">
        <f>_xlfn.XLOOKUP(B67&amp;"BTL",Product!C:C,Product!H:H)</f>
        <v>#N/A</v>
      </c>
      <c r="J67" t="str">
        <f t="shared" ref="J67:J130" si="1">_xlfn.IFNA(H67,_xlfn.IFNA(I67,E67))</f>
        <v>https://cdn.shopify.com/s/files/1/0651/3668/9323/files/78a56a4894894e4ea818b569607ef29a_600x600.jpg?v=1734041694&amp;width=100&amp;crop=center</v>
      </c>
    </row>
    <row r="68" spans="1:10" x14ac:dyDescent="0.25">
      <c r="A68" t="s">
        <v>2788</v>
      </c>
      <c r="B68" t="s">
        <v>2186</v>
      </c>
      <c r="C68" t="s">
        <v>1487</v>
      </c>
      <c r="D68" t="s">
        <v>2653</v>
      </c>
      <c r="E68" t="s">
        <v>3299</v>
      </c>
      <c r="F68" t="str">
        <f>_xlfn.XLOOKUP(D68,Sheet6!A:A,Sheet6!A:A)</f>
        <v>Concrete Cutting</v>
      </c>
      <c r="H68" t="str">
        <f>_xlfn.XLOOKUP(B68&amp;"B",Product!C:C,Product!H:H)</f>
        <v>https://cdn.shopify.com/s/files/1/0651/3668/9323/files/b67a020b54324e79b3726c70590ac50c_600x600.jpg?v=1734042680&amp;width=100&amp;crop=center</v>
      </c>
      <c r="I68" t="e">
        <f>_xlfn.XLOOKUP(B68&amp;"BTL",Product!C:C,Product!H:H)</f>
        <v>#N/A</v>
      </c>
      <c r="J68" t="str">
        <f t="shared" si="1"/>
        <v>https://cdn.shopify.com/s/files/1/0651/3668/9323/files/b67a020b54324e79b3726c70590ac50c_600x600.jpg?v=1734042680&amp;width=100&amp;crop=center</v>
      </c>
    </row>
    <row r="69" spans="1:10" x14ac:dyDescent="0.25">
      <c r="A69" t="s">
        <v>2788</v>
      </c>
      <c r="B69" t="s">
        <v>499</v>
      </c>
      <c r="C69" t="s">
        <v>498</v>
      </c>
      <c r="D69" t="s">
        <v>2784</v>
      </c>
      <c r="E69" t="s">
        <v>3955</v>
      </c>
      <c r="F69" t="e">
        <f>_xlfn.XLOOKUP(D69,Sheet6!A:A,Sheet6!A:A)</f>
        <v>#N/A</v>
      </c>
      <c r="H69" t="e">
        <f>_xlfn.XLOOKUP(B69&amp;"B",Product!C:C,Product!H:H)</f>
        <v>#N/A</v>
      </c>
      <c r="I69" t="e">
        <f>_xlfn.XLOOKUP(B69&amp;"BTL",Product!C:C,Product!H:H)</f>
        <v>#N/A</v>
      </c>
      <c r="J69" t="str">
        <f t="shared" si="1"/>
        <v>https://cdn.shopify.com/s/files/1/0651/3668/9323/files/13db117036574257b79641b2e8ce8a30_600x600.jpg?v=1734041399&amp;width=100&amp;crop=center</v>
      </c>
    </row>
    <row r="70" spans="1:10" x14ac:dyDescent="0.25">
      <c r="A70" t="s">
        <v>2788</v>
      </c>
      <c r="B70" t="s">
        <v>2253</v>
      </c>
      <c r="C70" t="s">
        <v>41</v>
      </c>
      <c r="D70" t="s">
        <v>2783</v>
      </c>
      <c r="E70" t="s">
        <v>4205</v>
      </c>
      <c r="F70" t="e">
        <f>_xlfn.XLOOKUP(D70,Sheet6!A:A,Sheet6!A:A)</f>
        <v>#N/A</v>
      </c>
      <c r="H70" t="str">
        <f>_xlfn.XLOOKUP(B70&amp;"B",Product!C:C,Product!H:H)</f>
        <v>https://cdn.shopify.com/s/files/1/0651/3668/9323/files/PCL692B_RT_600x600.jpg?v=1757430561&amp;width=100&amp;crop=center</v>
      </c>
      <c r="I70" t="e">
        <f>_xlfn.XLOOKUP(B70&amp;"BTL",Product!C:C,Product!H:H)</f>
        <v>#N/A</v>
      </c>
      <c r="J70" t="str">
        <f t="shared" si="1"/>
        <v>https://cdn.shopify.com/s/files/1/0651/3668/9323/files/PCL692B_RT_600x600.jpg?v=1757430561&amp;width=100&amp;crop=center</v>
      </c>
    </row>
    <row r="71" spans="1:10" x14ac:dyDescent="0.25">
      <c r="A71" t="s">
        <v>2788</v>
      </c>
      <c r="B71" t="s">
        <v>2563</v>
      </c>
      <c r="C71" t="s">
        <v>1696</v>
      </c>
      <c r="D71" t="s">
        <v>2766</v>
      </c>
      <c r="E71" t="s">
        <v>3115</v>
      </c>
      <c r="F71" t="e">
        <f>_xlfn.XLOOKUP(D71,Sheet6!A:A,Sheet6!A:A)</f>
        <v>#N/A</v>
      </c>
      <c r="G71" t="e">
        <f>_xlfn.XLOOKUP(B71,Product!C:C,Product!D:D)</f>
        <v>#N/A</v>
      </c>
      <c r="H71" t="e">
        <f>_xlfn.XLOOKUP(B71&amp;"B",Product!C:C,Product!H:H)</f>
        <v>#N/A</v>
      </c>
      <c r="I71" t="str">
        <f>_xlfn.XLOOKUP(B71&amp;"BTL",Product!C:C,Product!H:H)</f>
        <v>https://cdn.shopify.com/s/files/1/0651/3668/9323/files/b81d854d19924088ae38d30611afe18a_600x600.jpg?v=1734042687&amp;width=100&amp;crop=center</v>
      </c>
      <c r="J71" t="str">
        <f t="shared" si="1"/>
        <v>https://cdn.shopify.com/s/files/1/0651/3668/9323/files/b81d854d19924088ae38d30611afe18a_600x600.jpg?v=1734042687&amp;width=100&amp;crop=center</v>
      </c>
    </row>
    <row r="72" spans="1:10" x14ac:dyDescent="0.25">
      <c r="A72" t="s">
        <v>2788</v>
      </c>
      <c r="B72" t="s">
        <v>2567</v>
      </c>
      <c r="C72" t="s">
        <v>2471</v>
      </c>
      <c r="D72" t="s">
        <v>2766</v>
      </c>
      <c r="E72" t="s">
        <v>3212</v>
      </c>
      <c r="F72" t="e">
        <f>_xlfn.XLOOKUP(D72,Sheet6!A:A,Sheet6!A:A)</f>
        <v>#N/A</v>
      </c>
      <c r="G72" t="e">
        <f>_xlfn.XLOOKUP(B72,Product!C:C,Product!D:D)</f>
        <v>#N/A</v>
      </c>
      <c r="H72" t="e">
        <f>_xlfn.XLOOKUP(B72&amp;"B",Product!C:C,Product!H:H)</f>
        <v>#N/A</v>
      </c>
      <c r="I72" t="str">
        <f>_xlfn.XLOOKUP(B72&amp;"BTL",Product!C:C,Product!H:H)</f>
        <v>https://cdn.shopify.com/s/files/1/0651/3668/9323/files/66c5356f014a45dba69583de4bf2540a_600x600.jpg?v=1737039989&amp;width=100&amp;crop=center</v>
      </c>
      <c r="J72" t="str">
        <f t="shared" si="1"/>
        <v>https://cdn.shopify.com/s/files/1/0651/3668/9323/files/66c5356f014a45dba69583de4bf2540a_600x600.jpg?v=1737039989&amp;width=100&amp;crop=center</v>
      </c>
    </row>
    <row r="73" spans="1:10" x14ac:dyDescent="0.25">
      <c r="A73" t="s">
        <v>2788</v>
      </c>
      <c r="B73" t="s">
        <v>2239</v>
      </c>
      <c r="C73" t="s">
        <v>1434</v>
      </c>
      <c r="D73" t="s">
        <v>2786</v>
      </c>
      <c r="E73" t="s">
        <v>3352</v>
      </c>
      <c r="F73" t="e">
        <f>_xlfn.XLOOKUP(D73,Sheet6!A:A,Sheet6!A:A)</f>
        <v>#N/A</v>
      </c>
      <c r="H73" t="str">
        <f>_xlfn.XLOOKUP(B73&amp;"B",Product!C:C,Product!H:H)</f>
        <v>https://cdn.shopify.com/s/files/1/0651/3668/9323/files/5cae05a0cdcf4f1193870b09af4fb6d7_600x600.jpg?v=1734041069&amp;width=100&amp;crop=center</v>
      </c>
      <c r="I73" t="e">
        <f>_xlfn.XLOOKUP(B73&amp;"BTL",Product!C:C,Product!H:H)</f>
        <v>#N/A</v>
      </c>
      <c r="J73" t="str">
        <f t="shared" si="1"/>
        <v>https://cdn.shopify.com/s/files/1/0651/3668/9323/files/5cae05a0cdcf4f1193870b09af4fb6d7_600x600.jpg?v=1734041069&amp;width=100&amp;crop=center</v>
      </c>
    </row>
    <row r="74" spans="1:10" x14ac:dyDescent="0.25">
      <c r="A74" t="s">
        <v>2788</v>
      </c>
      <c r="B74" t="s">
        <v>766</v>
      </c>
      <c r="C74" t="s">
        <v>765</v>
      </c>
      <c r="D74" t="s">
        <v>2774</v>
      </c>
      <c r="E74" t="s">
        <v>3791</v>
      </c>
      <c r="F74" t="e">
        <f>_xlfn.XLOOKUP(D74,Sheet6!A:A,Sheet6!A:A)</f>
        <v>#N/A</v>
      </c>
      <c r="H74" t="e">
        <f>_xlfn.XLOOKUP(B74&amp;"B",Product!C:C,Product!H:H)</f>
        <v>#N/A</v>
      </c>
      <c r="I74" t="e">
        <f>_xlfn.XLOOKUP(B74&amp;"BTL",Product!C:C,Product!H:H)</f>
        <v>#N/A</v>
      </c>
      <c r="J74" t="str">
        <f t="shared" si="1"/>
        <v>https://cdn.shopify.com/s/files/1/0651/3668/9323/files/2d08b4e12f77412dab8716e3a899ab76_600x600.jpg?v=1734040875&amp;width=100&amp;crop=center</v>
      </c>
    </row>
    <row r="75" spans="1:10" x14ac:dyDescent="0.25">
      <c r="A75" t="s">
        <v>2788</v>
      </c>
      <c r="B75" t="s">
        <v>790</v>
      </c>
      <c r="C75" t="s">
        <v>2613</v>
      </c>
      <c r="D75" t="s">
        <v>2774</v>
      </c>
      <c r="E75" t="s">
        <v>3776</v>
      </c>
      <c r="F75" t="e">
        <f>_xlfn.XLOOKUP(D75,Sheet6!A:A,Sheet6!A:A)</f>
        <v>#N/A</v>
      </c>
      <c r="H75" t="e">
        <f>_xlfn.XLOOKUP(B75&amp;"B",Product!C:C,Product!H:H)</f>
        <v>#N/A</v>
      </c>
      <c r="I75" t="e">
        <f>_xlfn.XLOOKUP(B75&amp;"BTL",Product!C:C,Product!H:H)</f>
        <v>#N/A</v>
      </c>
      <c r="J75" t="str">
        <f t="shared" si="1"/>
        <v>https://cdn.shopify.com/s/files/1/0651/3668/9323/files/9c013d71a47a46fb81349ea9c6306a0e_600x600.jpg?v=1734041350&amp;width=100&amp;crop=center</v>
      </c>
    </row>
    <row r="76" spans="1:10" x14ac:dyDescent="0.25">
      <c r="A76" t="s">
        <v>2788</v>
      </c>
      <c r="B76" t="s">
        <v>2167</v>
      </c>
      <c r="C76" t="s">
        <v>2473</v>
      </c>
      <c r="D76" t="s">
        <v>2774</v>
      </c>
      <c r="E76" t="s">
        <v>3658</v>
      </c>
      <c r="F76" t="e">
        <f>_xlfn.XLOOKUP(D76,Sheet6!A:A,Sheet6!A:A)</f>
        <v>#N/A</v>
      </c>
      <c r="H76" t="e">
        <f>_xlfn.XLOOKUP(B76&amp;"B",Product!C:C,Product!H:H)</f>
        <v>#N/A</v>
      </c>
      <c r="I76" t="e">
        <f>_xlfn.XLOOKUP(B76&amp;"BTL",Product!C:C,Product!H:H)</f>
        <v>#N/A</v>
      </c>
      <c r="J76" t="str">
        <f t="shared" si="1"/>
        <v>https://cdn.shopify.com/s/files/1/0651/3668/9323/files/edf7b77b2b4944e893810f12f9d7938f_600x600.jpg?v=1734043284&amp;width=100&amp;crop=center</v>
      </c>
    </row>
    <row r="77" spans="1:10" x14ac:dyDescent="0.25">
      <c r="A77" t="s">
        <v>2788</v>
      </c>
      <c r="B77" t="s">
        <v>2232</v>
      </c>
      <c r="C77" t="s">
        <v>36</v>
      </c>
      <c r="D77" t="s">
        <v>2774</v>
      </c>
      <c r="E77" t="s">
        <v>4208</v>
      </c>
      <c r="F77" t="e">
        <f>_xlfn.XLOOKUP(D77,Sheet6!A:A,Sheet6!A:A)</f>
        <v>#N/A</v>
      </c>
      <c r="H77" t="str">
        <f>_xlfn.XLOOKUP(B77&amp;"B",Product!C:C,Product!H:H)</f>
        <v>https://cdn.shopify.com/s/files/1/0651/3668/9323/files/PCL456_2v1_Final_600x600.jpg?v=1753285112&amp;width=100&amp;crop=center</v>
      </c>
      <c r="I77" t="e">
        <f>_xlfn.XLOOKUP(B77&amp;"BTL",Product!C:C,Product!H:H)</f>
        <v>#N/A</v>
      </c>
      <c r="J77" t="str">
        <f t="shared" si="1"/>
        <v>https://cdn.shopify.com/s/files/1/0651/3668/9323/files/PCL456_2v1_Final_600x600.jpg?v=1753285112&amp;width=100&amp;crop=center</v>
      </c>
    </row>
    <row r="78" spans="1:10" x14ac:dyDescent="0.25">
      <c r="A78" t="s">
        <v>2788</v>
      </c>
      <c r="B78" t="s">
        <v>2233</v>
      </c>
      <c r="C78" t="s">
        <v>30</v>
      </c>
      <c r="D78" t="s">
        <v>2774</v>
      </c>
      <c r="E78" t="s">
        <v>4211</v>
      </c>
      <c r="F78" t="e">
        <f>_xlfn.XLOOKUP(D78,Sheet6!A:A,Sheet6!A:A)</f>
        <v>#N/A</v>
      </c>
      <c r="H78" t="str">
        <f>_xlfn.XLOOKUP(B78&amp;"B",Product!C:C,Product!H:H)</f>
        <v>https://cdn.shopify.com/s/files/1/0651/3668/9323/files/PCL457_2v1_Final_600x600.jpg?v=1753281450&amp;width=100&amp;crop=center</v>
      </c>
      <c r="I78" t="e">
        <f>_xlfn.XLOOKUP(B78&amp;"BTL",Product!C:C,Product!H:H)</f>
        <v>#N/A</v>
      </c>
      <c r="J78" t="str">
        <f t="shared" si="1"/>
        <v>https://cdn.shopify.com/s/files/1/0651/3668/9323/files/PCL457_2v1_Final_600x600.jpg?v=1753281450&amp;width=100&amp;crop=center</v>
      </c>
    </row>
    <row r="79" spans="1:10" x14ac:dyDescent="0.25">
      <c r="A79" t="s">
        <v>2788</v>
      </c>
      <c r="B79" t="s">
        <v>769</v>
      </c>
      <c r="C79" t="s">
        <v>768</v>
      </c>
      <c r="D79" t="s">
        <v>2659</v>
      </c>
      <c r="E79" t="s">
        <v>3788</v>
      </c>
      <c r="F79" t="str">
        <f>_xlfn.XLOOKUP(D79,Sheet6!A:A,Sheet6!A:A)</f>
        <v>Drill Drivers</v>
      </c>
      <c r="G79" t="str">
        <f>_xlfn.XLOOKUP(B79,Product!C:C,Product!D:D)</f>
        <v>18V ONE+ RIGHT ANGLE DRILL</v>
      </c>
      <c r="H79" t="e">
        <f>_xlfn.XLOOKUP(B79&amp;"B",Product!C:C,Product!H:H)</f>
        <v>#N/A</v>
      </c>
      <c r="I79" t="e">
        <f>_xlfn.XLOOKUP(B79&amp;"BTL",Product!C:C,Product!H:H)</f>
        <v>#N/A</v>
      </c>
      <c r="J79" t="str">
        <f t="shared" si="1"/>
        <v>https://cdn.shopify.com/s/files/1/0651/3668/9323/files/284f020c69c342d5a2e7f788604bfca1_600x600.jpg?v=1734041853&amp;width=100&amp;crop=center</v>
      </c>
    </row>
    <row r="80" spans="1:10" x14ac:dyDescent="0.25">
      <c r="A80" t="s">
        <v>2788</v>
      </c>
      <c r="B80" t="s">
        <v>2182</v>
      </c>
      <c r="C80" t="s">
        <v>2480</v>
      </c>
      <c r="D80" t="s">
        <v>2659</v>
      </c>
      <c r="E80" t="s">
        <v>4247</v>
      </c>
      <c r="F80" t="str">
        <f>_xlfn.XLOOKUP(D80,Sheet6!A:A,Sheet6!A:A)</f>
        <v>Drill Drivers</v>
      </c>
      <c r="H80" t="e">
        <f>_xlfn.XLOOKUP(B80&amp;"B",Product!C:C,Product!H:H)</f>
        <v>#N/A</v>
      </c>
      <c r="I80" t="e">
        <f>_xlfn.XLOOKUP(B80&amp;"BTL",Product!C:C,Product!H:H)</f>
        <v>#N/A</v>
      </c>
      <c r="J80" t="str">
        <f t="shared" si="1"/>
        <v>https://cdn.shopify.com/s/files/1/0651/3668/9323/files/e3432650abfb4b4b9eefc13fdc8a0f8b_1824x874.jpg?v=1734043241&amp;width=50&amp;height=50&amp;crop=center</v>
      </c>
    </row>
    <row r="81" spans="1:10" x14ac:dyDescent="0.25">
      <c r="A81" t="s">
        <v>2788</v>
      </c>
      <c r="B81" t="s">
        <v>2183</v>
      </c>
      <c r="C81" t="s">
        <v>2480</v>
      </c>
      <c r="D81" t="s">
        <v>2659</v>
      </c>
      <c r="E81" t="s">
        <v>4245</v>
      </c>
      <c r="F81" t="str">
        <f>_xlfn.XLOOKUP(D81,Sheet6!A:A,Sheet6!A:A)</f>
        <v>Drill Drivers</v>
      </c>
      <c r="H81" t="e">
        <f>_xlfn.XLOOKUP(B81&amp;"B",Product!C:C,Product!H:H)</f>
        <v>#N/A</v>
      </c>
      <c r="I81" t="e">
        <f>_xlfn.XLOOKUP(B81&amp;"BTL",Product!C:C,Product!H:H)</f>
        <v>#N/A</v>
      </c>
      <c r="J81" t="str">
        <f t="shared" si="1"/>
        <v>https://cdn.shopify.com/s/files/1/0651/3668/9323/files/PBLDD02_2v1_Final_1824x874.jpg?v=1742907017&amp;width=50&amp;height=50&amp;crop=center</v>
      </c>
    </row>
    <row r="82" spans="1:10" x14ac:dyDescent="0.25">
      <c r="A82" t="s">
        <v>2788</v>
      </c>
      <c r="B82" t="s">
        <v>2593</v>
      </c>
      <c r="C82" t="s">
        <v>72</v>
      </c>
      <c r="D82" t="s">
        <v>2659</v>
      </c>
      <c r="E82" t="s">
        <v>3109</v>
      </c>
      <c r="F82" t="str">
        <f>_xlfn.XLOOKUP(D82,Sheet6!A:A,Sheet6!A:A)</f>
        <v>Drill Drivers</v>
      </c>
      <c r="H82" t="str">
        <f>_xlfn.XLOOKUP(B82&amp;"B",Product!C:C,Product!H:H)</f>
        <v>https://cdn.shopify.com/s/files/1/0651/3668/9323/files/3ae66cf263ba4ca8950f3dbba2a4939e_600x600.jpg?v=1734040905&amp;width=100&amp;crop=center</v>
      </c>
      <c r="I82" t="e">
        <f>_xlfn.XLOOKUP(B82&amp;"BTL",Product!C:C,Product!H:H)</f>
        <v>#N/A</v>
      </c>
      <c r="J82" t="str">
        <f t="shared" si="1"/>
        <v>https://cdn.shopify.com/s/files/1/0651/3668/9323/files/3ae66cf263ba4ca8950f3dbba2a4939e_600x600.jpg?v=1734040905&amp;width=100&amp;crop=center</v>
      </c>
    </row>
    <row r="83" spans="1:10" x14ac:dyDescent="0.25">
      <c r="A83" t="s">
        <v>2788</v>
      </c>
      <c r="B83" t="s">
        <v>2185</v>
      </c>
      <c r="C83" t="s">
        <v>72</v>
      </c>
      <c r="D83" t="s">
        <v>2659</v>
      </c>
      <c r="E83" t="s">
        <v>4190</v>
      </c>
      <c r="F83" t="str">
        <f>_xlfn.XLOOKUP(D83,Sheet6!A:A,Sheet6!A:A)</f>
        <v>Drill Drivers</v>
      </c>
      <c r="H83" t="str">
        <f>_xlfn.XLOOKUP(B83&amp;"B",Product!C:C,Product!H:H)</f>
        <v>https://cdn.shopify.com/s/files/1/0651/3668/9323/files/PBLHM102_2v1_Final_920cd4a2-6de9-42fd-8a6c-4d2f379fc2b6_600x600.jpg?v=1737985396&amp;width=100&amp;crop=center</v>
      </c>
      <c r="I83" t="e">
        <f>_xlfn.XLOOKUP(B83&amp;"BTL",Product!C:C,Product!H:H)</f>
        <v>#N/A</v>
      </c>
      <c r="J83" t="str">
        <f t="shared" si="1"/>
        <v>https://cdn.shopify.com/s/files/1/0651/3668/9323/files/PBLHM102_2v1_Final_920cd4a2-6de9-42fd-8a6c-4d2f379fc2b6_600x600.jpg?v=1737985396&amp;width=100&amp;crop=center</v>
      </c>
    </row>
    <row r="84" spans="1:10" x14ac:dyDescent="0.25">
      <c r="A84" t="s">
        <v>2788</v>
      </c>
      <c r="B84" t="s">
        <v>2195</v>
      </c>
      <c r="C84" t="s">
        <v>1506</v>
      </c>
      <c r="D84" t="s">
        <v>2659</v>
      </c>
      <c r="E84" t="s">
        <v>3281</v>
      </c>
      <c r="F84" t="str">
        <f>_xlfn.XLOOKUP(D84,Sheet6!A:A,Sheet6!A:A)</f>
        <v>Drill Drivers</v>
      </c>
      <c r="H84" t="str">
        <f>_xlfn.XLOOKUP(B84&amp;"B",Product!C:C,Product!H:H)</f>
        <v>https://cdn.shopify.com/s/files/1/0651/3668/9323/files/6f53aa1e42d2458b81e7a98d209b32e3_600x600.jpg?v=1734041183&amp;width=100&amp;crop=center</v>
      </c>
      <c r="I84" t="e">
        <f>_xlfn.XLOOKUP(B84&amp;"BTL",Product!C:C,Product!H:H)</f>
        <v>#N/A</v>
      </c>
      <c r="J84" t="str">
        <f t="shared" si="1"/>
        <v>https://cdn.shopify.com/s/files/1/0651/3668/9323/files/6f53aa1e42d2458b81e7a98d209b32e3_600x600.jpg?v=1734041183&amp;width=100&amp;crop=center</v>
      </c>
    </row>
    <row r="85" spans="1:10" x14ac:dyDescent="0.25">
      <c r="A85" t="s">
        <v>2788</v>
      </c>
      <c r="B85" t="s">
        <v>2217</v>
      </c>
      <c r="C85" t="s">
        <v>2485</v>
      </c>
      <c r="D85" t="s">
        <v>2659</v>
      </c>
      <c r="E85" t="s">
        <v>4244</v>
      </c>
      <c r="F85" t="str">
        <f>_xlfn.XLOOKUP(D85,Sheet6!A:A,Sheet6!A:A)</f>
        <v>Drill Drivers</v>
      </c>
      <c r="H85" t="e">
        <f>_xlfn.XLOOKUP(B85&amp;"B",Product!C:C,Product!H:H)</f>
        <v>#N/A</v>
      </c>
      <c r="I85" t="e">
        <f>_xlfn.XLOOKUP(B85&amp;"BTL",Product!C:C,Product!H:H)</f>
        <v>#N/A</v>
      </c>
      <c r="J85" t="str">
        <f t="shared" si="1"/>
        <v>https://cdn.shopify.com/s/files/1/0651/3668/9323/files/12462a9ea5b94c608cb4475d0da4559b_1824x874.png?v=1734041093&amp;width=50&amp;height=50&amp;crop=center</v>
      </c>
    </row>
    <row r="86" spans="1:10" x14ac:dyDescent="0.25">
      <c r="A86" t="s">
        <v>2788</v>
      </c>
      <c r="B86" t="s">
        <v>2218</v>
      </c>
      <c r="C86" t="s">
        <v>1804</v>
      </c>
      <c r="D86" t="s">
        <v>2659</v>
      </c>
      <c r="E86" t="s">
        <v>3021</v>
      </c>
      <c r="F86" t="str">
        <f>_xlfn.XLOOKUP(D86,Sheet6!A:A,Sheet6!A:A)</f>
        <v>Drill Drivers</v>
      </c>
      <c r="H86" t="str">
        <f>_xlfn.XLOOKUP(B86&amp;"B",Product!C:C,Product!H:H)</f>
        <v>https://cdn.shopify.com/s/files/1/0651/3668/9323/files/1d0320127a984c34a31d73b703a4ad63_600x600.jpg?v=1734040804&amp;width=100&amp;crop=center</v>
      </c>
      <c r="I86" t="e">
        <f>_xlfn.XLOOKUP(B86&amp;"BTL",Product!C:C,Product!H:H)</f>
        <v>#N/A</v>
      </c>
      <c r="J86" t="str">
        <f t="shared" si="1"/>
        <v>https://cdn.shopify.com/s/files/1/0651/3668/9323/files/1d0320127a984c34a31d73b703a4ad63_600x600.jpg?v=1734040804&amp;width=100&amp;crop=center</v>
      </c>
    </row>
    <row r="87" spans="1:10" x14ac:dyDescent="0.25">
      <c r="A87" t="s">
        <v>2788</v>
      </c>
      <c r="B87" t="s">
        <v>2220</v>
      </c>
      <c r="C87" t="s">
        <v>1688</v>
      </c>
      <c r="D87" t="s">
        <v>2659</v>
      </c>
      <c r="E87" t="s">
        <v>3121</v>
      </c>
      <c r="F87" t="str">
        <f>_xlfn.XLOOKUP(D87,Sheet6!A:A,Sheet6!A:A)</f>
        <v>Drill Drivers</v>
      </c>
      <c r="H87" t="str">
        <f>_xlfn.XLOOKUP(B87&amp;"B",Product!C:C,Product!H:H)</f>
        <v>https://cdn.shopify.com/s/files/1/0651/3668/9323/files/97389ae20a794745b7837632258b9a3a_600x600.jpg?v=1734042315&amp;width=100&amp;crop=center</v>
      </c>
      <c r="I87" t="e">
        <f>_xlfn.XLOOKUP(B87&amp;"BTL",Product!C:C,Product!H:H)</f>
        <v>#N/A</v>
      </c>
      <c r="J87" t="str">
        <f t="shared" si="1"/>
        <v>https://cdn.shopify.com/s/files/1/0651/3668/9323/files/97389ae20a794745b7837632258b9a3a_600x600.jpg?v=1734042315&amp;width=100&amp;crop=center</v>
      </c>
    </row>
    <row r="88" spans="1:10" x14ac:dyDescent="0.25">
      <c r="A88" t="s">
        <v>2788</v>
      </c>
      <c r="B88" t="s">
        <v>2278</v>
      </c>
      <c r="C88" t="s">
        <v>2537</v>
      </c>
      <c r="D88" t="s">
        <v>2659</v>
      </c>
      <c r="E88" t="s">
        <v>4246</v>
      </c>
      <c r="F88" t="str">
        <f>_xlfn.XLOOKUP(D88,Sheet6!A:A,Sheet6!A:A)</f>
        <v>Drill Drivers</v>
      </c>
      <c r="H88" t="e">
        <f>_xlfn.XLOOKUP(B88&amp;"B",Product!C:C,Product!H:H)</f>
        <v>#N/A</v>
      </c>
      <c r="I88" t="e">
        <f>_xlfn.XLOOKUP(B88&amp;"BTL",Product!C:C,Product!H:H)</f>
        <v>#N/A</v>
      </c>
      <c r="J88" t="str">
        <f t="shared" si="1"/>
        <v>https://cdn.shopify.com/s/files/1/0651/3668/9323/files/0b6aed47bddf455ba5b97033e038c3ca_1824x874.jpg?v=1737053140&amp;width=50&amp;height=50&amp;crop=center</v>
      </c>
    </row>
    <row r="89" spans="1:10" x14ac:dyDescent="0.25">
      <c r="A89" t="s">
        <v>2788</v>
      </c>
      <c r="B89" t="s">
        <v>2279</v>
      </c>
      <c r="C89" t="s">
        <v>1522</v>
      </c>
      <c r="D89" t="s">
        <v>2659</v>
      </c>
      <c r="E89" t="s">
        <v>3266</v>
      </c>
      <c r="F89" t="str">
        <f>_xlfn.XLOOKUP(D89,Sheet6!A:A,Sheet6!A:A)</f>
        <v>Drill Drivers</v>
      </c>
      <c r="H89" t="str">
        <f>_xlfn.XLOOKUP(B89&amp;"B",Product!C:C,Product!H:H)</f>
        <v>https://cdn.shopify.com/s/files/1/0651/3668/9323/files/5b068bffc21544df8f06f4aa6edeae7f_600x600.jpg?v=1734041052&amp;width=100&amp;crop=center</v>
      </c>
      <c r="I89" t="e">
        <f>_xlfn.XLOOKUP(B89&amp;"BTL",Product!C:C,Product!H:H)</f>
        <v>#N/A</v>
      </c>
      <c r="J89" t="str">
        <f t="shared" si="1"/>
        <v>https://cdn.shopify.com/s/files/1/0651/3668/9323/files/5b068bffc21544df8f06f4aa6edeae7f_600x600.jpg?v=1734041052&amp;width=100&amp;crop=center</v>
      </c>
    </row>
    <row r="90" spans="1:10" x14ac:dyDescent="0.25">
      <c r="A90" t="s">
        <v>2788</v>
      </c>
      <c r="B90" t="s">
        <v>2281</v>
      </c>
      <c r="C90" t="s">
        <v>1519</v>
      </c>
      <c r="D90" t="s">
        <v>2659</v>
      </c>
      <c r="E90" t="s">
        <v>3269</v>
      </c>
      <c r="F90" t="str">
        <f>_xlfn.XLOOKUP(D90,Sheet6!A:A,Sheet6!A:A)</f>
        <v>Drill Drivers</v>
      </c>
      <c r="H90" t="str">
        <f>_xlfn.XLOOKUP(B90&amp;"B",Product!C:C,Product!H:H)</f>
        <v>https://cdn.shopify.com/s/files/1/0651/3668/9323/files/d1ee9593118e4e759a8bb95cb7650465_600x600.jpg?v=1734042963&amp;width=100&amp;crop=center</v>
      </c>
      <c r="I90" t="e">
        <f>_xlfn.XLOOKUP(B90&amp;"BTL",Product!C:C,Product!H:H)</f>
        <v>#N/A</v>
      </c>
      <c r="J90" t="str">
        <f t="shared" si="1"/>
        <v>https://cdn.shopify.com/s/files/1/0651/3668/9323/files/d1ee9593118e4e759a8bb95cb7650465_600x600.jpg?v=1734042963&amp;width=100&amp;crop=center</v>
      </c>
    </row>
    <row r="91" spans="1:10" x14ac:dyDescent="0.25">
      <c r="A91" t="s">
        <v>2788</v>
      </c>
      <c r="B91" t="s">
        <v>2605</v>
      </c>
      <c r="C91" t="s">
        <v>1833</v>
      </c>
      <c r="D91" t="s">
        <v>2659</v>
      </c>
      <c r="E91" t="s">
        <v>2997</v>
      </c>
      <c r="F91" t="str">
        <f>_xlfn.XLOOKUP(D91,Sheet6!A:A,Sheet6!A:A)</f>
        <v>Drill Drivers</v>
      </c>
      <c r="H91" t="str">
        <f>_xlfn.XLOOKUP(B91&amp;"B",Product!C:C,Product!H:H)</f>
        <v>https://cdn.shopify.com/s/files/1/0651/3668/9323/files/18c93a2ae9034d8d879c98c27bb10b88_600x600.jpg?v=1734041428&amp;width=100&amp;crop=center</v>
      </c>
      <c r="I91" t="e">
        <f>_xlfn.XLOOKUP(B91&amp;"BTL",Product!C:C,Product!H:H)</f>
        <v>#N/A</v>
      </c>
      <c r="J91" t="str">
        <f t="shared" si="1"/>
        <v>https://cdn.shopify.com/s/files/1/0651/3668/9323/files/18c93a2ae9034d8d879c98c27bb10b88_600x600.jpg?v=1734041428&amp;width=100&amp;crop=center</v>
      </c>
    </row>
    <row r="92" spans="1:10" x14ac:dyDescent="0.25">
      <c r="A92" t="s">
        <v>2788</v>
      </c>
      <c r="B92" t="s">
        <v>2215</v>
      </c>
      <c r="C92" t="s">
        <v>1484</v>
      </c>
      <c r="D92" t="s">
        <v>2780</v>
      </c>
      <c r="E92" t="s">
        <v>3302</v>
      </c>
      <c r="F92" t="e">
        <f>_xlfn.XLOOKUP(D92,Sheet6!A:A,Sheet6!A:A)</f>
        <v>#N/A</v>
      </c>
      <c r="H92" t="str">
        <f>_xlfn.XLOOKUP(B92&amp;"B",Product!C:C,Product!H:H)</f>
        <v>https://cdn.shopify.com/s/files/1/0651/3668/9323/files/73f853db4d4b423dbfa6cd7b7eb5131f_600x600.jpg?v=1737468925&amp;width=100&amp;crop=center</v>
      </c>
      <c r="I92" t="e">
        <f>_xlfn.XLOOKUP(B92&amp;"BTL",Product!C:C,Product!H:H)</f>
        <v>#N/A</v>
      </c>
      <c r="J92" t="str">
        <f t="shared" si="1"/>
        <v>https://cdn.shopify.com/s/files/1/0651/3668/9323/files/73f853db4d4b423dbfa6cd7b7eb5131f_600x600.jpg?v=1737468925&amp;width=100&amp;crop=center</v>
      </c>
    </row>
    <row r="93" spans="1:10" x14ac:dyDescent="0.25">
      <c r="A93" t="s">
        <v>2788</v>
      </c>
      <c r="B93" t="s">
        <v>2564</v>
      </c>
      <c r="C93" t="s">
        <v>886</v>
      </c>
      <c r="D93" t="s">
        <v>2642</v>
      </c>
      <c r="E93" t="s">
        <v>3718</v>
      </c>
      <c r="F93" t="str">
        <f>_xlfn.XLOOKUP(D93,Sheet6!A:A,Sheet6!A:A)</f>
        <v>Edgers</v>
      </c>
      <c r="G93" t="e">
        <f>_xlfn.XLOOKUP(B93,Product!C:C,Product!D:D)</f>
        <v>#N/A</v>
      </c>
      <c r="H93" t="e">
        <f>_xlfn.XLOOKUP(B93&amp;"B",Product!C:C,Product!H:H)</f>
        <v>#N/A</v>
      </c>
      <c r="I93" t="str">
        <f>_xlfn.XLOOKUP(B93&amp;"BTL",Product!C:C,Product!H:H)</f>
        <v>https://cdn.shopify.com/s/files/1/0651/3668/9323/files/7b68f0782df44f44be335a391008a4c2_600x600.jpg?v=1734041207&amp;width=100&amp;crop=center</v>
      </c>
      <c r="J93" t="str">
        <f t="shared" si="1"/>
        <v>https://cdn.shopify.com/s/files/1/0651/3668/9323/files/7b68f0782df44f44be335a391008a4c2_600x600.jpg?v=1734041207&amp;width=100&amp;crop=center</v>
      </c>
    </row>
    <row r="94" spans="1:10" x14ac:dyDescent="0.25">
      <c r="A94" t="s">
        <v>2788</v>
      </c>
      <c r="B94" t="s">
        <v>2149</v>
      </c>
      <c r="C94" t="s">
        <v>2516</v>
      </c>
      <c r="D94" t="s">
        <v>2642</v>
      </c>
      <c r="E94" t="s">
        <v>3161</v>
      </c>
      <c r="F94" t="str">
        <f>_xlfn.XLOOKUP(D94,Sheet6!A:A,Sheet6!A:A)</f>
        <v>Edgers</v>
      </c>
      <c r="G94" t="e">
        <f>_xlfn.XLOOKUP(B94,Product!C:C,Product!D:D)</f>
        <v>#N/A</v>
      </c>
      <c r="H94" t="e">
        <f>_xlfn.XLOOKUP(B94&amp;"B",Product!C:C,Product!H:H)</f>
        <v>#N/A</v>
      </c>
      <c r="I94" t="str">
        <f>_xlfn.XLOOKUP(B94&amp;"BTL",Product!C:C,Product!H:H)</f>
        <v>https://cdn.shopify.com/s/files/1/0651/3668/9323/files/4df413e934414bc9abe2f3d644905c06_600x600.jpg?v=1734041002&amp;width=100&amp;crop=center</v>
      </c>
      <c r="J94" t="str">
        <f t="shared" si="1"/>
        <v>https://cdn.shopify.com/s/files/1/0651/3668/9323/files/4df413e934414bc9abe2f3d644905c06_600x600.jpg?v=1734041002&amp;width=100&amp;crop=center</v>
      </c>
    </row>
    <row r="95" spans="1:10" x14ac:dyDescent="0.25">
      <c r="A95" t="s">
        <v>2788</v>
      </c>
      <c r="B95" t="s">
        <v>2150</v>
      </c>
      <c r="C95" t="s">
        <v>2456</v>
      </c>
      <c r="D95" t="s">
        <v>2642</v>
      </c>
      <c r="E95" t="s">
        <v>3164</v>
      </c>
      <c r="F95" t="str">
        <f>_xlfn.XLOOKUP(D95,Sheet6!A:A,Sheet6!A:A)</f>
        <v>Edgers</v>
      </c>
      <c r="G95" t="e">
        <f>_xlfn.XLOOKUP(B95,Product!C:C,Product!D:D)</f>
        <v>#N/A</v>
      </c>
      <c r="H95" t="e">
        <f>_xlfn.XLOOKUP(B95&amp;"B",Product!C:C,Product!H:H)</f>
        <v>#N/A</v>
      </c>
      <c r="I95" t="str">
        <f>_xlfn.XLOOKUP(B95&amp;"BTL",Product!C:C,Product!H:H)</f>
        <v>https://cdn.shopify.com/s/files/1/0651/3668/9323/files/89d32cbb35264b66b5719c13e6c262f3_600x600.jpg?v=1734041748&amp;width=100&amp;crop=center</v>
      </c>
      <c r="J95" t="str">
        <f t="shared" si="1"/>
        <v>https://cdn.shopify.com/s/files/1/0651/3668/9323/files/89d32cbb35264b66b5719c13e6c262f3_600x600.jpg?v=1734041748&amp;width=100&amp;crop=center</v>
      </c>
    </row>
    <row r="96" spans="1:10" x14ac:dyDescent="0.25">
      <c r="A96" t="s">
        <v>2788</v>
      </c>
      <c r="B96" t="s">
        <v>2152</v>
      </c>
      <c r="C96" t="s">
        <v>2516</v>
      </c>
      <c r="D96" t="s">
        <v>2642</v>
      </c>
      <c r="E96" t="s">
        <v>3161</v>
      </c>
      <c r="F96" t="str">
        <f>_xlfn.XLOOKUP(D96,Sheet6!A:A,Sheet6!A:A)</f>
        <v>Edgers</v>
      </c>
      <c r="G96" t="e">
        <f>_xlfn.XLOOKUP(B96,Product!C:C,Product!D:D)</f>
        <v>#N/A</v>
      </c>
      <c r="H96" t="e">
        <f>_xlfn.XLOOKUP(B96&amp;"B",Product!C:C,Product!H:H)</f>
        <v>#N/A</v>
      </c>
      <c r="I96" t="e">
        <f>_xlfn.XLOOKUP(B96&amp;"BTL",Product!C:C,Product!H:H)</f>
        <v>#N/A</v>
      </c>
      <c r="J96" t="str">
        <f t="shared" si="1"/>
        <v>https://cdn.shopify.com/s/files/1/0651/3668/9323/files/4df413e934414bc9abe2f3d644905c06_600x600.jpg?v=1734041002&amp;width=100&amp;crop=center</v>
      </c>
    </row>
    <row r="97" spans="1:10" x14ac:dyDescent="0.25">
      <c r="A97" t="s">
        <v>2788</v>
      </c>
      <c r="B97" t="s">
        <v>2579</v>
      </c>
      <c r="C97" t="s">
        <v>886</v>
      </c>
      <c r="D97" t="s">
        <v>2642</v>
      </c>
      <c r="E97" t="s">
        <v>3477</v>
      </c>
      <c r="F97" t="str">
        <f>_xlfn.XLOOKUP(D97,Sheet6!A:A,Sheet6!A:A)</f>
        <v>Edgers</v>
      </c>
      <c r="G97" t="e">
        <f>_xlfn.XLOOKUP(B97,Product!C:C,Product!D:D)</f>
        <v>#N/A</v>
      </c>
      <c r="H97" t="e">
        <f>_xlfn.XLOOKUP(B97&amp;"B",Product!C:C,Product!H:H)</f>
        <v>#N/A</v>
      </c>
      <c r="I97" t="str">
        <f>_xlfn.XLOOKUP(B97&amp;"BTL",Product!C:C,Product!H:H)</f>
        <v>https://cdn.shopify.com/s/files/1/0651/3668/9323/files/91e78d294d9e42969716792245d56b91_600x600.jpg?v=1734041757&amp;width=100&amp;crop=center</v>
      </c>
      <c r="J97" t="str">
        <f t="shared" si="1"/>
        <v>https://cdn.shopify.com/s/files/1/0651/3668/9323/files/91e78d294d9e42969716792245d56b91_600x600.jpg?v=1734041757&amp;width=100&amp;crop=center</v>
      </c>
    </row>
    <row r="98" spans="1:10" x14ac:dyDescent="0.25">
      <c r="A98" t="s">
        <v>2788</v>
      </c>
      <c r="B98" t="s">
        <v>2156</v>
      </c>
      <c r="C98" t="s">
        <v>2460</v>
      </c>
      <c r="D98" t="s">
        <v>2642</v>
      </c>
      <c r="E98" t="s">
        <v>3100</v>
      </c>
      <c r="F98" t="str">
        <f>_xlfn.XLOOKUP(D98,Sheet6!A:A,Sheet6!A:A)</f>
        <v>Edgers</v>
      </c>
      <c r="G98" t="e">
        <f>_xlfn.XLOOKUP(B98,Product!C:C,Product!D:D)</f>
        <v>#N/A</v>
      </c>
      <c r="H98" t="e">
        <f>_xlfn.XLOOKUP(B98&amp;"B",Product!C:C,Product!H:H)</f>
        <v>#N/A</v>
      </c>
      <c r="I98" t="str">
        <f>_xlfn.XLOOKUP(B98&amp;"BTL",Product!C:C,Product!H:H)</f>
        <v>https://cdn.shopify.com/s/files/1/0651/3668/9323/files/8e33218ba56d4e02b37764eaa88d8c24_600x600.jpg?v=1734041304&amp;width=100&amp;crop=center</v>
      </c>
      <c r="J98" t="str">
        <f t="shared" si="1"/>
        <v>https://cdn.shopify.com/s/files/1/0651/3668/9323/files/8e33218ba56d4e02b37764eaa88d8c24_600x600.jpg?v=1734041304&amp;width=100&amp;crop=center</v>
      </c>
    </row>
    <row r="99" spans="1:10" x14ac:dyDescent="0.25">
      <c r="A99" t="s">
        <v>2788</v>
      </c>
      <c r="B99" t="s">
        <v>2157</v>
      </c>
      <c r="C99" t="s">
        <v>2612</v>
      </c>
      <c r="D99" t="s">
        <v>2642</v>
      </c>
      <c r="E99" t="s">
        <v>3290</v>
      </c>
      <c r="F99" t="str">
        <f>_xlfn.XLOOKUP(D99,Sheet6!A:A,Sheet6!A:A)</f>
        <v>Edgers</v>
      </c>
      <c r="G99" t="e">
        <f>_xlfn.XLOOKUP(B99,Product!C:C,Product!D:D)</f>
        <v>#N/A</v>
      </c>
      <c r="H99" t="e">
        <f>_xlfn.XLOOKUP(B99&amp;"B",Product!C:C,Product!H:H)</f>
        <v>#N/A</v>
      </c>
      <c r="I99" t="str">
        <f>_xlfn.XLOOKUP(B99&amp;"BTL",Product!C:C,Product!H:H)</f>
        <v>https://cdn.shopify.com/s/files/1/0651/3668/9323/files/P2302BTL_600x600.png?v=1737570145&amp;width=100&amp;crop=center</v>
      </c>
      <c r="J99" t="str">
        <f t="shared" si="1"/>
        <v>https://cdn.shopify.com/s/files/1/0651/3668/9323/files/P2302BTL_600x600.png?v=1737570145&amp;width=100&amp;crop=center</v>
      </c>
    </row>
    <row r="100" spans="1:10" x14ac:dyDescent="0.25">
      <c r="A100" t="s">
        <v>2788</v>
      </c>
      <c r="B100" t="s">
        <v>2273</v>
      </c>
      <c r="C100" t="s">
        <v>2509</v>
      </c>
      <c r="D100" t="s">
        <v>2642</v>
      </c>
      <c r="E100" t="s">
        <v>3370</v>
      </c>
      <c r="F100" t="str">
        <f>_xlfn.XLOOKUP(D100,Sheet6!A:A,Sheet6!A:A)</f>
        <v>Edgers</v>
      </c>
      <c r="H100" t="str">
        <f>_xlfn.XLOOKUP(B100&amp;"B",Product!C:C,Product!H:H)</f>
        <v>https://cdn.shopify.com/s/files/1/0651/3668/9323/files/93b6189b68a94c8b94a4fce7a581a0cd_600x600.jpg?v=1734041766&amp;width=100&amp;crop=center</v>
      </c>
      <c r="I100" t="e">
        <f>_xlfn.XLOOKUP(B100&amp;"BTL",Product!C:C,Product!H:H)</f>
        <v>#N/A</v>
      </c>
      <c r="J100" t="str">
        <f t="shared" si="1"/>
        <v>https://cdn.shopify.com/s/files/1/0651/3668/9323/files/93b6189b68a94c8b94a4fce7a581a0cd_600x600.jpg?v=1734041766&amp;width=100&amp;crop=center</v>
      </c>
    </row>
    <row r="101" spans="1:10" x14ac:dyDescent="0.25">
      <c r="A101" t="s">
        <v>2788</v>
      </c>
      <c r="B101" t="s">
        <v>2211</v>
      </c>
      <c r="C101" t="s">
        <v>1274</v>
      </c>
      <c r="D101" t="s">
        <v>2713</v>
      </c>
      <c r="E101" t="s">
        <v>3467</v>
      </c>
      <c r="F101" t="str">
        <f>_xlfn.XLOOKUP(D101,Sheet6!A:A,Sheet6!A:A)</f>
        <v>Fans</v>
      </c>
      <c r="H101" t="str">
        <f>_xlfn.XLOOKUP(B101&amp;"B",Product!C:C,Product!H:H)</f>
        <v>https://cdn.shopify.com/s/files/1/0651/3668/9323/files/1068669a2327485eb4d13f1095a48f15_600x600.jpg?v=1737054120&amp;width=100&amp;crop=center</v>
      </c>
      <c r="I101" t="e">
        <f>_xlfn.XLOOKUP(B101&amp;"BTL",Product!C:C,Product!H:H)</f>
        <v>#N/A</v>
      </c>
      <c r="J101" t="str">
        <f t="shared" si="1"/>
        <v>https://cdn.shopify.com/s/files/1/0651/3668/9323/files/1068669a2327485eb4d13f1095a48f15_600x600.jpg?v=1737054120&amp;width=100&amp;crop=center</v>
      </c>
    </row>
    <row r="102" spans="1:10" x14ac:dyDescent="0.25">
      <c r="A102" t="s">
        <v>2788</v>
      </c>
      <c r="B102" t="s">
        <v>2264</v>
      </c>
      <c r="C102" t="s">
        <v>1737</v>
      </c>
      <c r="D102" t="s">
        <v>2713</v>
      </c>
      <c r="E102" t="s">
        <v>3079</v>
      </c>
      <c r="F102" t="str">
        <f>_xlfn.XLOOKUP(D102,Sheet6!A:A,Sheet6!A:A)</f>
        <v>Fans</v>
      </c>
      <c r="H102" t="str">
        <f>_xlfn.XLOOKUP(B102&amp;"B",Product!C:C,Product!H:H)</f>
        <v>https://cdn.shopify.com/s/files/1/0651/3668/9323/files/ea63d60baa27423d963b4705d477efda_600x600.jpg?v=1734043248&amp;width=100&amp;crop=center</v>
      </c>
      <c r="I102" t="e">
        <f>_xlfn.XLOOKUP(B102&amp;"BTL",Product!C:C,Product!H:H)</f>
        <v>#N/A</v>
      </c>
      <c r="J102" t="str">
        <f t="shared" si="1"/>
        <v>https://cdn.shopify.com/s/files/1/0651/3668/9323/files/ea63d60baa27423d963b4705d477efda_600x600.jpg?v=1734043248&amp;width=100&amp;crop=center</v>
      </c>
    </row>
    <row r="103" spans="1:10" x14ac:dyDescent="0.25">
      <c r="A103" t="s">
        <v>2788</v>
      </c>
      <c r="B103" t="s">
        <v>2265</v>
      </c>
      <c r="C103" t="s">
        <v>1535</v>
      </c>
      <c r="D103" t="s">
        <v>2713</v>
      </c>
      <c r="E103" t="s">
        <v>3254</v>
      </c>
      <c r="F103" t="str">
        <f>_xlfn.XLOOKUP(D103,Sheet6!A:A,Sheet6!A:A)</f>
        <v>Fans</v>
      </c>
      <c r="H103" t="str">
        <f>_xlfn.XLOOKUP(B103&amp;"B",Product!C:C,Product!H:H)</f>
        <v>https://cdn.shopify.com/s/files/1/0651/3668/9323/files/c6f0eb71d91b424e85855e47fbf1728e_600x600.jpg?v=1734042809&amp;width=100&amp;crop=center</v>
      </c>
      <c r="I103" t="e">
        <f>_xlfn.XLOOKUP(B103&amp;"BTL",Product!C:C,Product!H:H)</f>
        <v>#N/A</v>
      </c>
      <c r="J103" t="str">
        <f t="shared" si="1"/>
        <v>https://cdn.shopify.com/s/files/1/0651/3668/9323/files/c6f0eb71d91b424e85855e47fbf1728e_600x600.jpg?v=1734042809&amp;width=100&amp;crop=center</v>
      </c>
    </row>
    <row r="104" spans="1:10" x14ac:dyDescent="0.25">
      <c r="A104" t="s">
        <v>2788</v>
      </c>
      <c r="B104" t="s">
        <v>2558</v>
      </c>
      <c r="C104" t="s">
        <v>862</v>
      </c>
      <c r="D104" t="s">
        <v>2713</v>
      </c>
      <c r="E104" t="s">
        <v>3736</v>
      </c>
      <c r="F104" t="str">
        <f>_xlfn.XLOOKUP(D104,Sheet6!A:A,Sheet6!A:A)</f>
        <v>Fans</v>
      </c>
      <c r="H104" t="str">
        <f>_xlfn.XLOOKUP(B104&amp;"B",Product!C:C,Product!H:H)</f>
        <v>https://cdn.shopify.com/s/files/1/0651/3668/9323/files/b275e16427a84d419cf0ec579dfe41d6_600x600.jpg?v=1734042698&amp;width=100&amp;crop=center</v>
      </c>
      <c r="I104" t="e">
        <f>_xlfn.XLOOKUP(B104&amp;"BTL",Product!C:C,Product!H:H)</f>
        <v>#N/A</v>
      </c>
      <c r="J104" t="str">
        <f t="shared" si="1"/>
        <v>https://cdn.shopify.com/s/files/1/0651/3668/9323/files/b275e16427a84d419cf0ec579dfe41d6_600x600.jpg?v=1734042698&amp;width=100&amp;crop=center</v>
      </c>
    </row>
    <row r="105" spans="1:10" x14ac:dyDescent="0.25">
      <c r="A105" t="s">
        <v>2788</v>
      </c>
      <c r="B105" t="s">
        <v>2266</v>
      </c>
      <c r="C105" t="s">
        <v>1531</v>
      </c>
      <c r="D105" t="s">
        <v>2713</v>
      </c>
      <c r="E105" t="s">
        <v>3257</v>
      </c>
      <c r="F105" t="str">
        <f>_xlfn.XLOOKUP(D105,Sheet6!A:A,Sheet6!A:A)</f>
        <v>Fans</v>
      </c>
      <c r="H105" t="str">
        <f>_xlfn.XLOOKUP(B105&amp;"B",Product!C:C,Product!H:H)</f>
        <v>https://cdn.shopify.com/s/files/1/0651/3668/9323/files/bca1e399bf814eb29af7d29de4c7ad3b_600x600.jpg?v=1734042757&amp;width=100&amp;crop=center</v>
      </c>
      <c r="I105" t="e">
        <f>_xlfn.XLOOKUP(B105&amp;"BTL",Product!C:C,Product!H:H)</f>
        <v>#N/A</v>
      </c>
      <c r="J105" t="str">
        <f t="shared" si="1"/>
        <v>https://cdn.shopify.com/s/files/1/0651/3668/9323/files/bca1e399bf814eb29af7d29de4c7ad3b_600x600.jpg?v=1734042757&amp;width=100&amp;crop=center</v>
      </c>
    </row>
    <row r="106" spans="1:10" x14ac:dyDescent="0.25">
      <c r="A106" t="s">
        <v>2788</v>
      </c>
      <c r="B106" t="s">
        <v>1658</v>
      </c>
      <c r="C106" t="s">
        <v>1657</v>
      </c>
      <c r="D106" t="s">
        <v>2690</v>
      </c>
      <c r="E106" t="s">
        <v>3149</v>
      </c>
      <c r="F106" t="str">
        <f>_xlfn.XLOOKUP(D106,Sheet6!A:A,Sheet6!A:A)</f>
        <v>Finish Nailers</v>
      </c>
      <c r="H106" t="e">
        <f>_xlfn.XLOOKUP(B106&amp;"B",Product!C:C,Product!H:H)</f>
        <v>#N/A</v>
      </c>
      <c r="I106" t="e">
        <f>_xlfn.XLOOKUP(B106&amp;"BTL",Product!C:C,Product!H:H)</f>
        <v>#N/A</v>
      </c>
      <c r="J106" t="str">
        <f t="shared" si="1"/>
        <v>https://cdn.shopify.com/s/files/1/0651/3668/9323/files/d37f6ae3db1f49bd8ae63f4ec324c53a_600x600.jpg?v=1734043009&amp;width=100&amp;crop=center</v>
      </c>
    </row>
    <row r="107" spans="1:10" x14ac:dyDescent="0.25">
      <c r="A107" t="s">
        <v>2788</v>
      </c>
      <c r="B107" t="s">
        <v>2176</v>
      </c>
      <c r="C107" t="s">
        <v>67</v>
      </c>
      <c r="D107" t="s">
        <v>2690</v>
      </c>
      <c r="E107" t="s">
        <v>4193</v>
      </c>
      <c r="F107" t="str">
        <f>_xlfn.XLOOKUP(D107,Sheet6!A:A,Sheet6!A:A)</f>
        <v>Finish Nailers</v>
      </c>
      <c r="H107" t="str">
        <f>_xlfn.XLOOKUP(B107&amp;"B",Product!C:C,Product!H:H)</f>
        <v>https://cdn.shopify.com/s/files/1/0651/3668/9323/files/PBL370_2v1_Final_600x600.jpg?v=1738790844&amp;width=100&amp;crop=center</v>
      </c>
      <c r="I107" t="e">
        <f>_xlfn.XLOOKUP(B107&amp;"BTL",Product!C:C,Product!H:H)</f>
        <v>#N/A</v>
      </c>
      <c r="J107" t="str">
        <f t="shared" si="1"/>
        <v>https://cdn.shopify.com/s/files/1/0651/3668/9323/files/PBL370_2v1_Final_600x600.jpg?v=1738790844&amp;width=100&amp;crop=center</v>
      </c>
    </row>
    <row r="108" spans="1:10" x14ac:dyDescent="0.25">
      <c r="A108" t="s">
        <v>2788</v>
      </c>
      <c r="B108" t="s">
        <v>2591</v>
      </c>
      <c r="C108" t="s">
        <v>152</v>
      </c>
      <c r="D108" t="s">
        <v>2690</v>
      </c>
      <c r="F108" t="str">
        <f>_xlfn.XLOOKUP(D108,Sheet6!A:A,Sheet6!A:A)</f>
        <v>Finish Nailers</v>
      </c>
      <c r="H108" t="e">
        <f>_xlfn.XLOOKUP(B108&amp;"B",Product!C:C,Product!H:H)</f>
        <v>#N/A</v>
      </c>
      <c r="I108" t="e">
        <f>_xlfn.XLOOKUP(B108&amp;"BTL",Product!C:C,Product!H:H)</f>
        <v>#N/A</v>
      </c>
      <c r="J108">
        <f t="shared" si="1"/>
        <v>0</v>
      </c>
    </row>
    <row r="109" spans="1:10" x14ac:dyDescent="0.25">
      <c r="A109" t="s">
        <v>2788</v>
      </c>
      <c r="B109" t="s">
        <v>2228</v>
      </c>
      <c r="C109" t="s">
        <v>1848</v>
      </c>
      <c r="D109" t="s">
        <v>2782</v>
      </c>
      <c r="E109" t="s">
        <v>2985</v>
      </c>
      <c r="F109" t="e">
        <f>_xlfn.XLOOKUP(D109,Sheet6!A:A,Sheet6!A:A)</f>
        <v>#N/A</v>
      </c>
      <c r="H109" t="str">
        <f>_xlfn.XLOOKUP(B109&amp;"B",Product!C:C,Product!H:H)</f>
        <v>https://cdn.shopify.com/s/files/1/0651/3668/9323/files/473b038aec434e1b9b61509fbfc3066f_600x600.jpg?v=1734041905&amp;width=100&amp;crop=center</v>
      </c>
      <c r="I109" t="e">
        <f>_xlfn.XLOOKUP(B109&amp;"BTL",Product!C:C,Product!H:H)</f>
        <v>#N/A</v>
      </c>
      <c r="J109" t="str">
        <f t="shared" si="1"/>
        <v>https://cdn.shopify.com/s/files/1/0651/3668/9323/files/473b038aec434e1b9b61509fbfc3066f_600x600.jpg?v=1734041905&amp;width=100&amp;crop=center</v>
      </c>
    </row>
    <row r="110" spans="1:10" x14ac:dyDescent="0.25">
      <c r="A110" t="s">
        <v>2788</v>
      </c>
      <c r="B110" t="s">
        <v>2594</v>
      </c>
      <c r="C110" t="s">
        <v>2614</v>
      </c>
      <c r="D110" t="s">
        <v>2715</v>
      </c>
      <c r="E110" t="s">
        <v>3473</v>
      </c>
      <c r="F110" t="str">
        <f>_xlfn.XLOOKUP(D110,Sheet6!A:A,Sheet6!A:A)</f>
        <v>Flood Lights</v>
      </c>
      <c r="H110" t="str">
        <f>_xlfn.XLOOKUP(B110&amp;"B",Product!C:C,Product!H:H)</f>
        <v>https://cdn.shopify.com/s/files/1/0651/3668/9323/files/aabf033282bf4e38bb2cf2df4bff1aac_600x600.jpg?v=1734042566&amp;width=100&amp;crop=center</v>
      </c>
      <c r="I110" t="e">
        <f>_xlfn.XLOOKUP(B110&amp;"BTL",Product!C:C,Product!H:H)</f>
        <v>#N/A</v>
      </c>
      <c r="J110" t="str">
        <f t="shared" si="1"/>
        <v>https://cdn.shopify.com/s/files/1/0651/3668/9323/files/aabf033282bf4e38bb2cf2df4bff1aac_600x600.jpg?v=1734042566&amp;width=100&amp;crop=center</v>
      </c>
    </row>
    <row r="111" spans="1:10" x14ac:dyDescent="0.25">
      <c r="A111" t="s">
        <v>2788</v>
      </c>
      <c r="B111" t="s">
        <v>2245</v>
      </c>
      <c r="C111" t="s">
        <v>295</v>
      </c>
      <c r="D111" t="s">
        <v>2715</v>
      </c>
      <c r="E111" t="s">
        <v>4069</v>
      </c>
      <c r="F111" t="str">
        <f>_xlfn.XLOOKUP(D111,Sheet6!A:A,Sheet6!A:A)</f>
        <v>Flood Lights</v>
      </c>
      <c r="H111" t="str">
        <f>_xlfn.XLOOKUP(B111&amp;"B",Product!C:C,Product!H:H)</f>
        <v>https://cdn.shopify.com/s/files/1/0651/3668/9323/files/ec28f07c067243b9b0b34446ae9b1c5d_600x600.jpg?v=1734043266&amp;width=100&amp;crop=center</v>
      </c>
      <c r="I111" t="e">
        <f>_xlfn.XLOOKUP(B111&amp;"BTL",Product!C:C,Product!H:H)</f>
        <v>#N/A</v>
      </c>
      <c r="J111" t="str">
        <f t="shared" si="1"/>
        <v>https://cdn.shopify.com/s/files/1/0651/3668/9323/files/ec28f07c067243b9b0b34446ae9b1c5d_600x600.jpg?v=1734043266&amp;width=100&amp;crop=center</v>
      </c>
    </row>
    <row r="112" spans="1:10" x14ac:dyDescent="0.25">
      <c r="A112" t="s">
        <v>2788</v>
      </c>
      <c r="B112" t="s">
        <v>2174</v>
      </c>
      <c r="C112" t="s">
        <v>1568</v>
      </c>
      <c r="D112" t="s">
        <v>2691</v>
      </c>
      <c r="E112" t="s">
        <v>3224</v>
      </c>
      <c r="F112" t="str">
        <f>_xlfn.XLOOKUP(D112,Sheet6!A:A,Sheet6!A:A)</f>
        <v>Framing Nailers</v>
      </c>
      <c r="H112" t="str">
        <f>_xlfn.XLOOKUP(B112&amp;"B",Product!C:C,Product!H:H)</f>
        <v>https://cdn.shopify.com/s/files/1/0651/3668/9323/files/1471ca00f0244765bcc84de218a71117_600x600.jpg?v=1734042063&amp;width=100&amp;crop=center</v>
      </c>
      <c r="I112" t="e">
        <f>_xlfn.XLOOKUP(B112&amp;"BTL",Product!C:C,Product!H:H)</f>
        <v>#N/A</v>
      </c>
      <c r="J112" t="str">
        <f t="shared" si="1"/>
        <v>https://cdn.shopify.com/s/files/1/0651/3668/9323/files/1471ca00f0244765bcc84de218a71117_600x600.jpg?v=1734042063&amp;width=100&amp;crop=center</v>
      </c>
    </row>
    <row r="113" spans="1:10" x14ac:dyDescent="0.25">
      <c r="A113" t="s">
        <v>2788</v>
      </c>
      <c r="B113" t="s">
        <v>2175</v>
      </c>
      <c r="C113" t="s">
        <v>2478</v>
      </c>
      <c r="D113" t="s">
        <v>2691</v>
      </c>
      <c r="E113" t="s">
        <v>3230</v>
      </c>
      <c r="F113" t="str">
        <f>_xlfn.XLOOKUP(D113,Sheet6!A:A,Sheet6!A:A)</f>
        <v>Framing Nailers</v>
      </c>
      <c r="H113" t="str">
        <f>_xlfn.XLOOKUP(B113&amp;"B",Product!C:C,Product!H:H)</f>
        <v>https://cdn.shopify.com/s/files/1/0651/3668/9323/files/0d5769ec5dba4c6695508f054149c8cf_600x600.jpg?v=1734040736&amp;width=100&amp;crop=center</v>
      </c>
      <c r="I113" t="e">
        <f>_xlfn.XLOOKUP(B113&amp;"BTL",Product!C:C,Product!H:H)</f>
        <v>#N/A</v>
      </c>
      <c r="J113" t="str">
        <f t="shared" si="1"/>
        <v>https://cdn.shopify.com/s/files/1/0651/3668/9323/files/0d5769ec5dba4c6695508f054149c8cf_600x600.jpg?v=1734040736&amp;width=100&amp;crop=center</v>
      </c>
    </row>
    <row r="114" spans="1:10" x14ac:dyDescent="0.25">
      <c r="A114" t="s">
        <v>2788</v>
      </c>
      <c r="B114" t="s">
        <v>2164</v>
      </c>
      <c r="C114" t="s">
        <v>1538</v>
      </c>
      <c r="D114" t="s">
        <v>2768</v>
      </c>
      <c r="E114" t="s">
        <v>3251</v>
      </c>
      <c r="F114" t="e">
        <f>_xlfn.XLOOKUP(D114,Sheet6!A:A,Sheet6!A:A)</f>
        <v>#N/A</v>
      </c>
      <c r="G114" t="e">
        <f>_xlfn.XLOOKUP(B114,Product!C:C,Product!D:D)</f>
        <v>#N/A</v>
      </c>
      <c r="H114" t="e">
        <f>_xlfn.XLOOKUP(B114&amp;"B",Product!C:C,Product!H:H)</f>
        <v>#N/A</v>
      </c>
      <c r="I114" t="str">
        <f>_xlfn.XLOOKUP(B114&amp;"BTL",Product!C:C,Product!H:H)</f>
        <v>https://cdn.shopify.com/s/files/1/0651/3668/9323/files/56d485033f1f4dbb83cef28584b3c1a3_600x600.jpg?v=1734041595&amp;width=100&amp;crop=center</v>
      </c>
      <c r="J114" t="str">
        <f t="shared" si="1"/>
        <v>https://cdn.shopify.com/s/files/1/0651/3668/9323/files/56d485033f1f4dbb83cef28584b3c1a3_600x600.jpg?v=1734041595&amp;width=100&amp;crop=center</v>
      </c>
    </row>
    <row r="115" spans="1:10" x14ac:dyDescent="0.25">
      <c r="A115" t="s">
        <v>2788</v>
      </c>
      <c r="B115" t="s">
        <v>961</v>
      </c>
      <c r="C115" t="s">
        <v>960</v>
      </c>
      <c r="D115" t="s">
        <v>2772</v>
      </c>
      <c r="E115" t="s">
        <v>3673</v>
      </c>
      <c r="F115" t="e">
        <f>_xlfn.XLOOKUP(D115,Sheet6!A:A,Sheet6!A:A)</f>
        <v>#N/A</v>
      </c>
      <c r="G115" t="str">
        <f>_xlfn.XLOOKUP(B115,Product!C:C,Product!D:D)</f>
        <v>18V ONE+ DUAL TEMPERATURE GLUE GUN</v>
      </c>
      <c r="H115" t="e">
        <f>_xlfn.XLOOKUP(B115&amp;"B",Product!C:C,Product!H:H)</f>
        <v>#N/A</v>
      </c>
      <c r="I115" t="e">
        <f>_xlfn.XLOOKUP(B115&amp;"BTL",Product!C:C,Product!H:H)</f>
        <v>#N/A</v>
      </c>
      <c r="J115" t="str">
        <f t="shared" si="1"/>
        <v>https://cdn.shopify.com/s/files/1/0651/3668/9323/files/17827ba69d3946f293d394dfe579388a_600x600.jpg?v=1737053293&amp;width=100&amp;crop=center</v>
      </c>
    </row>
    <row r="116" spans="1:10" x14ac:dyDescent="0.25">
      <c r="A116" t="s">
        <v>2788</v>
      </c>
      <c r="B116" t="s">
        <v>1009</v>
      </c>
      <c r="C116" t="s">
        <v>1008</v>
      </c>
      <c r="D116" t="s">
        <v>2772</v>
      </c>
      <c r="E116" t="s">
        <v>3646</v>
      </c>
      <c r="F116" t="e">
        <f>_xlfn.XLOOKUP(D116,Sheet6!A:A,Sheet6!A:A)</f>
        <v>#N/A</v>
      </c>
      <c r="G116" t="str">
        <f>_xlfn.XLOOKUP(B116,Product!C:C,Product!D:D)</f>
        <v>18V ONE+ COMPACT GLUE GUN</v>
      </c>
      <c r="H116" t="e">
        <f>_xlfn.XLOOKUP(B116&amp;"B",Product!C:C,Product!H:H)</f>
        <v>#N/A</v>
      </c>
      <c r="I116" t="e">
        <f>_xlfn.XLOOKUP(B116&amp;"BTL",Product!C:C,Product!H:H)</f>
        <v>#N/A</v>
      </c>
      <c r="J116" t="str">
        <f t="shared" si="1"/>
        <v>https://cdn.shopify.com/s/files/1/0651/3668/9323/files/db5e22efcc78475e865b8e6b0fa25669_600x600.jpg?v=1734043095&amp;width=100&amp;crop=center</v>
      </c>
    </row>
    <row r="117" spans="1:10" x14ac:dyDescent="0.25">
      <c r="A117" t="s">
        <v>2788</v>
      </c>
      <c r="B117" t="s">
        <v>2269</v>
      </c>
      <c r="C117" t="s">
        <v>1456</v>
      </c>
      <c r="D117" t="s">
        <v>2772</v>
      </c>
      <c r="E117" t="s">
        <v>3333</v>
      </c>
      <c r="F117" t="e">
        <f>_xlfn.XLOOKUP(D117,Sheet6!A:A,Sheet6!A:A)</f>
        <v>#N/A</v>
      </c>
      <c r="H117" t="str">
        <f>_xlfn.XLOOKUP(B117&amp;"B",Product!C:C,Product!H:H)</f>
        <v>https://cdn.shopify.com/s/files/1/0651/3668/9323/files/6132e095c8cc447c86a40c586bcecd6f_600x600.jpg?v=1734042151&amp;width=100&amp;crop=center</v>
      </c>
      <c r="I117" t="e">
        <f>_xlfn.XLOOKUP(B117&amp;"BTL",Product!C:C,Product!H:H)</f>
        <v>#N/A</v>
      </c>
      <c r="J117" t="str">
        <f t="shared" si="1"/>
        <v>https://cdn.shopify.com/s/files/1/0651/3668/9323/files/6132e095c8cc447c86a40c586bcecd6f_600x600.jpg?v=1734042151&amp;width=100&amp;crop=center</v>
      </c>
    </row>
    <row r="118" spans="1:10" x14ac:dyDescent="0.25">
      <c r="A118" t="s">
        <v>2788</v>
      </c>
      <c r="B118" t="s">
        <v>1648</v>
      </c>
      <c r="C118" t="s">
        <v>1647</v>
      </c>
      <c r="D118" t="s">
        <v>2648</v>
      </c>
      <c r="E118" t="s">
        <v>3158</v>
      </c>
      <c r="F118" t="str">
        <f>_xlfn.XLOOKUP(D118,Sheet6!A:A,Sheet6!A:A)</f>
        <v>Grease Guns</v>
      </c>
      <c r="H118" t="e">
        <f>_xlfn.XLOOKUP(B118&amp;"B",Product!C:C,Product!H:H)</f>
        <v>#N/A</v>
      </c>
      <c r="I118" t="e">
        <f>_xlfn.XLOOKUP(B118&amp;"BTL",Product!C:C,Product!H:H)</f>
        <v>#N/A</v>
      </c>
      <c r="J118" t="str">
        <f t="shared" si="1"/>
        <v>https://cdn.shopify.com/s/files/1/0651/3668/9323/files/027a342ba24642dc828ab127c170f634_600x600.jpg?v=1734041459&amp;width=100&amp;crop=center</v>
      </c>
    </row>
    <row r="119" spans="1:10" x14ac:dyDescent="0.25">
      <c r="A119" t="s">
        <v>2788</v>
      </c>
      <c r="B119" t="s">
        <v>2177</v>
      </c>
      <c r="C119" t="s">
        <v>1411</v>
      </c>
      <c r="D119" t="s">
        <v>2681</v>
      </c>
      <c r="E119" t="s">
        <v>2967</v>
      </c>
      <c r="F119" t="str">
        <f>_xlfn.XLOOKUP(D119,Sheet6!A:A,Sheet6!A:A)</f>
        <v>Grinders</v>
      </c>
      <c r="H119" t="str">
        <f>_xlfn.XLOOKUP(B119&amp;"B",Product!C:C,Product!H:H)</f>
        <v>https://cdn.shopify.com/s/files/1/0651/3668/9323/files/b3c5d7e8fb5e43eaa2bb5cd49e3d50a5_600x600.jpg?v=1734042631&amp;width=100&amp;crop=center</v>
      </c>
      <c r="I119" t="e">
        <f>_xlfn.XLOOKUP(B119&amp;"BTL",Product!C:C,Product!H:H)</f>
        <v>#N/A</v>
      </c>
      <c r="J119" t="str">
        <f t="shared" si="1"/>
        <v>https://cdn.shopify.com/s/files/1/0651/3668/9323/files/b3c5d7e8fb5e43eaa2bb5cd49e3d50a5_600x600.jpg?v=1734042631&amp;width=100&amp;crop=center</v>
      </c>
    </row>
    <row r="120" spans="1:10" x14ac:dyDescent="0.25">
      <c r="A120" t="s">
        <v>2788</v>
      </c>
      <c r="B120" t="s">
        <v>2178</v>
      </c>
      <c r="C120" t="s">
        <v>1411</v>
      </c>
      <c r="D120" t="s">
        <v>2681</v>
      </c>
      <c r="E120" t="s">
        <v>3373</v>
      </c>
      <c r="F120" t="str">
        <f>_xlfn.XLOOKUP(D120,Sheet6!A:A,Sheet6!A:A)</f>
        <v>Grinders</v>
      </c>
      <c r="H120" t="str">
        <f>_xlfn.XLOOKUP(B120&amp;"B",Product!C:C,Product!H:H)</f>
        <v>https://cdn.shopify.com/s/files/1/0651/3668/9323/files/5cf95d3ff7da43119525dd007cd7cea5_600x600.jpg?v=1747170627&amp;width=100&amp;crop=center</v>
      </c>
      <c r="I120" t="e">
        <f>_xlfn.XLOOKUP(B120&amp;"BTL",Product!C:C,Product!H:H)</f>
        <v>#N/A</v>
      </c>
      <c r="J120" t="str">
        <f t="shared" si="1"/>
        <v>https://cdn.shopify.com/s/files/1/0651/3668/9323/files/5cf95d3ff7da43119525dd007cd7cea5_600x600.jpg?v=1747170627&amp;width=100&amp;crop=center</v>
      </c>
    </row>
    <row r="121" spans="1:10" x14ac:dyDescent="0.25">
      <c r="A121" t="s">
        <v>2788</v>
      </c>
      <c r="B121" t="s">
        <v>2231</v>
      </c>
      <c r="C121" t="s">
        <v>1609</v>
      </c>
      <c r="D121" t="s">
        <v>2681</v>
      </c>
      <c r="E121" t="s">
        <v>3188</v>
      </c>
      <c r="F121" t="str">
        <f>_xlfn.XLOOKUP(D121,Sheet6!A:A,Sheet6!A:A)</f>
        <v>Grinders</v>
      </c>
      <c r="H121" t="str">
        <f>_xlfn.XLOOKUP(B121&amp;"B",Product!C:C,Product!H:H)</f>
        <v>https://cdn.shopify.com/s/files/1/0651/3668/9323/files/41c2c61117614b70b4bc8f8226338c8b_600x600.jpg?v=1734041517&amp;width=100&amp;crop=center</v>
      </c>
      <c r="I121" t="e">
        <f>_xlfn.XLOOKUP(B121&amp;"BTL",Product!C:C,Product!H:H)</f>
        <v>#N/A</v>
      </c>
      <c r="J121" t="str">
        <f t="shared" si="1"/>
        <v>https://cdn.shopify.com/s/files/1/0651/3668/9323/files/41c2c61117614b70b4bc8f8226338c8b_600x600.jpg?v=1734041517&amp;width=100&amp;crop=center</v>
      </c>
    </row>
    <row r="122" spans="1:10" x14ac:dyDescent="0.25">
      <c r="A122" t="s">
        <v>2788</v>
      </c>
      <c r="B122" t="s">
        <v>2280</v>
      </c>
      <c r="C122" t="s">
        <v>1821</v>
      </c>
      <c r="D122" t="s">
        <v>2681</v>
      </c>
      <c r="E122" t="s">
        <v>3006</v>
      </c>
      <c r="F122" t="str">
        <f>_xlfn.XLOOKUP(D122,Sheet6!A:A,Sheet6!A:A)</f>
        <v>Grinders</v>
      </c>
      <c r="H122" t="str">
        <f>_xlfn.XLOOKUP(B122&amp;"B",Product!C:C,Product!H:H)</f>
        <v>https://cdn.shopify.com/s/files/1/0651/3668/9323/files/5715eecc8e06409397648b8868425322_600x600.jpg?v=1734042145&amp;width=100&amp;crop=center</v>
      </c>
      <c r="I122" t="e">
        <f>_xlfn.XLOOKUP(B122&amp;"BTL",Product!C:C,Product!H:H)</f>
        <v>#N/A</v>
      </c>
      <c r="J122" t="str">
        <f t="shared" si="1"/>
        <v>https://cdn.shopify.com/s/files/1/0651/3668/9323/files/5715eecc8e06409397648b8868425322_600x600.jpg?v=1734042145&amp;width=100&amp;crop=center</v>
      </c>
    </row>
    <row r="123" spans="1:10" x14ac:dyDescent="0.25">
      <c r="A123" t="s">
        <v>2788</v>
      </c>
      <c r="B123" t="s">
        <v>2593</v>
      </c>
      <c r="C123" t="s">
        <v>72</v>
      </c>
      <c r="D123" t="s">
        <v>2660</v>
      </c>
      <c r="E123" t="s">
        <v>3109</v>
      </c>
      <c r="F123" t="str">
        <f>_xlfn.XLOOKUP(D123,Sheet6!A:A,Sheet6!A:A)</f>
        <v>Hammer Drills</v>
      </c>
      <c r="H123" t="str">
        <f>_xlfn.XLOOKUP(B123&amp;"B",Product!C:C,Product!H:H)</f>
        <v>https://cdn.shopify.com/s/files/1/0651/3668/9323/files/3ae66cf263ba4ca8950f3dbba2a4939e_600x600.jpg?v=1734040905&amp;width=100&amp;crop=center</v>
      </c>
      <c r="I123" t="e">
        <f>_xlfn.XLOOKUP(B123&amp;"BTL",Product!C:C,Product!H:H)</f>
        <v>#N/A</v>
      </c>
      <c r="J123" t="str">
        <f t="shared" si="1"/>
        <v>https://cdn.shopify.com/s/files/1/0651/3668/9323/files/3ae66cf263ba4ca8950f3dbba2a4939e_600x600.jpg?v=1734040905&amp;width=100&amp;crop=center</v>
      </c>
    </row>
    <row r="124" spans="1:10" x14ac:dyDescent="0.25">
      <c r="A124" t="s">
        <v>2788</v>
      </c>
      <c r="B124" t="s">
        <v>2185</v>
      </c>
      <c r="C124" t="s">
        <v>72</v>
      </c>
      <c r="D124" t="s">
        <v>2660</v>
      </c>
      <c r="E124" t="s">
        <v>4190</v>
      </c>
      <c r="F124" t="str">
        <f>_xlfn.XLOOKUP(D124,Sheet6!A:A,Sheet6!A:A)</f>
        <v>Hammer Drills</v>
      </c>
      <c r="H124" t="str">
        <f>_xlfn.XLOOKUP(B124&amp;"B",Product!C:C,Product!H:H)</f>
        <v>https://cdn.shopify.com/s/files/1/0651/3668/9323/files/PBLHM102_2v1_Final_920cd4a2-6de9-42fd-8a6c-4d2f379fc2b6_600x600.jpg?v=1737985396&amp;width=100&amp;crop=center</v>
      </c>
      <c r="I124" t="e">
        <f>_xlfn.XLOOKUP(B124&amp;"BTL",Product!C:C,Product!H:H)</f>
        <v>#N/A</v>
      </c>
      <c r="J124" t="str">
        <f t="shared" si="1"/>
        <v>https://cdn.shopify.com/s/files/1/0651/3668/9323/files/PBLHM102_2v1_Final_920cd4a2-6de9-42fd-8a6c-4d2f379fc2b6_600x600.jpg?v=1737985396&amp;width=100&amp;crop=center</v>
      </c>
    </row>
    <row r="125" spans="1:10" x14ac:dyDescent="0.25">
      <c r="A125" t="s">
        <v>2788</v>
      </c>
      <c r="B125" t="s">
        <v>2220</v>
      </c>
      <c r="C125" t="s">
        <v>1688</v>
      </c>
      <c r="D125" t="s">
        <v>2660</v>
      </c>
      <c r="E125" t="s">
        <v>3121</v>
      </c>
      <c r="F125" t="str">
        <f>_xlfn.XLOOKUP(D125,Sheet6!A:A,Sheet6!A:A)</f>
        <v>Hammer Drills</v>
      </c>
      <c r="H125" t="str">
        <f>_xlfn.XLOOKUP(B125&amp;"B",Product!C:C,Product!H:H)</f>
        <v>https://cdn.shopify.com/s/files/1/0651/3668/9323/files/97389ae20a794745b7837632258b9a3a_600x600.jpg?v=1734042315&amp;width=100&amp;crop=center</v>
      </c>
      <c r="I125" t="e">
        <f>_xlfn.XLOOKUP(B125&amp;"BTL",Product!C:C,Product!H:H)</f>
        <v>#N/A</v>
      </c>
      <c r="J125" t="str">
        <f t="shared" si="1"/>
        <v>https://cdn.shopify.com/s/files/1/0651/3668/9323/files/97389ae20a794745b7837632258b9a3a_600x600.jpg?v=1734042315&amp;width=100&amp;crop=center</v>
      </c>
    </row>
    <row r="126" spans="1:10" x14ac:dyDescent="0.25">
      <c r="A126" t="s">
        <v>2788</v>
      </c>
      <c r="B126" t="s">
        <v>2281</v>
      </c>
      <c r="C126" t="s">
        <v>1519</v>
      </c>
      <c r="D126" t="s">
        <v>2660</v>
      </c>
      <c r="E126" t="s">
        <v>3269</v>
      </c>
      <c r="F126" t="str">
        <f>_xlfn.XLOOKUP(D126,Sheet6!A:A,Sheet6!A:A)</f>
        <v>Hammer Drills</v>
      </c>
      <c r="H126" t="str">
        <f>_xlfn.XLOOKUP(B126&amp;"B",Product!C:C,Product!H:H)</f>
        <v>https://cdn.shopify.com/s/files/1/0651/3668/9323/files/d1ee9593118e4e759a8bb95cb7650465_600x600.jpg?v=1734042963&amp;width=100&amp;crop=center</v>
      </c>
      <c r="I126" t="e">
        <f>_xlfn.XLOOKUP(B126&amp;"BTL",Product!C:C,Product!H:H)</f>
        <v>#N/A</v>
      </c>
      <c r="J126" t="str">
        <f t="shared" si="1"/>
        <v>https://cdn.shopify.com/s/files/1/0651/3668/9323/files/d1ee9593118e4e759a8bb95cb7650465_600x600.jpg?v=1734042963&amp;width=100&amp;crop=center</v>
      </c>
    </row>
    <row r="127" spans="1:10" x14ac:dyDescent="0.25">
      <c r="A127" t="s">
        <v>2788</v>
      </c>
      <c r="B127" t="s">
        <v>763</v>
      </c>
      <c r="C127" t="s">
        <v>762</v>
      </c>
      <c r="D127" t="s">
        <v>2716</v>
      </c>
      <c r="E127" t="s">
        <v>3794</v>
      </c>
      <c r="F127" t="str">
        <f>_xlfn.XLOOKUP(D127,Sheet6!A:A,Sheet6!A:A)</f>
        <v>Handheld Lights</v>
      </c>
      <c r="H127" t="e">
        <f>_xlfn.XLOOKUP(B127&amp;"B",Product!C:C,Product!H:H)</f>
        <v>#N/A</v>
      </c>
      <c r="I127" t="e">
        <f>_xlfn.XLOOKUP(B127&amp;"BTL",Product!C:C,Product!H:H)</f>
        <v>#N/A</v>
      </c>
      <c r="J127" t="str">
        <f t="shared" si="1"/>
        <v>https://cdn.shopify.com/s/files/1/0651/3668/9323/files/P790_2v1_Final_600x600.jpg?v=1737049833&amp;width=100&amp;crop=center</v>
      </c>
    </row>
    <row r="128" spans="1:10" x14ac:dyDescent="0.25">
      <c r="A128" t="s">
        <v>2788</v>
      </c>
      <c r="B128" t="s">
        <v>2247</v>
      </c>
      <c r="C128" t="s">
        <v>833</v>
      </c>
      <c r="D128" t="s">
        <v>2716</v>
      </c>
      <c r="E128" t="s">
        <v>3754</v>
      </c>
      <c r="F128" t="str">
        <f>_xlfn.XLOOKUP(D128,Sheet6!A:A,Sheet6!A:A)</f>
        <v>Handheld Lights</v>
      </c>
      <c r="H128" t="str">
        <f>_xlfn.XLOOKUP(B128&amp;"B",Product!C:C,Product!H:H)</f>
        <v>https://cdn.shopify.com/s/files/1/0651/3668/9323/files/1750fd832a394a2eae260b3fcd7e41e5_600x600.jpg?v=1734042069&amp;width=100&amp;crop=center</v>
      </c>
      <c r="I128" t="e">
        <f>_xlfn.XLOOKUP(B128&amp;"BTL",Product!C:C,Product!H:H)</f>
        <v>#N/A</v>
      </c>
      <c r="J128" t="str">
        <f t="shared" si="1"/>
        <v>https://cdn.shopify.com/s/files/1/0651/3668/9323/files/1750fd832a394a2eae260b3fcd7e41e5_600x600.jpg?v=1734042069&amp;width=100&amp;crop=center</v>
      </c>
    </row>
    <row r="129" spans="1:10" x14ac:dyDescent="0.25">
      <c r="A129" t="s">
        <v>2788</v>
      </c>
      <c r="B129" t="s">
        <v>2595</v>
      </c>
      <c r="C129" t="s">
        <v>664</v>
      </c>
      <c r="D129" t="s">
        <v>2716</v>
      </c>
      <c r="E129" t="s">
        <v>3854</v>
      </c>
      <c r="F129" t="str">
        <f>_xlfn.XLOOKUP(D129,Sheet6!A:A,Sheet6!A:A)</f>
        <v>Handheld Lights</v>
      </c>
      <c r="H129" t="str">
        <f>_xlfn.XLOOKUP(B129&amp;"B",Product!C:C,Product!H:H)</f>
        <v>https://cdn.shopify.com/s/files/1/0651/3668/9323/files/eed1714daf934be88c123ef6d01537a5_600x600.jpg?v=1734043293&amp;width=100&amp;crop=center</v>
      </c>
      <c r="I129" t="e">
        <f>_xlfn.XLOOKUP(B129&amp;"BTL",Product!C:C,Product!H:H)</f>
        <v>#N/A</v>
      </c>
      <c r="J129" t="str">
        <f t="shared" si="1"/>
        <v>https://cdn.shopify.com/s/files/1/0651/3668/9323/files/eed1714daf934be88c123ef6d01537a5_600x600.jpg?v=1734043293&amp;width=100&amp;crop=center</v>
      </c>
    </row>
    <row r="130" spans="1:10" x14ac:dyDescent="0.25">
      <c r="A130" t="s">
        <v>2788</v>
      </c>
      <c r="B130" t="s">
        <v>2599</v>
      </c>
      <c r="C130" t="s">
        <v>21</v>
      </c>
      <c r="D130" t="s">
        <v>2714</v>
      </c>
      <c r="F130" t="str">
        <f>_xlfn.XLOOKUP(D130,Sheet6!A:A,Sheet6!A:A)</f>
        <v>Heaters</v>
      </c>
      <c r="H130" t="e">
        <f>_xlfn.XLOOKUP(B130&amp;"B",Product!C:C,Product!H:H)</f>
        <v>#N/A</v>
      </c>
      <c r="I130" t="e">
        <f>_xlfn.XLOOKUP(B130&amp;"BTL",Product!C:C,Product!H:H)</f>
        <v>#N/A</v>
      </c>
      <c r="J130">
        <f t="shared" si="1"/>
        <v>0</v>
      </c>
    </row>
    <row r="131" spans="1:10" x14ac:dyDescent="0.25">
      <c r="A131" t="s">
        <v>2788</v>
      </c>
      <c r="B131" t="s">
        <v>2263</v>
      </c>
      <c r="C131" t="s">
        <v>550</v>
      </c>
      <c r="D131" t="s">
        <v>2714</v>
      </c>
      <c r="E131" t="s">
        <v>3924</v>
      </c>
      <c r="F131" t="str">
        <f>_xlfn.XLOOKUP(D131,Sheet6!A:A,Sheet6!A:A)</f>
        <v>Heaters</v>
      </c>
      <c r="H131" t="str">
        <f>_xlfn.XLOOKUP(B131&amp;"B",Product!C:C,Product!H:H)</f>
        <v>https://cdn.shopify.com/s/files/1/0651/3668/9323/files/8b855e99bdb14c3482bb026fb65855ec_600x600.jpg?v=1737054619&amp;width=100&amp;crop=center</v>
      </c>
      <c r="I131" t="e">
        <f>_xlfn.XLOOKUP(B131&amp;"BTL",Product!C:C,Product!H:H)</f>
        <v>#N/A</v>
      </c>
      <c r="J131" t="str">
        <f t="shared" ref="J131:J194" si="2">_xlfn.IFNA(H131,_xlfn.IFNA(I131,E131))</f>
        <v>https://cdn.shopify.com/s/files/1/0651/3668/9323/files/8b855e99bdb14c3482bb026fb65855ec_600x600.jpg?v=1737054619&amp;width=100&amp;crop=center</v>
      </c>
    </row>
    <row r="132" spans="1:10" x14ac:dyDescent="0.25">
      <c r="A132" t="s">
        <v>2788</v>
      </c>
      <c r="B132" t="s">
        <v>747</v>
      </c>
      <c r="C132" t="s">
        <v>746</v>
      </c>
      <c r="D132" t="s">
        <v>2712</v>
      </c>
      <c r="E132" t="s">
        <v>3803</v>
      </c>
      <c r="F132" t="str">
        <f>_xlfn.XLOOKUP(D132,Sheet6!A:A,Sheet6!A:A)</f>
        <v>Heating Tools</v>
      </c>
      <c r="G132" t="str">
        <f>_xlfn.XLOOKUP(B132,Product!C:C,Product!D:D)</f>
        <v>18V ONE+ HEAT GUN</v>
      </c>
      <c r="H132" t="e">
        <f>_xlfn.XLOOKUP(B132&amp;"B",Product!C:C,Product!H:H)</f>
        <v>#N/A</v>
      </c>
      <c r="I132" t="e">
        <f>_xlfn.XLOOKUP(B132&amp;"BTL",Product!C:C,Product!H:H)</f>
        <v>#N/A</v>
      </c>
      <c r="J132" t="str">
        <f t="shared" si="2"/>
        <v>https://cdn.shopify.com/s/files/1/0651/3668/9323/files/e1624aa7d06e4f758545fa9ad7071c1d_600x600.jpg?v=1734043221&amp;width=100&amp;crop=center</v>
      </c>
    </row>
    <row r="133" spans="1:10" x14ac:dyDescent="0.25">
      <c r="A133" t="s">
        <v>2788</v>
      </c>
      <c r="B133" t="s">
        <v>2268</v>
      </c>
      <c r="C133" t="s">
        <v>1503</v>
      </c>
      <c r="D133" t="s">
        <v>2712</v>
      </c>
      <c r="E133" t="s">
        <v>3284</v>
      </c>
      <c r="F133" t="str">
        <f>_xlfn.XLOOKUP(D133,Sheet6!A:A,Sheet6!A:A)</f>
        <v>Heating Tools</v>
      </c>
      <c r="H133" t="str">
        <f>_xlfn.XLOOKUP(B133&amp;"B",Product!C:C,Product!H:H)</f>
        <v>https://cdn.shopify.com/s/files/1/0651/3668/9323/files/a98472ed93f94927829518e61d171c81_600x600.jpg?v=1734042549&amp;width=100&amp;crop=center</v>
      </c>
      <c r="I133" t="e">
        <f>_xlfn.XLOOKUP(B133&amp;"BTL",Product!C:C,Product!H:H)</f>
        <v>#N/A</v>
      </c>
      <c r="J133" t="str">
        <f t="shared" si="2"/>
        <v>https://cdn.shopify.com/s/files/1/0651/3668/9323/files/a98472ed93f94927829518e61d171c81_600x600.jpg?v=1734042549&amp;width=100&amp;crop=center</v>
      </c>
    </row>
    <row r="134" spans="1:10" x14ac:dyDescent="0.25">
      <c r="A134" t="s">
        <v>2788</v>
      </c>
      <c r="B134" t="s">
        <v>2561</v>
      </c>
      <c r="C134" t="s">
        <v>2464</v>
      </c>
      <c r="D134" t="s">
        <v>2643</v>
      </c>
      <c r="E134" t="s">
        <v>2805</v>
      </c>
      <c r="F134" t="str">
        <f>_xlfn.XLOOKUP(D134,Sheet6!A:A,Sheet6!A:A)</f>
        <v>Hedge Trimmers</v>
      </c>
      <c r="G134" t="e">
        <f>_xlfn.XLOOKUP(B134,Product!C:C,Product!D:D)</f>
        <v>#N/A</v>
      </c>
      <c r="H134" t="e">
        <f>_xlfn.XLOOKUP(B134&amp;"B",Product!C:C,Product!H:H)</f>
        <v>#N/A</v>
      </c>
      <c r="I134" t="str">
        <f>_xlfn.XLOOKUP(B134&amp;"BTL",Product!C:C,Product!H:H)</f>
        <v>https://cdn.shopify.com/s/files/1/0651/3668/9323/files/100cb65b7db84055a64550619448e81a_600x600.jpg?v=1734041805&amp;width=100&amp;crop=center</v>
      </c>
      <c r="J134" t="str">
        <f t="shared" si="2"/>
        <v>https://cdn.shopify.com/s/files/1/0651/3668/9323/files/100cb65b7db84055a64550619448e81a_600x600.jpg?v=1734041805&amp;width=100&amp;crop=center</v>
      </c>
    </row>
    <row r="135" spans="1:10" x14ac:dyDescent="0.25">
      <c r="A135" t="s">
        <v>2788</v>
      </c>
      <c r="B135" t="s">
        <v>2159</v>
      </c>
      <c r="C135" t="s">
        <v>2465</v>
      </c>
      <c r="D135" t="s">
        <v>2643</v>
      </c>
      <c r="E135" t="s">
        <v>3146</v>
      </c>
      <c r="F135" t="str">
        <f>_xlfn.XLOOKUP(D135,Sheet6!A:A,Sheet6!A:A)</f>
        <v>Hedge Trimmers</v>
      </c>
      <c r="G135" t="e">
        <f>_xlfn.XLOOKUP(B135,Product!C:C,Product!D:D)</f>
        <v>#N/A</v>
      </c>
      <c r="H135" t="e">
        <f>_xlfn.XLOOKUP(B135&amp;"B",Product!C:C,Product!H:H)</f>
        <v>#N/A</v>
      </c>
      <c r="I135" t="str">
        <f>_xlfn.XLOOKUP(B135&amp;"BTL",Product!C:C,Product!H:H)</f>
        <v>https://cdn.shopify.com/s/files/1/0651/3668/9323/files/a7a7e55de2d448d78dab7559aedf156e_600x600.jpg?v=1736808876&amp;width=100&amp;crop=center</v>
      </c>
      <c r="J135" t="str">
        <f t="shared" si="2"/>
        <v>https://cdn.shopify.com/s/files/1/0651/3668/9323/files/a7a7e55de2d448d78dab7559aedf156e_600x600.jpg?v=1736808876&amp;width=100&amp;crop=center</v>
      </c>
    </row>
    <row r="136" spans="1:10" x14ac:dyDescent="0.25">
      <c r="A136" t="s">
        <v>2788</v>
      </c>
      <c r="B136" t="s">
        <v>2160</v>
      </c>
      <c r="C136" t="s">
        <v>2466</v>
      </c>
      <c r="D136" t="s">
        <v>2643</v>
      </c>
      <c r="E136" t="s">
        <v>3131</v>
      </c>
      <c r="F136" t="str">
        <f>_xlfn.XLOOKUP(D136,Sheet6!A:A,Sheet6!A:A)</f>
        <v>Hedge Trimmers</v>
      </c>
      <c r="G136" t="e">
        <f>_xlfn.XLOOKUP(B136,Product!C:C,Product!D:D)</f>
        <v>#N/A</v>
      </c>
      <c r="H136" t="e">
        <f>_xlfn.XLOOKUP(B136&amp;"B",Product!C:C,Product!H:H)</f>
        <v>#N/A</v>
      </c>
      <c r="I136" t="str">
        <f>_xlfn.XLOOKUP(B136&amp;"BTL",Product!C:C,Product!H:H)</f>
        <v>https://cdn.shopify.com/s/files/1/0651/3668/9323/files/c271026e364a4c558c560032bef9c01c_600x600.jpg?v=1734042889&amp;width=100&amp;crop=center</v>
      </c>
      <c r="J136" t="str">
        <f t="shared" si="2"/>
        <v>https://cdn.shopify.com/s/files/1/0651/3668/9323/files/c271026e364a4c558c560032bef9c01c_600x600.jpg?v=1734042889&amp;width=100&amp;crop=center</v>
      </c>
    </row>
    <row r="137" spans="1:10" x14ac:dyDescent="0.25">
      <c r="A137" t="s">
        <v>2788</v>
      </c>
      <c r="B137" t="s">
        <v>2581</v>
      </c>
      <c r="C137" t="s">
        <v>1797</v>
      </c>
      <c r="D137" t="s">
        <v>2643</v>
      </c>
      <c r="E137" t="s">
        <v>3027</v>
      </c>
      <c r="F137" t="str">
        <f>_xlfn.XLOOKUP(D137,Sheet6!A:A,Sheet6!A:A)</f>
        <v>Hedge Trimmers</v>
      </c>
      <c r="G137" t="e">
        <f>_xlfn.XLOOKUP(B137,Product!C:C,Product!D:D)</f>
        <v>#N/A</v>
      </c>
      <c r="H137" t="e">
        <f>_xlfn.XLOOKUP(B137&amp;"B",Product!C:C,Product!H:H)</f>
        <v>#N/A</v>
      </c>
      <c r="I137" t="str">
        <f>_xlfn.XLOOKUP(B137&amp;"BTL",Product!C:C,Product!H:H)</f>
        <v>https://cdn.shopify.com/s/files/1/0651/3668/9323/files/P2608BTL_600x600.png?v=1737571886&amp;width=100&amp;crop=center</v>
      </c>
      <c r="J137" t="str">
        <f t="shared" si="2"/>
        <v>https://cdn.shopify.com/s/files/1/0651/3668/9323/files/P2608BTL_600x600.png?v=1737571886&amp;width=100&amp;crop=center</v>
      </c>
    </row>
    <row r="138" spans="1:10" x14ac:dyDescent="0.25">
      <c r="A138" t="s">
        <v>2788</v>
      </c>
      <c r="B138" t="s">
        <v>2161</v>
      </c>
      <c r="C138" t="s">
        <v>2467</v>
      </c>
      <c r="D138" t="s">
        <v>2643</v>
      </c>
      <c r="E138" t="s">
        <v>3143</v>
      </c>
      <c r="F138" t="str">
        <f>_xlfn.XLOOKUP(D138,Sheet6!A:A,Sheet6!A:A)</f>
        <v>Hedge Trimmers</v>
      </c>
      <c r="G138" t="e">
        <f>_xlfn.XLOOKUP(B138,Product!C:C,Product!D:D)</f>
        <v>#N/A</v>
      </c>
      <c r="H138" t="e">
        <f>_xlfn.XLOOKUP(B138&amp;"B",Product!C:C,Product!H:H)</f>
        <v>#N/A</v>
      </c>
      <c r="I138" t="str">
        <f>_xlfn.XLOOKUP(B138&amp;"BTL",Product!C:C,Product!H:H)</f>
        <v>https://cdn.shopify.com/s/files/1/0651/3668/9323/files/b9f42f3aed6240aa950116ed24c2bf75_600x600.jpg?v=1734042652&amp;width=100&amp;crop=center</v>
      </c>
      <c r="J138" t="str">
        <f t="shared" si="2"/>
        <v>https://cdn.shopify.com/s/files/1/0651/3668/9323/files/b9f42f3aed6240aa950116ed24c2bf75_600x600.jpg?v=1734042652&amp;width=100&amp;crop=center</v>
      </c>
    </row>
    <row r="139" spans="1:10" x14ac:dyDescent="0.25">
      <c r="A139" t="s">
        <v>2788</v>
      </c>
      <c r="B139" t="s">
        <v>2569</v>
      </c>
      <c r="C139" t="s">
        <v>2470</v>
      </c>
      <c r="D139" t="s">
        <v>2643</v>
      </c>
      <c r="E139" t="s">
        <v>3106</v>
      </c>
      <c r="F139" t="str">
        <f>_xlfn.XLOOKUP(D139,Sheet6!A:A,Sheet6!A:A)</f>
        <v>Hedge Trimmers</v>
      </c>
      <c r="G139" t="e">
        <f>_xlfn.XLOOKUP(B139,Product!C:C,Product!D:D)</f>
        <v>#N/A</v>
      </c>
      <c r="H139" t="str">
        <f>_xlfn.XLOOKUP(B139&amp;"B",Product!C:C,Product!H:H)</f>
        <v>https://cdn.shopify.com/s/files/1/0651/3668/9323/files/cabc95a490414d1487a503a3df326602_600x600.jpg?v=1734042905&amp;width=100&amp;crop=center</v>
      </c>
      <c r="I139" t="e">
        <f>_xlfn.XLOOKUP(B139&amp;"BTL",Product!C:C,Product!H:H)</f>
        <v>#N/A</v>
      </c>
      <c r="J139" t="str">
        <f t="shared" si="2"/>
        <v>https://cdn.shopify.com/s/files/1/0651/3668/9323/files/cabc95a490414d1487a503a3df326602_600x600.jpg?v=1734042905&amp;width=100&amp;crop=center</v>
      </c>
    </row>
    <row r="140" spans="1:10" x14ac:dyDescent="0.25">
      <c r="A140" t="s">
        <v>2788</v>
      </c>
      <c r="B140" t="s">
        <v>2578</v>
      </c>
      <c r="C140" t="s">
        <v>1775</v>
      </c>
      <c r="D140" t="s">
        <v>2643</v>
      </c>
      <c r="E140" t="s">
        <v>3045</v>
      </c>
      <c r="F140" t="str">
        <f>_xlfn.XLOOKUP(D140,Sheet6!A:A,Sheet6!A:A)</f>
        <v>Hedge Trimmers</v>
      </c>
      <c r="G140" t="e">
        <f>_xlfn.XLOOKUP(B140,Product!C:C,Product!D:D)</f>
        <v>#N/A</v>
      </c>
      <c r="H140" t="e">
        <f>_xlfn.XLOOKUP(B140&amp;"B",Product!C:C,Product!H:H)</f>
        <v>#N/A</v>
      </c>
      <c r="I140" t="str">
        <f>_xlfn.XLOOKUP(B140&amp;"BTL",Product!C:C,Product!H:H)</f>
        <v>https://cdn.shopify.com/s/files/1/0651/3668/9323/files/P2980_2v1_Final_600x600.jpg?v=1737402084&amp;width=100&amp;crop=center</v>
      </c>
      <c r="J140" t="str">
        <f t="shared" si="2"/>
        <v>https://cdn.shopify.com/s/files/1/0651/3668/9323/files/P2980_2v1_Final_600x600.jpg?v=1737402084&amp;width=100&amp;crop=center</v>
      </c>
    </row>
    <row r="141" spans="1:10" x14ac:dyDescent="0.25">
      <c r="A141" t="s">
        <v>2788</v>
      </c>
      <c r="B141" t="s">
        <v>2184</v>
      </c>
      <c r="C141" t="s">
        <v>109</v>
      </c>
      <c r="D141" t="s">
        <v>2643</v>
      </c>
      <c r="E141" t="s">
        <v>4169</v>
      </c>
      <c r="F141" t="str">
        <f>_xlfn.XLOOKUP(D141,Sheet6!A:A,Sheet6!A:A)</f>
        <v>Hedge Trimmers</v>
      </c>
      <c r="H141" t="str">
        <f>_xlfn.XLOOKUP(B141&amp;"B",Product!C:C,Product!H:H)</f>
        <v>https://cdn.shopify.com/s/files/1/0651/3668/9323/files/PBLHG01B_THD14_600x600.jpg?v=1737405260&amp;width=100&amp;crop=center</v>
      </c>
      <c r="I141" t="e">
        <f>_xlfn.XLOOKUP(B141&amp;"BTL",Product!C:C,Product!H:H)</f>
        <v>#N/A</v>
      </c>
      <c r="J141" t="str">
        <f t="shared" si="2"/>
        <v>https://cdn.shopify.com/s/files/1/0651/3668/9323/files/PBLHG01B_THD14_600x600.jpg?v=1737405260&amp;width=100&amp;crop=center</v>
      </c>
    </row>
    <row r="142" spans="1:10" x14ac:dyDescent="0.25">
      <c r="A142" t="s">
        <v>2788</v>
      </c>
      <c r="B142" t="s">
        <v>2213</v>
      </c>
      <c r="C142" t="s">
        <v>1472</v>
      </c>
      <c r="D142" t="s">
        <v>2778</v>
      </c>
      <c r="E142" t="s">
        <v>3314</v>
      </c>
      <c r="F142" t="e">
        <f>_xlfn.XLOOKUP(D142,Sheet6!A:A,Sheet6!A:A)</f>
        <v>#N/A</v>
      </c>
      <c r="H142" t="str">
        <f>_xlfn.XLOOKUP(B142&amp;"B",Product!C:C,Product!H:H)</f>
        <v>https://cdn.shopify.com/s/files/1/0651/3668/9323/files/7bbc6d027a824898946e603141a4194f_600x600.jpg?v=1737468795&amp;width=100&amp;crop=center</v>
      </c>
      <c r="I142" t="e">
        <f>_xlfn.XLOOKUP(B142&amp;"BTL",Product!C:C,Product!H:H)</f>
        <v>#N/A</v>
      </c>
      <c r="J142" t="str">
        <f t="shared" si="2"/>
        <v>https://cdn.shopify.com/s/files/1/0651/3668/9323/files/7bbc6d027a824898946e603141a4194f_600x600.jpg?v=1737468795&amp;width=100&amp;crop=center</v>
      </c>
    </row>
    <row r="143" spans="1:10" x14ac:dyDescent="0.25">
      <c r="A143" t="s">
        <v>2788</v>
      </c>
      <c r="B143" t="s">
        <v>2214</v>
      </c>
      <c r="C143" t="s">
        <v>1475</v>
      </c>
      <c r="D143" t="s">
        <v>2779</v>
      </c>
      <c r="E143" t="s">
        <v>3311</v>
      </c>
      <c r="F143" t="e">
        <f>_xlfn.XLOOKUP(D143,Sheet6!A:A,Sheet6!A:A)</f>
        <v>#N/A</v>
      </c>
      <c r="H143" t="str">
        <f>_xlfn.XLOOKUP(B143&amp;"B",Product!C:C,Product!H:H)</f>
        <v>https://cdn.shopify.com/s/files/1/0651/3668/9323/files/7e0942a8583b48ce8d0ddc69898e63ad_600x600.jpg?v=1734041236&amp;width=100&amp;crop=center</v>
      </c>
      <c r="I143" t="e">
        <f>_xlfn.XLOOKUP(B143&amp;"BTL",Product!C:C,Product!H:H)</f>
        <v>#N/A</v>
      </c>
      <c r="J143" t="str">
        <f t="shared" si="2"/>
        <v>https://cdn.shopify.com/s/files/1/0651/3668/9323/files/7e0942a8583b48ce8d0ddc69898e63ad_600x600.jpg?v=1734041236&amp;width=100&amp;crop=center</v>
      </c>
    </row>
    <row r="144" spans="1:10" x14ac:dyDescent="0.25">
      <c r="A144" t="s">
        <v>2788</v>
      </c>
      <c r="B144" t="s">
        <v>2592</v>
      </c>
      <c r="C144" t="s">
        <v>1136</v>
      </c>
      <c r="D144" t="s">
        <v>2672</v>
      </c>
      <c r="E144" t="s">
        <v>3566</v>
      </c>
      <c r="F144" t="str">
        <f>_xlfn.XLOOKUP(D144,Sheet6!A:A,Sheet6!A:A)</f>
        <v>Impact Drivers</v>
      </c>
      <c r="G144" t="e">
        <f>_xlfn.XLOOKUP(B144,Product!C:C,Product!D:D)</f>
        <v>#N/A</v>
      </c>
      <c r="H144" t="str">
        <f>_xlfn.XLOOKUP(B144&amp;"B",Product!C:C,Product!H:H)</f>
        <v>https://cdn.shopify.com/s/files/1/0651/3668/9323/files/84e531c05808493eaa050dbc227d6e51_600x600.jpg?v=1737053525&amp;width=100&amp;crop=center</v>
      </c>
      <c r="I144" t="e">
        <f>_xlfn.XLOOKUP(B144&amp;"BTL",Product!C:C,Product!H:H)</f>
        <v>#N/A</v>
      </c>
      <c r="J144" t="str">
        <f t="shared" si="2"/>
        <v>https://cdn.shopify.com/s/files/1/0651/3668/9323/files/84e531c05808493eaa050dbc227d6e51_600x600.jpg?v=1737053525&amp;width=100&amp;crop=center</v>
      </c>
    </row>
    <row r="145" spans="1:10" x14ac:dyDescent="0.25">
      <c r="A145" t="s">
        <v>2788</v>
      </c>
      <c r="B145" t="s">
        <v>2189</v>
      </c>
      <c r="C145" t="s">
        <v>1303</v>
      </c>
      <c r="D145" t="s">
        <v>2672</v>
      </c>
      <c r="E145" t="s">
        <v>3449</v>
      </c>
      <c r="F145" t="str">
        <f>_xlfn.XLOOKUP(D145,Sheet6!A:A,Sheet6!A:A)</f>
        <v>Impact Drivers</v>
      </c>
      <c r="H145" t="str">
        <f>_xlfn.XLOOKUP(B145&amp;"B",Product!C:C,Product!H:H)</f>
        <v>https://cdn.shopify.com/s/files/1/0651/3668/9323/files/cc2cb8e85a58428aa9c033786b77fc20_600x600.jpg?v=1734042913&amp;width=100&amp;crop=center</v>
      </c>
      <c r="I145" t="e">
        <f>_xlfn.XLOOKUP(B145&amp;"BTL",Product!C:C,Product!H:H)</f>
        <v>#N/A</v>
      </c>
      <c r="J145" t="str">
        <f t="shared" si="2"/>
        <v>https://cdn.shopify.com/s/files/1/0651/3668/9323/files/cc2cb8e85a58428aa9c033786b77fc20_600x600.jpg?v=1734042913&amp;width=100&amp;crop=center</v>
      </c>
    </row>
    <row r="146" spans="1:10" x14ac:dyDescent="0.25">
      <c r="A146" t="s">
        <v>2788</v>
      </c>
      <c r="B146" t="s">
        <v>2190</v>
      </c>
      <c r="C146" t="s">
        <v>1826</v>
      </c>
      <c r="D146" t="s">
        <v>2672</v>
      </c>
      <c r="E146" t="s">
        <v>3003</v>
      </c>
      <c r="F146" t="str">
        <f>_xlfn.XLOOKUP(D146,Sheet6!A:A,Sheet6!A:A)</f>
        <v>Impact Drivers</v>
      </c>
      <c r="H146" t="str">
        <f>_xlfn.XLOOKUP(B146&amp;"B",Product!C:C,Product!H:H)</f>
        <v>https://cdn.shopify.com/s/files/1/0651/3668/9323/files/6b72ca3240f240798400f4bee5482ab8_600x600.jpg?v=1734041134&amp;width=100&amp;crop=center</v>
      </c>
      <c r="I146" t="e">
        <f>_xlfn.XLOOKUP(B146&amp;"BTL",Product!C:C,Product!H:H)</f>
        <v>#N/A</v>
      </c>
      <c r="J146" t="str">
        <f t="shared" si="2"/>
        <v>https://cdn.shopify.com/s/files/1/0651/3668/9323/files/6b72ca3240f240798400f4bee5482ab8_600x600.jpg?v=1734041134&amp;width=100&amp;crop=center</v>
      </c>
    </row>
    <row r="147" spans="1:10" x14ac:dyDescent="0.25">
      <c r="A147" t="s">
        <v>2788</v>
      </c>
      <c r="B147" t="s">
        <v>2191</v>
      </c>
      <c r="C147" t="s">
        <v>77</v>
      </c>
      <c r="D147" t="s">
        <v>2672</v>
      </c>
      <c r="E147" t="s">
        <v>4187</v>
      </c>
      <c r="F147" t="str">
        <f>_xlfn.XLOOKUP(D147,Sheet6!A:A,Sheet6!A:A)</f>
        <v>Impact Drivers</v>
      </c>
      <c r="H147" t="str">
        <f>_xlfn.XLOOKUP(B147&amp;"B",Product!C:C,Product!H:H)</f>
        <v>https://cdn.shopify.com/s/files/1/0651/3668/9323/files/PBLID04_2v1_Final_600x600.jpg?v=1737756282&amp;width=100&amp;crop=center</v>
      </c>
      <c r="I147" t="e">
        <f>_xlfn.XLOOKUP(B147&amp;"BTL",Product!C:C,Product!H:H)</f>
        <v>#N/A</v>
      </c>
      <c r="J147" t="str">
        <f t="shared" si="2"/>
        <v>https://cdn.shopify.com/s/files/1/0651/3668/9323/files/PBLID04_2v1_Final_600x600.jpg?v=1737756282&amp;width=100&amp;crop=center</v>
      </c>
    </row>
    <row r="148" spans="1:10" x14ac:dyDescent="0.25">
      <c r="A148" t="s">
        <v>2788</v>
      </c>
      <c r="B148" t="s">
        <v>2221</v>
      </c>
      <c r="C148" t="s">
        <v>1730</v>
      </c>
      <c r="D148" t="s">
        <v>2672</v>
      </c>
      <c r="E148" t="s">
        <v>3085</v>
      </c>
      <c r="F148" t="str">
        <f>_xlfn.XLOOKUP(D148,Sheet6!A:A,Sheet6!A:A)</f>
        <v>Impact Drivers</v>
      </c>
      <c r="H148" t="str">
        <f>_xlfn.XLOOKUP(B148&amp;"B",Product!C:C,Product!H:H)</f>
        <v>https://cdn.shopify.com/s/files/1/0651/3668/9323/files/ec31f668a25b4da88b5d5550a03079b8_600x600.jpg?v=1734043267&amp;width=100&amp;crop=center</v>
      </c>
      <c r="I148" t="e">
        <f>_xlfn.XLOOKUP(B148&amp;"BTL",Product!C:C,Product!H:H)</f>
        <v>#N/A</v>
      </c>
      <c r="J148" t="str">
        <f t="shared" si="2"/>
        <v>https://cdn.shopify.com/s/files/1/0651/3668/9323/files/ec31f668a25b4da88b5d5550a03079b8_600x600.jpg?v=1734043267&amp;width=100&amp;crop=center</v>
      </c>
    </row>
    <row r="149" spans="1:10" x14ac:dyDescent="0.25">
      <c r="A149" t="s">
        <v>2788</v>
      </c>
      <c r="B149" t="s">
        <v>2282</v>
      </c>
      <c r="C149" t="s">
        <v>2538</v>
      </c>
      <c r="D149" t="s">
        <v>2672</v>
      </c>
      <c r="E149" t="s">
        <v>4248</v>
      </c>
      <c r="F149" t="str">
        <f>_xlfn.XLOOKUP(D149,Sheet6!A:A,Sheet6!A:A)</f>
        <v>Impact Drivers</v>
      </c>
      <c r="H149" t="e">
        <f>_xlfn.XLOOKUP(B149&amp;"B",Product!C:C,Product!H:H)</f>
        <v>#N/A</v>
      </c>
      <c r="I149" t="e">
        <f>_xlfn.XLOOKUP(B149&amp;"BTL",Product!C:C,Product!H:H)</f>
        <v>#N/A</v>
      </c>
      <c r="J149" t="str">
        <f t="shared" si="2"/>
        <v>https://cdn.shopify.com/s/files/1/0651/3668/9323/files/d8c1d2c6ffc74a12a2023dbab61bf04d_1824x874.jpg?v=1734042994&amp;width=50&amp;height=50&amp;crop=center</v>
      </c>
    </row>
    <row r="150" spans="1:10" x14ac:dyDescent="0.25">
      <c r="A150" t="s">
        <v>2788</v>
      </c>
      <c r="B150" t="s">
        <v>2283</v>
      </c>
      <c r="C150" t="s">
        <v>1515</v>
      </c>
      <c r="D150" t="s">
        <v>2672</v>
      </c>
      <c r="E150" t="s">
        <v>3272</v>
      </c>
      <c r="F150" t="str">
        <f>_xlfn.XLOOKUP(D150,Sheet6!A:A,Sheet6!A:A)</f>
        <v>Impact Drivers</v>
      </c>
      <c r="H150" t="str">
        <f>_xlfn.XLOOKUP(B150&amp;"B",Product!C:C,Product!H:H)</f>
        <v>https://cdn.shopify.com/s/files/1/0651/3668/9323/files/47e8bf6ed0304729857ca8d66061fa8d_600x600.jpg?v=1734041547&amp;width=100&amp;crop=center</v>
      </c>
      <c r="I150" t="e">
        <f>_xlfn.XLOOKUP(B150&amp;"BTL",Product!C:C,Product!H:H)</f>
        <v>#N/A</v>
      </c>
      <c r="J150" t="str">
        <f t="shared" si="2"/>
        <v>https://cdn.shopify.com/s/files/1/0651/3668/9323/files/47e8bf6ed0304729857ca8d66061fa8d_600x600.jpg?v=1734041547&amp;width=100&amp;crop=center</v>
      </c>
    </row>
    <row r="151" spans="1:10" x14ac:dyDescent="0.25">
      <c r="A151" t="s">
        <v>2788</v>
      </c>
      <c r="B151" t="s">
        <v>735</v>
      </c>
      <c r="C151" t="s">
        <v>734</v>
      </c>
      <c r="D151" t="s">
        <v>2673</v>
      </c>
      <c r="E151" t="s">
        <v>3812</v>
      </c>
      <c r="F151" t="str">
        <f>_xlfn.XLOOKUP(D151,Sheet6!A:A,Sheet6!A:A)</f>
        <v>Impact Wrenches</v>
      </c>
      <c r="G151" t="str">
        <f>_xlfn.XLOOKUP(B151,Product!C:C,Product!D:D)</f>
        <v>18V ONE+ 3/8" IMPACT WRENCH</v>
      </c>
      <c r="H151" t="e">
        <f>_xlfn.XLOOKUP(B151&amp;"B",Product!C:C,Product!H:H)</f>
        <v>#N/A</v>
      </c>
      <c r="I151" t="e">
        <f>_xlfn.XLOOKUP(B151&amp;"BTL",Product!C:C,Product!H:H)</f>
        <v>#N/A</v>
      </c>
      <c r="J151" t="str">
        <f t="shared" si="2"/>
        <v>https://cdn.shopify.com/s/files/1/0651/3668/9323/files/6744dfe399254cd29dad3c3718d0229a_600x600.jpg?v=1734042161&amp;width=100&amp;crop=center</v>
      </c>
    </row>
    <row r="152" spans="1:10" x14ac:dyDescent="0.25">
      <c r="A152" t="s">
        <v>2788</v>
      </c>
      <c r="B152" t="s">
        <v>1756</v>
      </c>
      <c r="C152" t="s">
        <v>1755</v>
      </c>
      <c r="D152" t="s">
        <v>2673</v>
      </c>
      <c r="E152" t="s">
        <v>3063</v>
      </c>
      <c r="F152" t="str">
        <f>_xlfn.XLOOKUP(D152,Sheet6!A:A,Sheet6!A:A)</f>
        <v>Impact Wrenches</v>
      </c>
      <c r="G152" t="str">
        <f>_xlfn.XLOOKUP(B152,Product!C:C,Product!D:D)</f>
        <v>18V ONE+ HP BRUSHLESS 4-MODE 1/2" IMPACT WRENCH</v>
      </c>
      <c r="H152" t="e">
        <f>_xlfn.XLOOKUP(B152&amp;"B",Product!C:C,Product!H:H)</f>
        <v>#N/A</v>
      </c>
      <c r="I152" t="e">
        <f>_xlfn.XLOOKUP(B152&amp;"BTL",Product!C:C,Product!H:H)</f>
        <v>#N/A</v>
      </c>
      <c r="J152" t="str">
        <f t="shared" si="2"/>
        <v>https://cdn.shopify.com/s/files/1/0651/3668/9323/files/b5f2ae0249ec4d3c8b1d10aa82518409_600x600.jpg?v=1734042634&amp;width=100&amp;crop=center</v>
      </c>
    </row>
    <row r="153" spans="1:10" x14ac:dyDescent="0.25">
      <c r="A153" t="s">
        <v>2788</v>
      </c>
      <c r="B153" t="s">
        <v>2192</v>
      </c>
      <c r="C153" t="s">
        <v>1723</v>
      </c>
      <c r="D153" t="s">
        <v>2673</v>
      </c>
      <c r="E153" t="s">
        <v>3091</v>
      </c>
      <c r="F153" t="str">
        <f>_xlfn.XLOOKUP(D153,Sheet6!A:A,Sheet6!A:A)</f>
        <v>Impact Wrenches</v>
      </c>
      <c r="H153" t="str">
        <f>_xlfn.XLOOKUP(B153&amp;"B",Product!C:C,Product!H:H)</f>
        <v>https://cdn.shopify.com/s/files/1/0651/3668/9323/files/4f165da4a7b0420a880787c6988ac6cd_600x600.jpg?v=1734041025&amp;width=100&amp;crop=center</v>
      </c>
      <c r="I153" t="e">
        <f>_xlfn.XLOOKUP(B153&amp;"BTL",Product!C:C,Product!H:H)</f>
        <v>#N/A</v>
      </c>
      <c r="J153" t="str">
        <f t="shared" si="2"/>
        <v>https://cdn.shopify.com/s/files/1/0651/3668/9323/files/4f165da4a7b0420a880787c6988ac6cd_600x600.jpg?v=1734041025&amp;width=100&amp;crop=center</v>
      </c>
    </row>
    <row r="154" spans="1:10" x14ac:dyDescent="0.25">
      <c r="A154" t="s">
        <v>2788</v>
      </c>
      <c r="B154" t="s">
        <v>2222</v>
      </c>
      <c r="C154" t="s">
        <v>734</v>
      </c>
      <c r="D154" t="s">
        <v>2673</v>
      </c>
      <c r="E154" t="s">
        <v>3015</v>
      </c>
      <c r="F154" t="str">
        <f>_xlfn.XLOOKUP(D154,Sheet6!A:A,Sheet6!A:A)</f>
        <v>Impact Wrenches</v>
      </c>
      <c r="H154" t="str">
        <f>_xlfn.XLOOKUP(B154&amp;"B",Product!C:C,Product!H:H)</f>
        <v>https://cdn.shopify.com/s/files/1/0651/3668/9323/files/d553070b9c0a48f983c755d42b709071_600x600.jpg?v=1734043069&amp;width=100&amp;crop=center</v>
      </c>
      <c r="I154" t="e">
        <f>_xlfn.XLOOKUP(B154&amp;"BTL",Product!C:C,Product!H:H)</f>
        <v>#N/A</v>
      </c>
      <c r="J154" t="str">
        <f t="shared" si="2"/>
        <v>https://cdn.shopify.com/s/files/1/0651/3668/9323/files/d553070b9c0a48f983c755d42b709071_600x600.jpg?v=1734043069&amp;width=100&amp;crop=center</v>
      </c>
    </row>
    <row r="155" spans="1:10" x14ac:dyDescent="0.25">
      <c r="A155" t="s">
        <v>2788</v>
      </c>
      <c r="B155" t="s">
        <v>2223</v>
      </c>
      <c r="C155" t="s">
        <v>2541</v>
      </c>
      <c r="D155" t="s">
        <v>2673</v>
      </c>
      <c r="E155" t="s">
        <v>3018</v>
      </c>
      <c r="F155" t="str">
        <f>_xlfn.XLOOKUP(D155,Sheet6!A:A,Sheet6!A:A)</f>
        <v>Impact Wrenches</v>
      </c>
      <c r="H155" t="str">
        <f>_xlfn.XLOOKUP(B155&amp;"B",Product!C:C,Product!H:H)</f>
        <v>https://cdn.shopify.com/s/files/1/0651/3668/9323/files/54b426c563224640bf4bf3efdb1e6abb_600x600.jpg?v=1737054119&amp;width=100&amp;crop=center</v>
      </c>
      <c r="I155" t="e">
        <f>_xlfn.XLOOKUP(B155&amp;"BTL",Product!C:C,Product!H:H)</f>
        <v>#N/A</v>
      </c>
      <c r="J155" t="str">
        <f t="shared" si="2"/>
        <v>https://cdn.shopify.com/s/files/1/0651/3668/9323/files/54b426c563224640bf4bf3efdb1e6abb_600x600.jpg?v=1737054119&amp;width=100&amp;crop=center</v>
      </c>
    </row>
    <row r="156" spans="1:10" x14ac:dyDescent="0.25">
      <c r="A156" t="s">
        <v>2788</v>
      </c>
      <c r="B156" t="s">
        <v>2604</v>
      </c>
      <c r="C156" t="s">
        <v>1829</v>
      </c>
      <c r="D156" t="s">
        <v>2673</v>
      </c>
      <c r="E156" t="s">
        <v>3000</v>
      </c>
      <c r="F156" t="str">
        <f>_xlfn.XLOOKUP(D156,Sheet6!A:A,Sheet6!A:A)</f>
        <v>Impact Wrenches</v>
      </c>
      <c r="H156" t="str">
        <f>_xlfn.XLOOKUP(B156&amp;"B",Product!C:C,Product!H:H)</f>
        <v>https://cdn.shopify.com/s/files/1/0651/3668/9323/files/6f6ecddc081049ff9eee3fc82d8898b5_600x600.jpg?v=1734041179&amp;width=100&amp;crop=center</v>
      </c>
      <c r="I156" t="e">
        <f>_xlfn.XLOOKUP(B156&amp;"BTL",Product!C:C,Product!H:H)</f>
        <v>#N/A</v>
      </c>
      <c r="J156" t="str">
        <f t="shared" si="2"/>
        <v>https://cdn.shopify.com/s/files/1/0651/3668/9323/files/6f6ecddc081049ff9eee3fc82d8898b5_600x600.jpg?v=1734041179&amp;width=100&amp;crop=center</v>
      </c>
    </row>
    <row r="157" spans="1:10" x14ac:dyDescent="0.25">
      <c r="A157" t="s">
        <v>2788</v>
      </c>
      <c r="B157" t="s">
        <v>2284</v>
      </c>
      <c r="C157" t="s">
        <v>1396</v>
      </c>
      <c r="D157" t="s">
        <v>2673</v>
      </c>
      <c r="E157" t="s">
        <v>3388</v>
      </c>
      <c r="F157" t="str">
        <f>_xlfn.XLOOKUP(D157,Sheet6!A:A,Sheet6!A:A)</f>
        <v>Impact Wrenches</v>
      </c>
      <c r="H157" t="str">
        <f>_xlfn.XLOOKUP(B157&amp;"B",Product!C:C,Product!H:H)</f>
        <v>https://cdn.shopify.com/s/files/1/0651/3668/9323/files/PSBIW02B_2v1_Final_7cb6b7f7-903b-48a8-9727-f5840bf18e59_600x600.jpg?v=1744640779&amp;width=100&amp;crop=center</v>
      </c>
      <c r="I157" t="e">
        <f>_xlfn.XLOOKUP(B157&amp;"BTL",Product!C:C,Product!H:H)</f>
        <v>#N/A</v>
      </c>
      <c r="J157" t="str">
        <f t="shared" si="2"/>
        <v>https://cdn.shopify.com/s/files/1/0651/3668/9323/files/PSBIW02B_2v1_Final_7cb6b7f7-903b-48a8-9727-f5840bf18e59_600x600.jpg?v=1744640779&amp;width=100&amp;crop=center</v>
      </c>
    </row>
    <row r="158" spans="1:10" x14ac:dyDescent="0.25">
      <c r="A158" t="s">
        <v>2788</v>
      </c>
      <c r="B158" t="s">
        <v>2285</v>
      </c>
      <c r="C158" t="s">
        <v>547</v>
      </c>
      <c r="D158" t="s">
        <v>2673</v>
      </c>
      <c r="E158" t="s">
        <v>3927</v>
      </c>
      <c r="F158" t="str">
        <f>_xlfn.XLOOKUP(D158,Sheet6!A:A,Sheet6!A:A)</f>
        <v>Impact Wrenches</v>
      </c>
      <c r="H158" t="str">
        <f>_xlfn.XLOOKUP(B158&amp;"B",Product!C:C,Product!H:H)</f>
        <v>https://cdn.shopify.com/s/files/1/0651/3668/9323/files/7ba00c1a2aac4a29981858e05e4cb74d_600x600.jpg?v=1747325195&amp;width=100&amp;crop=center</v>
      </c>
      <c r="I158" t="e">
        <f>_xlfn.XLOOKUP(B158&amp;"BTL",Product!C:C,Product!H:H)</f>
        <v>#N/A</v>
      </c>
      <c r="J158" t="str">
        <f t="shared" si="2"/>
        <v>https://cdn.shopify.com/s/files/1/0651/3668/9323/files/7ba00c1a2aac4a29981858e05e4cb74d_600x600.jpg?v=1747325195&amp;width=100&amp;crop=center</v>
      </c>
    </row>
    <row r="159" spans="1:10" x14ac:dyDescent="0.25">
      <c r="A159" t="s">
        <v>2788</v>
      </c>
      <c r="B159" t="s">
        <v>1900</v>
      </c>
      <c r="C159" t="s">
        <v>1899</v>
      </c>
      <c r="D159" t="s">
        <v>2785</v>
      </c>
      <c r="E159" t="s">
        <v>2958</v>
      </c>
      <c r="F159" t="e">
        <f>_xlfn.XLOOKUP(D159,Sheet6!A:A,Sheet6!A:A)</f>
        <v>#N/A</v>
      </c>
      <c r="H159" t="e">
        <f>_xlfn.XLOOKUP(B159&amp;"B",Product!C:C,Product!H:H)</f>
        <v>#N/A</v>
      </c>
      <c r="I159" t="e">
        <f>_xlfn.XLOOKUP(B159&amp;"BTL",Product!C:C,Product!H:H)</f>
        <v>#N/A</v>
      </c>
      <c r="J159" t="str">
        <f t="shared" si="2"/>
        <v>https://cdn.shopify.com/s/files/1/0651/3668/9323/files/269e67c955c74bfc881aec33167749b6_600x600.jpg?v=1736951201&amp;width=100&amp;crop=center</v>
      </c>
    </row>
    <row r="160" spans="1:10" x14ac:dyDescent="0.25">
      <c r="A160" t="s">
        <v>2788</v>
      </c>
      <c r="B160" t="s">
        <v>1451</v>
      </c>
      <c r="C160" t="s">
        <v>1450</v>
      </c>
      <c r="D160" t="s">
        <v>2785</v>
      </c>
      <c r="E160" t="s">
        <v>3337</v>
      </c>
      <c r="F160" t="e">
        <f>_xlfn.XLOOKUP(D160,Sheet6!A:A,Sheet6!A:A)</f>
        <v>#N/A</v>
      </c>
      <c r="H160" t="e">
        <f>_xlfn.XLOOKUP(B160&amp;"B",Product!C:C,Product!H:H)</f>
        <v>#N/A</v>
      </c>
      <c r="I160" t="e">
        <f>_xlfn.XLOOKUP(B160&amp;"BTL",Product!C:C,Product!H:H)</f>
        <v>#N/A</v>
      </c>
      <c r="J160" t="str">
        <f t="shared" si="2"/>
        <v>https://cdn.shopify.com/s/files/1/0651/3668/9323/files/279db15c408c4c2b8bf0e7abdec80af9_600x600.jpg?v=1734041851&amp;width=100&amp;crop=center</v>
      </c>
    </row>
    <row r="161" spans="1:10" x14ac:dyDescent="0.25">
      <c r="A161" t="s">
        <v>2788</v>
      </c>
      <c r="B161" t="s">
        <v>2597</v>
      </c>
      <c r="C161" t="s">
        <v>1870</v>
      </c>
      <c r="D161" t="s">
        <v>2702</v>
      </c>
      <c r="E161" t="s">
        <v>2970</v>
      </c>
      <c r="F161" t="str">
        <f>_xlfn.XLOOKUP(D161,Sheet6!A:A,Sheet6!A:A)</f>
        <v>Jig Saws</v>
      </c>
      <c r="H161" t="str">
        <f>_xlfn.XLOOKUP(B161&amp;"B",Product!C:C,Product!H:H)</f>
        <v>https://cdn.shopify.com/s/files/1/0651/3668/9323/files/93735be04c1e4002a356b9296e7044c1_600x600.jpg?v=1734042308&amp;width=100&amp;crop=center</v>
      </c>
      <c r="I161" t="e">
        <f>_xlfn.XLOOKUP(B161&amp;"BTL",Product!C:C,Product!H:H)</f>
        <v>#N/A</v>
      </c>
      <c r="J161" t="str">
        <f t="shared" si="2"/>
        <v>https://cdn.shopify.com/s/files/1/0651/3668/9323/files/93735be04c1e4002a356b9296e7044c1_600x600.jpg?v=1734042308&amp;width=100&amp;crop=center</v>
      </c>
    </row>
    <row r="162" spans="1:10" x14ac:dyDescent="0.25">
      <c r="A162" t="s">
        <v>2788</v>
      </c>
      <c r="B162" t="s">
        <v>2238</v>
      </c>
      <c r="C162" t="s">
        <v>569</v>
      </c>
      <c r="D162" t="s">
        <v>2702</v>
      </c>
      <c r="E162" t="s">
        <v>3911</v>
      </c>
      <c r="F162" t="str">
        <f>_xlfn.XLOOKUP(D162,Sheet6!A:A,Sheet6!A:A)</f>
        <v>Jig Saws</v>
      </c>
      <c r="H162" t="str">
        <f>_xlfn.XLOOKUP(B162&amp;"B",Product!C:C,Product!H:H)</f>
        <v>https://cdn.shopify.com/s/files/1/0651/3668/9323/files/389068c9760a43588ae8fc3819c3b7ef_600x600.jpg?v=1734042334&amp;width=100&amp;crop=center</v>
      </c>
      <c r="I162" t="e">
        <f>_xlfn.XLOOKUP(B162&amp;"BTL",Product!C:C,Product!H:H)</f>
        <v>#N/A</v>
      </c>
      <c r="J162" t="str">
        <f t="shared" si="2"/>
        <v>https://cdn.shopify.com/s/files/1/0651/3668/9323/files/389068c9760a43588ae8fc3819c3b7ef_600x600.jpg?v=1734042334&amp;width=100&amp;crop=center</v>
      </c>
    </row>
    <row r="163" spans="1:10" x14ac:dyDescent="0.25">
      <c r="A163" t="s">
        <v>2788</v>
      </c>
      <c r="B163" t="s">
        <v>2286</v>
      </c>
      <c r="C163" t="s">
        <v>1421</v>
      </c>
      <c r="D163" t="s">
        <v>2702</v>
      </c>
      <c r="E163" t="s">
        <v>3364</v>
      </c>
      <c r="F163" t="str">
        <f>_xlfn.XLOOKUP(D163,Sheet6!A:A,Sheet6!A:A)</f>
        <v>Jig Saws</v>
      </c>
      <c r="H163" t="str">
        <f>_xlfn.XLOOKUP(B163&amp;"B",Product!C:C,Product!H:H)</f>
        <v>https://cdn.shopify.com/s/files/1/0651/3668/9323/files/14b50ba4d9ee444c9f66d52993e3eec8_600x600.jpg?v=1734041405&amp;width=100&amp;crop=center</v>
      </c>
      <c r="I163" t="e">
        <f>_xlfn.XLOOKUP(B163&amp;"BTL",Product!C:C,Product!H:H)</f>
        <v>#N/A</v>
      </c>
      <c r="J163" t="str">
        <f t="shared" si="2"/>
        <v>https://cdn.shopify.com/s/files/1/0651/3668/9323/files/14b50ba4d9ee444c9f66d52993e3eec8_600x600.jpg?v=1734041405&amp;width=100&amp;crop=center</v>
      </c>
    </row>
    <row r="164" spans="1:10" x14ac:dyDescent="0.25">
      <c r="A164" t="s">
        <v>2788</v>
      </c>
      <c r="B164" s="4" t="s">
        <v>4237</v>
      </c>
      <c r="C164" t="s">
        <v>4236</v>
      </c>
      <c r="D164" t="s">
        <v>2636</v>
      </c>
      <c r="E164" t="s">
        <v>4238</v>
      </c>
      <c r="H164" t="e">
        <f>_xlfn.XLOOKUP(B164&amp;"B",Product!C:C,Product!H:H)</f>
        <v>#N/A</v>
      </c>
      <c r="I164" t="e">
        <f>_xlfn.XLOOKUP(B164&amp;"BTL",Product!C:C,Product!H:H)</f>
        <v>#N/A</v>
      </c>
      <c r="J164" t="str">
        <f t="shared" si="2"/>
        <v>https://cdn.shopify.com/s/files/1/0651/3668/9323/files/e836ea84af71468a869b6d5c23f68e58_1824x874.jpg?v=1736809989&amp;width=50&amp;height=50&amp;crop=center</v>
      </c>
    </row>
    <row r="165" spans="1:10" x14ac:dyDescent="0.25">
      <c r="A165" t="s">
        <v>2788</v>
      </c>
      <c r="B165" t="s">
        <v>2142</v>
      </c>
      <c r="C165" t="s">
        <v>1788</v>
      </c>
      <c r="D165" t="s">
        <v>2636</v>
      </c>
      <c r="E165" t="s">
        <v>3033</v>
      </c>
      <c r="F165" t="str">
        <f>_xlfn.XLOOKUP(D165,Sheet6!A:A,Sheet6!A:A)</f>
        <v>Lawn Mowers</v>
      </c>
      <c r="G165" t="e">
        <f>_xlfn.XLOOKUP(B165,Product!C:C,Product!D:D)</f>
        <v>#N/A</v>
      </c>
      <c r="H165" t="e">
        <f>_xlfn.XLOOKUP(B165&amp;"B",Product!C:C,Product!H:H)</f>
        <v>#N/A</v>
      </c>
      <c r="I165" t="str">
        <f>_xlfn.XLOOKUP(B165&amp;"BTL",Product!C:C,Product!H:H)</f>
        <v>https://cdn.shopify.com/s/files/1/0651/3668/9323/files/ffdd32049f1744b3942a5a0e6167a486_600x600.jpg?v=1734043474&amp;width=100&amp;crop=center</v>
      </c>
      <c r="J165" t="str">
        <f t="shared" si="2"/>
        <v>https://cdn.shopify.com/s/files/1/0651/3668/9323/files/ffdd32049f1744b3942a5a0e6167a486_600x600.jpg?v=1734043474&amp;width=100&amp;crop=center</v>
      </c>
    </row>
    <row r="166" spans="1:10" x14ac:dyDescent="0.25">
      <c r="A166" t="s">
        <v>2788</v>
      </c>
      <c r="B166" t="s">
        <v>2143</v>
      </c>
      <c r="C166" t="s">
        <v>1071</v>
      </c>
      <c r="D166" t="s">
        <v>2636</v>
      </c>
      <c r="E166" t="s">
        <v>3607</v>
      </c>
      <c r="F166" t="str">
        <f>_xlfn.XLOOKUP(D166,Sheet6!A:A,Sheet6!A:A)</f>
        <v>Lawn Mowers</v>
      </c>
      <c r="G166" t="e">
        <f>_xlfn.XLOOKUP(B166,Product!C:C,Product!D:D)</f>
        <v>#N/A</v>
      </c>
      <c r="H166" t="e">
        <f>_xlfn.XLOOKUP(B166&amp;"B",Product!C:C,Product!H:H)</f>
        <v>#N/A</v>
      </c>
      <c r="I166" t="str">
        <f>_xlfn.XLOOKUP(B166&amp;"BTL",Product!C:C,Product!H:H)</f>
        <v>https://cdn.shopify.com/s/files/1/0651/3668/9323/files/51f806f1b79d4d518d210a8369b7d419_600x600.jpg?v=1734041568&amp;width=100&amp;crop=center</v>
      </c>
      <c r="J166" t="str">
        <f t="shared" si="2"/>
        <v>https://cdn.shopify.com/s/files/1/0651/3668/9323/files/51f806f1b79d4d518d210a8369b7d419_600x600.jpg?v=1734041568&amp;width=100&amp;crop=center</v>
      </c>
    </row>
    <row r="167" spans="1:10" x14ac:dyDescent="0.25">
      <c r="A167" t="s">
        <v>2788</v>
      </c>
      <c r="B167" t="s">
        <v>2149</v>
      </c>
      <c r="C167" t="s">
        <v>2516</v>
      </c>
      <c r="D167" t="s">
        <v>2636</v>
      </c>
      <c r="E167" t="s">
        <v>3161</v>
      </c>
      <c r="F167" t="str">
        <f>_xlfn.XLOOKUP(D167,Sheet6!A:A,Sheet6!A:A)</f>
        <v>Lawn Mowers</v>
      </c>
      <c r="G167" t="e">
        <f>_xlfn.XLOOKUP(B167,Product!C:C,Product!D:D)</f>
        <v>#N/A</v>
      </c>
      <c r="H167" t="e">
        <f>_xlfn.XLOOKUP(B167&amp;"B",Product!C:C,Product!H:H)</f>
        <v>#N/A</v>
      </c>
      <c r="I167" t="str">
        <f>_xlfn.XLOOKUP(B167&amp;"BTL",Product!C:C,Product!H:H)</f>
        <v>https://cdn.shopify.com/s/files/1/0651/3668/9323/files/4df413e934414bc9abe2f3d644905c06_600x600.jpg?v=1734041002&amp;width=100&amp;crop=center</v>
      </c>
      <c r="J167" t="str">
        <f t="shared" si="2"/>
        <v>https://cdn.shopify.com/s/files/1/0651/3668/9323/files/4df413e934414bc9abe2f3d644905c06_600x600.jpg?v=1734041002&amp;width=100&amp;crop=center</v>
      </c>
    </row>
    <row r="168" spans="1:10" x14ac:dyDescent="0.25">
      <c r="A168" t="s">
        <v>2788</v>
      </c>
      <c r="B168" t="s">
        <v>2152</v>
      </c>
      <c r="C168" t="s">
        <v>2516</v>
      </c>
      <c r="D168" t="s">
        <v>2636</v>
      </c>
      <c r="E168" t="s">
        <v>3161</v>
      </c>
      <c r="F168" t="str">
        <f>_xlfn.XLOOKUP(D168,Sheet6!A:A,Sheet6!A:A)</f>
        <v>Lawn Mowers</v>
      </c>
      <c r="G168" t="e">
        <f>_xlfn.XLOOKUP(B168,Product!C:C,Product!D:D)</f>
        <v>#N/A</v>
      </c>
      <c r="H168" t="e">
        <f>_xlfn.XLOOKUP(B168&amp;"B",Product!C:C,Product!H:H)</f>
        <v>#N/A</v>
      </c>
      <c r="I168" t="e">
        <f>_xlfn.XLOOKUP(B168&amp;"BTL",Product!C:C,Product!H:H)</f>
        <v>#N/A</v>
      </c>
      <c r="J168" t="str">
        <f t="shared" si="2"/>
        <v>https://cdn.shopify.com/s/files/1/0651/3668/9323/files/4df413e934414bc9abe2f3d644905c06_600x600.jpg?v=1734041002&amp;width=100&amp;crop=center</v>
      </c>
    </row>
    <row r="169" spans="1:10" x14ac:dyDescent="0.25">
      <c r="A169" t="s">
        <v>2788</v>
      </c>
      <c r="B169" t="s">
        <v>2194</v>
      </c>
      <c r="C169" t="s">
        <v>2523</v>
      </c>
      <c r="D169" t="s">
        <v>2636</v>
      </c>
      <c r="E169" t="s">
        <v>4172</v>
      </c>
      <c r="F169" t="str">
        <f>_xlfn.XLOOKUP(D169,Sheet6!A:A,Sheet6!A:A)</f>
        <v>Lawn Mowers</v>
      </c>
      <c r="H169" t="e">
        <f>_xlfn.XLOOKUP(B169&amp;"B",Product!C:C,Product!H:H)</f>
        <v>#N/A</v>
      </c>
      <c r="I169" t="e">
        <f>_xlfn.XLOOKUP(B169&amp;"BTL",Product!C:C,Product!H:H)</f>
        <v>#N/A</v>
      </c>
      <c r="J169" t="str">
        <f t="shared" si="2"/>
        <v>https://cdn.shopify.com/s/files/1/0651/3668/9323/files/PBLLM05K2_THD14_600x600.jpg?v=1737401906&amp;width=100&amp;crop=center</v>
      </c>
    </row>
    <row r="170" spans="1:10" x14ac:dyDescent="0.25">
      <c r="A170" t="s">
        <v>2788</v>
      </c>
      <c r="B170" t="s">
        <v>2154</v>
      </c>
      <c r="C170" t="s">
        <v>1684</v>
      </c>
      <c r="D170" t="s">
        <v>2640</v>
      </c>
      <c r="E170" t="s">
        <v>3124</v>
      </c>
      <c r="F170" t="str">
        <f>_xlfn.XLOOKUP(D170,Sheet6!A:A,Sheet6!A:A)</f>
        <v>Leaf Blowers</v>
      </c>
      <c r="G170" t="e">
        <f>_xlfn.XLOOKUP(B170,Product!C:C,Product!D:D)</f>
        <v>#N/A</v>
      </c>
      <c r="H170" t="e">
        <f>_xlfn.XLOOKUP(B170&amp;"B",Product!C:C,Product!H:H)</f>
        <v>#N/A</v>
      </c>
      <c r="I170" t="str">
        <f>_xlfn.XLOOKUP(B170&amp;"BTL",Product!C:C,Product!H:H)</f>
        <v>https://cdn.shopify.com/s/files/1/0651/3668/9323/files/ecf0788c07a8452bba1e50d77fa7272c_600x600.jpg?v=1737399172&amp;width=100&amp;crop=center</v>
      </c>
      <c r="J170" t="str">
        <f t="shared" si="2"/>
        <v>https://cdn.shopify.com/s/files/1/0651/3668/9323/files/ecf0788c07a8452bba1e50d77fa7272c_600x600.jpg?v=1737399172&amp;width=100&amp;crop=center</v>
      </c>
    </row>
    <row r="171" spans="1:10" x14ac:dyDescent="0.25">
      <c r="A171" t="s">
        <v>2788</v>
      </c>
      <c r="B171" t="s">
        <v>2155</v>
      </c>
      <c r="C171" t="s">
        <v>2459</v>
      </c>
      <c r="D171" t="s">
        <v>2640</v>
      </c>
      <c r="E171" t="s">
        <v>3730</v>
      </c>
      <c r="F171" t="str">
        <f>_xlfn.XLOOKUP(D171,Sheet6!A:A,Sheet6!A:A)</f>
        <v>Leaf Blowers</v>
      </c>
      <c r="G171" t="e">
        <f>_xlfn.XLOOKUP(B171,Product!C:C,Product!D:D)</f>
        <v>#N/A</v>
      </c>
      <c r="H171" t="e">
        <f>_xlfn.XLOOKUP(B171&amp;"B",Product!C:C,Product!H:H)</f>
        <v>#N/A</v>
      </c>
      <c r="I171" t="str">
        <f>_xlfn.XLOOKUP(B171&amp;"BTL",Product!C:C,Product!H:H)</f>
        <v>https://cdn.shopify.com/s/files/1/0651/3668/9323/files/8c08cfdea3c14385b8c6edab5b993574_600x600.jpg?v=1734041271&amp;width=100&amp;crop=center</v>
      </c>
      <c r="J171" t="str">
        <f t="shared" si="2"/>
        <v>https://cdn.shopify.com/s/files/1/0651/3668/9323/files/8c08cfdea3c14385b8c6edab5b993574_600x600.jpg?v=1734041271&amp;width=100&amp;crop=center</v>
      </c>
    </row>
    <row r="172" spans="1:10" x14ac:dyDescent="0.25">
      <c r="A172" t="s">
        <v>2788</v>
      </c>
      <c r="B172" t="s">
        <v>2163</v>
      </c>
      <c r="C172" t="s">
        <v>2469</v>
      </c>
      <c r="D172" t="s">
        <v>2640</v>
      </c>
      <c r="E172" t="s">
        <v>3112</v>
      </c>
      <c r="F172" t="str">
        <f>_xlfn.XLOOKUP(D172,Sheet6!A:A,Sheet6!A:A)</f>
        <v>Leaf Blowers</v>
      </c>
      <c r="G172" t="e">
        <f>_xlfn.XLOOKUP(B172,Product!C:C,Product!D:D)</f>
        <v>#N/A</v>
      </c>
      <c r="H172" t="e">
        <f>_xlfn.XLOOKUP(B172&amp;"B",Product!C:C,Product!H:H)</f>
        <v>#N/A</v>
      </c>
      <c r="I172" t="str">
        <f>_xlfn.XLOOKUP(B172&amp;"BTL",Product!C:C,Product!H:H)</f>
        <v>https://cdn.shopify.com/s/files/1/0651/3668/9323/files/3a33f1382ba54c61a33c3d9a090b8878_600x600.jpg?v=1734040900&amp;width=100&amp;crop=center</v>
      </c>
      <c r="J172" t="str">
        <f t="shared" si="2"/>
        <v>https://cdn.shopify.com/s/files/1/0651/3668/9323/files/3a33f1382ba54c61a33c3d9a090b8878_600x600.jpg?v=1734040900&amp;width=100&amp;crop=center</v>
      </c>
    </row>
    <row r="173" spans="1:10" x14ac:dyDescent="0.25">
      <c r="A173" t="s">
        <v>2788</v>
      </c>
      <c r="B173" t="s">
        <v>2193</v>
      </c>
      <c r="C173" t="s">
        <v>1427</v>
      </c>
      <c r="D173" t="s">
        <v>2640</v>
      </c>
      <c r="E173" t="s">
        <v>3358</v>
      </c>
      <c r="F173" t="str">
        <f>_xlfn.XLOOKUP(D173,Sheet6!A:A,Sheet6!A:A)</f>
        <v>Leaf Blowers</v>
      </c>
      <c r="H173" t="str">
        <f>_xlfn.XLOOKUP(B173&amp;"B",Product!C:C,Product!H:H)</f>
        <v>https://cdn.shopify.com/s/files/1/0651/3668/9323/files/52f63dfd15d64a408fefaf40bf7379b3_600x600.jpg?v=1734041575&amp;width=100&amp;crop=center</v>
      </c>
      <c r="I173" t="e">
        <f>_xlfn.XLOOKUP(B173&amp;"BTL",Product!C:C,Product!H:H)</f>
        <v>#N/A</v>
      </c>
      <c r="J173" t="str">
        <f t="shared" si="2"/>
        <v>https://cdn.shopify.com/s/files/1/0651/3668/9323/files/52f63dfd15d64a408fefaf40bf7379b3_600x600.jpg?v=1734041575&amp;width=100&amp;crop=center</v>
      </c>
    </row>
    <row r="174" spans="1:10" x14ac:dyDescent="0.25">
      <c r="A174" t="s">
        <v>2788</v>
      </c>
      <c r="B174" t="s">
        <v>2272</v>
      </c>
      <c r="C174" t="s">
        <v>1408</v>
      </c>
      <c r="D174" t="s">
        <v>2640</v>
      </c>
      <c r="E174" t="s">
        <v>3376</v>
      </c>
      <c r="F174" t="str">
        <f>_xlfn.XLOOKUP(D174,Sheet6!A:A,Sheet6!A:A)</f>
        <v>Leaf Blowers</v>
      </c>
      <c r="H174" t="str">
        <f>_xlfn.XLOOKUP(B174&amp;"B",Product!C:C,Product!H:H)</f>
        <v>https://cdn.shopify.com/s/files/1/0651/3668/9323/files/338d029b81f645018b8b931502e8fa6d_600x600.jpg?v=1734041867&amp;width=100&amp;crop=center</v>
      </c>
      <c r="I174" t="e">
        <f>_xlfn.XLOOKUP(B174&amp;"BTL",Product!C:C,Product!H:H)</f>
        <v>#N/A</v>
      </c>
      <c r="J174" t="str">
        <f t="shared" si="2"/>
        <v>https://cdn.shopify.com/s/files/1/0651/3668/9323/files/338d029b81f645018b8b931502e8fa6d_600x600.jpg?v=1734041867&amp;width=100&amp;crop=center</v>
      </c>
    </row>
    <row r="175" spans="1:10" x14ac:dyDescent="0.25">
      <c r="A175" t="s">
        <v>2788</v>
      </c>
      <c r="B175" t="s">
        <v>773</v>
      </c>
      <c r="C175" t="s">
        <v>772</v>
      </c>
      <c r="D175" t="s">
        <v>2682</v>
      </c>
      <c r="E175" t="s">
        <v>3785</v>
      </c>
      <c r="F175" t="str">
        <f>_xlfn.XLOOKUP(D175,Sheet6!A:A,Sheet6!A:A)</f>
        <v>Metal Cutting</v>
      </c>
      <c r="H175" t="e">
        <f>_xlfn.XLOOKUP(B175&amp;"B",Product!C:C,Product!H:H)</f>
        <v>#N/A</v>
      </c>
      <c r="I175" t="e">
        <f>_xlfn.XLOOKUP(B175&amp;"BTL",Product!C:C,Product!H:H)</f>
        <v>#N/A</v>
      </c>
      <c r="J175" t="str">
        <f t="shared" si="2"/>
        <v>https://cdn.shopify.com/s/files/1/0651/3668/9323/files/d51d4f97411b4fdc92d31077069184d9_600x600.jpg?v=1734043014&amp;width=100&amp;crop=center</v>
      </c>
    </row>
    <row r="176" spans="1:10" x14ac:dyDescent="0.25">
      <c r="A176" t="s">
        <v>2788</v>
      </c>
      <c r="B176" t="s">
        <v>142</v>
      </c>
      <c r="C176" t="s">
        <v>141</v>
      </c>
      <c r="D176" t="s">
        <v>2682</v>
      </c>
      <c r="E176" t="s">
        <v>4148</v>
      </c>
      <c r="F176" t="str">
        <f>_xlfn.XLOOKUP(D176,Sheet6!A:A,Sheet6!A:A)</f>
        <v>Metal Cutting</v>
      </c>
      <c r="H176" t="e">
        <f>_xlfn.XLOOKUP(B176&amp;"B",Product!C:C,Product!H:H)</f>
        <v>#N/A</v>
      </c>
      <c r="I176" t="e">
        <f>_xlfn.XLOOKUP(B176&amp;"BTL",Product!C:C,Product!H:H)</f>
        <v>#N/A</v>
      </c>
      <c r="J176" t="str">
        <f t="shared" si="2"/>
        <v>https://cdn.shopify.com/s/files/1/0651/3668/9323/files/fde2f2dfe3bc430190c37d62fd4ee89e_600x600.jpg?v=1734043454&amp;width=100&amp;crop=center</v>
      </c>
    </row>
    <row r="177" spans="1:10" x14ac:dyDescent="0.25">
      <c r="A177" t="s">
        <v>2788</v>
      </c>
      <c r="B177" t="s">
        <v>2276</v>
      </c>
      <c r="C177" t="s">
        <v>1863</v>
      </c>
      <c r="D177" t="s">
        <v>2682</v>
      </c>
      <c r="E177" t="s">
        <v>2973</v>
      </c>
      <c r="F177" t="str">
        <f>_xlfn.XLOOKUP(D177,Sheet6!A:A,Sheet6!A:A)</f>
        <v>Metal Cutting</v>
      </c>
      <c r="H177" t="str">
        <f>_xlfn.XLOOKUP(B177&amp;"B",Product!C:C,Product!H:H)</f>
        <v>https://cdn.shopify.com/s/files/1/0651/3668/9323/files/d113eb47a39144e6b2e1e1e2d2f42170_600x600.jpg?v=1734043034&amp;width=100&amp;crop=center</v>
      </c>
      <c r="I177" t="e">
        <f>_xlfn.XLOOKUP(B177&amp;"BTL",Product!C:C,Product!H:H)</f>
        <v>#N/A</v>
      </c>
      <c r="J177" t="str">
        <f t="shared" si="2"/>
        <v>https://cdn.shopify.com/s/files/1/0651/3668/9323/files/d113eb47a39144e6b2e1e1e2d2f42170_600x600.jpg?v=1734043034&amp;width=100&amp;crop=center</v>
      </c>
    </row>
    <row r="178" spans="1:10" x14ac:dyDescent="0.25">
      <c r="A178" t="s">
        <v>2788</v>
      </c>
      <c r="B178" t="s">
        <v>994</v>
      </c>
      <c r="C178" t="s">
        <v>993</v>
      </c>
      <c r="D178" t="s">
        <v>2703</v>
      </c>
      <c r="E178" t="s">
        <v>3655</v>
      </c>
      <c r="F178" t="str">
        <f>_xlfn.XLOOKUP(D178,Sheet6!A:A,Sheet6!A:A)</f>
        <v>Miter Saws</v>
      </c>
      <c r="H178" t="e">
        <f>_xlfn.XLOOKUP(B178&amp;"B",Product!C:C,Product!H:H)</f>
        <v>#N/A</v>
      </c>
      <c r="I178" t="e">
        <f>_xlfn.XLOOKUP(B178&amp;"BTL",Product!C:C,Product!H:H)</f>
        <v>#N/A</v>
      </c>
      <c r="J178" t="str">
        <f t="shared" si="2"/>
        <v>https://cdn.shopify.com/s/files/1/0651/3668/9323/files/4b05a5a3ad634afb8eaddd64e735045b_600x600.jpg?v=1734040973&amp;width=100&amp;crop=center</v>
      </c>
    </row>
    <row r="179" spans="1:10" x14ac:dyDescent="0.25">
      <c r="A179" t="s">
        <v>2788</v>
      </c>
      <c r="B179" t="s">
        <v>2196</v>
      </c>
      <c r="C179" t="s">
        <v>1761</v>
      </c>
      <c r="D179" t="s">
        <v>2703</v>
      </c>
      <c r="E179" t="s">
        <v>3057</v>
      </c>
      <c r="F179" t="str">
        <f>_xlfn.XLOOKUP(D179,Sheet6!A:A,Sheet6!A:A)</f>
        <v>Miter Saws</v>
      </c>
      <c r="H179" t="str">
        <f>_xlfn.XLOOKUP(B179&amp;"B",Product!C:C,Product!H:H)</f>
        <v>https://cdn.shopify.com/s/files/1/0651/3668/9323/files/23ecab1446f94f1e96be854ef0013731_600x600.jpg?v=1734041447&amp;width=100&amp;crop=center</v>
      </c>
      <c r="I179" t="e">
        <f>_xlfn.XLOOKUP(B179&amp;"BTL",Product!C:C,Product!H:H)</f>
        <v>#N/A</v>
      </c>
      <c r="J179" t="str">
        <f t="shared" si="2"/>
        <v>https://cdn.shopify.com/s/files/1/0651/3668/9323/files/23ecab1446f94f1e96be854ef0013731_600x600.jpg?v=1734041447&amp;width=100&amp;crop=center</v>
      </c>
    </row>
    <row r="180" spans="1:10" x14ac:dyDescent="0.25">
      <c r="A180" t="s">
        <v>2788</v>
      </c>
      <c r="B180" t="s">
        <v>2600</v>
      </c>
      <c r="C180" t="s">
        <v>924</v>
      </c>
      <c r="D180" t="s">
        <v>2703</v>
      </c>
      <c r="E180" t="s">
        <v>4249</v>
      </c>
      <c r="F180" t="str">
        <f>_xlfn.XLOOKUP(D180,Sheet6!A:A,Sheet6!A:A)</f>
        <v>Miter Saws</v>
      </c>
      <c r="H180" t="e">
        <f>_xlfn.XLOOKUP(B180&amp;"B",Product!C:C,Product!H:H)</f>
        <v>#N/A</v>
      </c>
      <c r="I180" t="e">
        <f>_xlfn.XLOOKUP(B180&amp;"BTL",Product!C:C,Product!H:H)</f>
        <v>#N/A</v>
      </c>
      <c r="J180" t="str">
        <f t="shared" si="2"/>
        <v>https://cdn.shopify.com/s/files/1/0651/3668/9323/files/93c12d8633424068adb2609dd69d3f66_1824x874.jpg?v=1737051663&amp;width=50&amp;height=50&amp;crop=center</v>
      </c>
    </row>
    <row r="181" spans="1:10" x14ac:dyDescent="0.25">
      <c r="A181" t="s">
        <v>2788</v>
      </c>
      <c r="B181" t="s">
        <v>2197</v>
      </c>
      <c r="C181" t="s">
        <v>2527</v>
      </c>
      <c r="D181" t="s">
        <v>2687</v>
      </c>
      <c r="E181" t="s">
        <v>2873</v>
      </c>
      <c r="F181" t="str">
        <f>_xlfn.XLOOKUP(D181,Sheet6!A:A,Sheet6!A:A)</f>
        <v>Oscillating Multi-Tools</v>
      </c>
      <c r="H181" t="e">
        <f>_xlfn.XLOOKUP(B181&amp;"B",Product!C:C,Product!H:H)</f>
        <v>#N/A</v>
      </c>
      <c r="I181" t="e">
        <f>_xlfn.XLOOKUP(B181&amp;"BTL",Product!C:C,Product!H:H)</f>
        <v>#N/A</v>
      </c>
      <c r="J181" t="str">
        <f t="shared" si="2"/>
        <v>https://cdn.shopify.com/s/files/1/0651/3668/9323/files/5558e2aeb3014cbc892b772b54ee8111_600x600.jpg?v=1734042142&amp;width=100&amp;crop=center</v>
      </c>
    </row>
    <row r="182" spans="1:10" x14ac:dyDescent="0.25">
      <c r="A182" t="s">
        <v>2788</v>
      </c>
      <c r="B182" t="s">
        <v>2198</v>
      </c>
      <c r="C182" t="s">
        <v>1493</v>
      </c>
      <c r="D182" t="s">
        <v>2687</v>
      </c>
      <c r="E182" t="s">
        <v>3293</v>
      </c>
      <c r="F182" t="str">
        <f>_xlfn.XLOOKUP(D182,Sheet6!A:A,Sheet6!A:A)</f>
        <v>Oscillating Multi-Tools</v>
      </c>
      <c r="H182" t="str">
        <f>_xlfn.XLOOKUP(B182&amp;"B",Product!C:C,Product!H:H)</f>
        <v>https://cdn.shopify.com/s/files/1/0651/3668/9323/files/81315f413bb2492c937c5a98f42111c3_600x600.jpg?v=1734042298&amp;width=100&amp;crop=center</v>
      </c>
      <c r="I182" t="e">
        <f>_xlfn.XLOOKUP(B182&amp;"BTL",Product!C:C,Product!H:H)</f>
        <v>#N/A</v>
      </c>
      <c r="J182" t="str">
        <f t="shared" si="2"/>
        <v>https://cdn.shopify.com/s/files/1/0651/3668/9323/files/81315f413bb2492c937c5a98f42111c3_600x600.jpg?v=1734042298&amp;width=100&amp;crop=center</v>
      </c>
    </row>
    <row r="183" spans="1:10" x14ac:dyDescent="0.25">
      <c r="A183" t="s">
        <v>2788</v>
      </c>
      <c r="B183" t="s">
        <v>2230</v>
      </c>
      <c r="C183" t="s">
        <v>2114</v>
      </c>
      <c r="D183" t="s">
        <v>2687</v>
      </c>
      <c r="E183" t="s">
        <v>2815</v>
      </c>
      <c r="F183" t="str">
        <f>_xlfn.XLOOKUP(D183,Sheet6!A:A,Sheet6!A:A)</f>
        <v>Oscillating Multi-Tools</v>
      </c>
      <c r="H183" t="str">
        <f>_xlfn.XLOOKUP(B183&amp;"B",Product!C:C,Product!H:H)</f>
        <v>https://cdn.shopify.com/s/files/1/0651/3668/9323/files/68d448566aac435f902b7ae6a4ae4dd0_600x600.jpg?v=1734041645&amp;width=100&amp;crop=center</v>
      </c>
      <c r="I183" t="e">
        <f>_xlfn.XLOOKUP(B183&amp;"BTL",Product!C:C,Product!H:H)</f>
        <v>#N/A</v>
      </c>
      <c r="J183" t="str">
        <f t="shared" si="2"/>
        <v>https://cdn.shopify.com/s/files/1/0651/3668/9323/files/68d448566aac435f902b7ae6a4ae4dd0_600x600.jpg?v=1734041645&amp;width=100&amp;crop=center</v>
      </c>
    </row>
    <row r="184" spans="1:10" x14ac:dyDescent="0.25">
      <c r="A184" t="s">
        <v>2788</v>
      </c>
      <c r="B184" t="s">
        <v>2225</v>
      </c>
      <c r="C184" t="s">
        <v>1459</v>
      </c>
      <c r="D184" t="s">
        <v>2781</v>
      </c>
      <c r="E184" t="s">
        <v>3330</v>
      </c>
      <c r="F184" t="e">
        <f>_xlfn.XLOOKUP(D184,Sheet6!A:A,Sheet6!A:A)</f>
        <v>#N/A</v>
      </c>
      <c r="H184" t="str">
        <f>_xlfn.XLOOKUP(B184&amp;"B",Product!C:C,Product!H:H)</f>
        <v>https://cdn.shopify.com/s/files/1/0651/3668/9323/files/f141917b2e1e4738ba7edd5e636212e7_600x600.jpg?v=1734043400&amp;width=100&amp;crop=center</v>
      </c>
      <c r="I184" t="e">
        <f>_xlfn.XLOOKUP(B184&amp;"BTL",Product!C:C,Product!H:H)</f>
        <v>#N/A</v>
      </c>
      <c r="J184" t="str">
        <f t="shared" si="2"/>
        <v>https://cdn.shopify.com/s/files/1/0651/3668/9323/files/f141917b2e1e4738ba7edd5e636212e7_600x600.jpg?v=1734043400&amp;width=100&amp;crop=center</v>
      </c>
    </row>
    <row r="185" spans="1:10" x14ac:dyDescent="0.25">
      <c r="A185" t="s">
        <v>2788</v>
      </c>
      <c r="B185" t="s">
        <v>971</v>
      </c>
      <c r="C185" t="s">
        <v>970</v>
      </c>
      <c r="D185" t="s">
        <v>2775</v>
      </c>
      <c r="E185" t="s">
        <v>3667</v>
      </c>
      <c r="F185" t="e">
        <f>_xlfn.XLOOKUP(D185,Sheet6!A:A,Sheet6!A:A)</f>
        <v>#N/A</v>
      </c>
      <c r="H185" t="e">
        <f>_xlfn.XLOOKUP(B185&amp;"B",Product!C:C,Product!H:H)</f>
        <v>#N/A</v>
      </c>
      <c r="I185" t="e">
        <f>_xlfn.XLOOKUP(B185&amp;"BTL",Product!C:C,Product!H:H)</f>
        <v>#N/A</v>
      </c>
      <c r="J185" t="str">
        <f t="shared" si="2"/>
        <v>https://cdn.shopify.com/s/files/1/0651/3668/9323/files/b7ff108e9bac49bd91db6b6a6fd65f22_600x600.jpg?v=1734042642&amp;width=100&amp;crop=center</v>
      </c>
    </row>
    <row r="186" spans="1:10" x14ac:dyDescent="0.25">
      <c r="A186" t="s">
        <v>2788</v>
      </c>
      <c r="B186" t="s">
        <v>1034</v>
      </c>
      <c r="C186" t="s">
        <v>1033</v>
      </c>
      <c r="D186" t="s">
        <v>2709</v>
      </c>
      <c r="E186" t="s">
        <v>3631</v>
      </c>
      <c r="F186" t="str">
        <f>_xlfn.XLOOKUP(D186,Sheet6!A:A,Sheet6!A:A)</f>
        <v>Planers</v>
      </c>
      <c r="H186" t="e">
        <f>_xlfn.XLOOKUP(B186&amp;"B",Product!C:C,Product!H:H)</f>
        <v>#N/A</v>
      </c>
      <c r="I186" t="e">
        <f>_xlfn.XLOOKUP(B186&amp;"BTL",Product!C:C,Product!H:H)</f>
        <v>#N/A</v>
      </c>
      <c r="J186" t="str">
        <f t="shared" si="2"/>
        <v>https://cdn.shopify.com/s/files/1/0651/3668/9323/files/48c9ebce4eb242afbe45be07d5696aa4_600x600.jpg?v=1747663774&amp;width=100&amp;crop=center</v>
      </c>
    </row>
    <row r="187" spans="1:10" x14ac:dyDescent="0.25">
      <c r="A187" t="s">
        <v>2788</v>
      </c>
      <c r="B187" t="s">
        <v>1884</v>
      </c>
      <c r="C187" t="s">
        <v>1883</v>
      </c>
      <c r="D187" t="s">
        <v>2704</v>
      </c>
      <c r="E187" t="s">
        <v>2964</v>
      </c>
      <c r="F187" t="str">
        <f>_xlfn.XLOOKUP(D187,Sheet6!A:A,Sheet6!A:A)</f>
        <v>Plunge Cut Saws</v>
      </c>
      <c r="H187" t="e">
        <f>_xlfn.XLOOKUP(B187&amp;"B",Product!C:C,Product!H:H)</f>
        <v>#N/A</v>
      </c>
      <c r="I187" t="e">
        <f>_xlfn.XLOOKUP(B187&amp;"BTL",Product!C:C,Product!H:H)</f>
        <v>#N/A</v>
      </c>
      <c r="J187" t="str">
        <f t="shared" si="2"/>
        <v>https://cdn.shopify.com/s/files/1/0651/3668/9323/files/44697609eca64a46917109badde25d21_600x600.jpg?v=1734042419&amp;width=100&amp;crop=center</v>
      </c>
    </row>
    <row r="188" spans="1:10" x14ac:dyDescent="0.25">
      <c r="A188" t="s">
        <v>2788</v>
      </c>
      <c r="B188" t="s">
        <v>2619</v>
      </c>
      <c r="C188" t="s">
        <v>2620</v>
      </c>
      <c r="D188" t="s">
        <v>2704</v>
      </c>
      <c r="E188" t="s">
        <v>3185</v>
      </c>
      <c r="F188" t="str">
        <f>_xlfn.XLOOKUP(D188,Sheet6!A:A,Sheet6!A:A)</f>
        <v>Plunge Cut Saws</v>
      </c>
      <c r="G188" t="e">
        <f>_xlfn.XLOOKUP(B188,Product!C:C,Product!D:D)</f>
        <v>#N/A</v>
      </c>
      <c r="H188" t="e">
        <f>_xlfn.XLOOKUP(B188&amp;"B",Product!C:C,Product!H:H)</f>
        <v>#N/A</v>
      </c>
      <c r="I188" t="e">
        <f>_xlfn.XLOOKUP(B188&amp;"BTL",Product!C:C,Product!H:H)</f>
        <v>#N/A</v>
      </c>
      <c r="J188" t="str">
        <f t="shared" si="2"/>
        <v>https://cdn.shopify.com/s/files/1/0651/3668/9323/files/bcf68a3bc5cb41a0bffb881e07529069_600x600.jpg?v=1737053605&amp;width=100&amp;crop=center</v>
      </c>
    </row>
    <row r="189" spans="1:10" x14ac:dyDescent="0.25">
      <c r="A189" t="s">
        <v>2788</v>
      </c>
      <c r="B189" t="s">
        <v>2602</v>
      </c>
      <c r="C189" t="s">
        <v>1719</v>
      </c>
      <c r="D189" t="s">
        <v>2704</v>
      </c>
      <c r="E189" t="s">
        <v>3094</v>
      </c>
      <c r="F189" t="str">
        <f>_xlfn.XLOOKUP(D189,Sheet6!A:A,Sheet6!A:A)</f>
        <v>Plunge Cut Saws</v>
      </c>
      <c r="H189" t="str">
        <f>_xlfn.XLOOKUP(B189&amp;"B",Product!C:C,Product!H:H)</f>
        <v>https://cdn.shopify.com/s/files/1/0651/3668/9323/files/b24dacc3f62f42f2bf2dc87a6bc6c104_600x600.jpg?v=1737053739&amp;width=100&amp;crop=center</v>
      </c>
      <c r="I189" t="e">
        <f>_xlfn.XLOOKUP(B189&amp;"BTL",Product!C:C,Product!H:H)</f>
        <v>#N/A</v>
      </c>
      <c r="J189" t="str">
        <f t="shared" si="2"/>
        <v>https://cdn.shopify.com/s/files/1/0651/3668/9323/files/b24dacc3f62f42f2bf2dc87a6bc6c104_600x600.jpg?v=1737053739&amp;width=100&amp;crop=center</v>
      </c>
    </row>
    <row r="190" spans="1:10" x14ac:dyDescent="0.25">
      <c r="A190" t="s">
        <v>2788</v>
      </c>
      <c r="B190" t="s">
        <v>2292</v>
      </c>
      <c r="C190" t="s">
        <v>1612</v>
      </c>
      <c r="D190" t="s">
        <v>2704</v>
      </c>
      <c r="E190" t="s">
        <v>3185</v>
      </c>
      <c r="F190" t="str">
        <f>_xlfn.XLOOKUP(D190,Sheet6!A:A,Sheet6!A:A)</f>
        <v>Plunge Cut Saws</v>
      </c>
      <c r="H190" t="str">
        <f>_xlfn.XLOOKUP(B190&amp;"B",Product!C:C,Product!H:H)</f>
        <v>https://cdn.shopify.com/s/files/1/0651/3668/9323/files/bcf68a3bc5cb41a0bffb881e07529069_600x600.jpg?v=1737053605&amp;width=100&amp;crop=center</v>
      </c>
      <c r="I190" t="e">
        <f>_xlfn.XLOOKUP(B190&amp;"BTL",Product!C:C,Product!H:H)</f>
        <v>#N/A</v>
      </c>
      <c r="J190" t="str">
        <f t="shared" si="2"/>
        <v>https://cdn.shopify.com/s/files/1/0651/3668/9323/files/bcf68a3bc5cb41a0bffb881e07529069_600x600.jpg?v=1737053605&amp;width=100&amp;crop=center</v>
      </c>
    </row>
    <row r="191" spans="1:10" x14ac:dyDescent="0.25">
      <c r="A191" t="s">
        <v>2788</v>
      </c>
      <c r="B191" t="s">
        <v>2572</v>
      </c>
      <c r="C191" t="s">
        <v>1585</v>
      </c>
      <c r="D191" t="s">
        <v>2633</v>
      </c>
      <c r="E191" t="s">
        <v>3209</v>
      </c>
      <c r="F191" t="str">
        <f>_xlfn.XLOOKUP(D191,Sheet6!A:A,Sheet6!A:A)</f>
        <v>Pole Saws</v>
      </c>
      <c r="G191" t="e">
        <f>_xlfn.XLOOKUP(B191,Product!C:C,Product!D:D)</f>
        <v>#N/A</v>
      </c>
      <c r="H191" t="e">
        <f>_xlfn.XLOOKUP(B191&amp;"B",Product!C:C,Product!H:H)</f>
        <v>#N/A</v>
      </c>
      <c r="I191" t="str">
        <f>_xlfn.XLOOKUP(B191&amp;"BTL",Product!C:C,Product!H:H)</f>
        <v>https://cdn.shopify.com/s/files/1/0651/3668/9323/files/8d6d32cce8a44c5b8978a542c00284c2_600x600.jpg?v=1736823640&amp;width=100&amp;crop=center</v>
      </c>
      <c r="J191" t="str">
        <f t="shared" si="2"/>
        <v>https://cdn.shopify.com/s/files/1/0651/3668/9323/files/8d6d32cce8a44c5b8978a542c00284c2_600x600.jpg?v=1736823640&amp;width=100&amp;crop=center</v>
      </c>
    </row>
    <row r="192" spans="1:10" x14ac:dyDescent="0.25">
      <c r="A192" t="s">
        <v>2788</v>
      </c>
      <c r="B192" t="s">
        <v>2575</v>
      </c>
      <c r="C192" t="s">
        <v>1772</v>
      </c>
      <c r="D192" t="s">
        <v>2633</v>
      </c>
      <c r="E192" t="s">
        <v>3048</v>
      </c>
      <c r="F192" t="str">
        <f>_xlfn.XLOOKUP(D192,Sheet6!A:A,Sheet6!A:A)</f>
        <v>Pole Saws</v>
      </c>
      <c r="G192" t="e">
        <f>_xlfn.XLOOKUP(B192,Product!C:C,Product!D:D)</f>
        <v>#N/A</v>
      </c>
      <c r="H192" t="e">
        <f>_xlfn.XLOOKUP(B192&amp;"B",Product!C:C,Product!H:H)</f>
        <v>#N/A</v>
      </c>
      <c r="I192" t="str">
        <f>_xlfn.XLOOKUP(B192&amp;"BTL",Product!C:C,Product!H:H)</f>
        <v>https://cdn.shopify.com/s/files/1/0651/3668/9323/files/3f9b5b76efca40ff9b4365ba06e9ca9f_600x600.jpg?v=1736819429&amp;width=100&amp;crop=center</v>
      </c>
      <c r="J192" t="str">
        <f t="shared" si="2"/>
        <v>https://cdn.shopify.com/s/files/1/0651/3668/9323/files/3f9b5b76efca40ff9b4365ba06e9ca9f_600x600.jpg?v=1736819429&amp;width=100&amp;crop=center</v>
      </c>
    </row>
    <row r="193" spans="1:10" x14ac:dyDescent="0.25">
      <c r="A193" t="s">
        <v>2788</v>
      </c>
      <c r="B193" t="s">
        <v>2570</v>
      </c>
      <c r="C193" t="s">
        <v>2474</v>
      </c>
      <c r="D193" t="s">
        <v>2633</v>
      </c>
      <c r="E193" t="s">
        <v>3496</v>
      </c>
      <c r="F193" t="str">
        <f>_xlfn.XLOOKUP(D193,Sheet6!A:A,Sheet6!A:A)</f>
        <v>Pole Saws</v>
      </c>
      <c r="H193" t="e">
        <f>_xlfn.XLOOKUP(B193&amp;"B",Product!C:C,Product!H:H)</f>
        <v>#N/A</v>
      </c>
      <c r="I193" t="e">
        <f>_xlfn.XLOOKUP(B193&amp;"BTL",Product!C:C,Product!H:H)</f>
        <v>#N/A</v>
      </c>
      <c r="J193" t="str">
        <f t="shared" si="2"/>
        <v>https://cdn.shopify.com/s/files/1/0651/3668/9323/files/d131860eea0b4088a09997cf042ed685_600x600.jpg?v=1734043068&amp;width=100&amp;crop=center</v>
      </c>
    </row>
    <row r="194" spans="1:10" x14ac:dyDescent="0.25">
      <c r="A194" t="s">
        <v>2788</v>
      </c>
      <c r="B194" t="s">
        <v>2587</v>
      </c>
      <c r="C194" t="s">
        <v>1674</v>
      </c>
      <c r="D194" t="s">
        <v>2633</v>
      </c>
      <c r="E194" t="s">
        <v>3134</v>
      </c>
      <c r="F194" t="str">
        <f>_xlfn.XLOOKUP(D194,Sheet6!A:A,Sheet6!A:A)</f>
        <v>Pole Saws</v>
      </c>
      <c r="H194" t="e">
        <f>_xlfn.XLOOKUP(B194&amp;"B",Product!C:C,Product!H:H)</f>
        <v>#N/A</v>
      </c>
      <c r="I194" t="str">
        <f>_xlfn.XLOOKUP(B194&amp;"BTL",Product!C:C,Product!H:H)</f>
        <v>https://cdn.shopify.com/s/files/1/0651/3668/9323/files/eaa2880b5d4642b6a3fbc8deb78cbfe4_600x600.jpg?v=1746735447&amp;width=100&amp;crop=center</v>
      </c>
      <c r="J194" t="str">
        <f t="shared" si="2"/>
        <v>https://cdn.shopify.com/s/files/1/0651/3668/9323/files/eaa2880b5d4642b6a3fbc8deb78cbfe4_600x600.jpg?v=1746735447&amp;width=100&amp;crop=center</v>
      </c>
    </row>
    <row r="195" spans="1:10" x14ac:dyDescent="0.25">
      <c r="A195" t="s">
        <v>2788</v>
      </c>
      <c r="B195" t="s">
        <v>1779</v>
      </c>
      <c r="C195" t="s">
        <v>1778</v>
      </c>
      <c r="D195" t="s">
        <v>2771</v>
      </c>
      <c r="E195" t="s">
        <v>3042</v>
      </c>
      <c r="F195" t="e">
        <f>_xlfn.XLOOKUP(D195,Sheet6!A:A,Sheet6!A:A)</f>
        <v>#N/A</v>
      </c>
      <c r="H195" t="e">
        <f>_xlfn.XLOOKUP(B195&amp;"B",Product!C:C,Product!H:H)</f>
        <v>#N/A</v>
      </c>
      <c r="I195" t="e">
        <f>_xlfn.XLOOKUP(B195&amp;"BTL",Product!C:C,Product!H:H)</f>
        <v>#N/A</v>
      </c>
      <c r="J195" t="str">
        <f t="shared" ref="J195:J258" si="3">_xlfn.IFNA(H195,_xlfn.IFNA(I195,E195))</f>
        <v>https://cdn.shopify.com/s/files/1/0651/3668/9323/files/a69f293f3202499485e8e5fd73ec7aa3_600x600.jpg?v=1734042521&amp;width=100&amp;crop=center</v>
      </c>
    </row>
    <row r="196" spans="1:10" x14ac:dyDescent="0.25">
      <c r="A196" t="s">
        <v>2788</v>
      </c>
      <c r="B196" t="s">
        <v>1793</v>
      </c>
      <c r="C196" t="s">
        <v>1792</v>
      </c>
      <c r="D196" t="s">
        <v>2771</v>
      </c>
      <c r="E196" t="s">
        <v>3030</v>
      </c>
      <c r="F196" t="e">
        <f>_xlfn.XLOOKUP(D196,Sheet6!A:A,Sheet6!A:A)</f>
        <v>#N/A</v>
      </c>
      <c r="H196" t="e">
        <f>_xlfn.XLOOKUP(B196&amp;"B",Product!C:C,Product!H:H)</f>
        <v>#N/A</v>
      </c>
      <c r="I196" t="e">
        <f>_xlfn.XLOOKUP(B196&amp;"BTL",Product!C:C,Product!H:H)</f>
        <v>#N/A</v>
      </c>
      <c r="J196" t="str">
        <f t="shared" si="3"/>
        <v>https://cdn.shopify.com/s/files/1/0651/3668/9323/files/d486dca949b84f3c92df05febb2a6659_600x600.jpg?v=1734043040&amp;width=100&amp;crop=center</v>
      </c>
    </row>
    <row r="197" spans="1:10" x14ac:dyDescent="0.25">
      <c r="A197" t="s">
        <v>2788</v>
      </c>
      <c r="B197" t="s">
        <v>1753</v>
      </c>
      <c r="C197" t="s">
        <v>1752</v>
      </c>
      <c r="D197" t="s">
        <v>2771</v>
      </c>
      <c r="E197" t="s">
        <v>3066</v>
      </c>
      <c r="F197" t="e">
        <f>_xlfn.XLOOKUP(D197,Sheet6!A:A,Sheet6!A:A)</f>
        <v>#N/A</v>
      </c>
      <c r="H197" t="e">
        <f>_xlfn.XLOOKUP(B197&amp;"B",Product!C:C,Product!H:H)</f>
        <v>#N/A</v>
      </c>
      <c r="I197" t="e">
        <f>_xlfn.XLOOKUP(B197&amp;"BTL",Product!C:C,Product!H:H)</f>
        <v>#N/A</v>
      </c>
      <c r="J197" t="str">
        <f t="shared" si="3"/>
        <v>https://cdn.shopify.com/s/files/1/0651/3668/9323/files/P4500_2_Final_600x600.jpg?v=1758813027&amp;width=100&amp;crop=center</v>
      </c>
    </row>
    <row r="198" spans="1:10" x14ac:dyDescent="0.25">
      <c r="A198" t="s">
        <v>2788</v>
      </c>
      <c r="B198" t="s">
        <v>1750</v>
      </c>
      <c r="C198" t="s">
        <v>1749</v>
      </c>
      <c r="D198" t="s">
        <v>2771</v>
      </c>
      <c r="E198" t="s">
        <v>3069</v>
      </c>
      <c r="F198" t="e">
        <f>_xlfn.XLOOKUP(D198,Sheet6!A:A,Sheet6!A:A)</f>
        <v>#N/A</v>
      </c>
      <c r="H198" t="e">
        <f>_xlfn.XLOOKUP(B198&amp;"B",Product!C:C,Product!H:H)</f>
        <v>#N/A</v>
      </c>
      <c r="I198" t="e">
        <f>_xlfn.XLOOKUP(B198&amp;"BTL",Product!C:C,Product!H:H)</f>
        <v>#N/A</v>
      </c>
      <c r="J198" t="str">
        <f t="shared" si="3"/>
        <v>https://cdn.shopify.com/s/files/1/0651/3668/9323/files/P4510_2v1_Final_600x600.jpg?v=1758813774&amp;width=100&amp;crop=center</v>
      </c>
    </row>
    <row r="199" spans="1:10" x14ac:dyDescent="0.25">
      <c r="A199" t="s">
        <v>2788</v>
      </c>
      <c r="B199" t="s">
        <v>2576</v>
      </c>
      <c r="C199" t="s">
        <v>1671</v>
      </c>
      <c r="D199" t="s">
        <v>2771</v>
      </c>
      <c r="E199" t="s">
        <v>3137</v>
      </c>
      <c r="F199" t="e">
        <f>_xlfn.XLOOKUP(D199,Sheet6!A:A,Sheet6!A:A)</f>
        <v>#N/A</v>
      </c>
      <c r="G199" t="e">
        <f>_xlfn.XLOOKUP(B199,Product!C:C,Product!D:D)</f>
        <v>#N/A</v>
      </c>
      <c r="H199" t="e">
        <f>_xlfn.XLOOKUP(B199&amp;"B",Product!C:C,Product!H:H)</f>
        <v>#N/A</v>
      </c>
      <c r="I199" t="str">
        <f>_xlfn.XLOOKUP(B199&amp;"BTL",Product!C:C,Product!H:H)</f>
        <v>https://cdn.shopify.com/s/files/1/0651/3668/9323/files/97d9c2f570374dde87e58d979a8f8211_600x600.jpg?v=1736814884&amp;width=100&amp;crop=center</v>
      </c>
      <c r="J199" t="str">
        <f t="shared" si="3"/>
        <v>https://cdn.shopify.com/s/files/1/0651/3668/9323/files/97d9c2f570374dde87e58d979a8f8211_600x600.jpg?v=1736814884&amp;width=100&amp;crop=center</v>
      </c>
    </row>
    <row r="200" spans="1:10" x14ac:dyDescent="0.25">
      <c r="A200" t="s">
        <v>2788</v>
      </c>
      <c r="B200" t="s">
        <v>2577</v>
      </c>
      <c r="C200" t="s">
        <v>2117</v>
      </c>
      <c r="D200" t="s">
        <v>2771</v>
      </c>
      <c r="E200" t="s">
        <v>2812</v>
      </c>
      <c r="F200" t="e">
        <f>_xlfn.XLOOKUP(D200,Sheet6!A:A,Sheet6!A:A)</f>
        <v>#N/A</v>
      </c>
      <c r="G200" t="e">
        <f>_xlfn.XLOOKUP(B200,Product!C:C,Product!D:D)</f>
        <v>#N/A</v>
      </c>
      <c r="H200" t="e">
        <f>_xlfn.XLOOKUP(B200&amp;"B",Product!C:C,Product!H:H)</f>
        <v>#N/A</v>
      </c>
      <c r="I200" t="str">
        <f>_xlfn.XLOOKUP(B200&amp;"BTL",Product!C:C,Product!H:H)</f>
        <v>https://cdn.shopify.com/s/files/1/0651/3668/9323/files/7b8b8845bac74e539f10e346208ffccc_600x600.jpg?v=1737647326&amp;width=100&amp;crop=center</v>
      </c>
      <c r="J200" t="str">
        <f t="shared" si="3"/>
        <v>https://cdn.shopify.com/s/files/1/0651/3668/9323/files/7b8b8845bac74e539f10e346208ffccc_600x600.jpg?v=1737647326&amp;width=100&amp;crop=center</v>
      </c>
    </row>
    <row r="201" spans="1:10" x14ac:dyDescent="0.25">
      <c r="A201" t="s">
        <v>2788</v>
      </c>
      <c r="B201" t="s">
        <v>2216</v>
      </c>
      <c r="C201" t="s">
        <v>1554</v>
      </c>
      <c r="D201" t="s">
        <v>2771</v>
      </c>
      <c r="E201" t="s">
        <v>3236</v>
      </c>
      <c r="F201" t="e">
        <f>_xlfn.XLOOKUP(D201,Sheet6!A:A,Sheet6!A:A)</f>
        <v>#N/A</v>
      </c>
      <c r="H201" t="str">
        <f>_xlfn.XLOOKUP(B201&amp;"B",Product!C:C,Product!H:H)</f>
        <v>https://cdn.shopify.com/s/files/1/0651/3668/9323/files/PCL1701_2_Final_600x600.jpg?v=1758814621&amp;width=100&amp;crop=center</v>
      </c>
      <c r="I201" t="e">
        <f>_xlfn.XLOOKUP(B201&amp;"BTL",Product!C:C,Product!H:H)</f>
        <v>#N/A</v>
      </c>
      <c r="J201" t="str">
        <f t="shared" si="3"/>
        <v>https://cdn.shopify.com/s/files/1/0651/3668/9323/files/PCL1701_2_Final_600x600.jpg?v=1758814621&amp;width=100&amp;crop=center</v>
      </c>
    </row>
    <row r="202" spans="1:10" x14ac:dyDescent="0.25">
      <c r="A202" t="s">
        <v>2788</v>
      </c>
      <c r="B202" t="s">
        <v>1027</v>
      </c>
      <c r="C202" t="s">
        <v>1026</v>
      </c>
      <c r="D202" t="s">
        <v>2722</v>
      </c>
      <c r="E202" t="s">
        <v>3637</v>
      </c>
      <c r="F202" t="str">
        <f>_xlfn.XLOOKUP(D202,Sheet6!A:A,Sheet6!A:A)</f>
        <v>Power Supplies</v>
      </c>
      <c r="H202" t="e">
        <f>_xlfn.XLOOKUP(B202&amp;"B",Product!C:C,Product!H:H)</f>
        <v>#N/A</v>
      </c>
      <c r="I202" t="e">
        <f>_xlfn.XLOOKUP(B202&amp;"BTL",Product!C:C,Product!H:H)</f>
        <v>#N/A</v>
      </c>
      <c r="J202" t="str">
        <f t="shared" si="3"/>
        <v>https://cdn.shopify.com/s/files/1/0651/3668/9323/files/145f754d03f4407e8be93651e55a1896_600x600.jpg?v=1734041815&amp;width=100&amp;crop=center</v>
      </c>
    </row>
    <row r="203" spans="1:10" x14ac:dyDescent="0.25">
      <c r="A203" t="s">
        <v>2788</v>
      </c>
      <c r="B203" t="s">
        <v>809</v>
      </c>
      <c r="C203" t="s">
        <v>808</v>
      </c>
      <c r="D203" t="s">
        <v>2722</v>
      </c>
      <c r="E203" t="s">
        <v>3764</v>
      </c>
      <c r="F203" t="str">
        <f>_xlfn.XLOOKUP(D203,Sheet6!A:A,Sheet6!A:A)</f>
        <v>Power Supplies</v>
      </c>
      <c r="H203" t="e">
        <f>_xlfn.XLOOKUP(B203&amp;"B",Product!C:C,Product!H:H)</f>
        <v>#N/A</v>
      </c>
      <c r="I203" t="e">
        <f>_xlfn.XLOOKUP(B203&amp;"BTL",Product!C:C,Product!H:H)</f>
        <v>#N/A</v>
      </c>
      <c r="J203" t="str">
        <f t="shared" si="3"/>
        <v>https://cdn.shopify.com/s/files/1/0651/3668/9323/files/21ad43aa7b8749be8eb7df9d184fb9c7_600x600.jpg?v=1736823306&amp;width=100&amp;crop=center</v>
      </c>
    </row>
    <row r="204" spans="1:10" x14ac:dyDescent="0.25">
      <c r="A204" t="s">
        <v>2788</v>
      </c>
      <c r="B204" t="s">
        <v>1242</v>
      </c>
      <c r="C204" t="s">
        <v>1241</v>
      </c>
      <c r="D204" t="s">
        <v>2722</v>
      </c>
      <c r="E204" t="s">
        <v>3493</v>
      </c>
      <c r="F204" t="str">
        <f>_xlfn.XLOOKUP(D204,Sheet6!A:A,Sheet6!A:A)</f>
        <v>Power Supplies</v>
      </c>
      <c r="H204" t="e">
        <f>_xlfn.XLOOKUP(B204&amp;"B",Product!C:C,Product!H:H)</f>
        <v>#N/A</v>
      </c>
      <c r="I204" t="e">
        <f>_xlfn.XLOOKUP(B204&amp;"BTL",Product!C:C,Product!H:H)</f>
        <v>#N/A</v>
      </c>
      <c r="J204" t="str">
        <f t="shared" si="3"/>
        <v>https://cdn.shopify.com/s/files/1/0651/3668/9323/files/309ea1e477024b10b1f7a2b8f8b04040_600x600.jpg?v=1734041862&amp;width=100&amp;crop=center</v>
      </c>
    </row>
    <row r="205" spans="1:10" x14ac:dyDescent="0.25">
      <c r="A205" t="s">
        <v>2788</v>
      </c>
      <c r="B205" t="s">
        <v>1482</v>
      </c>
      <c r="C205" t="s">
        <v>1481</v>
      </c>
      <c r="D205" t="s">
        <v>2722</v>
      </c>
      <c r="E205" t="s">
        <v>3305</v>
      </c>
      <c r="F205" t="str">
        <f>_xlfn.XLOOKUP(D205,Sheet6!A:A,Sheet6!A:A)</f>
        <v>Power Supplies</v>
      </c>
      <c r="H205" t="e">
        <f>_xlfn.XLOOKUP(B205&amp;"B",Product!C:C,Product!H:H)</f>
        <v>#N/A</v>
      </c>
      <c r="I205" t="e">
        <f>_xlfn.XLOOKUP(B205&amp;"BTL",Product!C:C,Product!H:H)</f>
        <v>#N/A</v>
      </c>
      <c r="J205" t="str">
        <f t="shared" si="3"/>
        <v>https://cdn.shopify.com/s/files/1/0651/3668/9323/files/371b7f72472345f6a92191ad83698008_600x600.jpg?v=1734041877&amp;width=100&amp;crop=center</v>
      </c>
    </row>
    <row r="206" spans="1:10" x14ac:dyDescent="0.25">
      <c r="A206" t="s">
        <v>2788</v>
      </c>
      <c r="B206" t="s">
        <v>1186</v>
      </c>
      <c r="C206" t="s">
        <v>1185</v>
      </c>
      <c r="D206" t="s">
        <v>2722</v>
      </c>
      <c r="E206" t="s">
        <v>3530</v>
      </c>
      <c r="F206" t="str">
        <f>_xlfn.XLOOKUP(D206,Sheet6!A:A,Sheet6!A:A)</f>
        <v>Power Supplies</v>
      </c>
      <c r="H206" t="e">
        <f>_xlfn.XLOOKUP(B206&amp;"B",Product!C:C,Product!H:H)</f>
        <v>#N/A</v>
      </c>
      <c r="I206" t="e">
        <f>_xlfn.XLOOKUP(B206&amp;"BTL",Product!C:C,Product!H:H)</f>
        <v>#N/A</v>
      </c>
      <c r="J206" t="str">
        <f t="shared" si="3"/>
        <v>https://cdn.shopify.com/s/files/1/0651/3668/9323/files/72fb7f27a17743fbaf6656b1349b79e9_600x600.jpg?v=1734041663&amp;width=100&amp;crop=center</v>
      </c>
    </row>
    <row r="207" spans="1:10" x14ac:dyDescent="0.25">
      <c r="A207" t="s">
        <v>2788</v>
      </c>
      <c r="B207" t="s">
        <v>1005</v>
      </c>
      <c r="C207" t="s">
        <v>1004</v>
      </c>
      <c r="D207" t="s">
        <v>2722</v>
      </c>
      <c r="E207" t="s">
        <v>3649</v>
      </c>
      <c r="F207" t="str">
        <f>_xlfn.XLOOKUP(D207,Sheet6!A:A,Sheet6!A:A)</f>
        <v>Power Supplies</v>
      </c>
      <c r="H207" t="e">
        <f>_xlfn.XLOOKUP(B207&amp;"B",Product!C:C,Product!H:H)</f>
        <v>#N/A</v>
      </c>
      <c r="I207" t="e">
        <f>_xlfn.XLOOKUP(B207&amp;"BTL",Product!C:C,Product!H:H)</f>
        <v>#N/A</v>
      </c>
      <c r="J207" t="str">
        <f t="shared" si="3"/>
        <v>https://cdn.shopify.com/s/files/1/0651/3668/9323/files/91662004caf74d4e9f2a5d789d04aeee_600x600.jpg?v=1734042423&amp;width=100&amp;crop=center</v>
      </c>
    </row>
    <row r="208" spans="1:10" x14ac:dyDescent="0.25">
      <c r="A208" t="s">
        <v>2788</v>
      </c>
      <c r="B208" t="s">
        <v>1467</v>
      </c>
      <c r="C208" t="s">
        <v>1193</v>
      </c>
      <c r="D208" t="s">
        <v>2722</v>
      </c>
      <c r="E208" t="s">
        <v>3321</v>
      </c>
      <c r="F208" t="str">
        <f>_xlfn.XLOOKUP(D208,Sheet6!A:A,Sheet6!A:A)</f>
        <v>Power Supplies</v>
      </c>
      <c r="H208" t="e">
        <f>_xlfn.XLOOKUP(B208&amp;"B",Product!C:C,Product!H:H)</f>
        <v>#N/A</v>
      </c>
      <c r="I208" t="e">
        <f>_xlfn.XLOOKUP(B208&amp;"BTL",Product!C:C,Product!H:H)</f>
        <v>#N/A</v>
      </c>
      <c r="J208" t="str">
        <f t="shared" si="3"/>
        <v>https://cdn.shopify.com/s/files/1/0651/3668/9323/files/b4e9a9faa0214bfd91c724ec7b071a8a_600x600.jpg?v=1736823042&amp;width=100&amp;crop=center</v>
      </c>
    </row>
    <row r="209" spans="1:10" x14ac:dyDescent="0.25">
      <c r="A209" t="s">
        <v>2788</v>
      </c>
      <c r="B209" t="s">
        <v>560</v>
      </c>
      <c r="C209" t="s">
        <v>559</v>
      </c>
      <c r="D209" t="s">
        <v>2722</v>
      </c>
      <c r="E209" t="s">
        <v>3918</v>
      </c>
      <c r="F209" t="str">
        <f>_xlfn.XLOOKUP(D209,Sheet6!A:A,Sheet6!A:A)</f>
        <v>Power Supplies</v>
      </c>
      <c r="H209" t="e">
        <f>_xlfn.XLOOKUP(B209&amp;"B",Product!C:C,Product!H:H)</f>
        <v>#N/A</v>
      </c>
      <c r="I209" t="e">
        <f>_xlfn.XLOOKUP(B209&amp;"BTL",Product!C:C,Product!H:H)</f>
        <v>#N/A</v>
      </c>
      <c r="J209" t="str">
        <f t="shared" si="3"/>
        <v>https://cdn.shopify.com/s/files/1/0651/3668/9323/files/b8616e53e75a4065a5134ed049e0f4dd_600x600.jpg?v=1734042712&amp;width=100&amp;crop=center</v>
      </c>
    </row>
    <row r="210" spans="1:10" x14ac:dyDescent="0.25">
      <c r="A210" t="s">
        <v>2788</v>
      </c>
      <c r="B210" t="s">
        <v>1089</v>
      </c>
      <c r="C210" t="s">
        <v>1088</v>
      </c>
      <c r="D210" t="s">
        <v>2722</v>
      </c>
      <c r="E210" t="s">
        <v>3595</v>
      </c>
      <c r="F210" t="str">
        <f>_xlfn.XLOOKUP(D210,Sheet6!A:A,Sheet6!A:A)</f>
        <v>Power Supplies</v>
      </c>
      <c r="H210" t="e">
        <f>_xlfn.XLOOKUP(B210&amp;"B",Product!C:C,Product!H:H)</f>
        <v>#N/A</v>
      </c>
      <c r="I210" t="e">
        <f>_xlfn.XLOOKUP(B210&amp;"BTL",Product!C:C,Product!H:H)</f>
        <v>#N/A</v>
      </c>
      <c r="J210" t="str">
        <f t="shared" si="3"/>
        <v>https://cdn.shopify.com/s/files/1/0651/3668/9323/files/e8c7bbc2eb5242b1a38e7e5ba49acf00_600x600.jpg?v=1734043177&amp;width=100&amp;crop=center</v>
      </c>
    </row>
    <row r="211" spans="1:10" x14ac:dyDescent="0.25">
      <c r="A211" t="s">
        <v>2788</v>
      </c>
      <c r="B211" t="s">
        <v>1089</v>
      </c>
      <c r="C211" t="s">
        <v>1088</v>
      </c>
      <c r="D211" t="s">
        <v>2722</v>
      </c>
      <c r="E211" t="s">
        <v>3595</v>
      </c>
      <c r="F211" t="str">
        <f>_xlfn.XLOOKUP(D211,Sheet6!A:A,Sheet6!A:A)</f>
        <v>Power Supplies</v>
      </c>
      <c r="G211" t="str">
        <f>_xlfn.XLOOKUP(B211,Product!C:C,Product!D:D)</f>
        <v>18V ONE+ 150-WATT POWER SOURCE</v>
      </c>
      <c r="H211" t="e">
        <f>_xlfn.XLOOKUP(B211&amp;"B",Product!C:C,Product!H:H)</f>
        <v>#N/A</v>
      </c>
      <c r="I211" t="e">
        <f>_xlfn.XLOOKUP(B211&amp;"BTL",Product!C:C,Product!H:H)</f>
        <v>#N/A</v>
      </c>
      <c r="J211" t="str">
        <f t="shared" si="3"/>
        <v>https://cdn.shopify.com/s/files/1/0651/3668/9323/files/e8c7bbc2eb5242b1a38e7e5ba49acf00_600x600.jpg?v=1734043177&amp;width=100&amp;crop=center</v>
      </c>
    </row>
    <row r="212" spans="1:10" x14ac:dyDescent="0.25">
      <c r="A212" t="s">
        <v>2788</v>
      </c>
      <c r="B212" t="s">
        <v>2169</v>
      </c>
      <c r="C212" t="s">
        <v>2476</v>
      </c>
      <c r="D212" t="s">
        <v>2722</v>
      </c>
      <c r="E212" t="s">
        <v>4057</v>
      </c>
      <c r="F212" t="str">
        <f>_xlfn.XLOOKUP(D212,Sheet6!A:A,Sheet6!A:A)</f>
        <v>Power Supplies</v>
      </c>
      <c r="H212" t="e">
        <f>_xlfn.XLOOKUP(B212&amp;"B",Product!C:C,Product!H:H)</f>
        <v>#N/A</v>
      </c>
      <c r="I212" t="e">
        <f>_xlfn.XLOOKUP(B212&amp;"BTL",Product!C:C,Product!H:H)</f>
        <v>#N/A</v>
      </c>
      <c r="J212" t="str">
        <f t="shared" si="3"/>
        <v>https://cdn.shopify.com/s/files/1/0651/3668/9323/files/c9768e556b0e4b588ea9073d39b3dc95_600x600.jpg?v=1734042880&amp;width=100&amp;crop=center</v>
      </c>
    </row>
    <row r="213" spans="1:10" x14ac:dyDescent="0.25">
      <c r="A213" t="s">
        <v>2788</v>
      </c>
      <c r="B213" t="s">
        <v>2293</v>
      </c>
      <c r="C213" t="s">
        <v>2513</v>
      </c>
      <c r="D213" t="s">
        <v>2722</v>
      </c>
      <c r="E213" t="s">
        <v>3530</v>
      </c>
      <c r="F213" t="str">
        <f>_xlfn.XLOOKUP(D213,Sheet6!A:A,Sheet6!A:A)</f>
        <v>Power Supplies</v>
      </c>
      <c r="G213" t="e">
        <f>_xlfn.XLOOKUP(B213,Product!C:C,Product!D:D)</f>
        <v>#N/A</v>
      </c>
      <c r="H213" t="e">
        <f>_xlfn.XLOOKUP(B213&amp;"B",Product!C:C,Product!H:H)</f>
        <v>#N/A</v>
      </c>
      <c r="I213" t="e">
        <f>_xlfn.XLOOKUP(B213&amp;"BTL",Product!C:C,Product!H:H)</f>
        <v>#N/A</v>
      </c>
      <c r="J213" t="str">
        <f t="shared" si="3"/>
        <v>https://cdn.shopify.com/s/files/1/0651/3668/9323/files/72fb7f27a17743fbaf6656b1349b79e9_600x600.jpg?v=1734041663&amp;width=100&amp;crop=center</v>
      </c>
    </row>
    <row r="214" spans="1:10" x14ac:dyDescent="0.25">
      <c r="A214" t="s">
        <v>2788</v>
      </c>
      <c r="B214" t="s">
        <v>1001</v>
      </c>
      <c r="C214" t="s">
        <v>1000</v>
      </c>
      <c r="D214" t="s">
        <v>2695</v>
      </c>
      <c r="E214" t="s">
        <v>3652</v>
      </c>
      <c r="F214" t="str">
        <f>_xlfn.XLOOKUP(D214,Sheet6!A:A,Sheet6!A:A)</f>
        <v>Press Tools</v>
      </c>
      <c r="H214" t="e">
        <f>_xlfn.XLOOKUP(B214&amp;"B",Product!C:C,Product!H:H)</f>
        <v>#N/A</v>
      </c>
      <c r="I214" t="e">
        <f>_xlfn.XLOOKUP(B214&amp;"BTL",Product!C:C,Product!H:H)</f>
        <v>#N/A</v>
      </c>
      <c r="J214" t="str">
        <f t="shared" si="3"/>
        <v>https://cdn.shopify.com/s/files/1/0651/3668/9323/files/0db7a6e9390448b3ade194d252d10360_600x600.jpg?v=1734040736&amp;width=100&amp;crop=center</v>
      </c>
    </row>
    <row r="215" spans="1:10" x14ac:dyDescent="0.25">
      <c r="A215" t="s">
        <v>2788</v>
      </c>
      <c r="B215" t="s">
        <v>744</v>
      </c>
      <c r="C215" t="s">
        <v>743</v>
      </c>
      <c r="D215" t="s">
        <v>2695</v>
      </c>
      <c r="E215" t="s">
        <v>3806</v>
      </c>
      <c r="F215" t="str">
        <f>_xlfn.XLOOKUP(D215,Sheet6!A:A,Sheet6!A:A)</f>
        <v>Press Tools</v>
      </c>
      <c r="H215" t="e">
        <f>_xlfn.XLOOKUP(B215&amp;"B",Product!C:C,Product!H:H)</f>
        <v>#N/A</v>
      </c>
      <c r="I215" t="e">
        <f>_xlfn.XLOOKUP(B215&amp;"BTL",Product!C:C,Product!H:H)</f>
        <v>#N/A</v>
      </c>
      <c r="J215" t="str">
        <f t="shared" si="3"/>
        <v>https://cdn.shopify.com/s/files/1/0651/3668/9323/files/209dd72a27474badbda752b4bed9ffc2_600x600.jpg?v=1734041830&amp;width=100&amp;crop=center</v>
      </c>
    </row>
    <row r="216" spans="1:10" x14ac:dyDescent="0.25">
      <c r="A216" t="s">
        <v>2788</v>
      </c>
      <c r="B216" t="s">
        <v>2271</v>
      </c>
      <c r="C216" t="s">
        <v>1418</v>
      </c>
      <c r="D216" t="s">
        <v>2634</v>
      </c>
      <c r="E216" t="s">
        <v>3367</v>
      </c>
      <c r="F216" t="str">
        <f>_xlfn.XLOOKUP(D216,Sheet6!A:A,Sheet6!A:A)</f>
        <v>Pruning Saws</v>
      </c>
      <c r="H216" t="str">
        <f>_xlfn.XLOOKUP(B216&amp;"B",Product!C:C,Product!H:H)</f>
        <v>https://cdn.shopify.com/s/files/1/0651/3668/9323/files/b9568462896a4e53a308ed578306e110_600x600.jpg?v=1734042727&amp;width=100&amp;crop=center</v>
      </c>
      <c r="I216" t="e">
        <f>_xlfn.XLOOKUP(B216&amp;"BTL",Product!C:C,Product!H:H)</f>
        <v>#N/A</v>
      </c>
      <c r="J216" t="str">
        <f t="shared" si="3"/>
        <v>https://cdn.shopify.com/s/files/1/0651/3668/9323/files/b9568462896a4e53a308ed578306e110_600x600.jpg?v=1734042727&amp;width=100&amp;crop=center</v>
      </c>
    </row>
    <row r="217" spans="1:10" x14ac:dyDescent="0.25">
      <c r="A217" t="s">
        <v>2788</v>
      </c>
      <c r="B217" t="s">
        <v>2277</v>
      </c>
      <c r="C217" t="s">
        <v>1424</v>
      </c>
      <c r="D217" t="s">
        <v>2634</v>
      </c>
      <c r="E217" t="s">
        <v>3361</v>
      </c>
      <c r="F217" t="str">
        <f>_xlfn.XLOOKUP(D217,Sheet6!A:A,Sheet6!A:A)</f>
        <v>Pruning Saws</v>
      </c>
      <c r="H217" t="str">
        <f>_xlfn.XLOOKUP(B217&amp;"B",Product!C:C,Product!H:H)</f>
        <v>https://cdn.shopify.com/s/files/1/0651/3668/9323/files/02f6cbcb3f7e47ddb7c44f54a2f13c95_600x600.jpg?v=1734040896&amp;width=100&amp;crop=center</v>
      </c>
      <c r="I217" t="e">
        <f>_xlfn.XLOOKUP(B217&amp;"BTL",Product!C:C,Product!H:H)</f>
        <v>#N/A</v>
      </c>
      <c r="J217" t="str">
        <f t="shared" si="3"/>
        <v>https://cdn.shopify.com/s/files/1/0651/3668/9323/files/02f6cbcb3f7e47ddb7c44f54a2f13c95_600x600.jpg?v=1734040896&amp;width=100&amp;crop=center</v>
      </c>
    </row>
    <row r="218" spans="1:10" x14ac:dyDescent="0.25">
      <c r="A218" t="s">
        <v>2788</v>
      </c>
      <c r="B218" t="s">
        <v>2158</v>
      </c>
      <c r="C218" t="s">
        <v>2461</v>
      </c>
      <c r="D218" t="s">
        <v>2644</v>
      </c>
      <c r="E218" t="s">
        <v>3215</v>
      </c>
      <c r="F218" t="str">
        <f>_xlfn.XLOOKUP(D218,Sheet6!A:A,Sheet6!A:A)</f>
        <v>Pruning Shears</v>
      </c>
      <c r="G218" t="e">
        <f>_xlfn.XLOOKUP(B218,Product!C:C,Product!D:D)</f>
        <v>#N/A</v>
      </c>
      <c r="H218" t="e">
        <f>_xlfn.XLOOKUP(B218&amp;"B",Product!C:C,Product!H:H)</f>
        <v>#N/A</v>
      </c>
      <c r="I218" t="str">
        <f>_xlfn.XLOOKUP(B218&amp;"BTL",Product!C:C,Product!H:H)</f>
        <v>https://cdn.shopify.com/s/files/1/0651/3668/9323/files/b4b6aacc7975467b960a6d91a9657a7a_600x600.jpg?v=1736816184&amp;width=100&amp;crop=center</v>
      </c>
      <c r="J218" t="str">
        <f t="shared" si="3"/>
        <v>https://cdn.shopify.com/s/files/1/0651/3668/9323/files/b4b6aacc7975467b960a6d91a9657a7a_600x600.jpg?v=1736816184&amp;width=100&amp;crop=center</v>
      </c>
    </row>
    <row r="219" spans="1:10" x14ac:dyDescent="0.25">
      <c r="A219" t="s">
        <v>2788</v>
      </c>
      <c r="B219" t="s">
        <v>2559</v>
      </c>
      <c r="C219" t="s">
        <v>2462</v>
      </c>
      <c r="D219" t="s">
        <v>2644</v>
      </c>
      <c r="E219" t="s">
        <v>3182</v>
      </c>
      <c r="F219" t="str">
        <f>_xlfn.XLOOKUP(D219,Sheet6!A:A,Sheet6!A:A)</f>
        <v>Pruning Shears</v>
      </c>
      <c r="G219" t="e">
        <f>_xlfn.XLOOKUP(B219,Product!C:C,Product!D:D)</f>
        <v>#N/A</v>
      </c>
      <c r="H219" t="e">
        <f>_xlfn.XLOOKUP(B219&amp;"B",Product!C:C,Product!H:H)</f>
        <v>#N/A</v>
      </c>
      <c r="I219" t="str">
        <f>_xlfn.XLOOKUP(B219&amp;"BTL",Product!C:C,Product!H:H)</f>
        <v>https://cdn.shopify.com/s/files/1/0651/3668/9323/files/97744205849443cea068d097e1a39d45_600x600.jpg?v=1734042463&amp;width=100&amp;crop=center</v>
      </c>
      <c r="J219" t="str">
        <f t="shared" si="3"/>
        <v>https://cdn.shopify.com/s/files/1/0651/3668/9323/files/97744205849443cea068d097e1a39d45_600x600.jpg?v=1734042463&amp;width=100&amp;crop=center</v>
      </c>
    </row>
    <row r="220" spans="1:10" x14ac:dyDescent="0.25">
      <c r="A220" t="s">
        <v>2788</v>
      </c>
      <c r="B220" t="s">
        <v>2560</v>
      </c>
      <c r="C220" t="s">
        <v>2463</v>
      </c>
      <c r="D220" t="s">
        <v>2644</v>
      </c>
      <c r="E220" t="s">
        <v>3548</v>
      </c>
      <c r="F220" t="str">
        <f>_xlfn.XLOOKUP(D220,Sheet6!A:A,Sheet6!A:A)</f>
        <v>Pruning Shears</v>
      </c>
      <c r="G220" t="e">
        <f>_xlfn.XLOOKUP(B220,Product!C:C,Product!D:D)</f>
        <v>#N/A</v>
      </c>
      <c r="H220" t="e">
        <f>_xlfn.XLOOKUP(B220&amp;"B",Product!C:C,Product!H:H)</f>
        <v>#N/A</v>
      </c>
      <c r="I220" t="e">
        <f>_xlfn.XLOOKUP(B220&amp;"BTL",Product!C:C,Product!H:H)</f>
        <v>#N/A</v>
      </c>
      <c r="J220" t="str">
        <f t="shared" si="3"/>
        <v>https://cdn.shopify.com/s/files/1/0651/3668/9323/files/237d67078ff4401a94de43a22f998a92_600x600.jpg?v=1734041838&amp;width=100&amp;crop=center</v>
      </c>
    </row>
    <row r="221" spans="1:10" x14ac:dyDescent="0.25">
      <c r="A221" t="s">
        <v>2788</v>
      </c>
      <c r="B221" t="s">
        <v>2240</v>
      </c>
      <c r="C221" t="s">
        <v>1311</v>
      </c>
      <c r="D221" t="s">
        <v>2723</v>
      </c>
      <c r="E221" t="s">
        <v>3440</v>
      </c>
      <c r="F221" t="str">
        <f>_xlfn.XLOOKUP(D221,Sheet6!A:A,Sheet6!A:A)</f>
        <v>Radios</v>
      </c>
      <c r="H221" t="str">
        <f>_xlfn.XLOOKUP(B221&amp;"B",Product!C:C,Product!H:H)</f>
        <v>https://cdn.shopify.com/s/files/1/0651/3668/9323/files/8721c9ed834e4e7298b3d693294abc6a_600x600.jpg?v=1737053653&amp;width=100&amp;crop=center</v>
      </c>
      <c r="I221" t="e">
        <f>_xlfn.XLOOKUP(B221&amp;"BTL",Product!C:C,Product!H:H)</f>
        <v>#N/A</v>
      </c>
      <c r="J221" t="str">
        <f t="shared" si="3"/>
        <v>https://cdn.shopify.com/s/files/1/0651/3668/9323/files/8721c9ed834e4e7298b3d693294abc6a_600x600.jpg?v=1737053653&amp;width=100&amp;crop=center</v>
      </c>
    </row>
    <row r="222" spans="1:10" x14ac:dyDescent="0.25">
      <c r="A222" t="s">
        <v>2788</v>
      </c>
      <c r="B222" t="s">
        <v>2300</v>
      </c>
      <c r="C222" t="s">
        <v>1528</v>
      </c>
      <c r="D222" t="s">
        <v>2698</v>
      </c>
      <c r="E222" t="s">
        <v>3260</v>
      </c>
      <c r="F222" t="str">
        <f>_xlfn.XLOOKUP(D222,Sheet6!A:A,Sheet6!A:A)</f>
        <v>Random Orbit Sanders</v>
      </c>
      <c r="H222" t="str">
        <f>_xlfn.XLOOKUP(B222&amp;"B",Product!C:C,Product!H:H)</f>
        <v>https://cdn.shopify.com/s/files/1/0651/3668/9323/files/6fbf7284654441919c6a8e9db0b7681d_600x600.jpg?v=1734041189&amp;width=100&amp;crop=center</v>
      </c>
      <c r="I222" t="e">
        <f>_xlfn.XLOOKUP(B222&amp;"BTL",Product!C:C,Product!H:H)</f>
        <v>#N/A</v>
      </c>
      <c r="J222" t="str">
        <f t="shared" si="3"/>
        <v>https://cdn.shopify.com/s/files/1/0651/3668/9323/files/6fbf7284654441919c6a8e9db0b7681d_600x600.jpg?v=1734041189&amp;width=100&amp;crop=center</v>
      </c>
    </row>
    <row r="223" spans="1:10" x14ac:dyDescent="0.25">
      <c r="A223" t="s">
        <v>2788</v>
      </c>
      <c r="B223" t="s">
        <v>2227</v>
      </c>
      <c r="C223" t="s">
        <v>1857</v>
      </c>
      <c r="D223" t="s">
        <v>2698</v>
      </c>
      <c r="E223" t="s">
        <v>2979</v>
      </c>
      <c r="F223" t="str">
        <f>_xlfn.XLOOKUP(D223,Sheet6!A:A,Sheet6!A:A)</f>
        <v>Random Orbit Sanders</v>
      </c>
      <c r="H223" t="str">
        <f>_xlfn.XLOOKUP(B223&amp;"B",Product!C:C,Product!H:H)</f>
        <v>https://cdn.shopify.com/s/files/1/0651/3668/9323/files/785f5577d2814a358f04989dd21fdb60_600x600.jpg?v=1734041992&amp;width=100&amp;crop=center</v>
      </c>
      <c r="I223" t="e">
        <f>_xlfn.XLOOKUP(B223&amp;"BTL",Product!C:C,Product!H:H)</f>
        <v>#N/A</v>
      </c>
      <c r="J223" t="str">
        <f t="shared" si="3"/>
        <v>https://cdn.shopify.com/s/files/1/0651/3668/9323/files/785f5577d2814a358f04989dd21fdb60_600x600.jpg?v=1734041992&amp;width=100&amp;crop=center</v>
      </c>
    </row>
    <row r="224" spans="1:10" x14ac:dyDescent="0.25">
      <c r="A224" t="s">
        <v>2788</v>
      </c>
      <c r="B224" t="s">
        <v>1378</v>
      </c>
      <c r="C224" t="s">
        <v>1377</v>
      </c>
      <c r="D224" t="s">
        <v>2674</v>
      </c>
      <c r="E224" t="s">
        <v>3403</v>
      </c>
      <c r="F224" t="str">
        <f>_xlfn.XLOOKUP(D224,Sheet6!A:A,Sheet6!A:A)</f>
        <v>Ratchets</v>
      </c>
      <c r="H224" t="e">
        <f>_xlfn.XLOOKUP(B224&amp;"B",Product!C:C,Product!H:H)</f>
        <v>#N/A</v>
      </c>
      <c r="I224" t="e">
        <f>_xlfn.XLOOKUP(B224&amp;"BTL",Product!C:C,Product!H:H)</f>
        <v>#N/A</v>
      </c>
      <c r="J224" t="str">
        <f t="shared" si="3"/>
        <v>https://cdn.shopify.com/s/files/1/0651/3668/9323/files/749820938b2348ca8047a8bcc9ae5518_600x600.jpg?v=1734042434&amp;width=100&amp;crop=center</v>
      </c>
    </row>
    <row r="225" spans="1:10" x14ac:dyDescent="0.25">
      <c r="A225" t="s">
        <v>2788</v>
      </c>
      <c r="B225" t="s">
        <v>2199</v>
      </c>
      <c r="C225" t="s">
        <v>1817</v>
      </c>
      <c r="D225" t="s">
        <v>2674</v>
      </c>
      <c r="E225" t="s">
        <v>3009</v>
      </c>
      <c r="F225" t="str">
        <f>_xlfn.XLOOKUP(D225,Sheet6!A:A,Sheet6!A:A)</f>
        <v>Ratchets</v>
      </c>
      <c r="H225" t="str">
        <f>_xlfn.XLOOKUP(B225&amp;"B",Product!C:C,Product!H:H)</f>
        <v>https://cdn.shopify.com/s/files/1/0651/3668/9323/files/1a842f48f51f4204a1d8046bf02e0e44_600x600.jpg?v=1734040769&amp;width=100&amp;crop=center</v>
      </c>
      <c r="I225" t="e">
        <f>_xlfn.XLOOKUP(B225&amp;"BTL",Product!C:C,Product!H:H)</f>
        <v>#N/A</v>
      </c>
      <c r="J225" t="str">
        <f t="shared" si="3"/>
        <v>https://cdn.shopify.com/s/files/1/0651/3668/9323/files/1a842f48f51f4204a1d8046bf02e0e44_600x600.jpg?v=1734040769&amp;width=100&amp;crop=center</v>
      </c>
    </row>
    <row r="226" spans="1:10" x14ac:dyDescent="0.25">
      <c r="A226" t="s">
        <v>2788</v>
      </c>
      <c r="B226" t="s">
        <v>2200</v>
      </c>
      <c r="C226" t="s">
        <v>1733</v>
      </c>
      <c r="D226" t="s">
        <v>2674</v>
      </c>
      <c r="E226" t="s">
        <v>3082</v>
      </c>
      <c r="F226" t="str">
        <f>_xlfn.XLOOKUP(D226,Sheet6!A:A,Sheet6!A:A)</f>
        <v>Ratchets</v>
      </c>
      <c r="H226" t="str">
        <f>_xlfn.XLOOKUP(B226&amp;"B",Product!C:C,Product!H:H)</f>
        <v>https://cdn.shopify.com/s/files/1/0651/3668/9323/files/575db398f40341a485246827426c85ab_600x600.jpg?v=1734041930&amp;width=100&amp;crop=center</v>
      </c>
      <c r="I226" t="e">
        <f>_xlfn.XLOOKUP(B226&amp;"BTL",Product!C:C,Product!H:H)</f>
        <v>#N/A</v>
      </c>
      <c r="J226" t="str">
        <f t="shared" si="3"/>
        <v>https://cdn.shopify.com/s/files/1/0651/3668/9323/files/575db398f40341a485246827426c85ab_600x600.jpg?v=1734041930&amp;width=100&amp;crop=center</v>
      </c>
    </row>
    <row r="227" spans="1:10" x14ac:dyDescent="0.25">
      <c r="A227" t="s">
        <v>2788</v>
      </c>
      <c r="B227" t="s">
        <v>2224</v>
      </c>
      <c r="C227" t="s">
        <v>1478</v>
      </c>
      <c r="D227" t="s">
        <v>2674</v>
      </c>
      <c r="E227" t="s">
        <v>3308</v>
      </c>
      <c r="F227" t="str">
        <f>_xlfn.XLOOKUP(D227,Sheet6!A:A,Sheet6!A:A)</f>
        <v>Ratchets</v>
      </c>
      <c r="H227" t="str">
        <f>_xlfn.XLOOKUP(B227&amp;"B",Product!C:C,Product!H:H)</f>
        <v>https://cdn.shopify.com/s/files/1/0651/3668/9323/files/6f1264e709f64ca0bbb2896afa1a0142_600x600.jpg?v=1734041184&amp;width=100&amp;crop=center</v>
      </c>
      <c r="I227" t="e">
        <f>_xlfn.XLOOKUP(B227&amp;"BTL",Product!C:C,Product!H:H)</f>
        <v>#N/A</v>
      </c>
      <c r="J227" t="str">
        <f t="shared" si="3"/>
        <v>https://cdn.shopify.com/s/files/1/0651/3668/9323/files/6f1264e709f64ca0bbb2896afa1a0142_600x600.jpg?v=1734041184&amp;width=100&amp;crop=center</v>
      </c>
    </row>
    <row r="228" spans="1:10" x14ac:dyDescent="0.25">
      <c r="A228" t="s">
        <v>2788</v>
      </c>
      <c r="B228" t="s">
        <v>2603</v>
      </c>
      <c r="C228" t="s">
        <v>966</v>
      </c>
      <c r="D228" t="s">
        <v>2674</v>
      </c>
      <c r="E228" t="s">
        <v>3670</v>
      </c>
      <c r="F228" t="str">
        <f>_xlfn.XLOOKUP(D228,Sheet6!A:A,Sheet6!A:A)</f>
        <v>Ratchets</v>
      </c>
      <c r="H228" t="str">
        <f>_xlfn.XLOOKUP(B228&amp;"B",Product!C:C,Product!H:H)</f>
        <v>https://cdn.shopify.com/s/files/1/0651/3668/9323/files/c402f354eeab47379dd567732719f3a0_600x600.jpg?v=1734042859&amp;width=100&amp;crop=center</v>
      </c>
      <c r="I228" t="e">
        <f>_xlfn.XLOOKUP(B228&amp;"BTL",Product!C:C,Product!H:H)</f>
        <v>#N/A</v>
      </c>
      <c r="J228" t="str">
        <f t="shared" si="3"/>
        <v>https://cdn.shopify.com/s/files/1/0651/3668/9323/files/c402f354eeab47379dd567732719f3a0_600x600.jpg?v=1734042859&amp;width=100&amp;crop=center</v>
      </c>
    </row>
    <row r="229" spans="1:10" x14ac:dyDescent="0.25">
      <c r="A229" t="s">
        <v>2788</v>
      </c>
      <c r="B229" t="s">
        <v>2274</v>
      </c>
      <c r="C229" t="s">
        <v>2510</v>
      </c>
      <c r="D229" t="s">
        <v>2674</v>
      </c>
      <c r="E229" t="s">
        <v>3670</v>
      </c>
      <c r="F229" t="str">
        <f>_xlfn.XLOOKUP(D229,Sheet6!A:A,Sheet6!A:A)</f>
        <v>Ratchets</v>
      </c>
      <c r="H229" t="e">
        <f>_xlfn.XLOOKUP(B229&amp;"B",Product!C:C,Product!H:H)</f>
        <v>#N/A</v>
      </c>
      <c r="I229" t="e">
        <f>_xlfn.XLOOKUP(B229&amp;"BTL",Product!C:C,Product!H:H)</f>
        <v>#N/A</v>
      </c>
      <c r="J229" t="str">
        <f t="shared" si="3"/>
        <v>https://cdn.shopify.com/s/files/1/0651/3668/9323/files/c402f354eeab47379dd567732719f3a0_600x600.jpg?v=1734042859&amp;width=100&amp;crop=center</v>
      </c>
    </row>
    <row r="230" spans="1:10" x14ac:dyDescent="0.25">
      <c r="A230" t="s">
        <v>2788</v>
      </c>
      <c r="B230" t="s">
        <v>2288</v>
      </c>
      <c r="C230" t="s">
        <v>2546</v>
      </c>
      <c r="D230" t="s">
        <v>2674</v>
      </c>
      <c r="E230" t="s">
        <v>3239</v>
      </c>
      <c r="F230" t="str">
        <f>_xlfn.XLOOKUP(D230,Sheet6!A:A,Sheet6!A:A)</f>
        <v>Ratchets</v>
      </c>
      <c r="H230" t="str">
        <f>_xlfn.XLOOKUP(B230&amp;"B",Product!C:C,Product!H:H)</f>
        <v>https://cdn.shopify.com/s/files/1/0651/3668/9323/files/df7ea959aed94d7b8b3594c91adb263a_600x600.jpg?v=1734043138&amp;width=100&amp;crop=center</v>
      </c>
      <c r="I230" t="e">
        <f>_xlfn.XLOOKUP(B230&amp;"BTL",Product!C:C,Product!H:H)</f>
        <v>#N/A</v>
      </c>
      <c r="J230" t="str">
        <f t="shared" si="3"/>
        <v>https://cdn.shopify.com/s/files/1/0651/3668/9323/files/df7ea959aed94d7b8b3594c91adb263a_600x600.jpg?v=1734043138&amp;width=100&amp;crop=center</v>
      </c>
    </row>
    <row r="231" spans="1:10" x14ac:dyDescent="0.25">
      <c r="A231" t="s">
        <v>2788</v>
      </c>
      <c r="B231" t="s">
        <v>2289</v>
      </c>
      <c r="C231" t="s">
        <v>2546</v>
      </c>
      <c r="D231" t="s">
        <v>2674</v>
      </c>
      <c r="E231" t="s">
        <v>3242</v>
      </c>
      <c r="F231" t="str">
        <f>_xlfn.XLOOKUP(D231,Sheet6!A:A,Sheet6!A:A)</f>
        <v>Ratchets</v>
      </c>
      <c r="H231" t="str">
        <f>_xlfn.XLOOKUP(B231&amp;"B",Product!C:C,Product!H:H)</f>
        <v>https://cdn.shopify.com/s/files/1/0651/3668/9323/files/75bc3daf7d544dc38eb8cccf2574d90d_600x600.jpg?v=1734041684&amp;width=100&amp;crop=center</v>
      </c>
      <c r="I231" t="e">
        <f>_xlfn.XLOOKUP(B231&amp;"BTL",Product!C:C,Product!H:H)</f>
        <v>#N/A</v>
      </c>
      <c r="J231" t="str">
        <f t="shared" si="3"/>
        <v>https://cdn.shopify.com/s/files/1/0651/3668/9323/files/75bc3daf7d544dc38eb8cccf2574d90d_600x600.jpg?v=1734041684&amp;width=100&amp;crop=center</v>
      </c>
    </row>
    <row r="232" spans="1:10" x14ac:dyDescent="0.25">
      <c r="A232" t="s">
        <v>2788</v>
      </c>
      <c r="B232" t="s">
        <v>753</v>
      </c>
      <c r="C232" t="s">
        <v>752</v>
      </c>
      <c r="D232" t="s">
        <v>2705</v>
      </c>
      <c r="E232" t="s">
        <v>3800</v>
      </c>
      <c r="F232" t="str">
        <f>_xlfn.XLOOKUP(D232,Sheet6!A:A,Sheet6!A:A)</f>
        <v>Reciprocating Saws</v>
      </c>
      <c r="H232" t="e">
        <f>_xlfn.XLOOKUP(B232&amp;"B",Product!C:C,Product!H:H)</f>
        <v>#N/A</v>
      </c>
      <c r="I232" t="e">
        <f>_xlfn.XLOOKUP(B232&amp;"BTL",Product!C:C,Product!H:H)</f>
        <v>#N/A</v>
      </c>
      <c r="J232" t="str">
        <f t="shared" si="3"/>
        <v>https://cdn.shopify.com/s/files/1/0651/3668/9323/files/266aea2ae00a4a4db227bbdd2993bae4_600x600.jpg?v=1734041843&amp;width=100&amp;crop=center</v>
      </c>
    </row>
    <row r="233" spans="1:10" x14ac:dyDescent="0.25">
      <c r="A233" t="s">
        <v>2788</v>
      </c>
      <c r="B233" t="s">
        <v>2573</v>
      </c>
      <c r="C233" t="s">
        <v>1621</v>
      </c>
      <c r="D233" t="s">
        <v>2705</v>
      </c>
      <c r="E233" t="s">
        <v>3179</v>
      </c>
      <c r="F233" t="str">
        <f>_xlfn.XLOOKUP(D233,Sheet6!A:A,Sheet6!A:A)</f>
        <v>Reciprocating Saws</v>
      </c>
      <c r="G233" t="e">
        <f>_xlfn.XLOOKUP(B233,Product!C:C,Product!D:D)</f>
        <v>#N/A</v>
      </c>
      <c r="H233" t="e">
        <f>_xlfn.XLOOKUP(B233&amp;"B",Product!C:C,Product!H:H)</f>
        <v>#N/A</v>
      </c>
      <c r="I233" t="str">
        <f>_xlfn.XLOOKUP(B233&amp;"BTL",Product!C:C,Product!H:H)</f>
        <v>https://cdn.shopify.com/s/files/1/0651/3668/9323/files/ec097817320b46b8a003ee0cd7530eb4_600x600.jpg?v=1736816534&amp;width=100&amp;crop=center</v>
      </c>
      <c r="J233" t="str">
        <f t="shared" si="3"/>
        <v>https://cdn.shopify.com/s/files/1/0651/3668/9323/files/ec097817320b46b8a003ee0cd7530eb4_600x600.jpg?v=1736816534&amp;width=100&amp;crop=center</v>
      </c>
    </row>
    <row r="234" spans="1:10" x14ac:dyDescent="0.25">
      <c r="A234" t="s">
        <v>2788</v>
      </c>
      <c r="B234" t="s">
        <v>2553</v>
      </c>
      <c r="C234" t="s">
        <v>81</v>
      </c>
      <c r="D234" t="s">
        <v>2705</v>
      </c>
      <c r="E234" t="s">
        <v>3073</v>
      </c>
      <c r="F234" t="str">
        <f>_xlfn.XLOOKUP(D234,Sheet6!A:A,Sheet6!A:A)</f>
        <v>Reciprocating Saws</v>
      </c>
      <c r="H234" t="str">
        <f>_xlfn.XLOOKUP(B234&amp;"B",Product!C:C,Product!H:H)</f>
        <v>https://cdn.shopify.com/s/files/1/0651/3668/9323/files/794657be4d924f68aaab2574bba66f9e_600x600.jpg?v=1734042364&amp;width=100&amp;crop=center</v>
      </c>
      <c r="I234" t="e">
        <f>_xlfn.XLOOKUP(B234&amp;"BTL",Product!C:C,Product!H:H)</f>
        <v>#N/A</v>
      </c>
      <c r="J234" t="str">
        <f t="shared" si="3"/>
        <v>https://cdn.shopify.com/s/files/1/0651/3668/9323/files/794657be4d924f68aaab2574bba66f9e_600x600.jpg?v=1734042364&amp;width=100&amp;crop=center</v>
      </c>
    </row>
    <row r="235" spans="1:10" x14ac:dyDescent="0.25">
      <c r="A235" t="s">
        <v>2788</v>
      </c>
      <c r="B235" t="s">
        <v>2202</v>
      </c>
      <c r="C235" t="s">
        <v>81</v>
      </c>
      <c r="D235" t="s">
        <v>2705</v>
      </c>
      <c r="E235" t="s">
        <v>4184</v>
      </c>
      <c r="F235" t="str">
        <f>_xlfn.XLOOKUP(D235,Sheet6!A:A,Sheet6!A:A)</f>
        <v>Reciprocating Saws</v>
      </c>
      <c r="H235" t="str">
        <f>_xlfn.XLOOKUP(B235&amp;"B",Product!C:C,Product!H:H)</f>
        <v>https://cdn.shopify.com/s/files/1/0651/3668/9323/files/PBLRS02B_RT_600x600.jpg?v=1757430532&amp;width=100&amp;crop=center</v>
      </c>
      <c r="I235" t="e">
        <f>_xlfn.XLOOKUP(B235&amp;"BTL",Product!C:C,Product!H:H)</f>
        <v>#N/A</v>
      </c>
      <c r="J235" t="str">
        <f t="shared" si="3"/>
        <v>https://cdn.shopify.com/s/files/1/0651/3668/9323/files/PBLRS02B_RT_600x600.jpg?v=1757430532&amp;width=100&amp;crop=center</v>
      </c>
    </row>
    <row r="236" spans="1:10" x14ac:dyDescent="0.25">
      <c r="A236" t="s">
        <v>2788</v>
      </c>
      <c r="B236" t="s">
        <v>2237</v>
      </c>
      <c r="C236" t="s">
        <v>752</v>
      </c>
      <c r="D236" t="s">
        <v>2705</v>
      </c>
      <c r="E236" t="s">
        <v>3691</v>
      </c>
      <c r="F236" t="str">
        <f>_xlfn.XLOOKUP(D236,Sheet6!A:A,Sheet6!A:A)</f>
        <v>Reciprocating Saws</v>
      </c>
      <c r="H236" t="e">
        <f>_xlfn.XLOOKUP(B236&amp;"B",Product!C:C,Product!H:H)</f>
        <v>#N/A</v>
      </c>
      <c r="I236" t="e">
        <f>_xlfn.XLOOKUP(B236&amp;"BTL",Product!C:C,Product!H:H)</f>
        <v>#N/A</v>
      </c>
      <c r="J236" t="str">
        <f t="shared" si="3"/>
        <v>https://cdn.shopify.com/s/files/1/0651/3668/9323/files/9eef4af8b1a54a63b6434a0dd7e03ce7_600x600.jpg?v=1734041373&amp;width=100&amp;crop=center</v>
      </c>
    </row>
    <row r="237" spans="1:10" x14ac:dyDescent="0.25">
      <c r="A237" t="s">
        <v>2788</v>
      </c>
      <c r="B237" t="s">
        <v>2290</v>
      </c>
      <c r="C237" t="s">
        <v>1469</v>
      </c>
      <c r="D237" t="s">
        <v>2705</v>
      </c>
      <c r="E237" t="s">
        <v>3097</v>
      </c>
      <c r="F237" t="str">
        <f>_xlfn.XLOOKUP(D237,Sheet6!A:A,Sheet6!A:A)</f>
        <v>Reciprocating Saws</v>
      </c>
      <c r="H237" t="str">
        <f>_xlfn.XLOOKUP(B237&amp;"B",Product!C:C,Product!H:H)</f>
        <v>https://cdn.shopify.com/s/files/1/0651/3668/9323/files/93c57e8c2b904163b53db12f7b958095_600x600.jpg?v=1734041772&amp;width=100&amp;crop=center</v>
      </c>
      <c r="I237" t="e">
        <f>_xlfn.XLOOKUP(B237&amp;"BTL",Product!C:C,Product!H:H)</f>
        <v>#N/A</v>
      </c>
      <c r="J237" t="str">
        <f t="shared" si="3"/>
        <v>https://cdn.shopify.com/s/files/1/0651/3668/9323/files/93c57e8c2b904163b53db12f7b958095_600x600.jpg?v=1734041772&amp;width=100&amp;crop=center</v>
      </c>
    </row>
    <row r="238" spans="1:10" x14ac:dyDescent="0.25">
      <c r="A238" t="s">
        <v>2788</v>
      </c>
      <c r="B238" t="s">
        <v>2291</v>
      </c>
      <c r="C238" t="s">
        <v>1469</v>
      </c>
      <c r="D238" t="s">
        <v>2705</v>
      </c>
      <c r="E238" t="s">
        <v>3317</v>
      </c>
      <c r="F238" t="str">
        <f>_xlfn.XLOOKUP(D238,Sheet6!A:A,Sheet6!A:A)</f>
        <v>Reciprocating Saws</v>
      </c>
      <c r="H238" t="str">
        <f>_xlfn.XLOOKUP(B238&amp;"B",Product!C:C,Product!H:H)</f>
        <v>https://cdn.shopify.com/s/files/1/0651/3668/9323/files/f1a1deb0707b4b1a9c4f5a52d457b567_600x600.jpg?v=1734043312&amp;width=100&amp;crop=center</v>
      </c>
      <c r="I238" t="e">
        <f>_xlfn.XLOOKUP(B238&amp;"BTL",Product!C:C,Product!H:H)</f>
        <v>#N/A</v>
      </c>
      <c r="J238" t="str">
        <f t="shared" si="3"/>
        <v>https://cdn.shopify.com/s/files/1/0651/3668/9323/files/f1a1deb0707b4b1a9c4f5a52d457b567_600x600.jpg?v=1734043312&amp;width=100&amp;crop=center</v>
      </c>
    </row>
    <row r="239" spans="1:10" x14ac:dyDescent="0.25">
      <c r="A239" t="s">
        <v>2788</v>
      </c>
      <c r="B239" t="s">
        <v>769</v>
      </c>
      <c r="C239" t="s">
        <v>768</v>
      </c>
      <c r="D239" t="s">
        <v>2662</v>
      </c>
      <c r="E239" t="s">
        <v>3788</v>
      </c>
      <c r="F239" t="str">
        <f>_xlfn.XLOOKUP(D239,Sheet6!A:A,Sheet6!A:A)</f>
        <v>Right Angle Drills</v>
      </c>
      <c r="G239" t="str">
        <f>_xlfn.XLOOKUP(B239,Product!C:C,Product!D:D)</f>
        <v>18V ONE+ RIGHT ANGLE DRILL</v>
      </c>
      <c r="H239" t="e">
        <f>_xlfn.XLOOKUP(B239&amp;"B",Product!C:C,Product!H:H)</f>
        <v>#N/A</v>
      </c>
      <c r="I239" t="e">
        <f>_xlfn.XLOOKUP(B239&amp;"BTL",Product!C:C,Product!H:H)</f>
        <v>#N/A</v>
      </c>
      <c r="J239" t="str">
        <f t="shared" si="3"/>
        <v>https://cdn.shopify.com/s/files/1/0651/3668/9323/files/284f020c69c342d5a2e7f788604bfca1_600x600.jpg?v=1734041853&amp;width=100&amp;crop=center</v>
      </c>
    </row>
    <row r="240" spans="1:10" x14ac:dyDescent="0.25">
      <c r="A240" t="s">
        <v>2788</v>
      </c>
      <c r="B240" t="s">
        <v>2605</v>
      </c>
      <c r="C240" t="s">
        <v>1833</v>
      </c>
      <c r="D240" t="s">
        <v>2662</v>
      </c>
      <c r="E240" t="s">
        <v>2997</v>
      </c>
      <c r="F240" t="str">
        <f>_xlfn.XLOOKUP(D240,Sheet6!A:A,Sheet6!A:A)</f>
        <v>Right Angle Drills</v>
      </c>
      <c r="H240" t="str">
        <f>_xlfn.XLOOKUP(B240&amp;"B",Product!C:C,Product!H:H)</f>
        <v>https://cdn.shopify.com/s/files/1/0651/3668/9323/files/18c93a2ae9034d8d879c98c27bb10b88_600x600.jpg?v=1734041428&amp;width=100&amp;crop=center</v>
      </c>
      <c r="I240" t="e">
        <f>_xlfn.XLOOKUP(B240&amp;"BTL",Product!C:C,Product!H:H)</f>
        <v>#N/A</v>
      </c>
      <c r="J240" t="str">
        <f t="shared" si="3"/>
        <v>https://cdn.shopify.com/s/files/1/0651/3668/9323/files/18c93a2ae9034d8d879c98c27bb10b88_600x600.jpg?v=1734041428&amp;width=100&amp;crop=center</v>
      </c>
    </row>
    <row r="241" spans="1:10" x14ac:dyDescent="0.25">
      <c r="A241" t="s">
        <v>2788</v>
      </c>
      <c r="B241" t="s">
        <v>1861</v>
      </c>
      <c r="C241" t="s">
        <v>1860</v>
      </c>
      <c r="D241" t="s">
        <v>2654</v>
      </c>
      <c r="E241" t="s">
        <v>2976</v>
      </c>
      <c r="F241" t="str">
        <f>_xlfn.XLOOKUP(D241,Sheet6!A:A,Sheet6!A:A)</f>
        <v>Rotary Hammers</v>
      </c>
      <c r="G241" t="str">
        <f>_xlfn.XLOOKUP(B241,Product!C:C,Product!D:D)</f>
        <v>18V ONE+ HP BRUSHLESS 1" SDS-PLUS ROTARY HAMMER</v>
      </c>
      <c r="H241" t="e">
        <f>_xlfn.XLOOKUP(B241&amp;"B",Product!C:C,Product!H:H)</f>
        <v>#N/A</v>
      </c>
      <c r="I241" t="e">
        <f>_xlfn.XLOOKUP(B241&amp;"BTL",Product!C:C,Product!H:H)</f>
        <v>#N/A</v>
      </c>
      <c r="J241" t="str">
        <f t="shared" si="3"/>
        <v>https://cdn.shopify.com/s/files/1/0651/3668/9323/files/7804f289857d40b7b136acce48394380_600x600.jpg?v=1734042183&amp;width=100&amp;crop=center</v>
      </c>
    </row>
    <row r="242" spans="1:10" x14ac:dyDescent="0.25">
      <c r="A242" t="s">
        <v>2788</v>
      </c>
      <c r="B242" t="s">
        <v>2606</v>
      </c>
      <c r="C242" t="s">
        <v>1599</v>
      </c>
      <c r="D242" t="s">
        <v>2654</v>
      </c>
      <c r="E242" t="s">
        <v>3197</v>
      </c>
      <c r="F242" t="str">
        <f>_xlfn.XLOOKUP(D242,Sheet6!A:A,Sheet6!A:A)</f>
        <v>Rotary Hammers</v>
      </c>
      <c r="H242" t="str">
        <f>_xlfn.XLOOKUP(B242&amp;"B",Product!C:C,Product!H:H)</f>
        <v>https://cdn.shopify.com/s/files/1/0651/3668/9323/files/4f60f0e34c354769a532a4653fbe6dd4_600x600.jpg?v=1734041023&amp;width=100&amp;crop=center</v>
      </c>
      <c r="I242" t="e">
        <f>_xlfn.XLOOKUP(B242&amp;"BTL",Product!C:C,Product!H:H)</f>
        <v>#N/A</v>
      </c>
      <c r="J242" t="str">
        <f t="shared" si="3"/>
        <v>https://cdn.shopify.com/s/files/1/0651/3668/9323/files/4f60f0e34c354769a532a4653fbe6dd4_600x600.jpg?v=1734041023&amp;width=100&amp;crop=center</v>
      </c>
    </row>
    <row r="243" spans="1:10" x14ac:dyDescent="0.25">
      <c r="A243" t="s">
        <v>2788</v>
      </c>
      <c r="B243" t="s">
        <v>2617</v>
      </c>
      <c r="C243" t="s">
        <v>2618</v>
      </c>
      <c r="D243" t="s">
        <v>2760</v>
      </c>
      <c r="F243" t="e">
        <f>_xlfn.XLOOKUP(D243,Sheet6!A:A,Sheet6!A:A)</f>
        <v>#N/A</v>
      </c>
      <c r="G243" t="e">
        <f>_xlfn.XLOOKUP(B243,Product!C:C,Product!D:D)</f>
        <v>#N/A</v>
      </c>
      <c r="H243" t="e">
        <f>_xlfn.XLOOKUP(B243&amp;"B",Product!C:C,Product!H:H)</f>
        <v>#N/A</v>
      </c>
      <c r="I243" t="e">
        <f>_xlfn.XLOOKUP(B243&amp;"BTL",Product!C:C,Product!H:H)</f>
        <v>#N/A</v>
      </c>
      <c r="J243">
        <f t="shared" si="3"/>
        <v>0</v>
      </c>
    </row>
    <row r="244" spans="1:10" x14ac:dyDescent="0.25">
      <c r="A244" t="s">
        <v>2788</v>
      </c>
      <c r="B244" t="s">
        <v>2552</v>
      </c>
      <c r="C244" t="s">
        <v>1844</v>
      </c>
      <c r="D244" t="s">
        <v>2760</v>
      </c>
      <c r="E244" t="s">
        <v>2988</v>
      </c>
      <c r="F244" t="e">
        <f>_xlfn.XLOOKUP(D244,Sheet6!A:A,Sheet6!A:A)</f>
        <v>#N/A</v>
      </c>
      <c r="H244" t="str">
        <f>_xlfn.XLOOKUP(B244&amp;"B",Product!C:C,Product!H:H)</f>
        <v>https://cdn.shopify.com/s/files/1/0651/3668/9323/files/472b5b8634984c9e8358028e297b7b2a_600x600.jpg?v=1734041903&amp;width=100&amp;crop=center</v>
      </c>
      <c r="I244" t="e">
        <f>_xlfn.XLOOKUP(B244&amp;"BTL",Product!C:C,Product!H:H)</f>
        <v>#N/A</v>
      </c>
      <c r="J244" t="str">
        <f t="shared" si="3"/>
        <v>https://cdn.shopify.com/s/files/1/0651/3668/9323/files/472b5b8634984c9e8358028e297b7b2a_600x600.jpg?v=1734041903&amp;width=100&amp;crop=center</v>
      </c>
    </row>
    <row r="245" spans="1:10" x14ac:dyDescent="0.25">
      <c r="A245" t="s">
        <v>2788</v>
      </c>
      <c r="B245" t="s">
        <v>2551</v>
      </c>
      <c r="C245" t="s">
        <v>1837</v>
      </c>
      <c r="D245" t="s">
        <v>2761</v>
      </c>
      <c r="E245" t="s">
        <v>2994</v>
      </c>
      <c r="F245" t="e">
        <f>_xlfn.XLOOKUP(D245,Sheet6!A:A,Sheet6!A:A)</f>
        <v>#N/A</v>
      </c>
      <c r="H245" t="str">
        <f>_xlfn.XLOOKUP(B245&amp;"B",Product!C:C,Product!H:H)</f>
        <v>https://cdn.shopify.com/s/files/1/0651/3668/9323/files/1aca97a400d8453181eed381e33603aa_600x600.jpg?v=1734040773&amp;width=100&amp;crop=center</v>
      </c>
      <c r="I245" t="e">
        <f>_xlfn.XLOOKUP(B245&amp;"BTL",Product!C:C,Product!H:H)</f>
        <v>#N/A</v>
      </c>
      <c r="J245" t="str">
        <f t="shared" si="3"/>
        <v>https://cdn.shopify.com/s/files/1/0651/3668/9323/files/1aca97a400d8453181eed381e33603aa_600x600.jpg?v=1734040773&amp;width=100&amp;crop=center</v>
      </c>
    </row>
    <row r="246" spans="1:10" x14ac:dyDescent="0.25">
      <c r="A246" t="s">
        <v>2788</v>
      </c>
      <c r="B246" t="s">
        <v>2301</v>
      </c>
      <c r="C246" t="s">
        <v>1741</v>
      </c>
      <c r="D246" t="s">
        <v>2761</v>
      </c>
      <c r="E246" t="s">
        <v>3076</v>
      </c>
      <c r="F246" t="e">
        <f>_xlfn.XLOOKUP(D246,Sheet6!A:A,Sheet6!A:A)</f>
        <v>#N/A</v>
      </c>
      <c r="H246" t="str">
        <f>_xlfn.XLOOKUP(B246&amp;"B",Product!C:C,Product!H:H)</f>
        <v>https://cdn.shopify.com/s/files/1/0651/3668/9323/files/29c87bf81c3f4c71b8625087f2c7329e_600x600.jpg?v=1734041472&amp;width=100&amp;crop=center</v>
      </c>
      <c r="I246" t="e">
        <f>_xlfn.XLOOKUP(B246&amp;"BTL",Product!C:C,Product!H:H)</f>
        <v>#N/A</v>
      </c>
      <c r="J246" t="str">
        <f t="shared" si="3"/>
        <v>https://cdn.shopify.com/s/files/1/0651/3668/9323/files/29c87bf81c3f4c71b8625087f2c7329e_600x600.jpg?v=1734041472&amp;width=100&amp;crop=center</v>
      </c>
    </row>
    <row r="247" spans="1:10" x14ac:dyDescent="0.25">
      <c r="A247" t="s">
        <v>2788</v>
      </c>
      <c r="B247" t="s">
        <v>2201</v>
      </c>
      <c r="C247" t="s">
        <v>1525</v>
      </c>
      <c r="D247" t="s">
        <v>2710</v>
      </c>
      <c r="E247" t="s">
        <v>3263</v>
      </c>
      <c r="F247" t="str">
        <f>_xlfn.XLOOKUP(D247,Sheet6!A:A,Sheet6!A:A)</f>
        <v>Routers</v>
      </c>
      <c r="H247" t="str">
        <f>_xlfn.XLOOKUP(B247&amp;"B",Product!C:C,Product!H:H)</f>
        <v>https://cdn.shopify.com/s/files/1/0651/3668/9323/files/11c7d36d2f1d4036b87ca8fbb0385b0f_600x600.jpg?v=1734041388&amp;width=100&amp;crop=center</v>
      </c>
      <c r="I247" t="e">
        <f>_xlfn.XLOOKUP(B247&amp;"BTL",Product!C:C,Product!H:H)</f>
        <v>#N/A</v>
      </c>
      <c r="J247" t="str">
        <f t="shared" si="3"/>
        <v>https://cdn.shopify.com/s/files/1/0651/3668/9323/files/11c7d36d2f1d4036b87ca8fbb0385b0f_600x600.jpg?v=1734041388&amp;width=100&amp;crop=center</v>
      </c>
    </row>
    <row r="248" spans="1:10" x14ac:dyDescent="0.25">
      <c r="A248" t="s">
        <v>2788</v>
      </c>
      <c r="B248" t="s">
        <v>2229</v>
      </c>
      <c r="C248" t="s">
        <v>1764</v>
      </c>
      <c r="D248" t="s">
        <v>2710</v>
      </c>
      <c r="E248" t="s">
        <v>3054</v>
      </c>
      <c r="F248" t="str">
        <f>_xlfn.XLOOKUP(D248,Sheet6!A:A,Sheet6!A:A)</f>
        <v>Routers</v>
      </c>
      <c r="H248" t="str">
        <f>_xlfn.XLOOKUP(B248&amp;"B",Product!C:C,Product!H:H)</f>
        <v>https://cdn.shopify.com/s/files/1/0651/3668/9323/files/1ea5f999221040248d9c297b33582dca_600x600.jpg?v=1734040819&amp;width=100&amp;crop=center</v>
      </c>
      <c r="I248" t="e">
        <f>_xlfn.XLOOKUP(B248&amp;"BTL",Product!C:C,Product!H:H)</f>
        <v>#N/A</v>
      </c>
      <c r="J248" t="str">
        <f t="shared" si="3"/>
        <v>https://cdn.shopify.com/s/files/1/0651/3668/9323/files/1ea5f999221040248d9c297b33582dca_600x600.jpg?v=1734040819&amp;width=100&amp;crop=center</v>
      </c>
    </row>
    <row r="249" spans="1:10" x14ac:dyDescent="0.25">
      <c r="A249" t="s">
        <v>2788</v>
      </c>
      <c r="B249" t="s">
        <v>1042</v>
      </c>
      <c r="C249" t="s">
        <v>1041</v>
      </c>
      <c r="D249" t="s">
        <v>2684</v>
      </c>
      <c r="E249" t="s">
        <v>3625</v>
      </c>
      <c r="F249" t="str">
        <f>_xlfn.XLOOKUP(D249,Sheet6!A:A,Sheet6!A:A)</f>
        <v>Sanders and Polishers</v>
      </c>
      <c r="H249" t="e">
        <f>_xlfn.XLOOKUP(B249&amp;"B",Product!C:C,Product!H:H)</f>
        <v>#N/A</v>
      </c>
      <c r="I249" t="e">
        <f>_xlfn.XLOOKUP(B249&amp;"BTL",Product!C:C,Product!H:H)</f>
        <v>#N/A</v>
      </c>
      <c r="J249" t="str">
        <f t="shared" si="3"/>
        <v>https://cdn.shopify.com/s/files/1/0651/3668/9323/files/36f6e6a949c2434bbd2861aad712fb68_600x600.jpg?v=1734041500&amp;width=100&amp;crop=center</v>
      </c>
    </row>
    <row r="250" spans="1:10" x14ac:dyDescent="0.25">
      <c r="A250" t="s">
        <v>2788</v>
      </c>
      <c r="B250" t="s">
        <v>1062</v>
      </c>
      <c r="C250" t="s">
        <v>1061</v>
      </c>
      <c r="D250" t="s">
        <v>2684</v>
      </c>
      <c r="E250" t="s">
        <v>3613</v>
      </c>
      <c r="F250" t="str">
        <f>_xlfn.XLOOKUP(D250,Sheet6!A:A,Sheet6!A:A)</f>
        <v>Sanders and Polishers</v>
      </c>
      <c r="H250" t="e">
        <f>_xlfn.XLOOKUP(B250&amp;"B",Product!C:C,Product!H:H)</f>
        <v>#N/A</v>
      </c>
      <c r="I250" t="e">
        <f>_xlfn.XLOOKUP(B250&amp;"BTL",Product!C:C,Product!H:H)</f>
        <v>#N/A</v>
      </c>
      <c r="J250" t="str">
        <f t="shared" si="3"/>
        <v>https://cdn.shopify.com/s/files/1/0651/3668/9323/files/d81091e5673d40c69170bf935f915404_600x600.jpg?v=1734043065&amp;width=100&amp;crop=center</v>
      </c>
    </row>
    <row r="251" spans="1:10" x14ac:dyDescent="0.25">
      <c r="A251" t="s">
        <v>2788</v>
      </c>
      <c r="B251" t="s">
        <v>2590</v>
      </c>
      <c r="C251" t="s">
        <v>901</v>
      </c>
      <c r="D251" t="s">
        <v>2684</v>
      </c>
      <c r="E251" t="s">
        <v>3709</v>
      </c>
      <c r="F251" t="str">
        <f>_xlfn.XLOOKUP(D251,Sheet6!A:A,Sheet6!A:A)</f>
        <v>Sanders and Polishers</v>
      </c>
      <c r="H251" t="str">
        <f>_xlfn.XLOOKUP(B251&amp;"B",Product!C:C,Product!H:H)</f>
        <v>https://cdn.shopify.com/s/files/1/0651/3668/9323/files/26227a803db14d75b14bc6b3a2813429_600x600.jpg?v=1737055969&amp;width=100&amp;crop=center</v>
      </c>
      <c r="I251" t="e">
        <f>_xlfn.XLOOKUP(B251&amp;"BTL",Product!C:C,Product!H:H)</f>
        <v>#N/A</v>
      </c>
      <c r="J251" t="str">
        <f t="shared" si="3"/>
        <v>https://cdn.shopify.com/s/files/1/0651/3668/9323/files/26227a803db14d75b14bc6b3a2813429_600x600.jpg?v=1737055969&amp;width=100&amp;crop=center</v>
      </c>
    </row>
    <row r="252" spans="1:10" x14ac:dyDescent="0.25">
      <c r="A252" t="s">
        <v>2788</v>
      </c>
      <c r="B252" t="s">
        <v>2172</v>
      </c>
      <c r="C252" t="s">
        <v>2611</v>
      </c>
      <c r="D252" t="s">
        <v>2684</v>
      </c>
      <c r="E252" t="s">
        <v>3427</v>
      </c>
      <c r="F252" t="str">
        <f>_xlfn.XLOOKUP(D252,Sheet6!A:A,Sheet6!A:A)</f>
        <v>Sanders and Polishers</v>
      </c>
      <c r="H252" t="str">
        <f>_xlfn.XLOOKUP(B252&amp;"B",Product!C:C,Product!H:H)</f>
        <v>https://cdn.shopify.com/s/files/1/0651/3668/9323/files/1fdf6dcd3203426d8709c792a08ddb6a_600x600.jpg?v=1737051958&amp;width=100&amp;crop=center</v>
      </c>
      <c r="I252" t="e">
        <f>_xlfn.XLOOKUP(B252&amp;"BTL",Product!C:C,Product!H:H)</f>
        <v>#N/A</v>
      </c>
      <c r="J252" t="str">
        <f t="shared" si="3"/>
        <v>https://cdn.shopify.com/s/files/1/0651/3668/9323/files/1fdf6dcd3203426d8709c792a08ddb6a_600x600.jpg?v=1737051958&amp;width=100&amp;crop=center</v>
      </c>
    </row>
    <row r="253" spans="1:10" x14ac:dyDescent="0.25">
      <c r="A253" t="s">
        <v>2788</v>
      </c>
      <c r="B253" t="s">
        <v>2234</v>
      </c>
      <c r="C253" t="s">
        <v>1571</v>
      </c>
      <c r="D253" t="s">
        <v>2684</v>
      </c>
      <c r="E253" t="s">
        <v>3221</v>
      </c>
      <c r="F253" t="str">
        <f>_xlfn.XLOOKUP(D253,Sheet6!A:A,Sheet6!A:A)</f>
        <v>Sanders and Polishers</v>
      </c>
      <c r="H253" t="str">
        <f>_xlfn.XLOOKUP(B253&amp;"B",Product!C:C,Product!H:H)</f>
        <v>https://cdn.shopify.com/s/files/1/0651/3668/9323/files/bef721885e7e443d891b7ce2a0465398_600x600.jpg?v=1737055759&amp;width=100&amp;crop=center</v>
      </c>
      <c r="I253" t="e">
        <f>_xlfn.XLOOKUP(B253&amp;"BTL",Product!C:C,Product!H:H)</f>
        <v>#N/A</v>
      </c>
      <c r="J253" t="str">
        <f t="shared" si="3"/>
        <v>https://cdn.shopify.com/s/files/1/0651/3668/9323/files/bef721885e7e443d891b7ce2a0465398_600x600.jpg?v=1737055759&amp;width=100&amp;crop=center</v>
      </c>
    </row>
    <row r="254" spans="1:10" x14ac:dyDescent="0.25">
      <c r="A254" t="s">
        <v>2788</v>
      </c>
      <c r="B254" t="s">
        <v>2235</v>
      </c>
      <c r="C254" t="s">
        <v>1544</v>
      </c>
      <c r="D254" t="s">
        <v>2684</v>
      </c>
      <c r="E254" t="s">
        <v>3245</v>
      </c>
      <c r="F254" t="str">
        <f>_xlfn.XLOOKUP(D254,Sheet6!A:A,Sheet6!A:A)</f>
        <v>Sanders and Polishers</v>
      </c>
      <c r="H254" t="str">
        <f>_xlfn.XLOOKUP(B254&amp;"B",Product!C:C,Product!H:H)</f>
        <v>https://cdn.shopify.com/s/files/1/0651/3668/9323/files/fe4d9881f2f846138e6f83e5ca816487_600x600.jpg?v=1734043455&amp;width=100&amp;crop=center</v>
      </c>
      <c r="I254" t="e">
        <f>_xlfn.XLOOKUP(B254&amp;"BTL",Product!C:C,Product!H:H)</f>
        <v>#N/A</v>
      </c>
      <c r="J254" t="str">
        <f t="shared" si="3"/>
        <v>https://cdn.shopify.com/s/files/1/0651/3668/9323/files/fe4d9881f2f846138e6f83e5ca816487_600x600.jpg?v=1734043455&amp;width=100&amp;crop=center</v>
      </c>
    </row>
    <row r="255" spans="1:10" x14ac:dyDescent="0.25">
      <c r="A255" t="s">
        <v>2788</v>
      </c>
      <c r="B255" t="s">
        <v>1158</v>
      </c>
      <c r="C255" t="s">
        <v>1157</v>
      </c>
      <c r="D255" t="s">
        <v>2675</v>
      </c>
      <c r="E255" t="s">
        <v>3551</v>
      </c>
      <c r="F255" t="str">
        <f>_xlfn.XLOOKUP(D255,Sheet6!A:A,Sheet6!A:A)</f>
        <v>Screwdrivers</v>
      </c>
      <c r="G255" t="e">
        <f>_xlfn.XLOOKUP(B255,Product!C:C,Product!D:D)</f>
        <v>#N/A</v>
      </c>
      <c r="H255" t="e">
        <f>_xlfn.XLOOKUP(B255&amp;"B",Product!C:C,Product!H:H)</f>
        <v>#N/A</v>
      </c>
      <c r="I255" t="e">
        <f>_xlfn.XLOOKUP(B255&amp;"BTL",Product!C:C,Product!H:H)</f>
        <v>#N/A</v>
      </c>
      <c r="J255" t="str">
        <f t="shared" si="3"/>
        <v>https://cdn.shopify.com/s/files/1/0651/3668/9323/files/74f2261097374eccbd0ae7e034f974ef_600x600.jpg?v=1734041679&amp;width=100&amp;crop=center</v>
      </c>
    </row>
    <row r="256" spans="1:10" x14ac:dyDescent="0.25">
      <c r="A256" t="s">
        <v>2788</v>
      </c>
      <c r="B256" t="s">
        <v>2219</v>
      </c>
      <c r="C256" t="s">
        <v>2487</v>
      </c>
      <c r="D256" t="s">
        <v>2675</v>
      </c>
      <c r="E256" t="s">
        <v>4136</v>
      </c>
      <c r="F256" t="str">
        <f>_xlfn.XLOOKUP(D256,Sheet6!A:A,Sheet6!A:A)</f>
        <v>Screwdrivers</v>
      </c>
      <c r="H256" t="e">
        <f>_xlfn.XLOOKUP(B256&amp;"B",Product!C:C,Product!H:H)</f>
        <v>#N/A</v>
      </c>
      <c r="I256" t="e">
        <f>_xlfn.XLOOKUP(B256&amp;"BTL",Product!C:C,Product!H:H)</f>
        <v>#N/A</v>
      </c>
      <c r="J256" t="str">
        <f t="shared" si="3"/>
        <v>https://cdn.shopify.com/s/files/1/0651/3668/9323/files/a766b6f5ef2c4fc9b1da927560e49411_600x600.jpg?v=1734042544&amp;width=100&amp;crop=center</v>
      </c>
    </row>
    <row r="257" spans="1:10" x14ac:dyDescent="0.25">
      <c r="A257" t="s">
        <v>2788</v>
      </c>
      <c r="B257" t="s">
        <v>2226</v>
      </c>
      <c r="C257" t="s">
        <v>1853</v>
      </c>
      <c r="D257" t="s">
        <v>2699</v>
      </c>
      <c r="E257" t="s">
        <v>2982</v>
      </c>
      <c r="F257" t="str">
        <f>_xlfn.XLOOKUP(D257,Sheet6!A:A,Sheet6!A:A)</f>
        <v>Sheet Sanders</v>
      </c>
      <c r="H257" t="str">
        <f>_xlfn.XLOOKUP(B257&amp;"B",Product!C:C,Product!H:H)</f>
        <v>https://cdn.shopify.com/s/files/1/0651/3668/9323/files/9a3dbce43b3b456abb5cb1f7483d5a40_600x600.jpg?v=1734041325&amp;width=100&amp;crop=center</v>
      </c>
      <c r="I257" t="e">
        <f>_xlfn.XLOOKUP(B257&amp;"BTL",Product!C:C,Product!H:H)</f>
        <v>#N/A</v>
      </c>
      <c r="J257" t="str">
        <f t="shared" si="3"/>
        <v>https://cdn.shopify.com/s/files/1/0651/3668/9323/files/9a3dbce43b3b456abb5cb1f7483d5a40_600x600.jpg?v=1734041325&amp;width=100&amp;crop=center</v>
      </c>
    </row>
    <row r="258" spans="1:10" x14ac:dyDescent="0.25">
      <c r="A258" t="s">
        <v>2788</v>
      </c>
      <c r="B258" t="s">
        <v>2170</v>
      </c>
      <c r="C258" t="s">
        <v>1317</v>
      </c>
      <c r="D258" t="s">
        <v>2718</v>
      </c>
      <c r="E258" t="s">
        <v>3437</v>
      </c>
      <c r="F258" t="str">
        <f>_xlfn.XLOOKUP(D258,Sheet6!A:A,Sheet6!A:A)</f>
        <v>Site Lights</v>
      </c>
      <c r="H258" t="str">
        <f>_xlfn.XLOOKUP(B258&amp;"B",Product!C:C,Product!H:H)</f>
        <v>https://cdn.shopify.com/s/files/1/0651/3668/9323/files/086bb99ec5a84c65b72905ffd12305b6_600x600.jpg?v=1734041735&amp;width=100&amp;crop=center</v>
      </c>
      <c r="I258" t="e">
        <f>_xlfn.XLOOKUP(B258&amp;"BTL",Product!C:C,Product!H:H)</f>
        <v>#N/A</v>
      </c>
      <c r="J258" t="str">
        <f t="shared" si="3"/>
        <v>https://cdn.shopify.com/s/files/1/0651/3668/9323/files/086bb99ec5a84c65b72905ffd12305b6_600x600.jpg?v=1734041735&amp;width=100&amp;crop=center</v>
      </c>
    </row>
    <row r="259" spans="1:10" x14ac:dyDescent="0.25">
      <c r="A259" t="s">
        <v>2788</v>
      </c>
      <c r="B259" t="s">
        <v>2243</v>
      </c>
      <c r="C259" t="s">
        <v>1323</v>
      </c>
      <c r="D259" t="s">
        <v>2718</v>
      </c>
      <c r="E259" t="s">
        <v>3430</v>
      </c>
      <c r="F259" t="str">
        <f>_xlfn.XLOOKUP(D259,Sheet6!A:A,Sheet6!A:A)</f>
        <v>Site Lights</v>
      </c>
      <c r="H259" t="str">
        <f>_xlfn.XLOOKUP(B259&amp;"B",Product!C:C,Product!H:H)</f>
        <v>https://cdn.shopify.com/s/files/1/0651/3668/9323/files/fc6f052219c4497ca5657d8b57baef47_600x600.jpg?v=1734043437&amp;width=100&amp;crop=center</v>
      </c>
      <c r="I259" t="e">
        <f>_xlfn.XLOOKUP(B259&amp;"BTL",Product!C:C,Product!H:H)</f>
        <v>#N/A</v>
      </c>
      <c r="J259" t="str">
        <f t="shared" ref="J259:J310" si="4">_xlfn.IFNA(H259,_xlfn.IFNA(I259,E259))</f>
        <v>https://cdn.shopify.com/s/files/1/0651/3668/9323/files/fc6f052219c4497ca5657d8b57baef47_600x600.jpg?v=1734043437&amp;width=100&amp;crop=center</v>
      </c>
    </row>
    <row r="260" spans="1:10" x14ac:dyDescent="0.25">
      <c r="A260" t="s">
        <v>2788</v>
      </c>
      <c r="B260" t="s">
        <v>2244</v>
      </c>
      <c r="C260" t="s">
        <v>1150</v>
      </c>
      <c r="D260" t="s">
        <v>2718</v>
      </c>
      <c r="E260" t="s">
        <v>3557</v>
      </c>
      <c r="F260" t="str">
        <f>_xlfn.XLOOKUP(D260,Sheet6!A:A,Sheet6!A:A)</f>
        <v>Site Lights</v>
      </c>
      <c r="H260" t="str">
        <f>_xlfn.XLOOKUP(B260&amp;"B",Product!C:C,Product!H:H)</f>
        <v>https://cdn.shopify.com/s/files/1/0651/3668/9323/files/8d7a083878bc449f9af2e909517af092_600x600.jpg?v=1734041283&amp;width=100&amp;crop=center</v>
      </c>
      <c r="I260" t="e">
        <f>_xlfn.XLOOKUP(B260&amp;"BTL",Product!C:C,Product!H:H)</f>
        <v>#N/A</v>
      </c>
      <c r="J260" t="str">
        <f t="shared" si="4"/>
        <v>https://cdn.shopify.com/s/files/1/0651/3668/9323/files/8d7a083878bc449f9af2e909517af092_600x600.jpg?v=1734041283&amp;width=100&amp;crop=center</v>
      </c>
    </row>
    <row r="261" spans="1:10" x14ac:dyDescent="0.25">
      <c r="A261" t="s">
        <v>2788</v>
      </c>
      <c r="B261" t="s">
        <v>2554</v>
      </c>
      <c r="C261" t="s">
        <v>1270</v>
      </c>
      <c r="D261" t="s">
        <v>2718</v>
      </c>
      <c r="E261" t="s">
        <v>3470</v>
      </c>
      <c r="F261" t="str">
        <f>_xlfn.XLOOKUP(D261,Sheet6!A:A,Sheet6!A:A)</f>
        <v>Site Lights</v>
      </c>
      <c r="H261" t="str">
        <f>_xlfn.XLOOKUP(B261&amp;"B",Product!C:C,Product!H:H)</f>
        <v>https://cdn.shopify.com/s/files/1/0651/3668/9323/files/PCL662B_600x600.png?v=1737563592&amp;width=100&amp;crop=center</v>
      </c>
      <c r="I261" t="e">
        <f>_xlfn.XLOOKUP(B261&amp;"BTL",Product!C:C,Product!H:H)</f>
        <v>#N/A</v>
      </c>
      <c r="J261" t="str">
        <f t="shared" si="4"/>
        <v>https://cdn.shopify.com/s/files/1/0651/3668/9323/files/PCL662B_600x600.png?v=1737563592&amp;width=100&amp;crop=center</v>
      </c>
    </row>
    <row r="262" spans="1:10" x14ac:dyDescent="0.25">
      <c r="A262" t="s">
        <v>2788</v>
      </c>
      <c r="B262" t="s">
        <v>2203</v>
      </c>
      <c r="C262" t="s">
        <v>2610</v>
      </c>
      <c r="D262" t="s">
        <v>2763</v>
      </c>
      <c r="E262" t="s">
        <v>4214</v>
      </c>
      <c r="F262" t="e">
        <f>_xlfn.XLOOKUP(D262,Sheet6!A:A,Sheet6!A:A)</f>
        <v>#N/A</v>
      </c>
      <c r="H262" t="e">
        <f>_xlfn.XLOOKUP(B262&amp;"B",Product!C:C,Product!H:H)</f>
        <v>#N/A</v>
      </c>
      <c r="I262" t="e">
        <f>_xlfn.XLOOKUP(B262&amp;"BTL",Product!C:C,Product!H:H)</f>
        <v>#N/A</v>
      </c>
      <c r="J262" t="str">
        <f t="shared" si="4"/>
        <v>https://cdn.shopify.com/s/files/1/0651/3668/9323/files/PBLSN01_f3abeb4c-c6ca-4141-bb98-3c2c6f96d52d_600x600.jpg?v=1755097460&amp;width=100&amp;crop=center</v>
      </c>
    </row>
    <row r="263" spans="1:10" x14ac:dyDescent="0.25">
      <c r="A263" t="s">
        <v>2788</v>
      </c>
      <c r="B263" t="s">
        <v>2162</v>
      </c>
      <c r="C263" t="s">
        <v>1564</v>
      </c>
      <c r="D263" t="s">
        <v>2767</v>
      </c>
      <c r="E263" t="s">
        <v>3227</v>
      </c>
      <c r="F263" t="e">
        <f>_xlfn.XLOOKUP(D263,Sheet6!A:A,Sheet6!A:A)</f>
        <v>#N/A</v>
      </c>
      <c r="G263" t="e">
        <f>_xlfn.XLOOKUP(B263,Product!C:C,Product!D:D)</f>
        <v>#N/A</v>
      </c>
      <c r="H263" t="e">
        <f>_xlfn.XLOOKUP(B263&amp;"B",Product!C:C,Product!H:H)</f>
        <v>#N/A</v>
      </c>
      <c r="I263" t="str">
        <f>_xlfn.XLOOKUP(B263&amp;"BTL",Product!C:C,Product!H:H)</f>
        <v>https://cdn.shopify.com/s/files/1/0651/3668/9323/files/7c7f6b5d678c4d55844529abc593c1e4_600x600.jpg?v=1737127597&amp;width=100&amp;crop=center</v>
      </c>
      <c r="J263" t="str">
        <f t="shared" si="4"/>
        <v>https://cdn.shopify.com/s/files/1/0651/3668/9323/files/7c7f6b5d678c4d55844529abc593c1e4_600x600.jpg?v=1737127597&amp;width=100&amp;crop=center</v>
      </c>
    </row>
    <row r="264" spans="1:10" x14ac:dyDescent="0.25">
      <c r="A264" t="s">
        <v>2788</v>
      </c>
      <c r="B264" t="s">
        <v>1015</v>
      </c>
      <c r="C264" t="s">
        <v>1014</v>
      </c>
      <c r="D264" t="s">
        <v>2773</v>
      </c>
      <c r="E264" t="s">
        <v>3643</v>
      </c>
      <c r="F264" t="e">
        <f>_xlfn.XLOOKUP(D264,Sheet6!A:A,Sheet6!A:A)</f>
        <v>#N/A</v>
      </c>
      <c r="G264" t="str">
        <f>_xlfn.XLOOKUP(B264,Product!C:C,Product!D:D)</f>
        <v>18V ONE+ 45W HYBRID SOLDERING STATION</v>
      </c>
      <c r="H264" t="e">
        <f>_xlfn.XLOOKUP(B264&amp;"B",Product!C:C,Product!H:H)</f>
        <v>#N/A</v>
      </c>
      <c r="I264" t="e">
        <f>_xlfn.XLOOKUP(B264&amp;"BTL",Product!C:C,Product!H:H)</f>
        <v>#N/A</v>
      </c>
      <c r="J264" t="str">
        <f t="shared" si="4"/>
        <v>https://cdn.shopify.com/s/files/1/0651/3668/9323/files/c7ab46ca14e24607be59122fe3f106ef_600x600.jpg?v=1734042812&amp;width=100&amp;crop=center</v>
      </c>
    </row>
    <row r="265" spans="1:10" x14ac:dyDescent="0.25">
      <c r="A265" t="s">
        <v>2788</v>
      </c>
      <c r="B265" t="s">
        <v>2166</v>
      </c>
      <c r="C265" t="s">
        <v>2518</v>
      </c>
      <c r="D265" t="s">
        <v>2773</v>
      </c>
      <c r="E265" t="s">
        <v>2885</v>
      </c>
      <c r="F265" t="e">
        <f>_xlfn.XLOOKUP(D265,Sheet6!A:A,Sheet6!A:A)</f>
        <v>#N/A</v>
      </c>
      <c r="G265" t="e">
        <f>_xlfn.XLOOKUP(B265,Product!C:C,Product!D:D)</f>
        <v>#N/A</v>
      </c>
      <c r="H265" t="e">
        <f>_xlfn.XLOOKUP(B265&amp;"B",Product!C:C,Product!H:H)</f>
        <v>#N/A</v>
      </c>
      <c r="I265" t="e">
        <f>_xlfn.XLOOKUP(B265&amp;"BTL",Product!C:C,Product!H:H)</f>
        <v>#N/A</v>
      </c>
      <c r="J265" t="str">
        <f t="shared" si="4"/>
        <v>https://cdn.shopify.com/s/files/1/0651/3668/9323/files/d7da764b369442ef845e92624ea51024_600x600.jpg?v=1734042986&amp;width=100&amp;crop=center</v>
      </c>
    </row>
    <row r="266" spans="1:10" x14ac:dyDescent="0.25">
      <c r="A266" t="s">
        <v>2788</v>
      </c>
      <c r="B266" t="s">
        <v>2270</v>
      </c>
      <c r="C266" t="s">
        <v>1841</v>
      </c>
      <c r="D266" t="s">
        <v>2773</v>
      </c>
      <c r="E266" t="s">
        <v>2991</v>
      </c>
      <c r="F266" t="e">
        <f>_xlfn.XLOOKUP(D266,Sheet6!A:A,Sheet6!A:A)</f>
        <v>#N/A</v>
      </c>
      <c r="H266" t="str">
        <f>_xlfn.XLOOKUP(B266&amp;"B",Product!C:C,Product!H:H)</f>
        <v>https://cdn.shopify.com/s/files/1/0651/3668/9323/files/cc30f8be013349b0959d51f55685b1c1_600x600.jpg?v=1734042917&amp;width=100&amp;crop=center</v>
      </c>
      <c r="I266" t="e">
        <f>_xlfn.XLOOKUP(B266&amp;"BTL",Product!C:C,Product!H:H)</f>
        <v>#N/A</v>
      </c>
      <c r="J266" t="str">
        <f t="shared" si="4"/>
        <v>https://cdn.shopify.com/s/files/1/0651/3668/9323/files/cc30f8be013349b0959d51f55685b1c1_600x600.jpg?v=1734042917&amp;width=100&amp;crop=center</v>
      </c>
    </row>
    <row r="267" spans="1:10" x14ac:dyDescent="0.25">
      <c r="A267" t="s">
        <v>2788</v>
      </c>
      <c r="B267" t="s">
        <v>2589</v>
      </c>
      <c r="C267" t="s">
        <v>758</v>
      </c>
      <c r="D267" t="s">
        <v>2724</v>
      </c>
      <c r="E267" t="s">
        <v>3797</v>
      </c>
      <c r="F267" t="str">
        <f>_xlfn.XLOOKUP(D267,Sheet6!A:A,Sheet6!A:A)</f>
        <v>Speakers</v>
      </c>
      <c r="H267" t="str">
        <f>_xlfn.XLOOKUP(B267&amp;"B",Product!C:C,Product!H:H)</f>
        <v>https://cdn.shopify.com/s/files/1/0651/3668/9323/files/PAD01B_600x600.png?v=1737564217&amp;width=100&amp;crop=center</v>
      </c>
      <c r="I267" t="e">
        <f>_xlfn.XLOOKUP(B267&amp;"BTL",Product!C:C,Product!H:H)</f>
        <v>#N/A</v>
      </c>
      <c r="J267" t="str">
        <f t="shared" si="4"/>
        <v>https://cdn.shopify.com/s/files/1/0651/3668/9323/files/PAD01B_600x600.png?v=1737564217&amp;width=100&amp;crop=center</v>
      </c>
    </row>
    <row r="268" spans="1:10" x14ac:dyDescent="0.25">
      <c r="A268" t="s">
        <v>2788</v>
      </c>
      <c r="B268" t="s">
        <v>2171</v>
      </c>
      <c r="C268" t="s">
        <v>2477</v>
      </c>
      <c r="D268" t="s">
        <v>2724</v>
      </c>
      <c r="E268" t="s">
        <v>3809</v>
      </c>
      <c r="F268" t="str">
        <f>_xlfn.XLOOKUP(D268,Sheet6!A:A,Sheet6!A:A)</f>
        <v>Speakers</v>
      </c>
      <c r="H268" t="str">
        <f>_xlfn.XLOOKUP(B268&amp;"B",Product!C:C,Product!H:H)</f>
        <v>https://cdn.shopify.com/s/files/1/0651/3668/9323/files/2f8f16b478c64186b9059f1956db2d9c_600x600.jpg?v=1737052914&amp;width=100&amp;crop=center</v>
      </c>
      <c r="I268" t="e">
        <f>_xlfn.XLOOKUP(B268&amp;"BTL",Product!C:C,Product!H:H)</f>
        <v>#N/A</v>
      </c>
      <c r="J268" t="str">
        <f t="shared" si="4"/>
        <v>https://cdn.shopify.com/s/files/1/0651/3668/9323/files/2f8f16b478c64186b9059f1956db2d9c_600x600.jpg?v=1737052914&amp;width=100&amp;crop=center</v>
      </c>
    </row>
    <row r="269" spans="1:10" x14ac:dyDescent="0.25">
      <c r="A269" t="s">
        <v>2788</v>
      </c>
      <c r="B269" t="s">
        <v>2241</v>
      </c>
      <c r="C269" t="s">
        <v>2543</v>
      </c>
      <c r="D269" t="s">
        <v>2724</v>
      </c>
      <c r="E269" t="s">
        <v>4082</v>
      </c>
      <c r="F269" t="str">
        <f>_xlfn.XLOOKUP(D269,Sheet6!A:A,Sheet6!A:A)</f>
        <v>Speakers</v>
      </c>
      <c r="H269" t="str">
        <f>_xlfn.XLOOKUP(B269&amp;"B",Product!C:C,Product!H:H)</f>
        <v>https://cdn.shopify.com/s/files/1/0651/3668/9323/files/1be294ce3bee497d832624669794f3a3_600x600.jpg?v=1734040786&amp;width=100&amp;crop=center</v>
      </c>
      <c r="I269" t="e">
        <f>_xlfn.XLOOKUP(B269&amp;"BTL",Product!C:C,Product!H:H)</f>
        <v>#N/A</v>
      </c>
      <c r="J269" t="str">
        <f t="shared" si="4"/>
        <v>https://cdn.shopify.com/s/files/1/0651/3668/9323/files/1be294ce3bee497d832624669794f3a3_600x600.jpg?v=1734040786&amp;width=100&amp;crop=center</v>
      </c>
    </row>
    <row r="270" spans="1:10" x14ac:dyDescent="0.25">
      <c r="A270" t="s">
        <v>2788</v>
      </c>
      <c r="B270" t="s">
        <v>2242</v>
      </c>
      <c r="C270" t="s">
        <v>2544</v>
      </c>
      <c r="D270" t="s">
        <v>2724</v>
      </c>
      <c r="E270" t="s">
        <v>3349</v>
      </c>
      <c r="F270" t="str">
        <f>_xlfn.XLOOKUP(D270,Sheet6!A:A,Sheet6!A:A)</f>
        <v>Speakers</v>
      </c>
      <c r="H270" t="str">
        <f>_xlfn.XLOOKUP(B270&amp;"B",Product!C:C,Product!H:H)</f>
        <v>https://cdn.shopify.com/s/files/1/0651/3668/9323/files/e773e52bfeea418d94107e0b0cb6c795_600x600.jpg?v=1734043220&amp;width=100&amp;crop=center</v>
      </c>
      <c r="I270" t="e">
        <f>_xlfn.XLOOKUP(B270&amp;"BTL",Product!C:C,Product!H:H)</f>
        <v>#N/A</v>
      </c>
      <c r="J270" t="str">
        <f t="shared" si="4"/>
        <v>https://cdn.shopify.com/s/files/1/0651/3668/9323/files/e773e52bfeea418d94107e0b0cb6c795_600x600.jpg?v=1734043220&amp;width=100&amp;crop=center</v>
      </c>
    </row>
    <row r="271" spans="1:10" x14ac:dyDescent="0.25">
      <c r="A271" t="s">
        <v>2788</v>
      </c>
      <c r="B271" t="s">
        <v>2571</v>
      </c>
      <c r="C271" t="s">
        <v>1258</v>
      </c>
      <c r="D271" t="s">
        <v>2764</v>
      </c>
      <c r="E271" t="s">
        <v>3480</v>
      </c>
      <c r="F271" t="e">
        <f>_xlfn.XLOOKUP(D271,Sheet6!A:A,Sheet6!A:A)</f>
        <v>#N/A</v>
      </c>
      <c r="G271" t="e">
        <f>_xlfn.XLOOKUP(B271,Product!C:C,Product!D:D)</f>
        <v>#N/A</v>
      </c>
      <c r="H271" t="e">
        <f>_xlfn.XLOOKUP(B271&amp;"B",Product!C:C,Product!H:H)</f>
        <v>#N/A</v>
      </c>
      <c r="I271" t="str">
        <f>_xlfn.XLOOKUP(B271&amp;"BTL",Product!C:C,Product!H:H)</f>
        <v>https://cdn.shopify.com/s/files/1/0651/3668/9323/files/3381f3939a1540ce94161b121fbc310c_600x600.jpg?v=1734042097&amp;width=100&amp;crop=center</v>
      </c>
      <c r="J271" t="str">
        <f t="shared" si="4"/>
        <v>https://cdn.shopify.com/s/files/1/0651/3668/9323/files/3381f3939a1540ce94161b121fbc310c_600x600.jpg?v=1734042097&amp;width=100&amp;crop=center</v>
      </c>
    </row>
    <row r="272" spans="1:10" x14ac:dyDescent="0.25">
      <c r="A272" t="s">
        <v>2788</v>
      </c>
      <c r="B272" t="s">
        <v>1759</v>
      </c>
      <c r="C272" t="s">
        <v>1758</v>
      </c>
      <c r="D272" t="s">
        <v>2693</v>
      </c>
      <c r="E272" t="s">
        <v>3060</v>
      </c>
      <c r="F272" t="str">
        <f>_xlfn.XLOOKUP(D272,Sheet6!A:A,Sheet6!A:A)</f>
        <v>Staplers</v>
      </c>
      <c r="H272" t="e">
        <f>_xlfn.XLOOKUP(B272&amp;"B",Product!C:C,Product!H:H)</f>
        <v>#N/A</v>
      </c>
      <c r="I272" t="e">
        <f>_xlfn.XLOOKUP(B272&amp;"BTL",Product!C:C,Product!H:H)</f>
        <v>#N/A</v>
      </c>
      <c r="J272" t="str">
        <f t="shared" si="4"/>
        <v>https://cdn.shopify.com/s/files/1/0651/3668/9323/files/9783e4a2dcc9470dbf49a7ff839e49f5_600x600.jpg?v=1734042214&amp;width=100&amp;crop=center</v>
      </c>
    </row>
    <row r="273" spans="1:10" x14ac:dyDescent="0.25">
      <c r="A273" t="s">
        <v>2788</v>
      </c>
      <c r="B273" t="s">
        <v>977</v>
      </c>
      <c r="C273" t="s">
        <v>976</v>
      </c>
      <c r="D273" t="s">
        <v>2693</v>
      </c>
      <c r="E273" t="s">
        <v>3661</v>
      </c>
      <c r="F273" t="str">
        <f>_xlfn.XLOOKUP(D273,Sheet6!A:A,Sheet6!A:A)</f>
        <v>Staplers</v>
      </c>
      <c r="G273" t="str">
        <f>_xlfn.XLOOKUP(B273,Product!C:C,Product!D:D)</f>
        <v>18V ONE+ 3/8" CROWN STAPLER</v>
      </c>
      <c r="H273" t="e">
        <f>_xlfn.XLOOKUP(B273&amp;"B",Product!C:C,Product!H:H)</f>
        <v>#N/A</v>
      </c>
      <c r="I273" t="e">
        <f>_xlfn.XLOOKUP(B273&amp;"BTL",Product!C:C,Product!H:H)</f>
        <v>#N/A</v>
      </c>
      <c r="J273" t="str">
        <f t="shared" si="4"/>
        <v>https://cdn.shopify.com/s/files/1/0651/3668/9323/files/b8177f61794e4ba48651f24251f51630_600x600.jpg?v=1734042711&amp;width=100&amp;crop=center</v>
      </c>
    </row>
    <row r="274" spans="1:10" x14ac:dyDescent="0.25">
      <c r="A274" t="s">
        <v>2788</v>
      </c>
      <c r="B274" t="s">
        <v>2173</v>
      </c>
      <c r="C274" t="s">
        <v>62</v>
      </c>
      <c r="D274" t="s">
        <v>2693</v>
      </c>
      <c r="E274" t="s">
        <v>4196</v>
      </c>
      <c r="F274" t="str">
        <f>_xlfn.XLOOKUP(D274,Sheet6!A:A,Sheet6!A:A)</f>
        <v>Staplers</v>
      </c>
      <c r="H274" t="str">
        <f>_xlfn.XLOOKUP(B274&amp;"B",Product!C:C,Product!H:H)</f>
        <v>https://cdn.shopify.com/s/files/1/0651/3668/9323/files/PBL324_2v1_Final_600x600.jpg?v=1738790313&amp;width=100&amp;crop=center</v>
      </c>
      <c r="I274" t="e">
        <f>_xlfn.XLOOKUP(B274&amp;"BTL",Product!C:C,Product!H:H)</f>
        <v>#N/A</v>
      </c>
      <c r="J274" t="str">
        <f t="shared" si="4"/>
        <v>https://cdn.shopify.com/s/files/1/0651/3668/9323/files/PBL324_2v1_Final_600x600.jpg?v=1738790313&amp;width=100&amp;crop=center</v>
      </c>
    </row>
    <row r="275" spans="1:10" x14ac:dyDescent="0.25">
      <c r="A275" t="s">
        <v>2788</v>
      </c>
      <c r="B275" t="s">
        <v>2204</v>
      </c>
      <c r="C275" t="s">
        <v>1624</v>
      </c>
      <c r="D275" t="s">
        <v>2777</v>
      </c>
      <c r="E275" t="s">
        <v>3176</v>
      </c>
      <c r="F275" t="e">
        <f>_xlfn.XLOOKUP(D275,Sheet6!A:A,Sheet6!A:A)</f>
        <v>#N/A</v>
      </c>
      <c r="H275" t="str">
        <f>_xlfn.XLOOKUP(B275&amp;"B",Product!C:C,Product!H:H)</f>
        <v>https://cdn.shopify.com/s/files/1/0651/3668/9323/files/1be9bdaaf0d443edba7a71f908360964_600x600.jpg?v=1734040785&amp;width=100&amp;crop=center</v>
      </c>
      <c r="I275" t="e">
        <f>_xlfn.XLOOKUP(B275&amp;"BTL",Product!C:C,Product!H:H)</f>
        <v>#N/A</v>
      </c>
      <c r="J275" t="str">
        <f t="shared" si="4"/>
        <v>https://cdn.shopify.com/s/files/1/0651/3668/9323/files/1be9bdaaf0d443edba7a71f908360964_600x600.jpg?v=1734040785&amp;width=100&amp;crop=center</v>
      </c>
    </row>
    <row r="276" spans="1:10" x14ac:dyDescent="0.25">
      <c r="A276" t="s">
        <v>2788</v>
      </c>
      <c r="B276" t="s">
        <v>2205</v>
      </c>
      <c r="C276" t="s">
        <v>1509</v>
      </c>
      <c r="D276" t="s">
        <v>2777</v>
      </c>
      <c r="E276" t="s">
        <v>3278</v>
      </c>
      <c r="F276" t="e">
        <f>_xlfn.XLOOKUP(D276,Sheet6!A:A,Sheet6!A:A)</f>
        <v>#N/A</v>
      </c>
      <c r="H276" t="str">
        <f>_xlfn.XLOOKUP(B276&amp;"B",Product!C:C,Product!H:H)</f>
        <v>https://cdn.shopify.com/s/files/1/0651/3668/9323/files/612601cff4684b1db55c445116d08088_600x600.jpg?v=1734042346&amp;width=100&amp;crop=center</v>
      </c>
      <c r="I276" t="e">
        <f>_xlfn.XLOOKUP(B276&amp;"BTL",Product!C:C,Product!H:H)</f>
        <v>#N/A</v>
      </c>
      <c r="J276" t="str">
        <f t="shared" si="4"/>
        <v>https://cdn.shopify.com/s/files/1/0651/3668/9323/files/612601cff4684b1db55c445116d08088_600x600.jpg?v=1734042346&amp;width=100&amp;crop=center</v>
      </c>
    </row>
    <row r="277" spans="1:10" x14ac:dyDescent="0.25">
      <c r="A277" t="s">
        <v>2788</v>
      </c>
      <c r="B277" t="s">
        <v>2206</v>
      </c>
      <c r="C277" t="s">
        <v>1512</v>
      </c>
      <c r="D277" t="s">
        <v>2777</v>
      </c>
      <c r="E277" t="s">
        <v>3275</v>
      </c>
      <c r="F277" t="e">
        <f>_xlfn.XLOOKUP(D277,Sheet6!A:A,Sheet6!A:A)</f>
        <v>#N/A</v>
      </c>
      <c r="H277" t="str">
        <f>_xlfn.XLOOKUP(B277&amp;"B",Product!C:C,Product!H:H)</f>
        <v>https://cdn.shopify.com/s/files/1/0651/3668/9323/files/33c70dc2679343ffa1d5bd370bbbc839_600x600.jpg?v=1734041485&amp;width=100&amp;crop=center</v>
      </c>
      <c r="I277" t="e">
        <f>_xlfn.XLOOKUP(B277&amp;"BTL",Product!C:C,Product!H:H)</f>
        <v>#N/A</v>
      </c>
      <c r="J277" t="str">
        <f t="shared" si="4"/>
        <v>https://cdn.shopify.com/s/files/1/0651/3668/9323/files/33c70dc2679343ffa1d5bd370bbbc839_600x600.jpg?v=1734041485&amp;width=100&amp;crop=center</v>
      </c>
    </row>
    <row r="278" spans="1:10" x14ac:dyDescent="0.25">
      <c r="A278" t="s">
        <v>2788</v>
      </c>
      <c r="B278" t="s">
        <v>2207</v>
      </c>
      <c r="C278" t="s">
        <v>1465</v>
      </c>
      <c r="D278" t="s">
        <v>2777</v>
      </c>
      <c r="E278" t="s">
        <v>3324</v>
      </c>
      <c r="F278" t="e">
        <f>_xlfn.XLOOKUP(D278,Sheet6!A:A,Sheet6!A:A)</f>
        <v>#N/A</v>
      </c>
      <c r="H278" t="str">
        <f>_xlfn.XLOOKUP(B278&amp;"B",Product!C:C,Product!H:H)</f>
        <v>https://cdn.shopify.com/s/files/1/0651/3668/9323/files/69099bcac7554416b96c6fcaa9b99a51_600x600.jpg?v=1734042284&amp;width=100&amp;crop=center</v>
      </c>
      <c r="I278" t="e">
        <f>_xlfn.XLOOKUP(B278&amp;"BTL",Product!C:C,Product!H:H)</f>
        <v>#N/A</v>
      </c>
      <c r="J278" t="str">
        <f t="shared" si="4"/>
        <v>https://cdn.shopify.com/s/files/1/0651/3668/9323/files/69099bcac7554416b96c6fcaa9b99a51_600x600.jpg?v=1734042284&amp;width=100&amp;crop=center</v>
      </c>
    </row>
    <row r="279" spans="1:10" x14ac:dyDescent="0.25">
      <c r="A279" t="s">
        <v>2788</v>
      </c>
      <c r="B279" t="s">
        <v>2256</v>
      </c>
      <c r="C279" t="s">
        <v>1627</v>
      </c>
      <c r="D279" t="s">
        <v>2777</v>
      </c>
      <c r="E279" t="s">
        <v>3173</v>
      </c>
      <c r="F279" t="e">
        <f>_xlfn.XLOOKUP(D279,Sheet6!A:A,Sheet6!A:A)</f>
        <v>#N/A</v>
      </c>
      <c r="H279" t="str">
        <f>_xlfn.XLOOKUP(B279&amp;"B",Product!C:C,Product!H:H)</f>
        <v>https://cdn.shopify.com/s/files/1/0651/3668/9323/files/24fc11f45a964a7699f63b9a7d2f7d4e_600x600.jpg?v=1734041451&amp;width=100&amp;crop=center</v>
      </c>
      <c r="I279" t="e">
        <f>_xlfn.XLOOKUP(B279&amp;"BTL",Product!C:C,Product!H:H)</f>
        <v>#N/A</v>
      </c>
      <c r="J279" t="str">
        <f t="shared" si="4"/>
        <v>https://cdn.shopify.com/s/files/1/0651/3668/9323/files/24fc11f45a964a7699f63b9a7d2f7d4e_600x600.jpg?v=1734041451&amp;width=100&amp;crop=center</v>
      </c>
    </row>
    <row r="280" spans="1:10" x14ac:dyDescent="0.25">
      <c r="A280" t="s">
        <v>2788</v>
      </c>
      <c r="B280" t="s">
        <v>2564</v>
      </c>
      <c r="C280" t="s">
        <v>886</v>
      </c>
      <c r="D280" t="s">
        <v>2645</v>
      </c>
      <c r="E280" t="s">
        <v>3718</v>
      </c>
      <c r="F280" t="str">
        <f>_xlfn.XLOOKUP(D280,Sheet6!A:A,Sheet6!A:A)</f>
        <v>String Trimmers</v>
      </c>
      <c r="G280" t="e">
        <f>_xlfn.XLOOKUP(B280,Product!C:C,Product!D:D)</f>
        <v>#N/A</v>
      </c>
      <c r="H280" t="e">
        <f>_xlfn.XLOOKUP(B280&amp;"B",Product!C:C,Product!H:H)</f>
        <v>#N/A</v>
      </c>
      <c r="I280" t="str">
        <f>_xlfn.XLOOKUP(B280&amp;"BTL",Product!C:C,Product!H:H)</f>
        <v>https://cdn.shopify.com/s/files/1/0651/3668/9323/files/7b68f0782df44f44be335a391008a4c2_600x600.jpg?v=1734041207&amp;width=100&amp;crop=center</v>
      </c>
      <c r="J280" t="str">
        <f t="shared" si="4"/>
        <v>https://cdn.shopify.com/s/files/1/0651/3668/9323/files/7b68f0782df44f44be335a391008a4c2_600x600.jpg?v=1734041207&amp;width=100&amp;crop=center</v>
      </c>
    </row>
    <row r="281" spans="1:10" x14ac:dyDescent="0.25">
      <c r="A281" t="s">
        <v>2788</v>
      </c>
      <c r="B281" t="s">
        <v>2149</v>
      </c>
      <c r="C281" t="s">
        <v>2516</v>
      </c>
      <c r="D281" t="s">
        <v>2645</v>
      </c>
      <c r="E281" t="s">
        <v>3161</v>
      </c>
      <c r="F281" t="str">
        <f>_xlfn.XLOOKUP(D281,Sheet6!A:A,Sheet6!A:A)</f>
        <v>String Trimmers</v>
      </c>
      <c r="G281" t="e">
        <f>_xlfn.XLOOKUP(B281,Product!C:C,Product!D:D)</f>
        <v>#N/A</v>
      </c>
      <c r="H281" t="e">
        <f>_xlfn.XLOOKUP(B281&amp;"B",Product!C:C,Product!H:H)</f>
        <v>#N/A</v>
      </c>
      <c r="I281" t="str">
        <f>_xlfn.XLOOKUP(B281&amp;"BTL",Product!C:C,Product!H:H)</f>
        <v>https://cdn.shopify.com/s/files/1/0651/3668/9323/files/4df413e934414bc9abe2f3d644905c06_600x600.jpg?v=1734041002&amp;width=100&amp;crop=center</v>
      </c>
      <c r="J281" t="str">
        <f t="shared" si="4"/>
        <v>https://cdn.shopify.com/s/files/1/0651/3668/9323/files/4df413e934414bc9abe2f3d644905c06_600x600.jpg?v=1734041002&amp;width=100&amp;crop=center</v>
      </c>
    </row>
    <row r="282" spans="1:10" x14ac:dyDescent="0.25">
      <c r="A282" t="s">
        <v>2788</v>
      </c>
      <c r="B282" t="s">
        <v>2150</v>
      </c>
      <c r="C282" t="s">
        <v>2456</v>
      </c>
      <c r="D282" t="s">
        <v>2645</v>
      </c>
      <c r="E282" t="s">
        <v>3164</v>
      </c>
      <c r="F282" t="str">
        <f>_xlfn.XLOOKUP(D282,Sheet6!A:A,Sheet6!A:A)</f>
        <v>String Trimmers</v>
      </c>
      <c r="G282" t="e">
        <f>_xlfn.XLOOKUP(B282,Product!C:C,Product!D:D)</f>
        <v>#N/A</v>
      </c>
      <c r="H282" t="e">
        <f>_xlfn.XLOOKUP(B282&amp;"B",Product!C:C,Product!H:H)</f>
        <v>#N/A</v>
      </c>
      <c r="I282" t="str">
        <f>_xlfn.XLOOKUP(B282&amp;"BTL",Product!C:C,Product!H:H)</f>
        <v>https://cdn.shopify.com/s/files/1/0651/3668/9323/files/89d32cbb35264b66b5719c13e6c262f3_600x600.jpg?v=1734041748&amp;width=100&amp;crop=center</v>
      </c>
      <c r="J282" t="str">
        <f t="shared" si="4"/>
        <v>https://cdn.shopify.com/s/files/1/0651/3668/9323/files/89d32cbb35264b66b5719c13e6c262f3_600x600.jpg?v=1734041748&amp;width=100&amp;crop=center</v>
      </c>
    </row>
    <row r="283" spans="1:10" x14ac:dyDescent="0.25">
      <c r="A283" t="s">
        <v>2788</v>
      </c>
      <c r="B283" t="s">
        <v>2151</v>
      </c>
      <c r="C283" t="s">
        <v>2457</v>
      </c>
      <c r="D283" t="s">
        <v>2645</v>
      </c>
      <c r="E283" t="s">
        <v>3167</v>
      </c>
      <c r="F283" t="str">
        <f>_xlfn.XLOOKUP(D283,Sheet6!A:A,Sheet6!A:A)</f>
        <v>String Trimmers</v>
      </c>
      <c r="G283" t="e">
        <f>_xlfn.XLOOKUP(B283,Product!C:C,Product!D:D)</f>
        <v>#N/A</v>
      </c>
      <c r="H283" t="e">
        <f>_xlfn.XLOOKUP(B283&amp;"B",Product!C:C,Product!H:H)</f>
        <v>#N/A</v>
      </c>
      <c r="I283" t="str">
        <f>_xlfn.XLOOKUP(B283&amp;"BTL",Product!C:C,Product!H:H)</f>
        <v>https://cdn.shopify.com/s/files/1/0651/3668/9323/files/df8b792eacf24e4ebc541ba2e36b1079_600x600.jpg?v=1734043138&amp;width=100&amp;crop=center</v>
      </c>
      <c r="J283" t="str">
        <f t="shared" si="4"/>
        <v>https://cdn.shopify.com/s/files/1/0651/3668/9323/files/df8b792eacf24e4ebc541ba2e36b1079_600x600.jpg?v=1734043138&amp;width=100&amp;crop=center</v>
      </c>
    </row>
    <row r="284" spans="1:10" x14ac:dyDescent="0.25">
      <c r="A284" t="s">
        <v>2788</v>
      </c>
      <c r="B284" t="s">
        <v>2152</v>
      </c>
      <c r="C284" t="s">
        <v>2516</v>
      </c>
      <c r="D284" t="s">
        <v>2645</v>
      </c>
      <c r="E284" t="s">
        <v>3161</v>
      </c>
      <c r="F284" t="str">
        <f>_xlfn.XLOOKUP(D284,Sheet6!A:A,Sheet6!A:A)</f>
        <v>String Trimmers</v>
      </c>
      <c r="G284" t="e">
        <f>_xlfn.XLOOKUP(B284,Product!C:C,Product!D:D)</f>
        <v>#N/A</v>
      </c>
      <c r="H284" t="e">
        <f>_xlfn.XLOOKUP(B284&amp;"B",Product!C:C,Product!H:H)</f>
        <v>#N/A</v>
      </c>
      <c r="I284" t="e">
        <f>_xlfn.XLOOKUP(B284&amp;"BTL",Product!C:C,Product!H:H)</f>
        <v>#N/A</v>
      </c>
      <c r="J284" t="str">
        <f t="shared" si="4"/>
        <v>https://cdn.shopify.com/s/files/1/0651/3668/9323/files/4df413e934414bc9abe2f3d644905c06_600x600.jpg?v=1734041002&amp;width=100&amp;crop=center</v>
      </c>
    </row>
    <row r="285" spans="1:10" x14ac:dyDescent="0.25">
      <c r="A285" t="s">
        <v>2788</v>
      </c>
      <c r="B285" t="s">
        <v>2579</v>
      </c>
      <c r="C285" t="s">
        <v>886</v>
      </c>
      <c r="D285" t="s">
        <v>2645</v>
      </c>
      <c r="E285" t="s">
        <v>3477</v>
      </c>
      <c r="F285" t="str">
        <f>_xlfn.XLOOKUP(D285,Sheet6!A:A,Sheet6!A:A)</f>
        <v>String Trimmers</v>
      </c>
      <c r="G285" t="e">
        <f>_xlfn.XLOOKUP(B285,Product!C:C,Product!D:D)</f>
        <v>#N/A</v>
      </c>
      <c r="H285" t="e">
        <f>_xlfn.XLOOKUP(B285&amp;"B",Product!C:C,Product!H:H)</f>
        <v>#N/A</v>
      </c>
      <c r="I285" t="str">
        <f>_xlfn.XLOOKUP(B285&amp;"BTL",Product!C:C,Product!H:H)</f>
        <v>https://cdn.shopify.com/s/files/1/0651/3668/9323/files/91e78d294d9e42969716792245d56b91_600x600.jpg?v=1734041757&amp;width=100&amp;crop=center</v>
      </c>
      <c r="J285" t="str">
        <f t="shared" si="4"/>
        <v>https://cdn.shopify.com/s/files/1/0651/3668/9323/files/91e78d294d9e42969716792245d56b91_600x600.jpg?v=1734041757&amp;width=100&amp;crop=center</v>
      </c>
    </row>
    <row r="286" spans="1:10" x14ac:dyDescent="0.25">
      <c r="A286" t="s">
        <v>2788</v>
      </c>
      <c r="B286" t="s">
        <v>2153</v>
      </c>
      <c r="C286" t="s">
        <v>2458</v>
      </c>
      <c r="D286" t="s">
        <v>2645</v>
      </c>
      <c r="E286" t="s">
        <v>3477</v>
      </c>
      <c r="F286" t="str">
        <f>_xlfn.XLOOKUP(D286,Sheet6!A:A,Sheet6!A:A)</f>
        <v>String Trimmers</v>
      </c>
      <c r="G286" t="e">
        <f>_xlfn.XLOOKUP(B286,Product!C:C,Product!D:D)</f>
        <v>#N/A</v>
      </c>
      <c r="H286" t="e">
        <f>_xlfn.XLOOKUP(B286&amp;"B",Product!C:C,Product!H:H)</f>
        <v>#N/A</v>
      </c>
      <c r="I286" t="e">
        <f>_xlfn.XLOOKUP(B286&amp;"BTL",Product!C:C,Product!H:H)</f>
        <v>#N/A</v>
      </c>
      <c r="J286" t="str">
        <f t="shared" si="4"/>
        <v>https://cdn.shopify.com/s/files/1/0651/3668/9323/files/91e78d294d9e42969716792245d56b91_600x600.jpg?v=1734041757&amp;width=100&amp;crop=center</v>
      </c>
    </row>
    <row r="287" spans="1:10" x14ac:dyDescent="0.25">
      <c r="A287" t="s">
        <v>2788</v>
      </c>
      <c r="B287" t="s">
        <v>2179</v>
      </c>
      <c r="C287" t="s">
        <v>1391</v>
      </c>
      <c r="D287" t="s">
        <v>2645</v>
      </c>
      <c r="E287" t="s">
        <v>3391</v>
      </c>
      <c r="F287" t="str">
        <f>_xlfn.XLOOKUP(D287,Sheet6!A:A,Sheet6!A:A)</f>
        <v>String Trimmers</v>
      </c>
      <c r="H287" t="str">
        <f>_xlfn.XLOOKUP(B287&amp;"B",Product!C:C,Product!H:H)</f>
        <v>https://cdn.shopify.com/s/files/1/0651/3668/9323/files/6004d137640b43f58199228059405603_600x600.jpg?v=1734042151&amp;width=100&amp;crop=center</v>
      </c>
      <c r="I287" t="e">
        <f>_xlfn.XLOOKUP(B287&amp;"BTL",Product!C:C,Product!H:H)</f>
        <v>#N/A</v>
      </c>
      <c r="J287" t="str">
        <f t="shared" si="4"/>
        <v>https://cdn.shopify.com/s/files/1/0651/3668/9323/files/6004d137640b43f58199228059405603_600x600.jpg?v=1734042151&amp;width=100&amp;crop=center</v>
      </c>
    </row>
    <row r="288" spans="1:10" x14ac:dyDescent="0.25">
      <c r="A288" t="s">
        <v>2788</v>
      </c>
      <c r="B288" t="s">
        <v>2598</v>
      </c>
      <c r="C288" t="s">
        <v>16</v>
      </c>
      <c r="D288" t="s">
        <v>2645</v>
      </c>
      <c r="F288" t="str">
        <f>_xlfn.XLOOKUP(D288,Sheet6!A:A,Sheet6!A:A)</f>
        <v>String Trimmers</v>
      </c>
      <c r="H288" t="e">
        <f>_xlfn.XLOOKUP(B288&amp;"B",Product!C:C,Product!H:H)</f>
        <v>#N/A</v>
      </c>
      <c r="I288" t="e">
        <f>_xlfn.XLOOKUP(B288&amp;"BTL",Product!C:C,Product!H:H)</f>
        <v>#N/A</v>
      </c>
      <c r="J288">
        <f t="shared" si="4"/>
        <v>0</v>
      </c>
    </row>
    <row r="289" spans="1:10" x14ac:dyDescent="0.25">
      <c r="A289" t="s">
        <v>2788</v>
      </c>
      <c r="B289" t="s">
        <v>2273</v>
      </c>
      <c r="C289" t="s">
        <v>2509</v>
      </c>
      <c r="D289" t="s">
        <v>2645</v>
      </c>
      <c r="E289" t="s">
        <v>3370</v>
      </c>
      <c r="F289" t="str">
        <f>_xlfn.XLOOKUP(D289,Sheet6!A:A,Sheet6!A:A)</f>
        <v>String Trimmers</v>
      </c>
      <c r="H289" t="str">
        <f>_xlfn.XLOOKUP(B289&amp;"B",Product!C:C,Product!H:H)</f>
        <v>https://cdn.shopify.com/s/files/1/0651/3668/9323/files/93b6189b68a94c8b94a4fce7a581a0cd_600x600.jpg?v=1734041766&amp;width=100&amp;crop=center</v>
      </c>
      <c r="I289" t="e">
        <f>_xlfn.XLOOKUP(B289&amp;"BTL",Product!C:C,Product!H:H)</f>
        <v>#N/A</v>
      </c>
      <c r="J289" t="str">
        <f t="shared" si="4"/>
        <v>https://cdn.shopify.com/s/files/1/0651/3668/9323/files/93b6189b68a94c8b94a4fce7a581a0cd_600x600.jpg?v=1734041766&amp;width=100&amp;crop=center</v>
      </c>
    </row>
    <row r="290" spans="1:10" x14ac:dyDescent="0.25">
      <c r="A290" t="s">
        <v>2788</v>
      </c>
      <c r="B290" t="s">
        <v>2208</v>
      </c>
      <c r="C290" t="s">
        <v>1681</v>
      </c>
      <c r="D290" t="s">
        <v>2706</v>
      </c>
      <c r="E290" t="s">
        <v>3128</v>
      </c>
      <c r="F290" t="str">
        <f>_xlfn.XLOOKUP(D290,Sheet6!A:A,Sheet6!A:A)</f>
        <v>Table Saws</v>
      </c>
      <c r="H290" t="str">
        <f>_xlfn.XLOOKUP(B290&amp;"B",Product!C:C,Product!H:H)</f>
        <v>https://cdn.shopify.com/s/files/1/0651/3668/9323/files/ce8fb905722540c09c44228757aa7050_600x600.jpg?v=1734042943&amp;width=100&amp;crop=center</v>
      </c>
      <c r="I290" t="e">
        <f>_xlfn.XLOOKUP(B290&amp;"BTL",Product!C:C,Product!H:H)</f>
        <v>#N/A</v>
      </c>
      <c r="J290" t="str">
        <f t="shared" si="4"/>
        <v>https://cdn.shopify.com/s/files/1/0651/3668/9323/files/ce8fb905722540c09c44228757aa7050_600x600.jpg?v=1734042943&amp;width=100&amp;crop=center</v>
      </c>
    </row>
    <row r="291" spans="1:10" x14ac:dyDescent="0.25">
      <c r="A291" t="s">
        <v>2788</v>
      </c>
      <c r="B291" t="s">
        <v>2246</v>
      </c>
      <c r="C291" t="s">
        <v>121</v>
      </c>
      <c r="D291" t="s">
        <v>2720</v>
      </c>
      <c r="E291" t="s">
        <v>4160</v>
      </c>
      <c r="F291" t="str">
        <f>_xlfn.XLOOKUP(D291,Sheet6!A:A,Sheet6!A:A)</f>
        <v>Task Lighting</v>
      </c>
      <c r="H291" t="str">
        <f>_xlfn.XLOOKUP(B291&amp;"B",Product!C:C,Product!H:H)</f>
        <v>https://cdn.shopify.com/s/files/1/0651/3668/9323/files/PCL635B_600x600.jpg?v=1738013683&amp;width=100&amp;crop=center</v>
      </c>
      <c r="I291" t="e">
        <f>_xlfn.XLOOKUP(B291&amp;"BTL",Product!C:C,Product!H:H)</f>
        <v>#N/A</v>
      </c>
      <c r="J291" t="str">
        <f t="shared" si="4"/>
        <v>https://cdn.shopify.com/s/files/1/0651/3668/9323/files/PCL635B_600x600.jpg?v=1738013683&amp;width=100&amp;crop=center</v>
      </c>
    </row>
    <row r="292" spans="1:10" x14ac:dyDescent="0.25">
      <c r="A292" t="s">
        <v>2788</v>
      </c>
      <c r="B292" t="s">
        <v>2248</v>
      </c>
      <c r="C292" t="s">
        <v>1606</v>
      </c>
      <c r="D292" t="s">
        <v>2720</v>
      </c>
      <c r="E292" t="s">
        <v>3191</v>
      </c>
      <c r="F292" t="str">
        <f>_xlfn.XLOOKUP(D292,Sheet6!A:A,Sheet6!A:A)</f>
        <v>Task Lighting</v>
      </c>
      <c r="H292" t="str">
        <f>_xlfn.XLOOKUP(B292&amp;"B",Product!C:C,Product!H:H)</f>
        <v>https://cdn.shopify.com/s/files/1/0651/3668/9323/files/db559b08791b4b94a60fd8425f779b90_600x600.jpg?v=1734043097&amp;width=100&amp;crop=center</v>
      </c>
      <c r="I292" t="e">
        <f>_xlfn.XLOOKUP(B292&amp;"BTL",Product!C:C,Product!H:H)</f>
        <v>#N/A</v>
      </c>
      <c r="J292" t="str">
        <f t="shared" si="4"/>
        <v>https://cdn.shopify.com/s/files/1/0651/3668/9323/files/db559b08791b4b94a60fd8425f779b90_600x600.jpg?v=1734043097&amp;width=100&amp;crop=center</v>
      </c>
    </row>
    <row r="293" spans="1:10" x14ac:dyDescent="0.25">
      <c r="A293" t="s">
        <v>2788</v>
      </c>
      <c r="B293" t="s">
        <v>2555</v>
      </c>
      <c r="C293" t="s">
        <v>1403</v>
      </c>
      <c r="D293" t="s">
        <v>2720</v>
      </c>
      <c r="E293" t="s">
        <v>3982</v>
      </c>
      <c r="F293" t="str">
        <f>_xlfn.XLOOKUP(D293,Sheet6!A:A,Sheet6!A:A)</f>
        <v>Task Lighting</v>
      </c>
      <c r="H293" t="e">
        <f>_xlfn.XLOOKUP(B293&amp;"B",Product!C:C,Product!H:H)</f>
        <v>#N/A</v>
      </c>
      <c r="I293" t="e">
        <f>_xlfn.XLOOKUP(B293&amp;"BTL",Product!C:C,Product!H:H)</f>
        <v>#N/A</v>
      </c>
      <c r="J293" t="str">
        <f t="shared" si="4"/>
        <v>https://cdn.shopify.com/s/files/1/0651/3668/9323/files/7f0ab29ac171463e85bf28365c320d6e_600x600.jpg?v=1734041238&amp;width=100&amp;crop=center</v>
      </c>
    </row>
    <row r="294" spans="1:10" x14ac:dyDescent="0.25">
      <c r="A294" t="s">
        <v>2788</v>
      </c>
      <c r="B294" t="s">
        <v>2249</v>
      </c>
      <c r="C294" t="s">
        <v>1603</v>
      </c>
      <c r="D294" t="s">
        <v>2720</v>
      </c>
      <c r="E294" t="s">
        <v>3194</v>
      </c>
      <c r="F294" t="str">
        <f>_xlfn.XLOOKUP(D294,Sheet6!A:A,Sheet6!A:A)</f>
        <v>Task Lighting</v>
      </c>
      <c r="H294" t="str">
        <f>_xlfn.XLOOKUP(B294&amp;"B",Product!C:C,Product!H:H)</f>
        <v>https://cdn.shopify.com/s/files/1/0651/3668/9323/files/916d973665f941d787ad13a8e233aff6_600x600.jpg?v=1734042034&amp;width=100&amp;crop=center</v>
      </c>
      <c r="I294" t="e">
        <f>_xlfn.XLOOKUP(B294&amp;"BTL",Product!C:C,Product!H:H)</f>
        <v>#N/A</v>
      </c>
      <c r="J294" t="str">
        <f t="shared" si="4"/>
        <v>https://cdn.shopify.com/s/files/1/0651/3668/9323/files/916d973665f941d787ad13a8e233aff6_600x600.jpg?v=1734042034&amp;width=100&amp;crop=center</v>
      </c>
    </row>
    <row r="295" spans="1:10" x14ac:dyDescent="0.25">
      <c r="A295" t="s">
        <v>2788</v>
      </c>
      <c r="B295" t="s">
        <v>2250</v>
      </c>
      <c r="C295" t="s">
        <v>341</v>
      </c>
      <c r="D295" t="s">
        <v>2720</v>
      </c>
      <c r="E295" t="s">
        <v>4042</v>
      </c>
      <c r="F295" t="str">
        <f>_xlfn.XLOOKUP(D295,Sheet6!A:A,Sheet6!A:A)</f>
        <v>Task Lighting</v>
      </c>
      <c r="H295" t="str">
        <f>_xlfn.XLOOKUP(B295&amp;"B",Product!C:C,Product!H:H)</f>
        <v>https://cdn.shopify.com/s/files/1/0651/3668/9323/files/15def236aea94c66aefb6a7cbe54b529_600x600.jpg?v=1734041418&amp;width=100&amp;crop=center</v>
      </c>
      <c r="I295" t="e">
        <f>_xlfn.XLOOKUP(B295&amp;"BTL",Product!C:C,Product!H:H)</f>
        <v>#N/A</v>
      </c>
      <c r="J295" t="str">
        <f t="shared" si="4"/>
        <v>https://cdn.shopify.com/s/files/1/0651/3668/9323/files/15def236aea94c66aefb6a7cbe54b529_600x600.jpg?v=1734041418&amp;width=100&amp;crop=center</v>
      </c>
    </row>
    <row r="296" spans="1:10" x14ac:dyDescent="0.25">
      <c r="A296" t="s">
        <v>2788</v>
      </c>
      <c r="B296" t="s">
        <v>2251</v>
      </c>
      <c r="C296" t="s">
        <v>175</v>
      </c>
      <c r="D296" t="s">
        <v>2720</v>
      </c>
      <c r="E296" t="s">
        <v>4133</v>
      </c>
      <c r="F296" t="str">
        <f>_xlfn.XLOOKUP(D296,Sheet6!A:A,Sheet6!A:A)</f>
        <v>Task Lighting</v>
      </c>
      <c r="H296" t="str">
        <f>_xlfn.XLOOKUP(B296&amp;"B",Product!C:C,Product!H:H)</f>
        <v>https://cdn.shopify.com/s/files/1/0651/3668/9323/files/dc3104dea1e84663ac21b605f4ab0604_600x600.jpg?v=1734043109&amp;width=100&amp;crop=center</v>
      </c>
      <c r="I296" t="e">
        <f>_xlfn.XLOOKUP(B296&amp;"BTL",Product!C:C,Product!H:H)</f>
        <v>#N/A</v>
      </c>
      <c r="J296" t="str">
        <f t="shared" si="4"/>
        <v>https://cdn.shopify.com/s/files/1/0651/3668/9323/files/dc3104dea1e84663ac21b605f4ab0604_600x600.jpg?v=1734043109&amp;width=100&amp;crop=center</v>
      </c>
    </row>
    <row r="297" spans="1:10" x14ac:dyDescent="0.25">
      <c r="A297" t="s">
        <v>2788</v>
      </c>
      <c r="B297" t="s">
        <v>973</v>
      </c>
      <c r="C297" t="s">
        <v>972</v>
      </c>
      <c r="D297" t="s">
        <v>2721</v>
      </c>
      <c r="E297" t="s">
        <v>3664</v>
      </c>
      <c r="F297" t="str">
        <f>_xlfn.XLOOKUP(D297,Sheet6!A:A,Sheet6!A:A)</f>
        <v>Tower Lights</v>
      </c>
      <c r="H297" t="e">
        <f>_xlfn.XLOOKUP(B297&amp;"B",Product!C:C,Product!H:H)</f>
        <v>#N/A</v>
      </c>
      <c r="I297" t="e">
        <f>_xlfn.XLOOKUP(B297&amp;"BTL",Product!C:C,Product!H:H)</f>
        <v>#N/A</v>
      </c>
      <c r="J297" t="str">
        <f t="shared" si="4"/>
        <v>https://cdn.shopify.com/s/files/1/0651/3668/9323/files/a1c02834ac3b498192c5dba96e5ce5e3_600x600.jpg?v=1737127906&amp;width=100&amp;crop=center</v>
      </c>
    </row>
    <row r="298" spans="1:10" x14ac:dyDescent="0.25">
      <c r="A298" t="s">
        <v>2788</v>
      </c>
      <c r="B298" t="s">
        <v>2252</v>
      </c>
      <c r="C298" t="s">
        <v>2501</v>
      </c>
      <c r="D298" t="s">
        <v>2721</v>
      </c>
      <c r="E298" t="s">
        <v>4072</v>
      </c>
      <c r="F298" t="str">
        <f>_xlfn.XLOOKUP(D298,Sheet6!A:A,Sheet6!A:A)</f>
        <v>Tower Lights</v>
      </c>
      <c r="H298" t="e">
        <f>_xlfn.XLOOKUP(B298&amp;"B",Product!C:C,Product!H:H)</f>
        <v>#N/A</v>
      </c>
      <c r="I298" t="e">
        <f>_xlfn.XLOOKUP(B298&amp;"BTL",Product!C:C,Product!H:H)</f>
        <v>#N/A</v>
      </c>
      <c r="J298" t="str">
        <f t="shared" si="4"/>
        <v>https://cdn.shopify.com/s/files/1/0651/3668/9323/files/d317bd19d1794886933d3b104adc4289_600x600.jpg?v=1734043035&amp;width=100&amp;crop=center</v>
      </c>
    </row>
    <row r="299" spans="1:10" x14ac:dyDescent="0.25">
      <c r="A299" t="s">
        <v>2788</v>
      </c>
      <c r="B299" t="s">
        <v>2596</v>
      </c>
      <c r="C299" t="s">
        <v>290</v>
      </c>
      <c r="D299" t="s">
        <v>2721</v>
      </c>
      <c r="E299" t="s">
        <v>4072</v>
      </c>
      <c r="F299" t="str">
        <f>_xlfn.XLOOKUP(D299,Sheet6!A:A,Sheet6!A:A)</f>
        <v>Tower Lights</v>
      </c>
      <c r="H299" t="str">
        <f>_xlfn.XLOOKUP(B299&amp;"B",Product!C:C,Product!H:H)</f>
        <v>https://cdn.shopify.com/s/files/1/0651/3668/9323/files/d317bd19d1794886933d3b104adc4289_600x600.jpg?v=1734043035&amp;width=100&amp;crop=center</v>
      </c>
      <c r="I299" t="e">
        <f>_xlfn.XLOOKUP(B299&amp;"BTL",Product!C:C,Product!H:H)</f>
        <v>#N/A</v>
      </c>
      <c r="J299" t="str">
        <f t="shared" si="4"/>
        <v>https://cdn.shopify.com/s/files/1/0651/3668/9323/files/d317bd19d1794886933d3b104adc4289_600x600.jpg?v=1734043035&amp;width=100&amp;crop=center</v>
      </c>
    </row>
    <row r="300" spans="1:10" x14ac:dyDescent="0.25">
      <c r="A300" t="s">
        <v>2788</v>
      </c>
      <c r="B300" t="s">
        <v>1669</v>
      </c>
      <c r="C300" t="s">
        <v>1668</v>
      </c>
      <c r="D300" t="s">
        <v>2696</v>
      </c>
      <c r="E300" t="s">
        <v>3140</v>
      </c>
      <c r="F300" t="str">
        <f>_xlfn.XLOOKUP(D300,Sheet6!A:A,Sheet6!A:A)</f>
        <v>Transfer Pumps</v>
      </c>
      <c r="H300" t="e">
        <f>_xlfn.XLOOKUP(B300&amp;"B",Product!C:C,Product!H:H)</f>
        <v>#N/A</v>
      </c>
      <c r="I300" t="e">
        <f>_xlfn.XLOOKUP(B300&amp;"BTL",Product!C:C,Product!H:H)</f>
        <v>#N/A</v>
      </c>
      <c r="J300" t="str">
        <f t="shared" si="4"/>
        <v>https://cdn.shopify.com/s/files/1/0651/3668/9323/files/7413c9014b024d94a844e55930405d24_600x600.jpg?v=1737494376&amp;width=100&amp;crop=center</v>
      </c>
    </row>
    <row r="301" spans="1:10" x14ac:dyDescent="0.25">
      <c r="A301" t="s">
        <v>2788</v>
      </c>
      <c r="B301" t="s">
        <v>2165</v>
      </c>
      <c r="C301" t="s">
        <v>2472</v>
      </c>
      <c r="D301" t="s">
        <v>2696</v>
      </c>
      <c r="E301" t="s">
        <v>3248</v>
      </c>
      <c r="F301" t="str">
        <f>_xlfn.XLOOKUP(D301,Sheet6!A:A,Sheet6!A:A)</f>
        <v>Transfer Pumps</v>
      </c>
      <c r="G301" t="e">
        <f>_xlfn.XLOOKUP(B301,Product!C:C,Product!D:D)</f>
        <v>#N/A</v>
      </c>
      <c r="H301" t="e">
        <f>_xlfn.XLOOKUP(B301&amp;"B",Product!C:C,Product!H:H)</f>
        <v>#N/A</v>
      </c>
      <c r="I301" t="str">
        <f>_xlfn.XLOOKUP(B301&amp;"BTL",Product!C:C,Product!H:H)</f>
        <v>https://cdn.shopify.com/s/files/1/0651/3668/9323/files/652d8ab2a50c4816ac0af4a1a35ce84f_600x600.jpg?v=1734041965&amp;width=100&amp;crop=center</v>
      </c>
      <c r="J301" t="str">
        <f t="shared" si="4"/>
        <v>https://cdn.shopify.com/s/files/1/0651/3668/9323/files/652d8ab2a50c4816ac0af4a1a35ce84f_600x600.jpg?v=1734041965&amp;width=100&amp;crop=center</v>
      </c>
    </row>
    <row r="302" spans="1:10" x14ac:dyDescent="0.25">
      <c r="A302" t="s">
        <v>2788</v>
      </c>
      <c r="B302" t="s">
        <v>2568</v>
      </c>
      <c r="C302" t="s">
        <v>1557</v>
      </c>
      <c r="D302" t="s">
        <v>2696</v>
      </c>
      <c r="E302" t="s">
        <v>3233</v>
      </c>
      <c r="F302" t="str">
        <f>_xlfn.XLOOKUP(D302,Sheet6!A:A,Sheet6!A:A)</f>
        <v>Transfer Pumps</v>
      </c>
      <c r="H302" t="e">
        <f>_xlfn.XLOOKUP(B302&amp;"B",Product!C:C,Product!H:H)</f>
        <v>#N/A</v>
      </c>
      <c r="I302" t="str">
        <f>_xlfn.XLOOKUP(B302&amp;"BTL",Product!C:C,Product!H:H)</f>
        <v>https://cdn.shopify.com/s/files/1/0651/3668/9323/files/bc11610f49a5400bb824b994362e4dc4_600x600.jpg?v=1734042754&amp;width=100&amp;crop=center</v>
      </c>
      <c r="J302" t="str">
        <f t="shared" si="4"/>
        <v>https://cdn.shopify.com/s/files/1/0651/3668/9323/files/bc11610f49a5400bb824b994362e4dc4_600x600.jpg?v=1734042754&amp;width=100&amp;crop=center</v>
      </c>
    </row>
    <row r="303" spans="1:10" x14ac:dyDescent="0.25">
      <c r="A303" t="s">
        <v>2788</v>
      </c>
      <c r="B303" t="s">
        <v>2212</v>
      </c>
      <c r="C303" t="s">
        <v>1958</v>
      </c>
      <c r="D303" t="s">
        <v>2728</v>
      </c>
      <c r="E303" t="s">
        <v>2915</v>
      </c>
      <c r="F303" t="str">
        <f>_xlfn.XLOOKUP(D303,Sheet6!A:A,Sheet6!A:A)</f>
        <v>Vacuum Accessories</v>
      </c>
      <c r="H303" t="str">
        <f>_xlfn.XLOOKUP(B303&amp;"B",Product!C:C,Product!H:H)</f>
        <v>https://cdn.shopify.com/s/files/1/0651/3668/9323/files/d71ad0b5a76245d492f44a2fe0e9a719_600x600.jpg?v=1734043018&amp;width=100&amp;crop=center</v>
      </c>
      <c r="I303" t="e">
        <f>_xlfn.XLOOKUP(B303&amp;"BTL",Product!C:C,Product!H:H)</f>
        <v>#N/A</v>
      </c>
      <c r="J303" t="str">
        <f t="shared" si="4"/>
        <v>https://cdn.shopify.com/s/files/1/0651/3668/9323/files/d71ad0b5a76245d492f44a2fe0e9a719_600x600.jpg?v=1734043018&amp;width=100&amp;crop=center</v>
      </c>
    </row>
    <row r="304" spans="1:10" x14ac:dyDescent="0.25">
      <c r="A304" t="s">
        <v>2788</v>
      </c>
      <c r="B304" t="s">
        <v>2557</v>
      </c>
      <c r="C304" t="s">
        <v>2120</v>
      </c>
      <c r="D304" t="s">
        <v>2729</v>
      </c>
      <c r="E304" t="s">
        <v>2809</v>
      </c>
      <c r="F304" t="str">
        <f>_xlfn.XLOOKUP(D304,Sheet6!A:A,Sheet6!A:A)</f>
        <v>Wet Dry Vacuums</v>
      </c>
      <c r="H304" t="str">
        <f>_xlfn.XLOOKUP(B304&amp;"B",Product!C:C,Product!H:H)</f>
        <v>https://cdn.shopify.com/s/files/1/0651/3668/9323/files/147f888157bc4de1816caaf4a97fae8f_600x600.jpg?v=1734041820&amp;width=100&amp;crop=center</v>
      </c>
      <c r="I304" t="e">
        <f>_xlfn.XLOOKUP(B304&amp;"BTL",Product!C:C,Product!H:H)</f>
        <v>#N/A</v>
      </c>
      <c r="J304" t="str">
        <f t="shared" si="4"/>
        <v>https://cdn.shopify.com/s/files/1/0651/3668/9323/files/147f888157bc4de1816caaf4a97fae8f_600x600.jpg?v=1734041820&amp;width=100&amp;crop=center</v>
      </c>
    </row>
    <row r="305" spans="1:10" x14ac:dyDescent="0.25">
      <c r="A305" t="s">
        <v>2788</v>
      </c>
      <c r="B305" t="s">
        <v>2257</v>
      </c>
      <c r="C305" t="s">
        <v>1490</v>
      </c>
      <c r="D305" t="s">
        <v>2729</v>
      </c>
      <c r="E305" t="s">
        <v>3296</v>
      </c>
      <c r="F305" t="str">
        <f>_xlfn.XLOOKUP(D305,Sheet6!A:A,Sheet6!A:A)</f>
        <v>Wet Dry Vacuums</v>
      </c>
      <c r="H305" t="str">
        <f>_xlfn.XLOOKUP(B305&amp;"B",Product!C:C,Product!H:H)</f>
        <v>https://cdn.shopify.com/s/files/1/0651/3668/9323/files/014e562e84084642884aeb6b63f351df_600x600.jpg?v=1734041411&amp;width=100&amp;crop=center</v>
      </c>
      <c r="I305" t="e">
        <f>_xlfn.XLOOKUP(B305&amp;"BTL",Product!C:C,Product!H:H)</f>
        <v>#N/A</v>
      </c>
      <c r="J305" t="str">
        <f t="shared" si="4"/>
        <v>https://cdn.shopify.com/s/files/1/0651/3668/9323/files/014e562e84084642884aeb6b63f351df_600x600.jpg?v=1734041411&amp;width=100&amp;crop=center</v>
      </c>
    </row>
    <row r="306" spans="1:10" x14ac:dyDescent="0.25">
      <c r="A306" t="s">
        <v>2788</v>
      </c>
      <c r="B306" t="s">
        <v>2258</v>
      </c>
      <c r="C306" t="s">
        <v>1447</v>
      </c>
      <c r="D306" t="s">
        <v>2729</v>
      </c>
      <c r="E306" t="s">
        <v>3340</v>
      </c>
      <c r="F306" t="str">
        <f>_xlfn.XLOOKUP(D306,Sheet6!A:A,Sheet6!A:A)</f>
        <v>Wet Dry Vacuums</v>
      </c>
      <c r="H306" t="str">
        <f>_xlfn.XLOOKUP(B306&amp;"B",Product!C:C,Product!H:H)</f>
        <v>https://cdn.shopify.com/s/files/1/0651/3668/9323/files/e4efbe6d2b7a41fb856da4f49bd3f30c_600x600.jpg?v=1734043163&amp;width=100&amp;crop=center</v>
      </c>
      <c r="I306" t="e">
        <f>_xlfn.XLOOKUP(B306&amp;"BTL",Product!C:C,Product!H:H)</f>
        <v>#N/A</v>
      </c>
      <c r="J306" t="str">
        <f t="shared" si="4"/>
        <v>https://cdn.shopify.com/s/files/1/0651/3668/9323/files/e4efbe6d2b7a41fb856da4f49bd3f30c_600x600.jpg?v=1734043163&amp;width=100&amp;crop=center</v>
      </c>
    </row>
    <row r="307" spans="1:10" x14ac:dyDescent="0.25">
      <c r="A307" t="s">
        <v>2788</v>
      </c>
      <c r="B307" t="s">
        <v>2259</v>
      </c>
      <c r="C307" t="s">
        <v>2545</v>
      </c>
      <c r="D307" t="s">
        <v>2729</v>
      </c>
      <c r="E307" t="s">
        <v>3346</v>
      </c>
      <c r="F307" t="str">
        <f>_xlfn.XLOOKUP(D307,Sheet6!A:A,Sheet6!A:A)</f>
        <v>Wet Dry Vacuums</v>
      </c>
      <c r="H307" t="str">
        <f>_xlfn.XLOOKUP(B307&amp;"B",Product!C:C,Product!H:H)</f>
        <v>https://cdn.shopify.com/s/files/1/0651/3668/9323/files/2b6a5f3f87c147ad910f70715445e1b0_600x600.jpg?v=1734040858&amp;width=100&amp;crop=center</v>
      </c>
      <c r="I307" t="e">
        <f>_xlfn.XLOOKUP(B307&amp;"BTL",Product!C:C,Product!H:H)</f>
        <v>#N/A</v>
      </c>
      <c r="J307" t="str">
        <f t="shared" si="4"/>
        <v>https://cdn.shopify.com/s/files/1/0651/3668/9323/files/2b6a5f3f87c147ad910f70715445e1b0_600x600.jpg?v=1734040858&amp;width=100&amp;crop=center</v>
      </c>
    </row>
    <row r="308" spans="1:10" x14ac:dyDescent="0.25">
      <c r="A308" t="s">
        <v>2788</v>
      </c>
      <c r="B308" t="s">
        <v>2260</v>
      </c>
      <c r="C308" t="s">
        <v>1444</v>
      </c>
      <c r="D308" t="s">
        <v>2729</v>
      </c>
      <c r="E308" t="s">
        <v>3343</v>
      </c>
      <c r="F308" t="str">
        <f>_xlfn.XLOOKUP(D308,Sheet6!A:A,Sheet6!A:A)</f>
        <v>Wet Dry Vacuums</v>
      </c>
      <c r="H308" t="str">
        <f>_xlfn.XLOOKUP(B308&amp;"B",Product!C:C,Product!H:H)</f>
        <v>https://cdn.shopify.com/s/files/1/0651/3668/9323/files/4db43141017a42d6a84e011d4dc2b068_600x600.jpg?v=1734040997&amp;width=100&amp;crop=center</v>
      </c>
      <c r="I308" t="e">
        <f>_xlfn.XLOOKUP(B308&amp;"BTL",Product!C:C,Product!H:H)</f>
        <v>#N/A</v>
      </c>
      <c r="J308" t="str">
        <f t="shared" si="4"/>
        <v>https://cdn.shopify.com/s/files/1/0651/3668/9323/files/4db43141017a42d6a84e011d4dc2b068_600x600.jpg?v=1734040997&amp;width=100&amp;crop=center</v>
      </c>
    </row>
    <row r="309" spans="1:10" x14ac:dyDescent="0.25">
      <c r="A309" t="s">
        <v>2788</v>
      </c>
      <c r="B309" t="s">
        <v>2262</v>
      </c>
      <c r="C309" t="s">
        <v>1400</v>
      </c>
      <c r="D309" t="s">
        <v>2729</v>
      </c>
      <c r="E309" t="s">
        <v>3385</v>
      </c>
      <c r="F309" t="str">
        <f>_xlfn.XLOOKUP(D309,Sheet6!A:A,Sheet6!A:A)</f>
        <v>Wet Dry Vacuums</v>
      </c>
      <c r="H309" t="str">
        <f>_xlfn.XLOOKUP(B309&amp;"B",Product!C:C,Product!H:H)</f>
        <v>https://cdn.shopify.com/s/files/1/0651/3668/9323/files/PCL780_2_Final_600x600.jpg?v=1738680978&amp;width=100&amp;crop=center</v>
      </c>
      <c r="I309" t="e">
        <f>_xlfn.XLOOKUP(B309&amp;"BTL",Product!C:C,Product!H:H)</f>
        <v>#N/A</v>
      </c>
      <c r="J309" t="str">
        <f t="shared" si="4"/>
        <v>https://cdn.shopify.com/s/files/1/0651/3668/9323/files/PCL780_2_Final_600x600.jpg?v=1738680978&amp;width=100&amp;crop=center</v>
      </c>
    </row>
    <row r="310" spans="1:10" x14ac:dyDescent="0.25">
      <c r="A310" t="s">
        <v>2788</v>
      </c>
      <c r="B310" t="s">
        <v>2609</v>
      </c>
      <c r="C310" t="s">
        <v>2615</v>
      </c>
      <c r="D310" t="s">
        <v>2729</v>
      </c>
      <c r="E310" t="s">
        <v>3745</v>
      </c>
      <c r="F310" t="str">
        <f>_xlfn.XLOOKUP(D310,Sheet6!A:A,Sheet6!A:A)</f>
        <v>Wet Dry Vacuums</v>
      </c>
      <c r="H310" t="str">
        <f>_xlfn.XLOOKUP(B310&amp;"B",Product!C:C,Product!H:H)</f>
        <v>https://cdn.shopify.com/s/files/1/0651/3668/9323/files/8023a83f6bc240f4b17758572538c126_600x600.jpg?v=1734042183&amp;width=100&amp;crop=center</v>
      </c>
      <c r="I310" t="e">
        <f>_xlfn.XLOOKUP(B310&amp;"BTL",Product!C:C,Product!H:H)</f>
        <v>#N/A</v>
      </c>
      <c r="J310" t="str">
        <f t="shared" si="4"/>
        <v>https://cdn.shopify.com/s/files/1/0651/3668/9323/files/8023a83f6bc240f4b17758572538c126_600x600.jpg?v=1734042183&amp;width=100&amp;crop=center</v>
      </c>
    </row>
  </sheetData>
  <autoFilter ref="B1:G309" xr:uid="{B8392005-7DCC-4E15-B6B7-CD498CBB4C15}">
    <sortState xmlns:xlrd2="http://schemas.microsoft.com/office/spreadsheetml/2017/richdata2" ref="B2:G310">
      <sortCondition ref="D1:D309"/>
    </sortState>
  </autoFilter>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1492D-F4D8-434B-BCA9-B8CDECD5F937}">
  <dimension ref="A1:B99"/>
  <sheetViews>
    <sheetView topLeftCell="A70" workbookViewId="0">
      <selection activeCell="A99" sqref="A99"/>
    </sheetView>
  </sheetViews>
  <sheetFormatPr defaultRowHeight="15.75" x14ac:dyDescent="0.25"/>
  <cols>
    <col min="1" max="1" width="35.25" bestFit="1" customWidth="1"/>
  </cols>
  <sheetData>
    <row r="1" spans="1:2" x14ac:dyDescent="0.25">
      <c r="A1" s="6" t="s">
        <v>2625</v>
      </c>
    </row>
    <row r="2" spans="1:2" x14ac:dyDescent="0.25">
      <c r="A2" t="s">
        <v>2632</v>
      </c>
      <c r="B2" t="s">
        <v>2730</v>
      </c>
    </row>
    <row r="3" spans="1:2" x14ac:dyDescent="0.25">
      <c r="A3" t="s">
        <v>2633</v>
      </c>
      <c r="B3" t="s">
        <v>2730</v>
      </c>
    </row>
    <row r="4" spans="1:2" x14ac:dyDescent="0.25">
      <c r="A4" t="s">
        <v>2634</v>
      </c>
      <c r="B4" t="s">
        <v>2730</v>
      </c>
    </row>
    <row r="5" spans="1:2" x14ac:dyDescent="0.25">
      <c r="A5" t="s">
        <v>2635</v>
      </c>
      <c r="B5" t="s">
        <v>2731</v>
      </c>
    </row>
    <row r="6" spans="1:2" x14ac:dyDescent="0.25">
      <c r="A6" t="s">
        <v>2636</v>
      </c>
      <c r="B6" t="s">
        <v>2732</v>
      </c>
    </row>
    <row r="7" spans="1:2" x14ac:dyDescent="0.25">
      <c r="A7" t="s">
        <v>2637</v>
      </c>
      <c r="B7" t="s">
        <v>2733</v>
      </c>
    </row>
    <row r="8" spans="1:2" x14ac:dyDescent="0.25">
      <c r="A8" t="s">
        <v>2638</v>
      </c>
      <c r="B8" t="s">
        <v>2733</v>
      </c>
    </row>
    <row r="9" spans="1:2" x14ac:dyDescent="0.25">
      <c r="A9" t="s">
        <v>2639</v>
      </c>
      <c r="B9" t="s">
        <v>2734</v>
      </c>
    </row>
    <row r="10" spans="1:2" x14ac:dyDescent="0.25">
      <c r="A10" t="s">
        <v>2640</v>
      </c>
      <c r="B10" t="s">
        <v>2734</v>
      </c>
    </row>
    <row r="11" spans="1:2" x14ac:dyDescent="0.25">
      <c r="A11" t="s">
        <v>2641</v>
      </c>
      <c r="B11" t="s">
        <v>2734</v>
      </c>
    </row>
    <row r="12" spans="1:2" x14ac:dyDescent="0.25">
      <c r="A12" t="s">
        <v>2642</v>
      </c>
      <c r="B12" t="s">
        <v>2734</v>
      </c>
    </row>
    <row r="13" spans="1:2" x14ac:dyDescent="0.25">
      <c r="A13" t="s">
        <v>2643</v>
      </c>
      <c r="B13" t="s">
        <v>2734</v>
      </c>
    </row>
    <row r="14" spans="1:2" x14ac:dyDescent="0.25">
      <c r="A14" t="s">
        <v>2644</v>
      </c>
      <c r="B14" t="s">
        <v>2734</v>
      </c>
    </row>
    <row r="15" spans="1:2" x14ac:dyDescent="0.25">
      <c r="A15" t="s">
        <v>2645</v>
      </c>
      <c r="B15" t="s">
        <v>2734</v>
      </c>
    </row>
    <row r="16" spans="1:2" x14ac:dyDescent="0.25">
      <c r="A16" t="s">
        <v>2646</v>
      </c>
      <c r="B16" t="s">
        <v>2734</v>
      </c>
    </row>
    <row r="17" spans="1:2" x14ac:dyDescent="0.25">
      <c r="A17" t="s">
        <v>2647</v>
      </c>
      <c r="B17" t="s">
        <v>2735</v>
      </c>
    </row>
    <row r="18" spans="1:2" x14ac:dyDescent="0.25">
      <c r="A18" t="s">
        <v>2648</v>
      </c>
      <c r="B18" t="s">
        <v>2735</v>
      </c>
    </row>
    <row r="19" spans="1:2" x14ac:dyDescent="0.25">
      <c r="A19" t="s">
        <v>2649</v>
      </c>
      <c r="B19" t="s">
        <v>2736</v>
      </c>
    </row>
    <row r="20" spans="1:2" x14ac:dyDescent="0.25">
      <c r="A20" t="s">
        <v>2650</v>
      </c>
      <c r="B20" t="s">
        <v>2736</v>
      </c>
    </row>
    <row r="21" spans="1:2" x14ac:dyDescent="0.25">
      <c r="A21" t="s">
        <v>2651</v>
      </c>
      <c r="B21" t="s">
        <v>2737</v>
      </c>
    </row>
    <row r="22" spans="1:2" x14ac:dyDescent="0.25">
      <c r="A22" t="s">
        <v>2652</v>
      </c>
      <c r="B22" t="s">
        <v>2738</v>
      </c>
    </row>
    <row r="23" spans="1:2" x14ac:dyDescent="0.25">
      <c r="A23" t="s">
        <v>2653</v>
      </c>
      <c r="B23" t="s">
        <v>2738</v>
      </c>
    </row>
    <row r="24" spans="1:2" x14ac:dyDescent="0.25">
      <c r="A24" t="s">
        <v>2654</v>
      </c>
      <c r="B24" t="s">
        <v>2738</v>
      </c>
    </row>
    <row r="25" spans="1:2" x14ac:dyDescent="0.25">
      <c r="A25" t="s">
        <v>2655</v>
      </c>
      <c r="B25" t="s">
        <v>2739</v>
      </c>
    </row>
    <row r="26" spans="1:2" x14ac:dyDescent="0.25">
      <c r="A26" t="s">
        <v>2656</v>
      </c>
      <c r="B26" t="s">
        <v>2739</v>
      </c>
    </row>
    <row r="27" spans="1:2" x14ac:dyDescent="0.25">
      <c r="A27" t="s">
        <v>2657</v>
      </c>
      <c r="B27" t="s">
        <v>2739</v>
      </c>
    </row>
    <row r="28" spans="1:2" x14ac:dyDescent="0.25">
      <c r="A28" t="s">
        <v>2658</v>
      </c>
      <c r="B28" t="s">
        <v>2739</v>
      </c>
    </row>
    <row r="29" spans="1:2" x14ac:dyDescent="0.25">
      <c r="A29" t="s">
        <v>2659</v>
      </c>
      <c r="B29" t="s">
        <v>2740</v>
      </c>
    </row>
    <row r="30" spans="1:2" x14ac:dyDescent="0.25">
      <c r="A30" t="s">
        <v>2660</v>
      </c>
      <c r="B30" t="s">
        <v>2740</v>
      </c>
    </row>
    <row r="31" spans="1:2" x14ac:dyDescent="0.25">
      <c r="A31" t="s">
        <v>2661</v>
      </c>
      <c r="B31" t="s">
        <v>2740</v>
      </c>
    </row>
    <row r="32" spans="1:2" x14ac:dyDescent="0.25">
      <c r="A32" t="s">
        <v>2662</v>
      </c>
      <c r="B32" t="s">
        <v>2740</v>
      </c>
    </row>
    <row r="33" spans="1:2" x14ac:dyDescent="0.25">
      <c r="A33" t="s">
        <v>2663</v>
      </c>
      <c r="B33" t="s">
        <v>2741</v>
      </c>
    </row>
    <row r="34" spans="1:2" x14ac:dyDescent="0.25">
      <c r="A34" t="s">
        <v>2664</v>
      </c>
      <c r="B34" t="s">
        <v>2741</v>
      </c>
    </row>
    <row r="35" spans="1:2" x14ac:dyDescent="0.25">
      <c r="A35" t="s">
        <v>2665</v>
      </c>
      <c r="B35" t="s">
        <v>2741</v>
      </c>
    </row>
    <row r="36" spans="1:2" x14ac:dyDescent="0.25">
      <c r="A36" t="s">
        <v>2666</v>
      </c>
      <c r="B36" t="s">
        <v>2741</v>
      </c>
    </row>
    <row r="37" spans="1:2" x14ac:dyDescent="0.25">
      <c r="A37" t="s">
        <v>2667</v>
      </c>
      <c r="B37" t="s">
        <v>2741</v>
      </c>
    </row>
    <row r="38" spans="1:2" x14ac:dyDescent="0.25">
      <c r="A38" t="s">
        <v>2668</v>
      </c>
      <c r="B38" t="s">
        <v>2741</v>
      </c>
    </row>
    <row r="39" spans="1:2" x14ac:dyDescent="0.25">
      <c r="A39" t="s">
        <v>2669</v>
      </c>
      <c r="B39" t="s">
        <v>2741</v>
      </c>
    </row>
    <row r="40" spans="1:2" x14ac:dyDescent="0.25">
      <c r="A40" t="s">
        <v>2670</v>
      </c>
      <c r="B40" t="s">
        <v>2741</v>
      </c>
    </row>
    <row r="41" spans="1:2" x14ac:dyDescent="0.25">
      <c r="A41" t="s">
        <v>2671</v>
      </c>
      <c r="B41" t="s">
        <v>2741</v>
      </c>
    </row>
    <row r="42" spans="1:2" x14ac:dyDescent="0.25">
      <c r="A42" t="s">
        <v>2672</v>
      </c>
      <c r="B42" t="s">
        <v>2742</v>
      </c>
    </row>
    <row r="43" spans="1:2" x14ac:dyDescent="0.25">
      <c r="A43" t="s">
        <v>2673</v>
      </c>
      <c r="B43" t="s">
        <v>2742</v>
      </c>
    </row>
    <row r="44" spans="1:2" x14ac:dyDescent="0.25">
      <c r="A44" t="s">
        <v>2674</v>
      </c>
      <c r="B44" t="s">
        <v>2742</v>
      </c>
    </row>
    <row r="45" spans="1:2" x14ac:dyDescent="0.25">
      <c r="A45" t="s">
        <v>2675</v>
      </c>
      <c r="B45" t="s">
        <v>2742</v>
      </c>
    </row>
    <row r="46" spans="1:2" x14ac:dyDescent="0.25">
      <c r="A46" t="s">
        <v>2676</v>
      </c>
      <c r="B46" t="s">
        <v>2743</v>
      </c>
    </row>
    <row r="47" spans="1:2" x14ac:dyDescent="0.25">
      <c r="A47" t="s">
        <v>2677</v>
      </c>
      <c r="B47" t="s">
        <v>2743</v>
      </c>
    </row>
    <row r="48" spans="1:2" x14ac:dyDescent="0.25">
      <c r="A48" t="s">
        <v>2678</v>
      </c>
      <c r="B48" t="s">
        <v>2744</v>
      </c>
    </row>
    <row r="49" spans="1:2" x14ac:dyDescent="0.25">
      <c r="A49" t="s">
        <v>2679</v>
      </c>
      <c r="B49" t="s">
        <v>2744</v>
      </c>
    </row>
    <row r="50" spans="1:2" x14ac:dyDescent="0.25">
      <c r="A50" t="s">
        <v>2680</v>
      </c>
      <c r="B50" t="s">
        <v>2744</v>
      </c>
    </row>
    <row r="51" spans="1:2" x14ac:dyDescent="0.25">
      <c r="A51" t="s">
        <v>2681</v>
      </c>
      <c r="B51" t="s">
        <v>2744</v>
      </c>
    </row>
    <row r="52" spans="1:2" x14ac:dyDescent="0.25">
      <c r="A52" t="s">
        <v>2682</v>
      </c>
      <c r="B52" t="s">
        <v>2744</v>
      </c>
    </row>
    <row r="53" spans="1:2" x14ac:dyDescent="0.25">
      <c r="A53" t="s">
        <v>2683</v>
      </c>
      <c r="B53" t="s">
        <v>2744</v>
      </c>
    </row>
    <row r="54" spans="1:2" x14ac:dyDescent="0.25">
      <c r="A54" t="s">
        <v>2684</v>
      </c>
      <c r="B54" t="s">
        <v>2744</v>
      </c>
    </row>
    <row r="55" spans="1:2" x14ac:dyDescent="0.25">
      <c r="A55" t="s">
        <v>2685</v>
      </c>
      <c r="B55" t="s">
        <v>2744</v>
      </c>
    </row>
    <row r="56" spans="1:2" x14ac:dyDescent="0.25">
      <c r="A56" t="s">
        <v>2686</v>
      </c>
      <c r="B56" t="s">
        <v>2745</v>
      </c>
    </row>
    <row r="57" spans="1:2" x14ac:dyDescent="0.25">
      <c r="A57" t="s">
        <v>2687</v>
      </c>
      <c r="B57" t="s">
        <v>2745</v>
      </c>
    </row>
    <row r="58" spans="1:2" x14ac:dyDescent="0.25">
      <c r="A58" t="s">
        <v>2688</v>
      </c>
      <c r="B58" t="s">
        <v>2746</v>
      </c>
    </row>
    <row r="59" spans="1:2" x14ac:dyDescent="0.25">
      <c r="A59" t="s">
        <v>2689</v>
      </c>
      <c r="B59" t="s">
        <v>2746</v>
      </c>
    </row>
    <row r="60" spans="1:2" x14ac:dyDescent="0.25">
      <c r="A60" t="s">
        <v>2690</v>
      </c>
      <c r="B60" t="s">
        <v>2746</v>
      </c>
    </row>
    <row r="61" spans="1:2" x14ac:dyDescent="0.25">
      <c r="A61" t="s">
        <v>2691</v>
      </c>
      <c r="B61" t="s">
        <v>2746</v>
      </c>
    </row>
    <row r="62" spans="1:2" x14ac:dyDescent="0.25">
      <c r="A62" t="s">
        <v>2692</v>
      </c>
      <c r="B62" t="s">
        <v>2746</v>
      </c>
    </row>
    <row r="63" spans="1:2" x14ac:dyDescent="0.25">
      <c r="A63" t="s">
        <v>2693</v>
      </c>
      <c r="B63" t="s">
        <v>2746</v>
      </c>
    </row>
    <row r="64" spans="1:2" x14ac:dyDescent="0.25">
      <c r="A64" t="s">
        <v>2694</v>
      </c>
      <c r="B64" t="s">
        <v>2747</v>
      </c>
    </row>
    <row r="65" spans="1:2" x14ac:dyDescent="0.25">
      <c r="A65" t="s">
        <v>2695</v>
      </c>
      <c r="B65" t="s">
        <v>2747</v>
      </c>
    </row>
    <row r="66" spans="1:2" x14ac:dyDescent="0.25">
      <c r="A66" t="s">
        <v>2696</v>
      </c>
      <c r="B66" t="s">
        <v>2747</v>
      </c>
    </row>
    <row r="67" spans="1:2" x14ac:dyDescent="0.25">
      <c r="A67" t="s">
        <v>2697</v>
      </c>
      <c r="B67" t="s">
        <v>2748</v>
      </c>
    </row>
    <row r="68" spans="1:2" x14ac:dyDescent="0.25">
      <c r="A68" t="s">
        <v>2698</v>
      </c>
      <c r="B68" t="s">
        <v>2748</v>
      </c>
    </row>
    <row r="69" spans="1:2" x14ac:dyDescent="0.25">
      <c r="A69" t="s">
        <v>2699</v>
      </c>
      <c r="B69" t="s">
        <v>2748</v>
      </c>
    </row>
    <row r="70" spans="1:2" x14ac:dyDescent="0.25">
      <c r="A70" t="s">
        <v>2700</v>
      </c>
      <c r="B70" t="s">
        <v>2749</v>
      </c>
    </row>
    <row r="71" spans="1:2" x14ac:dyDescent="0.25">
      <c r="A71" t="s">
        <v>2701</v>
      </c>
      <c r="B71" t="s">
        <v>2749</v>
      </c>
    </row>
    <row r="72" spans="1:2" x14ac:dyDescent="0.25">
      <c r="A72" t="s">
        <v>2702</v>
      </c>
      <c r="B72" t="s">
        <v>2749</v>
      </c>
    </row>
    <row r="73" spans="1:2" x14ac:dyDescent="0.25">
      <c r="A73" t="s">
        <v>2703</v>
      </c>
      <c r="B73" t="s">
        <v>2749</v>
      </c>
    </row>
    <row r="74" spans="1:2" x14ac:dyDescent="0.25">
      <c r="A74" t="s">
        <v>2704</v>
      </c>
      <c r="B74" t="s">
        <v>2749</v>
      </c>
    </row>
    <row r="75" spans="1:2" x14ac:dyDescent="0.25">
      <c r="A75" t="s">
        <v>2705</v>
      </c>
      <c r="B75" t="s">
        <v>2749</v>
      </c>
    </row>
    <row r="76" spans="1:2" x14ac:dyDescent="0.25">
      <c r="A76" t="s">
        <v>2706</v>
      </c>
      <c r="B76" t="s">
        <v>2749</v>
      </c>
    </row>
    <row r="77" spans="1:2" x14ac:dyDescent="0.25">
      <c r="A77" t="s">
        <v>2707</v>
      </c>
      <c r="B77" t="s">
        <v>2750</v>
      </c>
    </row>
    <row r="78" spans="1:2" x14ac:dyDescent="0.25">
      <c r="A78" t="s">
        <v>2708</v>
      </c>
      <c r="B78" t="s">
        <v>2750</v>
      </c>
    </row>
    <row r="79" spans="1:2" x14ac:dyDescent="0.25">
      <c r="A79" t="s">
        <v>2709</v>
      </c>
      <c r="B79" t="s">
        <v>2751</v>
      </c>
    </row>
    <row r="80" spans="1:2" x14ac:dyDescent="0.25">
      <c r="A80" t="s">
        <v>2710</v>
      </c>
      <c r="B80" t="s">
        <v>2751</v>
      </c>
    </row>
    <row r="81" spans="1:2" x14ac:dyDescent="0.25">
      <c r="A81" t="s">
        <v>2711</v>
      </c>
      <c r="B81" t="s">
        <v>2752</v>
      </c>
    </row>
    <row r="82" spans="1:2" x14ac:dyDescent="0.25">
      <c r="A82" t="s">
        <v>2712</v>
      </c>
      <c r="B82" t="s">
        <v>2753</v>
      </c>
    </row>
    <row r="83" spans="1:2" x14ac:dyDescent="0.25">
      <c r="A83" t="s">
        <v>2713</v>
      </c>
      <c r="B83" t="s">
        <v>2754</v>
      </c>
    </row>
    <row r="84" spans="1:2" x14ac:dyDescent="0.25">
      <c r="A84" t="s">
        <v>2714</v>
      </c>
      <c r="B84" t="s">
        <v>2754</v>
      </c>
    </row>
    <row r="85" spans="1:2" x14ac:dyDescent="0.25">
      <c r="A85" t="s">
        <v>2715</v>
      </c>
      <c r="B85" t="s">
        <v>2755</v>
      </c>
    </row>
    <row r="86" spans="1:2" x14ac:dyDescent="0.25">
      <c r="A86" t="s">
        <v>2716</v>
      </c>
      <c r="B86" t="s">
        <v>2755</v>
      </c>
    </row>
    <row r="87" spans="1:2" x14ac:dyDescent="0.25">
      <c r="A87" t="s">
        <v>2717</v>
      </c>
      <c r="B87" t="s">
        <v>2755</v>
      </c>
    </row>
    <row r="88" spans="1:2" x14ac:dyDescent="0.25">
      <c r="A88" t="s">
        <v>2718</v>
      </c>
      <c r="B88" t="s">
        <v>2755</v>
      </c>
    </row>
    <row r="89" spans="1:2" x14ac:dyDescent="0.25">
      <c r="A89" t="s">
        <v>2719</v>
      </c>
      <c r="B89" t="s">
        <v>2755</v>
      </c>
    </row>
    <row r="90" spans="1:2" x14ac:dyDescent="0.25">
      <c r="A90" t="s">
        <v>2720</v>
      </c>
      <c r="B90" t="s">
        <v>2755</v>
      </c>
    </row>
    <row r="91" spans="1:2" x14ac:dyDescent="0.25">
      <c r="A91" t="s">
        <v>2721</v>
      </c>
      <c r="B91" t="s">
        <v>2755</v>
      </c>
    </row>
    <row r="92" spans="1:2" x14ac:dyDescent="0.25">
      <c r="A92" t="s">
        <v>2722</v>
      </c>
      <c r="B92" t="s">
        <v>2756</v>
      </c>
    </row>
    <row r="93" spans="1:2" x14ac:dyDescent="0.25">
      <c r="A93" t="s">
        <v>2723</v>
      </c>
      <c r="B93" t="s">
        <v>2757</v>
      </c>
    </row>
    <row r="94" spans="1:2" x14ac:dyDescent="0.25">
      <c r="A94" t="s">
        <v>2724</v>
      </c>
      <c r="B94" t="s">
        <v>2757</v>
      </c>
    </row>
    <row r="95" spans="1:2" x14ac:dyDescent="0.25">
      <c r="A95" t="s">
        <v>2725</v>
      </c>
      <c r="B95" t="s">
        <v>2758</v>
      </c>
    </row>
    <row r="96" spans="1:2" x14ac:dyDescent="0.25">
      <c r="A96" t="s">
        <v>2726</v>
      </c>
      <c r="B96" t="s">
        <v>2758</v>
      </c>
    </row>
    <row r="97" spans="1:2" x14ac:dyDescent="0.25">
      <c r="A97" t="s">
        <v>2727</v>
      </c>
      <c r="B97" t="s">
        <v>2759</v>
      </c>
    </row>
    <row r="98" spans="1:2" x14ac:dyDescent="0.25">
      <c r="A98" t="s">
        <v>2728</v>
      </c>
      <c r="B98" t="s">
        <v>2759</v>
      </c>
    </row>
    <row r="99" spans="1:2" x14ac:dyDescent="0.25">
      <c r="A99" t="s">
        <v>2729</v>
      </c>
      <c r="B99" t="s">
        <v>2759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8E121-26E3-4DE9-82E4-93BEE3FEAEFE}">
  <dimension ref="A1:G170"/>
  <sheetViews>
    <sheetView zoomScale="115" zoomScaleNormal="115" workbookViewId="0">
      <selection activeCell="B6" sqref="B6"/>
    </sheetView>
  </sheetViews>
  <sheetFormatPr defaultRowHeight="15.75" x14ac:dyDescent="0.25"/>
  <cols>
    <col min="1" max="1" width="17.75" customWidth="1"/>
    <col min="2" max="2" width="66.875" customWidth="1"/>
    <col min="3" max="3" width="13.125" hidden="1" customWidth="1"/>
    <col min="4" max="4" width="51.625" bestFit="1" customWidth="1"/>
    <col min="5" max="5" width="62.875" style="4" customWidth="1"/>
    <col min="6" max="6" width="44.375" style="5" customWidth="1"/>
  </cols>
  <sheetData>
    <row r="1" spans="1:7" x14ac:dyDescent="0.25">
      <c r="A1" t="s">
        <v>2140</v>
      </c>
      <c r="B1" s="2" t="s">
        <v>2515</v>
      </c>
      <c r="C1" s="4" t="e">
        <f>_xlfn.XLOOKUP(A1,ProductComponent!E:E,ProductComponent!#REF!)</f>
        <v>#REF!</v>
      </c>
      <c r="D1" s="4" t="str">
        <f>MID(E1,FIND(" - ",E1,1)+3,9999)</f>
        <v>18V ONE+ 1.3Ah Battery</v>
      </c>
      <c r="E1" s="4" t="s">
        <v>1240</v>
      </c>
      <c r="F1" s="5" t="str">
        <f t="shared" ref="F1:F7" si="0">TRIM(G1)</f>
        <v>18V ONE+ 1.3Ah Battery</v>
      </c>
      <c r="G1" t="s">
        <v>2515</v>
      </c>
    </row>
    <row r="2" spans="1:7" x14ac:dyDescent="0.25">
      <c r="A2" t="s">
        <v>2141</v>
      </c>
      <c r="B2" s="2" t="s">
        <v>631</v>
      </c>
      <c r="C2" s="4" t="e">
        <f>_xlfn.XLOOKUP(A2,ProductComponent!E:E,ProductComponent!#REF!)</f>
        <v>#REF!</v>
      </c>
      <c r="D2" s="4" t="str">
        <f t="shared" ref="D2:D65" si="1">MID(E2,FIND(" - ",E2,1)+3,9999)</f>
        <v>18V ONE+ 4Ah Battery</v>
      </c>
      <c r="E2" s="4" t="s">
        <v>1083</v>
      </c>
      <c r="F2" s="5" t="str">
        <f t="shared" si="0"/>
        <v>18V ONE+ 4Ah Battery</v>
      </c>
      <c r="G2" t="s">
        <v>631</v>
      </c>
    </row>
    <row r="3" spans="1:7" x14ac:dyDescent="0.25">
      <c r="A3" t="s">
        <v>2142</v>
      </c>
      <c r="B3" t="s">
        <v>1788</v>
      </c>
      <c r="C3" s="4" t="e">
        <f>_xlfn.XLOOKUP(A3,ProductComponent!E:E,ProductComponent!#REF!)</f>
        <v>#REF!</v>
      </c>
      <c r="D3" s="4" t="str">
        <f t="shared" si="1"/>
        <v>18V ONE+ 13" PUSH MOWER</v>
      </c>
      <c r="E3" s="4" t="s">
        <v>1077</v>
      </c>
      <c r="F3" s="5" t="str">
        <f t="shared" si="0"/>
        <v>18V ONE+ 13" PUSH MOWER</v>
      </c>
      <c r="G3" t="s">
        <v>1788</v>
      </c>
    </row>
    <row r="4" spans="1:7" x14ac:dyDescent="0.25">
      <c r="A4" t="s">
        <v>2143</v>
      </c>
      <c r="B4" t="s">
        <v>1071</v>
      </c>
      <c r="C4" s="4" t="e">
        <f>_xlfn.XLOOKUP(A4,ProductComponent!E:E,ProductComponent!#REF!)</f>
        <v>#REF!</v>
      </c>
      <c r="D4" s="4" t="str">
        <f t="shared" si="1"/>
        <v>18V ONE+ HP BRUSHLESS 16" PUSH MOWER</v>
      </c>
      <c r="E4" s="4" t="s">
        <v>899</v>
      </c>
      <c r="F4" s="5" t="str">
        <f t="shared" si="0"/>
        <v>18V ONE+ HP BRUSHLESS 16" PUSH MOWER</v>
      </c>
      <c r="G4" t="s">
        <v>1071</v>
      </c>
    </row>
    <row r="5" spans="1:7" x14ac:dyDescent="0.25">
      <c r="A5" t="s">
        <v>2144</v>
      </c>
      <c r="B5" t="s">
        <v>632</v>
      </c>
      <c r="C5" s="4" t="e">
        <f>_xlfn.XLOOKUP(A5,ProductComponent!E:E,ProductComponent!#REF!)</f>
        <v>#REF!</v>
      </c>
      <c r="D5" s="4" t="str">
        <f t="shared" si="1"/>
        <v>18V ONE+ Charger</v>
      </c>
      <c r="E5" s="4" t="s">
        <v>806</v>
      </c>
      <c r="F5" s="5" t="str">
        <f t="shared" si="0"/>
        <v>(1) P117 - 18V ONE+ Charger</v>
      </c>
      <c r="G5" t="s">
        <v>806</v>
      </c>
    </row>
    <row r="6" spans="1:7" x14ac:dyDescent="0.25">
      <c r="A6" t="s">
        <v>2137</v>
      </c>
      <c r="B6" t="s">
        <v>632</v>
      </c>
      <c r="C6" s="4" t="e">
        <f>_xlfn.XLOOKUP(A6,ProductComponent!E:E,ProductComponent!#REF!)</f>
        <v>#REF!</v>
      </c>
      <c r="D6" s="4" t="str">
        <f t="shared" si="1"/>
        <v>18V ONE+ Charger</v>
      </c>
      <c r="E6" s="4" t="s">
        <v>507</v>
      </c>
      <c r="F6" s="5" t="str">
        <f t="shared" si="0"/>
        <v>(1) P118 - 18V ONE+ Charger</v>
      </c>
      <c r="G6" t="s">
        <v>507</v>
      </c>
    </row>
    <row r="7" spans="1:7" x14ac:dyDescent="0.25">
      <c r="A7" t="s">
        <v>2146</v>
      </c>
      <c r="B7" t="s">
        <v>2008</v>
      </c>
      <c r="C7" s="4" t="e">
        <f>_xlfn.XLOOKUP(A7,ProductComponent!E:E,ProductComponent!#REF!)</f>
        <v>#REF!</v>
      </c>
      <c r="D7" s="4" t="str">
        <f t="shared" si="1"/>
        <v>18V ONE+ CHARGER</v>
      </c>
      <c r="E7" s="4" t="s">
        <v>174</v>
      </c>
      <c r="F7" s="5" t="str">
        <f t="shared" si="0"/>
        <v>(1) P119 - 18V ONE+ CHARGER</v>
      </c>
      <c r="G7" t="s">
        <v>174</v>
      </c>
    </row>
    <row r="8" spans="1:7" x14ac:dyDescent="0.25">
      <c r="A8" t="s">
        <v>2147</v>
      </c>
      <c r="B8" s="2" t="s">
        <v>1903</v>
      </c>
      <c r="C8" s="4" t="e">
        <f>_xlfn.XLOOKUP(A8,ProductComponent!E:E,ProductComponent!#REF!)</f>
        <v>#REF!</v>
      </c>
      <c r="D8" s="4" t="str">
        <f t="shared" si="1"/>
        <v>18V ONE+ 1.5 Ah Battery</v>
      </c>
      <c r="E8" s="4" t="s">
        <v>1206</v>
      </c>
      <c r="F8" s="5" t="str">
        <f>TRIM(G8)</f>
        <v>18V ONE+ 1.5 Ah Battery</v>
      </c>
      <c r="G8" t="s">
        <v>1903</v>
      </c>
    </row>
    <row r="9" spans="1:7" x14ac:dyDescent="0.25">
      <c r="A9" t="s">
        <v>2148</v>
      </c>
      <c r="B9" s="2" t="s">
        <v>1195</v>
      </c>
      <c r="C9" s="4" t="e">
        <f>_xlfn.XLOOKUP(A9,ProductComponent!E:E,ProductComponent!#REF!)</f>
        <v>#REF!</v>
      </c>
      <c r="D9" s="4" t="str">
        <f t="shared" si="1"/>
        <v>18V ONE+ 2Ah Battery</v>
      </c>
      <c r="E9" s="4" t="s">
        <v>672</v>
      </c>
      <c r="F9" s="5" t="str">
        <f t="shared" ref="F9:F71" si="2">TRIM(G9)</f>
        <v>18V ONE+ 2Ah Battery</v>
      </c>
      <c r="G9" t="s">
        <v>1195</v>
      </c>
    </row>
    <row r="10" spans="1:7" x14ac:dyDescent="0.25">
      <c r="A10" t="s">
        <v>2564</v>
      </c>
      <c r="B10" t="s">
        <v>2456</v>
      </c>
      <c r="C10" s="4" t="e">
        <f>_xlfn.XLOOKUP(A10,ProductComponent!E:E,ProductComponent!#REF!)</f>
        <v>#REF!</v>
      </c>
      <c r="D10" s="4" t="str">
        <f t="shared" si="1"/>
        <v>18V ONE+ 13" String Trimmer/Edger</v>
      </c>
      <c r="E10" s="4" t="s">
        <v>889</v>
      </c>
      <c r="F10" s="5" t="str">
        <f t="shared" si="2"/>
        <v>18V ONE+ 13" String Trimmer/Edger</v>
      </c>
      <c r="G10" t="s">
        <v>2304</v>
      </c>
    </row>
    <row r="11" spans="1:7" x14ac:dyDescent="0.25">
      <c r="A11" t="s">
        <v>2149</v>
      </c>
      <c r="B11" t="s">
        <v>2516</v>
      </c>
      <c r="C11" s="4" t="e">
        <f>_xlfn.XLOOKUP(A11,ProductComponent!E:E,ProductComponent!#REF!)</f>
        <v>#REF!</v>
      </c>
      <c r="D11" s="4" t="str">
        <f t="shared" si="1"/>
        <v>18V ONE+ 3-in-1 Mower, String Trimmer, and Edger</v>
      </c>
      <c r="E11" s="4" t="s">
        <v>1176</v>
      </c>
      <c r="F11" s="5" t="str">
        <f t="shared" si="2"/>
        <v>18V ONE+ 3-in-1 Mower, String Trimmer, and Edger</v>
      </c>
      <c r="G11" t="s">
        <v>2517</v>
      </c>
    </row>
    <row r="12" spans="1:7" x14ac:dyDescent="0.25">
      <c r="A12" t="s">
        <v>2150</v>
      </c>
      <c r="B12" t="s">
        <v>2456</v>
      </c>
      <c r="C12" s="4" t="e">
        <f>_xlfn.XLOOKUP(A12,ProductComponent!E:E,ProductComponent!#REF!)</f>
        <v>#REF!</v>
      </c>
      <c r="D12" s="4" t="str">
        <f t="shared" si="1"/>
        <v>18V ONE+ 13" String Trimmer/Edger</v>
      </c>
      <c r="E12" s="4" t="s">
        <v>235</v>
      </c>
      <c r="F12" s="5" t="str">
        <f t="shared" si="2"/>
        <v>18V ONE+ 13" String Trimmer/Edger</v>
      </c>
      <c r="G12" t="s">
        <v>2304</v>
      </c>
    </row>
    <row r="13" spans="1:7" x14ac:dyDescent="0.25">
      <c r="A13" t="s">
        <v>2150</v>
      </c>
      <c r="B13" t="s">
        <v>2456</v>
      </c>
      <c r="C13" s="4" t="e">
        <f>_xlfn.XLOOKUP(A13,ProductComponent!E:E,ProductComponent!#REF!)</f>
        <v>#REF!</v>
      </c>
      <c r="D13" s="4" t="str">
        <f t="shared" si="1"/>
        <v>18V ONE+ 13" String Trimmer/Edger</v>
      </c>
      <c r="E13" s="4" t="s">
        <v>1202</v>
      </c>
      <c r="F13" s="5" t="str">
        <f t="shared" si="2"/>
        <v>18V ONE+ 13" String Trimmer/Edger</v>
      </c>
      <c r="G13" t="s">
        <v>2304</v>
      </c>
    </row>
    <row r="14" spans="1:7" x14ac:dyDescent="0.25">
      <c r="A14" t="s">
        <v>2151</v>
      </c>
      <c r="B14" s="5" t="str">
        <f>F14</f>
        <v>18 ONE+ HP Brushless 15” String Trimmer</v>
      </c>
      <c r="C14" s="4" t="e">
        <f>_xlfn.XLOOKUP(A14,ProductComponent!E:E,ProductComponent!#REF!)</f>
        <v>#REF!</v>
      </c>
      <c r="D14" s="4" t="str">
        <f t="shared" si="1"/>
        <v>18 ONE+ HP Brushless 15” String Trimmer</v>
      </c>
      <c r="E14" s="4" t="s">
        <v>796</v>
      </c>
      <c r="F14" s="5" t="str">
        <f t="shared" si="2"/>
        <v>18 ONE+ HP Brushless 15” String Trimmer</v>
      </c>
      <c r="G14" t="s">
        <v>2306</v>
      </c>
    </row>
    <row r="15" spans="1:7" x14ac:dyDescent="0.25">
      <c r="A15" t="s">
        <v>2152</v>
      </c>
      <c r="B15" t="s">
        <v>2516</v>
      </c>
      <c r="C15" s="4" t="e">
        <f>_xlfn.XLOOKUP(A15,ProductComponent!E:E,ProductComponent!#REF!)</f>
        <v>#REF!</v>
      </c>
      <c r="D15" s="4" t="str">
        <f t="shared" si="1"/>
        <v>18V ONE+ 3-in-1 Mower, String Trimmer, and Edger</v>
      </c>
      <c r="E15" s="4" t="s">
        <v>1646</v>
      </c>
      <c r="F15" s="5" t="str">
        <f t="shared" si="2"/>
        <v>18V ONE+ 3</v>
      </c>
      <c r="G15" t="s">
        <v>2305</v>
      </c>
    </row>
    <row r="16" spans="1:7" x14ac:dyDescent="0.25">
      <c r="A16" t="s">
        <v>2153</v>
      </c>
      <c r="B16" s="5" t="str">
        <f t="shared" ref="B16:B38" si="3">F16</f>
        <v>18V ONE+ 13" String Trimmer</v>
      </c>
      <c r="C16" s="4" t="e">
        <f>_xlfn.XLOOKUP(A16,ProductComponent!E:E,ProductComponent!#REF!)</f>
        <v>#REF!</v>
      </c>
      <c r="D16" s="4" t="str">
        <f t="shared" si="1"/>
        <v>18V ONE+ 13" String Trimmer</v>
      </c>
      <c r="E16" s="4" t="s">
        <v>1264</v>
      </c>
      <c r="F16" s="5" t="str">
        <f t="shared" si="2"/>
        <v>18V ONE+ 13" String Trimmer</v>
      </c>
      <c r="G16" t="s">
        <v>2307</v>
      </c>
    </row>
    <row r="17" spans="1:7" x14ac:dyDescent="0.25">
      <c r="A17" t="s">
        <v>2154</v>
      </c>
      <c r="B17" s="5" t="str">
        <f t="shared" si="3"/>
        <v>18V ONE+ 250 CFM BLOWER</v>
      </c>
      <c r="C17" s="4" t="e">
        <f>_xlfn.XLOOKUP(A17,ProductComponent!E:E,ProductComponent!#REF!)</f>
        <v>#REF!</v>
      </c>
      <c r="D17" s="4" t="str">
        <f t="shared" si="1"/>
        <v>18V ONE+ 250 CFM BLOWER</v>
      </c>
      <c r="E17" s="4" t="s">
        <v>244</v>
      </c>
      <c r="F17" s="5" t="str">
        <f t="shared" si="2"/>
        <v>18V ONE+ 250 CFM BLOWER</v>
      </c>
      <c r="G17" t="s">
        <v>2308</v>
      </c>
    </row>
    <row r="18" spans="1:7" x14ac:dyDescent="0.25">
      <c r="A18" t="s">
        <v>2155</v>
      </c>
      <c r="B18" s="5" t="str">
        <f t="shared" si="3"/>
        <v>18V ONE+ HP Brushless 450 CFM Whisper Series Blower</v>
      </c>
      <c r="C18" s="4" t="e">
        <f>_xlfn.XLOOKUP(A18,ProductComponent!E:E,ProductComponent!#REF!)</f>
        <v>#REF!</v>
      </c>
      <c r="D18" s="4" t="str">
        <f t="shared" si="1"/>
        <v>18V ONE+ HP Brushless 450 CFM Whisper Series Blower</v>
      </c>
      <c r="E18" s="4" t="s">
        <v>871</v>
      </c>
      <c r="F18" s="5" t="str">
        <f t="shared" si="2"/>
        <v>18V ONE+ HP Brushless 450 CFM Whisper Series Blower</v>
      </c>
      <c r="G18" t="s">
        <v>2309</v>
      </c>
    </row>
    <row r="19" spans="1:7" x14ac:dyDescent="0.25">
      <c r="A19" t="s">
        <v>2156</v>
      </c>
      <c r="B19" s="5" t="str">
        <f t="shared" si="3"/>
        <v>18V ONE+ Edger</v>
      </c>
      <c r="C19" s="4" t="e">
        <f>_xlfn.XLOOKUP(A19,ProductComponent!E:E,ProductComponent!#REF!)</f>
        <v>#REF!</v>
      </c>
      <c r="D19" s="4" t="str">
        <f t="shared" si="1"/>
        <v>18V ONE+ Edger</v>
      </c>
      <c r="E19" s="4" t="s">
        <v>1103</v>
      </c>
      <c r="F19" s="5" t="str">
        <f t="shared" si="2"/>
        <v>18V ONE+ Edger</v>
      </c>
      <c r="G19" t="s">
        <v>2310</v>
      </c>
    </row>
    <row r="20" spans="1:7" x14ac:dyDescent="0.25">
      <c r="A20" t="s">
        <v>2157</v>
      </c>
      <c r="B20" s="5" t="str">
        <f t="shared" si="3"/>
        <v>118V ONE+ HP Brushless Edger</v>
      </c>
      <c r="C20" s="4" t="e">
        <f>_xlfn.XLOOKUP(A20,ProductComponent!E:E,ProductComponent!#REF!)</f>
        <v>#REF!</v>
      </c>
      <c r="D20" s="4" t="str">
        <f t="shared" si="1"/>
        <v>118V ONE+ HP Brushless Edger</v>
      </c>
      <c r="E20" s="4" t="s">
        <v>349</v>
      </c>
      <c r="F20" s="5" t="str">
        <f t="shared" si="2"/>
        <v>118V ONE+ HP Brushless Edger</v>
      </c>
      <c r="G20" t="s">
        <v>2311</v>
      </c>
    </row>
    <row r="21" spans="1:7" x14ac:dyDescent="0.25">
      <c r="A21" t="s">
        <v>2158</v>
      </c>
      <c r="B21" s="5" t="str">
        <f t="shared" si="3"/>
        <v>18V ONE+ Pruning Shear</v>
      </c>
      <c r="C21" s="4" t="e">
        <f>_xlfn.XLOOKUP(A21,ProductComponent!E:E,ProductComponent!#REF!)</f>
        <v>#REF!</v>
      </c>
      <c r="D21" s="4" t="str">
        <f t="shared" si="1"/>
        <v>18V ONE+ Pruning Shear</v>
      </c>
      <c r="E21" s="4" t="s">
        <v>680</v>
      </c>
      <c r="F21" s="5" t="str">
        <f t="shared" si="2"/>
        <v>18V ONE+ Pruning Shear</v>
      </c>
      <c r="G21" t="s">
        <v>2312</v>
      </c>
    </row>
    <row r="22" spans="1:7" x14ac:dyDescent="0.25">
      <c r="A22" t="s">
        <v>2158</v>
      </c>
      <c r="B22" s="5" t="str">
        <f t="shared" si="3"/>
        <v>18V ONE+ Pruning Shear</v>
      </c>
      <c r="C22" s="4" t="e">
        <f>_xlfn.XLOOKUP(A22,ProductComponent!E:E,ProductComponent!#REF!)</f>
        <v>#REF!</v>
      </c>
      <c r="D22" s="4" t="str">
        <f t="shared" si="1"/>
        <v>18V ONE+ Pruning Shear</v>
      </c>
      <c r="E22" s="4" t="s">
        <v>1581</v>
      </c>
      <c r="F22" s="5" t="str">
        <f t="shared" si="2"/>
        <v>18V ONE+ Pruning Shear</v>
      </c>
      <c r="G22" t="s">
        <v>2312</v>
      </c>
    </row>
    <row r="23" spans="1:7" x14ac:dyDescent="0.25">
      <c r="A23" t="s">
        <v>2559</v>
      </c>
      <c r="B23" s="5" t="str">
        <f t="shared" si="3"/>
        <v>18V ONE+ HP Brushless Pruning Shear</v>
      </c>
      <c r="C23" s="4" t="e">
        <f>_xlfn.XLOOKUP(A23,ProductComponent!E:E,ProductComponent!#REF!)</f>
        <v>#REF!</v>
      </c>
      <c r="D23" s="4" t="str">
        <f t="shared" si="1"/>
        <v>18V ONE+ HP Brushless Pruning Shear</v>
      </c>
      <c r="E23" s="4" t="s">
        <v>1620</v>
      </c>
      <c r="F23" s="5" t="str">
        <f t="shared" si="2"/>
        <v>18V ONE+ HP Brushless Pruning Shear</v>
      </c>
      <c r="G23" t="s">
        <v>2313</v>
      </c>
    </row>
    <row r="24" spans="1:7" x14ac:dyDescent="0.25">
      <c r="A24" t="s">
        <v>2560</v>
      </c>
      <c r="B24" s="5" t="str">
        <f t="shared" si="3"/>
        <v>18V ONE+ Lopper</v>
      </c>
      <c r="C24" s="4" t="e">
        <f>_xlfn.XLOOKUP(A24,ProductComponent!E:E,ProductComponent!#REF!)</f>
        <v>#REF!</v>
      </c>
      <c r="D24" s="4" t="str">
        <f t="shared" si="1"/>
        <v>18V ONE+ Lopper</v>
      </c>
      <c r="E24" s="4" t="s">
        <v>1162</v>
      </c>
      <c r="F24" s="5" t="str">
        <f t="shared" si="2"/>
        <v>18V ONE+ Lopper</v>
      </c>
      <c r="G24" t="s">
        <v>2314</v>
      </c>
    </row>
    <row r="25" spans="1:7" x14ac:dyDescent="0.25">
      <c r="A25" t="s">
        <v>2561</v>
      </c>
      <c r="B25" s="5" t="str">
        <f t="shared" si="3"/>
        <v>18V ONE+ 18" Pole Hedge Trimmer</v>
      </c>
      <c r="C25" s="4" t="e">
        <f>_xlfn.XLOOKUP(A25,ProductComponent!E:E,ProductComponent!#REF!)</f>
        <v>#REF!</v>
      </c>
      <c r="D25" s="4" t="str">
        <f t="shared" si="1"/>
        <v>18V ONE+ 18" Pole Hedge Trimmer</v>
      </c>
      <c r="E25" s="4" t="s">
        <v>1171</v>
      </c>
      <c r="F25" s="5" t="str">
        <f t="shared" si="2"/>
        <v>18V ONE+ 18" Pole Hedge Trimmer</v>
      </c>
      <c r="G25" t="s">
        <v>2315</v>
      </c>
    </row>
    <row r="26" spans="1:7" x14ac:dyDescent="0.25">
      <c r="A26" t="s">
        <v>2159</v>
      </c>
      <c r="B26" s="5" t="str">
        <f t="shared" si="3"/>
        <v>18V ONE+ HP Brushless WHISPER SERIES 24" Hedge Trimmer</v>
      </c>
      <c r="C26" s="4" t="e">
        <f>_xlfn.XLOOKUP(A26,ProductComponent!E:E,ProductComponent!#REF!)</f>
        <v>#REF!</v>
      </c>
      <c r="D26" s="4" t="str">
        <f t="shared" si="1"/>
        <v>18V ONE+ HP Brushless WHISPER SERIES 24" Hedge Trimmer</v>
      </c>
      <c r="E26" s="4" t="s">
        <v>1060</v>
      </c>
      <c r="F26" s="5" t="str">
        <f t="shared" si="2"/>
        <v>18V ONE+ HP Brushless WHISPER SERIES 24" Hedge Trimmer</v>
      </c>
      <c r="G26" t="s">
        <v>2316</v>
      </c>
    </row>
    <row r="27" spans="1:7" x14ac:dyDescent="0.25">
      <c r="A27" t="s">
        <v>2160</v>
      </c>
      <c r="B27" s="5" t="str">
        <f t="shared" si="3"/>
        <v>18V ONE+ 18" Cordless Hedge Trimmer</v>
      </c>
      <c r="C27" s="4" t="e">
        <f>_xlfn.XLOOKUP(A27,ProductComponent!E:E,ProductComponent!#REF!)</f>
        <v>#REF!</v>
      </c>
      <c r="D27" s="4" t="str">
        <f t="shared" si="1"/>
        <v>18V ONE+ 18" Cordless Hedge Trimmer</v>
      </c>
      <c r="E27" s="4" t="s">
        <v>1207</v>
      </c>
      <c r="F27" s="5" t="str">
        <f t="shared" si="2"/>
        <v>18V ONE+ 18" Cordless Hedge Trimmer</v>
      </c>
      <c r="G27" t="s">
        <v>2317</v>
      </c>
    </row>
    <row r="28" spans="1:7" x14ac:dyDescent="0.25">
      <c r="A28" t="s">
        <v>2161</v>
      </c>
      <c r="B28" s="5" t="str">
        <f t="shared" si="3"/>
        <v>18V ONE+ 22" Hedge Trimmer</v>
      </c>
      <c r="C28" s="4" t="e">
        <f>_xlfn.XLOOKUP(A28,ProductComponent!E:E,ProductComponent!#REF!)</f>
        <v>#REF!</v>
      </c>
      <c r="D28" s="4" t="str">
        <f t="shared" si="1"/>
        <v>18V ONE+ 22" Hedge Trimmer</v>
      </c>
      <c r="E28" s="4" t="s">
        <v>1166</v>
      </c>
      <c r="F28" s="5" t="str">
        <f t="shared" si="2"/>
        <v>18V ONE+ 22" Hedge Trimmer</v>
      </c>
      <c r="G28" t="s">
        <v>2318</v>
      </c>
    </row>
    <row r="29" spans="1:7" x14ac:dyDescent="0.25">
      <c r="A29" t="s">
        <v>2562</v>
      </c>
      <c r="B29" s="5" t="str">
        <f t="shared" si="3"/>
        <v>18V ONE+ 14" Dethatcher/Aerator</v>
      </c>
      <c r="C29" s="4" t="e">
        <f>_xlfn.XLOOKUP(A29,ProductComponent!E:E,ProductComponent!#REF!)</f>
        <v>#REF!</v>
      </c>
      <c r="D29" s="4" t="str">
        <f t="shared" si="1"/>
        <v>18V ONE+ 14" Dethatcher/Aerator</v>
      </c>
      <c r="E29" s="4" t="s">
        <v>805</v>
      </c>
      <c r="F29" s="5" t="str">
        <f t="shared" si="2"/>
        <v>18V ONE+ 14" Dethatcher/Aerator</v>
      </c>
      <c r="G29" t="s">
        <v>2319</v>
      </c>
    </row>
    <row r="30" spans="1:7" x14ac:dyDescent="0.25">
      <c r="A30" t="s">
        <v>2563</v>
      </c>
      <c r="B30" s="5" t="str">
        <f t="shared" si="3"/>
        <v>18V ONE+ 8" Cultivator</v>
      </c>
      <c r="C30" s="4" t="e">
        <f>_xlfn.XLOOKUP(A30,ProductComponent!E:E,ProductComponent!#REF!)</f>
        <v>#REF!</v>
      </c>
      <c r="D30" s="4" t="str">
        <f t="shared" si="1"/>
        <v>18V ONE+ 8" Cultivator</v>
      </c>
      <c r="E30" s="4" t="s">
        <v>1181</v>
      </c>
      <c r="F30" s="5" t="str">
        <f t="shared" si="2"/>
        <v>18V ONE+ 8" Cultivator</v>
      </c>
      <c r="G30" t="s">
        <v>2320</v>
      </c>
    </row>
    <row r="31" spans="1:7" x14ac:dyDescent="0.25">
      <c r="A31" t="s">
        <v>2162</v>
      </c>
      <c r="B31" s="5" t="str">
        <f t="shared" si="3"/>
        <v>18V ONE+ 10" SNOW SHOVEL</v>
      </c>
      <c r="C31" s="4" t="e">
        <f>_xlfn.XLOOKUP(A31,ProductComponent!E:E,ProductComponent!#REF!)</f>
        <v>#REF!</v>
      </c>
      <c r="D31" s="4" t="str">
        <f t="shared" si="1"/>
        <v>18V ONE+ 10" SNOW SHOVEL</v>
      </c>
      <c r="E31" s="4" t="s">
        <v>522</v>
      </c>
      <c r="F31" s="5" t="str">
        <f t="shared" si="2"/>
        <v>18V ONE+ 10" SNOW SHOVEL</v>
      </c>
      <c r="G31" t="s">
        <v>2321</v>
      </c>
    </row>
    <row r="32" spans="1:7" x14ac:dyDescent="0.25">
      <c r="A32" t="s">
        <v>2565</v>
      </c>
      <c r="B32" s="5" t="str">
        <f t="shared" si="3"/>
        <v>18V ONE+ Compact Sprayer</v>
      </c>
      <c r="C32" s="4" t="e">
        <f>_xlfn.XLOOKUP(A32,ProductComponent!E:E,ProductComponent!#REF!)</f>
        <v>#REF!</v>
      </c>
      <c r="D32" s="4" t="str">
        <f t="shared" si="1"/>
        <v>18V ONE+ Compact Sprayer</v>
      </c>
      <c r="E32" s="4" t="s">
        <v>695</v>
      </c>
      <c r="F32" s="5" t="str">
        <f t="shared" si="2"/>
        <v>18V ONE+ Compact Sprayer</v>
      </c>
      <c r="G32" t="s">
        <v>2322</v>
      </c>
    </row>
    <row r="33" spans="1:7" x14ac:dyDescent="0.25">
      <c r="A33" t="s">
        <v>2163</v>
      </c>
      <c r="B33" s="5" t="str">
        <f t="shared" si="3"/>
        <v>18V 3 Gallon Backpack Blower/Sprayer</v>
      </c>
      <c r="C33" s="4" t="e">
        <f>_xlfn.XLOOKUP(A33,ProductComponent!E:E,ProductComponent!#REF!)</f>
        <v>#REF!</v>
      </c>
      <c r="D33" s="4" t="str">
        <f t="shared" si="1"/>
        <v>18V 3 Gallon Backpack Blower/Sprayer</v>
      </c>
      <c r="E33" s="4" t="s">
        <v>1216</v>
      </c>
      <c r="F33" s="5" t="str">
        <f t="shared" si="2"/>
        <v>18V 3 Gallon Backpack Blower/Sprayer</v>
      </c>
      <c r="G33" t="s">
        <v>2323</v>
      </c>
    </row>
    <row r="34" spans="1:7" x14ac:dyDescent="0.25">
      <c r="A34" t="s">
        <v>2569</v>
      </c>
      <c r="B34" s="5" t="str">
        <f t="shared" si="3"/>
        <v>18V ONE+ Shear/Shrubber Trimmer</v>
      </c>
      <c r="C34" s="4" t="e">
        <f>_xlfn.XLOOKUP(A34,ProductComponent!E:E,ProductComponent!#REF!)</f>
        <v>#REF!</v>
      </c>
      <c r="D34" s="4" t="str">
        <f t="shared" si="1"/>
        <v>18V ONE+ Shear/Shrubber Trimmer</v>
      </c>
      <c r="E34" s="4" t="s">
        <v>1708</v>
      </c>
      <c r="F34" s="5" t="str">
        <f t="shared" si="2"/>
        <v>18V ONE+ Shear/Shrubber Trimmer</v>
      </c>
      <c r="G34" t="s">
        <v>2324</v>
      </c>
    </row>
    <row r="35" spans="1:7" x14ac:dyDescent="0.25">
      <c r="A35" t="s">
        <v>2164</v>
      </c>
      <c r="B35" s="5" t="str">
        <f t="shared" si="3"/>
        <v>18V ONE+ Garden Hoe</v>
      </c>
      <c r="C35" s="4" t="e">
        <f>_xlfn.XLOOKUP(A35,ProductComponent!E:E,ProductComponent!#REF!)</f>
        <v>#REF!</v>
      </c>
      <c r="D35" s="4" t="str">
        <f t="shared" si="1"/>
        <v>18V ONE+ Garden Hoe</v>
      </c>
      <c r="E35" s="4" t="s">
        <v>474</v>
      </c>
      <c r="F35" s="5" t="str">
        <f t="shared" si="2"/>
        <v>18V ONE+ Garden Hoe</v>
      </c>
      <c r="G35" t="s">
        <v>2325</v>
      </c>
    </row>
    <row r="36" spans="1:7" x14ac:dyDescent="0.25">
      <c r="A36" t="s">
        <v>2566</v>
      </c>
      <c r="B36" s="5" t="str">
        <f t="shared" si="3"/>
        <v>18V ONE+ Bug Zapper</v>
      </c>
      <c r="C36" s="4" t="e">
        <f>_xlfn.XLOOKUP(A36,ProductComponent!E:E,ProductComponent!#REF!)</f>
        <v>#REF!</v>
      </c>
      <c r="D36" s="4" t="str">
        <f t="shared" si="1"/>
        <v>18V ONE+ Bug Zapper</v>
      </c>
      <c r="E36" s="4" t="s">
        <v>576</v>
      </c>
      <c r="F36" s="5" t="str">
        <f t="shared" si="2"/>
        <v>18V ONE+ Bug Zapper</v>
      </c>
      <c r="G36" t="s">
        <v>2326</v>
      </c>
    </row>
    <row r="37" spans="1:7" x14ac:dyDescent="0.25">
      <c r="A37" t="s">
        <v>2567</v>
      </c>
      <c r="B37" s="5" t="str">
        <f t="shared" si="3"/>
        <v>18V ONE+ Compact Cultivator</v>
      </c>
      <c r="C37" s="4" t="e">
        <f>_xlfn.XLOOKUP(A37,ProductComponent!E:E,ProductComponent!#REF!)</f>
        <v>#REF!</v>
      </c>
      <c r="D37" s="4" t="str">
        <f t="shared" si="1"/>
        <v>18V ONE+ Compact Cultivator</v>
      </c>
      <c r="E37" s="4" t="s">
        <v>676</v>
      </c>
      <c r="F37" s="5" t="str">
        <f t="shared" si="2"/>
        <v>18V ONE+ Compact Cultivator</v>
      </c>
      <c r="G37" t="s">
        <v>2327</v>
      </c>
    </row>
    <row r="38" spans="1:7" x14ac:dyDescent="0.25">
      <c r="A38" t="s">
        <v>2165</v>
      </c>
      <c r="B38" s="5" t="str">
        <f t="shared" si="3"/>
        <v>18V ONE+ Submersible Water Transfer Pump</v>
      </c>
      <c r="C38" s="4" t="e">
        <f>_xlfn.XLOOKUP(A38,ProductComponent!E:E,ProductComponent!#REF!)</f>
        <v>#REF!</v>
      </c>
      <c r="D38" s="4" t="str">
        <f t="shared" si="1"/>
        <v>18V ONE+ Submersible Water Transfer Pump</v>
      </c>
      <c r="E38" s="4" t="s">
        <v>492</v>
      </c>
      <c r="F38" s="5" t="str">
        <f t="shared" si="2"/>
        <v>18V ONE+ Submersible Water Transfer Pump</v>
      </c>
      <c r="G38" t="s">
        <v>2328</v>
      </c>
    </row>
    <row r="39" spans="1:7" x14ac:dyDescent="0.25">
      <c r="A39" t="s">
        <v>2166</v>
      </c>
      <c r="B39" t="s">
        <v>2518</v>
      </c>
      <c r="C39" s="4" t="e">
        <f>_xlfn.XLOOKUP(A39,ProductComponent!E:E,ProductComponent!#REF!)</f>
        <v>#REF!</v>
      </c>
      <c r="D39" s="4" t="str">
        <f t="shared" si="1"/>
        <v>18V ONE+ 40-Watt Soldering Iron</v>
      </c>
      <c r="E39" s="4" t="s">
        <v>2006</v>
      </c>
      <c r="F39" s="5" t="str">
        <f t="shared" si="2"/>
        <v>18V ONE+ 40</v>
      </c>
      <c r="G39" t="s">
        <v>2329</v>
      </c>
    </row>
    <row r="40" spans="1:7" x14ac:dyDescent="0.25">
      <c r="A40" t="s">
        <v>2167</v>
      </c>
      <c r="B40" s="5" t="str">
        <f t="shared" ref="B40:B46" si="4">F40</f>
        <v>18V ONE+ HYBRID 50' DRAIN AUGER</v>
      </c>
      <c r="C40" s="4" t="e">
        <f>_xlfn.XLOOKUP(A40,ProductComponent!E:E,ProductComponent!#REF!)</f>
        <v>#REF!</v>
      </c>
      <c r="D40" s="4" t="str">
        <f t="shared" si="1"/>
        <v>18V ONE+ HYBRID 50' DRAIN AUGER</v>
      </c>
      <c r="E40" s="4" t="s">
        <v>987</v>
      </c>
      <c r="F40" s="5" t="str">
        <f t="shared" si="2"/>
        <v>18V ONE+ HYBRID 50' DRAIN AUGER</v>
      </c>
      <c r="G40" t="s">
        <v>2330</v>
      </c>
    </row>
    <row r="41" spans="1:7" x14ac:dyDescent="0.25">
      <c r="A41" t="s">
        <v>2570</v>
      </c>
      <c r="B41" s="5" t="str">
        <f t="shared" si="4"/>
        <v>18V ONE+ 8" Pole Saw</v>
      </c>
      <c r="C41" s="4" t="e">
        <f>_xlfn.XLOOKUP(A41,ProductComponent!E:E,ProductComponent!#REF!)</f>
        <v>#REF!</v>
      </c>
      <c r="D41" s="4" t="str">
        <f t="shared" si="1"/>
        <v>18V ONE+ 8" Pole Saw</v>
      </c>
      <c r="E41" s="4" t="s">
        <v>1239</v>
      </c>
      <c r="F41" s="5" t="str">
        <f t="shared" si="2"/>
        <v>18V ONE+ 8" Pole Saw</v>
      </c>
      <c r="G41" t="s">
        <v>2331</v>
      </c>
    </row>
    <row r="42" spans="1:7" x14ac:dyDescent="0.25">
      <c r="A42" t="s">
        <v>2168</v>
      </c>
      <c r="B42" s="5" t="str">
        <f t="shared" si="4"/>
        <v>18V ONE+ 10" Chainsaw</v>
      </c>
      <c r="C42" s="4" t="e">
        <f>_xlfn.XLOOKUP(A42,ProductComponent!E:E,ProductComponent!#REF!)</f>
        <v>#REF!</v>
      </c>
      <c r="D42" s="4" t="str">
        <f t="shared" si="1"/>
        <v>18V ONE+ 10" Chainsaw</v>
      </c>
      <c r="E42" s="4" t="s">
        <v>1108</v>
      </c>
      <c r="F42" s="5" t="str">
        <f t="shared" si="2"/>
        <v>18V ONE+ 10" Chainsaw</v>
      </c>
      <c r="G42" t="s">
        <v>2332</v>
      </c>
    </row>
    <row r="43" spans="1:7" x14ac:dyDescent="0.25">
      <c r="A43" t="s">
        <v>2169</v>
      </c>
      <c r="B43" s="5" t="str">
        <f t="shared" si="4"/>
        <v>18V ONE+ Jump Starter</v>
      </c>
      <c r="C43" s="4" t="e">
        <f>_xlfn.XLOOKUP(A43,ProductComponent!E:E,ProductComponent!#REF!)</f>
        <v>#REF!</v>
      </c>
      <c r="D43" s="4" t="str">
        <f t="shared" si="1"/>
        <v>18V ONE+ Jump Starter</v>
      </c>
      <c r="E43" s="4" t="s">
        <v>322</v>
      </c>
      <c r="F43" s="5" t="str">
        <f t="shared" si="2"/>
        <v>18V ONE+ Jump Starter</v>
      </c>
      <c r="G43" t="s">
        <v>2333</v>
      </c>
    </row>
    <row r="44" spans="1:7" x14ac:dyDescent="0.25">
      <c r="A44" t="s">
        <v>2170</v>
      </c>
      <c r="B44" s="5" t="str">
        <f t="shared" si="4"/>
        <v>18V ONE+ LED Compact Area Light</v>
      </c>
      <c r="C44" s="4" t="e">
        <f>_xlfn.XLOOKUP(A44,ProductComponent!E:E,ProductComponent!#REF!)</f>
        <v>#REF!</v>
      </c>
      <c r="D44" s="4" t="str">
        <f t="shared" si="1"/>
        <v>18V ONE+ LED Compact Area Light</v>
      </c>
      <c r="E44" s="4" t="s">
        <v>478</v>
      </c>
      <c r="F44" s="5" t="str">
        <f t="shared" si="2"/>
        <v>18V ONE+ LED Compact Area Light</v>
      </c>
      <c r="G44" t="s">
        <v>2334</v>
      </c>
    </row>
    <row r="45" spans="1:7" x14ac:dyDescent="0.25">
      <c r="A45" t="s">
        <v>2171</v>
      </c>
      <c r="B45" s="5" t="str">
        <f t="shared" si="4"/>
        <v>18V ONE+ Cordless Compact Speaker</v>
      </c>
      <c r="C45" s="4" t="e">
        <f>_xlfn.XLOOKUP(A45,ProductComponent!E:E,ProductComponent!#REF!)</f>
        <v>#REF!</v>
      </c>
      <c r="D45" s="4" t="str">
        <f t="shared" si="1"/>
        <v>18V ONE+ Cordless Compact Speaker</v>
      </c>
      <c r="E45" s="4" t="s">
        <v>479</v>
      </c>
      <c r="F45" s="5" t="str">
        <f t="shared" si="2"/>
        <v>18V ONE+ Cordless Compact Speaker</v>
      </c>
      <c r="G45" t="s">
        <v>2335</v>
      </c>
    </row>
    <row r="46" spans="1:7" x14ac:dyDescent="0.25">
      <c r="A46" t="s">
        <v>2172</v>
      </c>
      <c r="B46" s="5" t="str">
        <f t="shared" si="4"/>
        <v>18V ONE+ 3" Variable Speed Detail Polisher/Sander with Auxiliary Handle</v>
      </c>
      <c r="C46" s="4" t="e">
        <f>_xlfn.XLOOKUP(A46,ProductComponent!E:E,ProductComponent!#REF!)</f>
        <v>#REF!</v>
      </c>
      <c r="D46" s="4" t="str">
        <f t="shared" si="1"/>
        <v>18V ONE+ 3" Variable Speed Detail Polisher/Sander with Auxiliary Handle</v>
      </c>
      <c r="E46" s="4" t="s">
        <v>1331</v>
      </c>
      <c r="F46" s="5" t="str">
        <f t="shared" si="2"/>
        <v>18V ONE+ 3" Variable Speed Detail Polisher/Sander with Auxiliary Handle</v>
      </c>
      <c r="G46" t="s">
        <v>2336</v>
      </c>
    </row>
    <row r="47" spans="1:7" x14ac:dyDescent="0.25">
      <c r="A47" t="s">
        <v>2173</v>
      </c>
      <c r="B47" s="5" t="s">
        <v>2519</v>
      </c>
      <c r="C47" s="4" t="e">
        <f>_xlfn.XLOOKUP(A47,ProductComponent!E:E,ProductComponent!#REF!)</f>
        <v>#REF!</v>
      </c>
      <c r="D47" s="4" t="str">
        <f t="shared" si="1"/>
        <v>18V ONE+ HP Brushless 18-Gauge Narrow Crown Stapler</v>
      </c>
      <c r="E47" s="4" t="s">
        <v>66</v>
      </c>
      <c r="F47" s="5" t="str">
        <f t="shared" si="2"/>
        <v>18V ONE+ HP Brushless 18</v>
      </c>
      <c r="G47" t="s">
        <v>2337</v>
      </c>
    </row>
    <row r="48" spans="1:7" x14ac:dyDescent="0.25">
      <c r="A48" t="s">
        <v>2174</v>
      </c>
      <c r="B48" s="5" t="str">
        <f>F48</f>
        <v>18V ONE+ HP Brushless AirStrike 21° Framing Nailer</v>
      </c>
      <c r="C48" s="4" t="e">
        <f>_xlfn.XLOOKUP(A48,ProductComponent!E:E,ProductComponent!#REF!)</f>
        <v>#REF!</v>
      </c>
      <c r="D48" s="4" t="str">
        <f t="shared" si="1"/>
        <v>18V ONE+ HP Brushless AirStrike 21° Framing Nailer</v>
      </c>
      <c r="E48" s="4" t="s">
        <v>518</v>
      </c>
      <c r="F48" s="5" t="str">
        <f t="shared" si="2"/>
        <v>18V ONE+ HP Brushless AirStrike 21° Framing Nailer</v>
      </c>
      <c r="G48" t="s">
        <v>2338</v>
      </c>
    </row>
    <row r="49" spans="1:7" x14ac:dyDescent="0.25">
      <c r="A49" t="s">
        <v>2175</v>
      </c>
      <c r="B49" s="5" t="str">
        <f>F49</f>
        <v>18V ONE+ HP Brushless AirStrike 30° Framing Nailer</v>
      </c>
      <c r="C49" s="4" t="e">
        <f>_xlfn.XLOOKUP(A49,ProductComponent!E:E,ProductComponent!#REF!)</f>
        <v>#REF!</v>
      </c>
      <c r="D49" s="4" t="str">
        <f t="shared" si="1"/>
        <v>18V ONE+ HP Brushless AirStrike 30° Framing Nailer</v>
      </c>
      <c r="E49" s="4" t="s">
        <v>513</v>
      </c>
      <c r="F49" s="5" t="str">
        <f t="shared" si="2"/>
        <v>18V ONE+ HP Brushless AirStrike 30° Framing Nailer</v>
      </c>
      <c r="G49" t="s">
        <v>2339</v>
      </c>
    </row>
    <row r="50" spans="1:7" x14ac:dyDescent="0.25">
      <c r="A50" t="s">
        <v>2176</v>
      </c>
      <c r="B50" t="s">
        <v>2520</v>
      </c>
      <c r="C50" s="4" t="e">
        <f>_xlfn.XLOOKUP(A50,ProductComponent!E:E,ProductComponent!#REF!)</f>
        <v>#REF!</v>
      </c>
      <c r="D50" s="4" t="str">
        <f t="shared" si="1"/>
        <v>18V ONE+ HP Brushless 16-Gauge Straight Finish Nailer</v>
      </c>
      <c r="E50" s="4" t="s">
        <v>71</v>
      </c>
      <c r="F50" s="5" t="str">
        <f t="shared" si="2"/>
        <v>18V ONE+ HP Brushless 16</v>
      </c>
      <c r="G50" t="s">
        <v>2340</v>
      </c>
    </row>
    <row r="51" spans="1:7" x14ac:dyDescent="0.25">
      <c r="A51" t="s">
        <v>2177</v>
      </c>
      <c r="B51" t="s">
        <v>2521</v>
      </c>
      <c r="C51" s="4" t="e">
        <f>_xlfn.XLOOKUP(A51,ProductComponent!E:E,ProductComponent!#REF!)</f>
        <v>#REF!</v>
      </c>
      <c r="D51" s="4" t="str">
        <f t="shared" si="1"/>
        <v>18V ONE+ HP Brushless 4-1/2" Angle Grinder/Cut-Off Tool</v>
      </c>
      <c r="E51" s="4" t="s">
        <v>1284</v>
      </c>
      <c r="F51" s="5" t="str">
        <f t="shared" si="2"/>
        <v>18V ONE+ HP Brushless 4</v>
      </c>
      <c r="G51" t="s">
        <v>2341</v>
      </c>
    </row>
    <row r="52" spans="1:7" x14ac:dyDescent="0.25">
      <c r="A52" t="s">
        <v>2178</v>
      </c>
      <c r="B52" s="5" t="s">
        <v>1411</v>
      </c>
      <c r="C52" s="4" t="e">
        <f>_xlfn.XLOOKUP(A52,ProductComponent!E:E,ProductComponent!#REF!)</f>
        <v>#REF!</v>
      </c>
      <c r="D52" s="4" t="str">
        <f t="shared" si="1"/>
        <v>18V ONE+ HP BRUSHLESS 4-1/2" ANGLE GRINDER/CUT-OFF TOOL</v>
      </c>
      <c r="E52" s="4" t="s">
        <v>2525</v>
      </c>
      <c r="F52" s="5" t="str">
        <f t="shared" si="2"/>
        <v>18V ONE+ HP BRUSHLESS 4</v>
      </c>
      <c r="G52" t="s">
        <v>2342</v>
      </c>
    </row>
    <row r="53" spans="1:7" x14ac:dyDescent="0.25">
      <c r="A53" t="s">
        <v>2179</v>
      </c>
      <c r="B53" t="s">
        <v>2479</v>
      </c>
      <c r="C53" s="4" t="e">
        <f>_xlfn.XLOOKUP(A53,ProductComponent!E:E,ProductComponent!#REF!)</f>
        <v>#REF!</v>
      </c>
      <c r="D53" s="4" t="str">
        <f t="shared" si="1"/>
        <v>18V ONE+ HP Brushless Brush Cutter/String Trimmer</v>
      </c>
      <c r="E53" s="4" t="s">
        <v>1394</v>
      </c>
      <c r="F53" s="5" t="str">
        <f t="shared" si="2"/>
        <v>18V ONE+ HP Brushless Brush Cutter/String Trimmer</v>
      </c>
      <c r="G53" t="s">
        <v>2343</v>
      </c>
    </row>
    <row r="54" spans="1:7" x14ac:dyDescent="0.25">
      <c r="A54" t="s">
        <v>2180</v>
      </c>
      <c r="B54" t="s">
        <v>2522</v>
      </c>
      <c r="C54" s="4" t="e">
        <f>_xlfn.XLOOKUP(A54,ProductComponent!E:E,ProductComponent!#REF!)</f>
        <v>#REF!</v>
      </c>
      <c r="D54" s="4" t="str">
        <f t="shared" si="1"/>
        <v>18V ONE+ HP Brushless 7-1/4" Circular Saw (1) 24T 7-1/4" Circular Saw Blade</v>
      </c>
      <c r="E54" s="4" t="s">
        <v>2524</v>
      </c>
      <c r="F54" s="5" t="str">
        <f t="shared" si="2"/>
        <v>1/4" Circular Saw (1) 24T 7</v>
      </c>
      <c r="G54" t="s">
        <v>2344</v>
      </c>
    </row>
    <row r="55" spans="1:7" x14ac:dyDescent="0.25">
      <c r="A55" t="s">
        <v>2181</v>
      </c>
      <c r="B55" t="s">
        <v>2522</v>
      </c>
      <c r="C55" s="4" t="e">
        <f>_xlfn.XLOOKUP(A55,ProductComponent!E:E,ProductComponent!#REF!)</f>
        <v>#REF!</v>
      </c>
      <c r="D55" s="4" t="str">
        <f t="shared" si="1"/>
        <v>18V ONE+ HP Brushless 7-1/4" Circular Saw</v>
      </c>
      <c r="E55" s="4" t="s">
        <v>96</v>
      </c>
      <c r="F55" s="5" t="str">
        <f t="shared" si="2"/>
        <v>18V ONE+ HP Brushless 7</v>
      </c>
      <c r="G55" t="s">
        <v>2345</v>
      </c>
    </row>
    <row r="56" spans="1:7" x14ac:dyDescent="0.25">
      <c r="A56" t="s">
        <v>2182</v>
      </c>
      <c r="B56" t="s">
        <v>2480</v>
      </c>
      <c r="C56" s="4" t="e">
        <f>_xlfn.XLOOKUP(A56,ProductComponent!E:E,ProductComponent!#REF!)</f>
        <v>#REF!</v>
      </c>
      <c r="D56" s="4" t="str">
        <f t="shared" si="1"/>
        <v>18V ONE+ HP BRUSHLESS 1/2" DRILL/DRIVER</v>
      </c>
      <c r="E56" s="4" t="s">
        <v>950</v>
      </c>
      <c r="F56" s="5" t="str">
        <f t="shared" si="2"/>
        <v>18V ONE+ HP BRUSHLESS 1/2" DRILL/DRIVER</v>
      </c>
      <c r="G56" t="s">
        <v>2346</v>
      </c>
    </row>
    <row r="57" spans="1:7" x14ac:dyDescent="0.25">
      <c r="A57" t="s">
        <v>2183</v>
      </c>
      <c r="B57" t="s">
        <v>2480</v>
      </c>
      <c r="C57" s="4" t="e">
        <f>_xlfn.XLOOKUP(A57,ProductComponent!E:E,ProductComponent!#REF!)</f>
        <v>#REF!</v>
      </c>
      <c r="D57" s="4" t="str">
        <f t="shared" si="1"/>
        <v>18V Brushless 1/2" Drill/Driver</v>
      </c>
      <c r="E57" s="4" t="s">
        <v>89</v>
      </c>
      <c r="F57" s="5" t="str">
        <f t="shared" si="2"/>
        <v>18V Brushless 1/2" Drill/Driver</v>
      </c>
      <c r="G57" t="s">
        <v>2347</v>
      </c>
    </row>
    <row r="58" spans="1:7" x14ac:dyDescent="0.25">
      <c r="A58" t="s">
        <v>2184</v>
      </c>
      <c r="B58" t="s">
        <v>109</v>
      </c>
      <c r="C58" s="4" t="e">
        <f>_xlfn.XLOOKUP(A58,ProductComponent!E:E,ProductComponent!#REF!)</f>
        <v>#REF!</v>
      </c>
      <c r="D58" s="4" t="str">
        <f t="shared" si="1"/>
        <v>18V ONE+ HP BRUSHLESS 24" HEDGE TRIMMER</v>
      </c>
      <c r="E58" s="4" t="s">
        <v>100</v>
      </c>
      <c r="F58" s="5" t="str">
        <f t="shared" si="2"/>
        <v>18V ONE+ HP BRUSHLESS 24" HEDGE TRIMMER</v>
      </c>
      <c r="G58" t="s">
        <v>2348</v>
      </c>
    </row>
    <row r="59" spans="1:7" x14ac:dyDescent="0.25">
      <c r="A59" t="s">
        <v>2185</v>
      </c>
      <c r="B59" t="s">
        <v>2481</v>
      </c>
      <c r="C59" s="4" t="e">
        <f>_xlfn.XLOOKUP(A59,ProductComponent!E:E,ProductComponent!#REF!)</f>
        <v>#REF!</v>
      </c>
      <c r="D59" s="4" t="str">
        <f t="shared" si="1"/>
        <v>18V ONE+ HP Brushless 1/2" Hammer Drill</v>
      </c>
      <c r="E59" s="4" t="s">
        <v>76</v>
      </c>
      <c r="F59" s="5" t="str">
        <f t="shared" si="2"/>
        <v>18V ONE+ HP Brushless 1/2" Hammer Drill</v>
      </c>
      <c r="G59" t="s">
        <v>2349</v>
      </c>
    </row>
    <row r="60" spans="1:7" x14ac:dyDescent="0.25">
      <c r="A60" t="s">
        <v>2186</v>
      </c>
      <c r="B60" t="s">
        <v>1487</v>
      </c>
      <c r="C60" s="4" t="e">
        <f>_xlfn.XLOOKUP(A60,ProductComponent!E:E,ProductComponent!#REF!)</f>
        <v>#REF!</v>
      </c>
      <c r="D60" s="4" t="str">
        <f t="shared" si="1"/>
        <v>18V ONE+ BRUSHLESS 5" HANDHELD TILE/MASONRY SAW</v>
      </c>
      <c r="E60" s="4" t="s">
        <v>418</v>
      </c>
      <c r="F60" s="5" t="str">
        <f t="shared" si="2"/>
        <v>18V ONE+ BRUSHLESS 5" HANDHELD TILE/MASONRY SAW</v>
      </c>
      <c r="G60" t="s">
        <v>2350</v>
      </c>
    </row>
    <row r="61" spans="1:7" x14ac:dyDescent="0.25">
      <c r="A61" t="s">
        <v>2187</v>
      </c>
      <c r="B61" t="s">
        <v>1800</v>
      </c>
      <c r="C61" s="4" t="e">
        <f>_xlfn.XLOOKUP(A61,ProductComponent!E:E,ProductComponent!#REF!)</f>
        <v>#REF!</v>
      </c>
      <c r="D61" s="4" t="str">
        <f t="shared" si="1"/>
        <v>18V ONE+ HP BRUSHLESS JOBSITE HAND VACUUM</v>
      </c>
      <c r="E61" s="4" t="s">
        <v>929</v>
      </c>
      <c r="F61" s="5" t="str">
        <f t="shared" si="2"/>
        <v>18V ONE+ HP BRUSHLESS JOBSITE HAND VACUUM</v>
      </c>
      <c r="G61" t="s">
        <v>2351</v>
      </c>
    </row>
    <row r="62" spans="1:7" x14ac:dyDescent="0.25">
      <c r="A62" t="s">
        <v>2188</v>
      </c>
      <c r="B62" t="s">
        <v>1462</v>
      </c>
      <c r="C62" s="4" t="e">
        <f>_xlfn.XLOOKUP(A62,ProductComponent!E:E,ProductComponent!#REF!)</f>
        <v>#REF!</v>
      </c>
      <c r="D62" s="4" t="str">
        <f t="shared" si="1"/>
        <v>18V ONE+ HP SWIFTCLEAN MID-SIZE SPOT &amp; CARPET CLEANER</v>
      </c>
      <c r="E62" s="4" t="s">
        <v>441</v>
      </c>
      <c r="F62" s="5" t="str">
        <f t="shared" si="2"/>
        <v>18V ONE+ HP SWIFTCLEAN MID</v>
      </c>
      <c r="G62" t="s">
        <v>2352</v>
      </c>
    </row>
    <row r="63" spans="1:7" x14ac:dyDescent="0.25">
      <c r="A63" t="s">
        <v>2189</v>
      </c>
      <c r="B63" t="str">
        <f>D63</f>
        <v>18V Brushless 1/4" Hex Impact Driver</v>
      </c>
      <c r="C63" s="4" t="e">
        <f>_xlfn.XLOOKUP(A63,ProductComponent!E:E,ProductComponent!#REF!)</f>
        <v>#REF!</v>
      </c>
      <c r="D63" s="4" t="str">
        <f t="shared" si="1"/>
        <v>18V Brushless 1/4" Hex Impact Driver</v>
      </c>
      <c r="E63" s="4" t="s">
        <v>90</v>
      </c>
      <c r="F63" s="5" t="str">
        <f t="shared" si="2"/>
        <v>18V Brushless 1/4" Hex Impact Driver</v>
      </c>
      <c r="G63" t="s">
        <v>2353</v>
      </c>
    </row>
    <row r="64" spans="1:7" x14ac:dyDescent="0.25">
      <c r="A64" t="s">
        <v>2190</v>
      </c>
      <c r="B64" t="str">
        <f t="shared" ref="B64:B78" si="5">D64</f>
        <v>18V ONE+ HP Brushless 4-Mode 1/4" Impact Driver</v>
      </c>
      <c r="C64" s="4" t="e">
        <f>_xlfn.XLOOKUP(A64,ProductComponent!E:E,ProductComponent!#REF!)</f>
        <v>#REF!</v>
      </c>
      <c r="D64" s="4" t="str">
        <f t="shared" si="1"/>
        <v>18V ONE+ HP Brushless 4-Mode 1/4" Impact Driver</v>
      </c>
      <c r="E64" s="4" t="s">
        <v>1349</v>
      </c>
      <c r="F64" s="5" t="str">
        <f t="shared" si="2"/>
        <v>18V ONE+ HP Brushless 4</v>
      </c>
      <c r="G64" t="s">
        <v>2341</v>
      </c>
    </row>
    <row r="65" spans="1:7" x14ac:dyDescent="0.25">
      <c r="A65" t="s">
        <v>2191</v>
      </c>
      <c r="B65" t="s">
        <v>2528</v>
      </c>
      <c r="C65" s="4" t="e">
        <f>_xlfn.XLOOKUP(A65,ProductComponent!E:E,ProductComponent!#REF!)</f>
        <v>#REF!</v>
      </c>
      <c r="D65" s="4" t="str">
        <f t="shared" si="1"/>
        <v>18V Brushless 4-Mode 1/4" Hex Impact Driver,</v>
      </c>
      <c r="E65" s="4" t="s">
        <v>10</v>
      </c>
      <c r="F65" s="5" t="str">
        <f t="shared" si="2"/>
        <v>18V Brushless 4</v>
      </c>
      <c r="G65" t="s">
        <v>2354</v>
      </c>
    </row>
    <row r="66" spans="1:7" x14ac:dyDescent="0.25">
      <c r="A66" t="s">
        <v>2192</v>
      </c>
      <c r="B66" t="str">
        <f t="shared" si="5"/>
        <v>18V ONE+ HP BRUSHLESS 4-MODE 1/2" HIGH TORQUE IMPACT WRENCH</v>
      </c>
      <c r="C66" s="4" t="e">
        <f>_xlfn.XLOOKUP(A66,ProductComponent!E:E,ProductComponent!#REF!)</f>
        <v>#REF!</v>
      </c>
      <c r="D66" s="4" t="str">
        <f t="shared" ref="D66:D129" si="6">MID(E66,FIND(" - ",E66,1)+3,9999)</f>
        <v>18V ONE+ HP BRUSHLESS 4-MODE 1/2" HIGH TORQUE IMPACT WRENCH</v>
      </c>
      <c r="E66" s="4" t="s">
        <v>210</v>
      </c>
      <c r="F66" s="5" t="str">
        <f t="shared" si="2"/>
        <v>18V ONE+ HP BRUSHLESS 4</v>
      </c>
      <c r="G66" t="s">
        <v>2355</v>
      </c>
    </row>
    <row r="67" spans="1:7" x14ac:dyDescent="0.25">
      <c r="A67" t="s">
        <v>2193</v>
      </c>
      <c r="B67" t="str">
        <f t="shared" si="5"/>
        <v>18V HP Brushless 510 CFM Blower</v>
      </c>
      <c r="C67" s="4" t="e">
        <f>_xlfn.XLOOKUP(A67,ProductComponent!E:E,ProductComponent!#REF!)</f>
        <v>#REF!</v>
      </c>
      <c r="D67" s="4" t="str">
        <f t="shared" si="6"/>
        <v>18V HP Brushless 510 CFM Blower</v>
      </c>
      <c r="E67" s="4" t="s">
        <v>139</v>
      </c>
      <c r="F67" s="5" t="str">
        <f t="shared" si="2"/>
        <v>18V HP Brushless 510 CFM Blower</v>
      </c>
      <c r="G67" t="s">
        <v>2356</v>
      </c>
    </row>
    <row r="68" spans="1:7" x14ac:dyDescent="0.25">
      <c r="A68" t="s">
        <v>2194</v>
      </c>
      <c r="B68" t="str">
        <f t="shared" si="5"/>
        <v>18V ONE+ HP BRUSHLESS 20" SELF-PROPELLED MOWER</v>
      </c>
      <c r="C68" s="4" t="e">
        <f>_xlfn.XLOOKUP(A68,ProductComponent!E:E,ProductComponent!#REF!)</f>
        <v>#REF!</v>
      </c>
      <c r="D68" s="4" t="str">
        <f t="shared" si="6"/>
        <v>18V ONE+ HP BRUSHLESS 20" SELF-PROPELLED MOWER</v>
      </c>
      <c r="E68" s="4" t="s">
        <v>106</v>
      </c>
      <c r="F68" s="5" t="str">
        <f t="shared" si="2"/>
        <v>18V ONE+ HP BRUSHLESS 20" SELF</v>
      </c>
      <c r="G68" t="s">
        <v>2357</v>
      </c>
    </row>
    <row r="69" spans="1:7" x14ac:dyDescent="0.25">
      <c r="A69" t="s">
        <v>2195</v>
      </c>
      <c r="B69" t="str">
        <f t="shared" si="5"/>
        <v>18V ONE+ HP BRUSHLESS 1/2" MUD MIXER</v>
      </c>
      <c r="C69" s="4" t="e">
        <f>_xlfn.XLOOKUP(A69,ProductComponent!E:E,ProductComponent!#REF!)</f>
        <v>#REF!</v>
      </c>
      <c r="D69" s="4" t="str">
        <f t="shared" si="6"/>
        <v>18V ONE+ HP BRUSHLESS 1/2" MUD MIXER</v>
      </c>
      <c r="E69" s="4" t="s">
        <v>413</v>
      </c>
      <c r="F69" s="5" t="str">
        <f t="shared" si="2"/>
        <v>18V ONE+ HP BRUSHLESS 1/2" MUD MIXER</v>
      </c>
      <c r="G69" t="s">
        <v>2358</v>
      </c>
    </row>
    <row r="70" spans="1:7" x14ac:dyDescent="0.25">
      <c r="A70" t="s">
        <v>2196</v>
      </c>
      <c r="B70" t="s">
        <v>1761</v>
      </c>
      <c r="C70" s="4" t="e">
        <f>_xlfn.XLOOKUP(A70,ProductComponent!E:E,ProductComponent!#REF!)</f>
        <v>#REF!</v>
      </c>
      <c r="D70" s="4" t="str">
        <f t="shared" si="6"/>
        <v>18V ONE+ HP BRUSHLESS 10" SLIDING COMPOUND MITER SAW, (1) 40-Tooth Carbide-Tipped Blade, (2) Material Supports, (1) Carrying Handle, (1) Work Clamp and (1) Blade Wrench</v>
      </c>
      <c r="E70" s="4" t="s">
        <v>653</v>
      </c>
      <c r="F70" s="5" t="str">
        <f t="shared" si="2"/>
        <v>18V ONE+ HP BRUSHLESS 10" SLIDING COMPOUND MITER SAW, (1) 40</v>
      </c>
      <c r="G70" t="s">
        <v>2359</v>
      </c>
    </row>
    <row r="71" spans="1:7" x14ac:dyDescent="0.25">
      <c r="A71" t="s">
        <v>2197</v>
      </c>
      <c r="B71" t="s">
        <v>2527</v>
      </c>
      <c r="C71" s="4" t="e">
        <f>_xlfn.XLOOKUP(A71,ProductComponent!E:E,ProductComponent!#REF!)</f>
        <v>#REF!</v>
      </c>
      <c r="D71" s="4" t="str">
        <f t="shared" si="6"/>
        <v>18V ONE+ HP Brushless Multi-Tool (2) CUTTING BLADES (3) SANDING PAPER (1)  SANDING PAD</v>
      </c>
      <c r="E71" s="4" t="s">
        <v>2526</v>
      </c>
      <c r="F71" s="5" t="str">
        <f t="shared" si="2"/>
        <v>Tool (2) CUTTING BLADES (3) SANDING PAPER (1) SANDING PAD</v>
      </c>
      <c r="G71" t="s">
        <v>2360</v>
      </c>
    </row>
    <row r="72" spans="1:7" x14ac:dyDescent="0.25">
      <c r="A72" t="s">
        <v>2198</v>
      </c>
      <c r="B72" t="str">
        <f t="shared" si="5"/>
        <v>18V ONE+ HP BRUSHLESS MULTI-TOOL</v>
      </c>
      <c r="C72" s="4" t="e">
        <f>_xlfn.XLOOKUP(A72,ProductComponent!E:E,ProductComponent!#REF!)</f>
        <v>#REF!</v>
      </c>
      <c r="D72" s="4" t="str">
        <f t="shared" si="6"/>
        <v>18V ONE+ HP BRUSHLESS MULTI-TOOL</v>
      </c>
      <c r="E72" s="4" t="s">
        <v>434</v>
      </c>
      <c r="F72" s="5" t="str">
        <f t="shared" ref="F72:F135" si="7">TRIM(G72)</f>
        <v>18V ONE+ HP BRUSHLESS MULTI</v>
      </c>
      <c r="G72" t="s">
        <v>2361</v>
      </c>
    </row>
    <row r="73" spans="1:7" x14ac:dyDescent="0.25">
      <c r="A73" t="s">
        <v>2199</v>
      </c>
      <c r="B73" t="str">
        <f t="shared" si="5"/>
        <v>18V ONE+ 1/4" EXTENDED REACH RATCHET</v>
      </c>
      <c r="C73" s="4" t="e">
        <f>_xlfn.XLOOKUP(A73,ProductComponent!E:E,ProductComponent!#REF!)</f>
        <v>#REF!</v>
      </c>
      <c r="D73" s="4" t="str">
        <f t="shared" si="6"/>
        <v>18V ONE+ 1/4" EXTENDED REACH RATCHET</v>
      </c>
      <c r="E73" s="4" t="s">
        <v>1820</v>
      </c>
      <c r="F73" s="5" t="str">
        <f t="shared" si="7"/>
        <v>18V ONE+ 1/4" EXTENDED REACH RATCHET</v>
      </c>
      <c r="G73" t="s">
        <v>2362</v>
      </c>
    </row>
    <row r="74" spans="1:7" x14ac:dyDescent="0.25">
      <c r="A74" t="s">
        <v>2200</v>
      </c>
      <c r="B74" t="str">
        <f t="shared" si="5"/>
        <v>18V ONE+ HP BRUSHLESS 3/8" EXTENDED RATCHET</v>
      </c>
      <c r="C74" s="4" t="e">
        <f>_xlfn.XLOOKUP(A74,ProductComponent!E:E,ProductComponent!#REF!)</f>
        <v>#REF!</v>
      </c>
      <c r="D74" s="4" t="str">
        <f t="shared" si="6"/>
        <v>18V ONE+ HP BRUSHLESS 3/8" EXTENDED RATCHET</v>
      </c>
      <c r="E74" s="4" t="s">
        <v>1117</v>
      </c>
      <c r="F74" s="5" t="str">
        <f t="shared" si="7"/>
        <v>18V ONE+ HP BRUSHLESS 3/8" EXTENDED RATCHET</v>
      </c>
      <c r="G74" t="s">
        <v>2363</v>
      </c>
    </row>
    <row r="75" spans="1:7" x14ac:dyDescent="0.25">
      <c r="A75" t="s">
        <v>2201</v>
      </c>
      <c r="B75" t="str">
        <f t="shared" si="5"/>
        <v>18V ONE+ HP BRUSHLESS COMPACT ROUTER</v>
      </c>
      <c r="C75" s="4" t="e">
        <f>_xlfn.XLOOKUP(A75,ProductComponent!E:E,ProductComponent!#REF!)</f>
        <v>#REF!</v>
      </c>
      <c r="D75" s="4" t="str">
        <f t="shared" si="6"/>
        <v>18V ONE+ HP BRUSHLESS COMPACT ROUTER</v>
      </c>
      <c r="E75" s="4" t="s">
        <v>426</v>
      </c>
      <c r="F75" s="5" t="str">
        <f t="shared" si="7"/>
        <v>18V ONE+ HP BRUSHLESS COMPACT ROUTER</v>
      </c>
      <c r="G75" t="s">
        <v>2364</v>
      </c>
    </row>
    <row r="76" spans="1:7" x14ac:dyDescent="0.25">
      <c r="A76" t="s">
        <v>2202</v>
      </c>
      <c r="B76" t="str">
        <f t="shared" si="5"/>
        <v xml:space="preserve"> 18V ONE+ HP Brushless Reciprocating Saw</v>
      </c>
      <c r="C76" s="4" t="e">
        <f>_xlfn.XLOOKUP(A76,ProductComponent!E:E,ProductComponent!#REF!)</f>
        <v>#REF!</v>
      </c>
      <c r="D76" s="4" t="str">
        <f t="shared" si="6"/>
        <v xml:space="preserve"> 18V ONE+ HP Brushless Reciprocating Saw</v>
      </c>
      <c r="E76" s="4" t="s">
        <v>85</v>
      </c>
      <c r="F76" s="5" t="str">
        <f t="shared" si="7"/>
        <v>18V ONE+ HP Brushless Reciprocating Saw</v>
      </c>
      <c r="G76" t="s">
        <v>2365</v>
      </c>
    </row>
    <row r="77" spans="1:7" x14ac:dyDescent="0.25">
      <c r="A77" t="s">
        <v>2203</v>
      </c>
      <c r="B77" t="str">
        <f t="shared" si="5"/>
        <v>18V ONE+ HP Brushless 18" Single-Stage Snow Blower</v>
      </c>
      <c r="C77" s="4" t="e">
        <f>_xlfn.XLOOKUP(A77,ProductComponent!E:E,ProductComponent!#REF!)</f>
        <v>#REF!</v>
      </c>
      <c r="D77" s="4" t="str">
        <f t="shared" si="6"/>
        <v>18V ONE+ HP Brushless 18" Single-Stage Snow Blower</v>
      </c>
      <c r="E77" s="4" t="s">
        <v>27</v>
      </c>
      <c r="F77" s="5" t="str">
        <f t="shared" si="7"/>
        <v>18V ONE+ HP Brushless 18" Single</v>
      </c>
      <c r="G77" t="s">
        <v>2366</v>
      </c>
    </row>
    <row r="78" spans="1:7" x14ac:dyDescent="0.25">
      <c r="A78" t="s">
        <v>2204</v>
      </c>
      <c r="B78" t="str">
        <f t="shared" si="5"/>
        <v>18V ONE+ HP STICK VACUUM</v>
      </c>
      <c r="C78" s="4" t="e">
        <f>_xlfn.XLOOKUP(A78,ProductComponent!E:E,ProductComponent!#REF!)</f>
        <v>#REF!</v>
      </c>
      <c r="D78" s="4" t="str">
        <f t="shared" si="6"/>
        <v>18V ONE+ HP STICK VACUUM</v>
      </c>
      <c r="E78" s="4" t="s">
        <v>721</v>
      </c>
      <c r="F78" s="5" t="str">
        <f t="shared" si="7"/>
        <v>18V ONE+ HP STICK VACUUM</v>
      </c>
      <c r="G78" t="s">
        <v>2367</v>
      </c>
    </row>
    <row r="79" spans="1:7" x14ac:dyDescent="0.25">
      <c r="A79" t="s">
        <v>2205</v>
      </c>
      <c r="B79" t="s">
        <v>1509</v>
      </c>
      <c r="C79" s="4" t="e">
        <f>_xlfn.XLOOKUP(A79,ProductComponent!E:E,ProductComponent!#REF!)</f>
        <v>#REF!</v>
      </c>
      <c r="D79" s="4" t="str">
        <f t="shared" si="6"/>
        <v>18V ONE+ HP HIGH-CAPACITY STICK VACUUM</v>
      </c>
      <c r="E79" s="4" t="s">
        <v>368</v>
      </c>
      <c r="F79" s="5" t="str">
        <f t="shared" si="7"/>
        <v>18V ONE+ HP HIGH</v>
      </c>
      <c r="G79" t="s">
        <v>2368</v>
      </c>
    </row>
    <row r="80" spans="1:7" x14ac:dyDescent="0.25">
      <c r="A80" t="s">
        <v>2206</v>
      </c>
      <c r="B80" t="s">
        <v>1512</v>
      </c>
      <c r="C80" s="4" t="e">
        <f>_xlfn.XLOOKUP(A80,ProductComponent!E:E,ProductComponent!#REF!)</f>
        <v>#REF!</v>
      </c>
      <c r="D80" s="4" t="str">
        <f t="shared" si="6"/>
        <v>18V ONE+ HP ADVANCED STICK VACUUM</v>
      </c>
      <c r="E80" s="4" t="s">
        <v>373</v>
      </c>
      <c r="F80" s="5" t="str">
        <f t="shared" si="7"/>
        <v>18V ONE+ HP ADVANCED STICK VACUUM</v>
      </c>
      <c r="G80" t="s">
        <v>2369</v>
      </c>
    </row>
    <row r="81" spans="1:7" x14ac:dyDescent="0.25">
      <c r="A81" t="s">
        <v>2207</v>
      </c>
      <c r="B81" t="s">
        <v>1465</v>
      </c>
      <c r="C81" s="4" t="e">
        <f>_xlfn.XLOOKUP(A81,ProductComponent!E:E,ProductComponent!#REF!)</f>
        <v>#REF!</v>
      </c>
      <c r="D81" s="4" t="str">
        <f t="shared" si="6"/>
        <v>18V ONE+ HP SWIFTCLEAN WET/DRY STICK VACUUM</v>
      </c>
      <c r="E81" s="4" t="s">
        <v>303</v>
      </c>
      <c r="F81" s="5" t="str">
        <f t="shared" si="7"/>
        <v>18V ONE+ HP SWIFTCLEAN WET/DRY STICK VACUUM</v>
      </c>
      <c r="G81" t="s">
        <v>2370</v>
      </c>
    </row>
    <row r="82" spans="1:7" x14ac:dyDescent="0.25">
      <c r="A82" t="s">
        <v>2208</v>
      </c>
      <c r="B82" t="s">
        <v>1681</v>
      </c>
      <c r="C82" s="4" t="e">
        <f>_xlfn.XLOOKUP(A82,ProductComponent!E:E,ProductComponent!#REF!)</f>
        <v>#REF!</v>
      </c>
      <c r="D82" s="4" t="str">
        <f t="shared" si="6"/>
        <v>18V ONE+ HP BRUSHLESS 8-1/4" TABLE SAW, PUSH STICK, BLADE GUARD, 24-TOOTH CARBIDE-TIPPED BLADE, RIP FENCE, MITER GAUGE AND BLADE WRENCHES</v>
      </c>
      <c r="E82" s="4" t="s">
        <v>662</v>
      </c>
      <c r="F82" s="5" t="str">
        <f t="shared" si="7"/>
        <v>18V ONE+ HP BRUSHLESS 8</v>
      </c>
      <c r="G82" t="s">
        <v>2371</v>
      </c>
    </row>
    <row r="83" spans="1:7" x14ac:dyDescent="0.25">
      <c r="A83" t="s">
        <v>2209</v>
      </c>
      <c r="B83" t="s">
        <v>2482</v>
      </c>
      <c r="C83" s="4" t="e">
        <f>_xlfn.XLOOKUP(A83,ProductComponent!E:E,ProductComponent!#REF!)</f>
        <v>#REF!</v>
      </c>
      <c r="D83" s="4" t="str">
        <f t="shared" si="6"/>
        <v>18V SWIFTClean Carpet Washer</v>
      </c>
      <c r="E83" s="4" t="s">
        <v>52</v>
      </c>
      <c r="F83" s="5" t="str">
        <f t="shared" si="7"/>
        <v>18V SWIFTClean Carpet Washer</v>
      </c>
      <c r="G83" t="s">
        <v>2372</v>
      </c>
    </row>
    <row r="84" spans="1:7" x14ac:dyDescent="0.25">
      <c r="A84" t="s">
        <v>2210</v>
      </c>
      <c r="B84" t="s">
        <v>631</v>
      </c>
      <c r="C84" s="4" t="e">
        <f>_xlfn.XLOOKUP(A84,ProductComponent!E:E,ProductComponent!#REF!)</f>
        <v>#REF!</v>
      </c>
      <c r="D84" s="4" t="str">
        <f t="shared" si="6"/>
        <v>18V ONE+ 4Ah Battery</v>
      </c>
      <c r="E84" s="4" t="s">
        <v>536</v>
      </c>
      <c r="F84" s="5" t="str">
        <f t="shared" si="7"/>
        <v>18V ONE+ 4Ah Battery</v>
      </c>
      <c r="G84" t="s">
        <v>2373</v>
      </c>
    </row>
    <row r="85" spans="1:7" x14ac:dyDescent="0.25">
      <c r="A85" t="s">
        <v>2211</v>
      </c>
      <c r="B85" t="s">
        <v>2483</v>
      </c>
      <c r="C85" s="4" t="e">
        <f>_xlfn.XLOOKUP(A85,ProductComponent!E:E,ProductComponent!#REF!)</f>
        <v>#REF!</v>
      </c>
      <c r="D85" s="4" t="str">
        <f t="shared" si="6"/>
        <v>18V ONE+ 4 in. Clamp Fan</v>
      </c>
      <c r="E85" s="4" t="s">
        <v>582</v>
      </c>
      <c r="F85" s="5" t="str">
        <f t="shared" si="7"/>
        <v>18V ONE+ 4 in. Clamp Fan</v>
      </c>
      <c r="G85" t="s">
        <v>2374</v>
      </c>
    </row>
    <row r="86" spans="1:7" x14ac:dyDescent="0.25">
      <c r="A86" t="s">
        <v>2212</v>
      </c>
      <c r="B86" t="s">
        <v>1958</v>
      </c>
      <c r="C86" s="4" t="e">
        <f>_xlfn.XLOOKUP(A86,ProductComponent!E:E,ProductComponent!#REF!)</f>
        <v>#REF!</v>
      </c>
      <c r="D86" s="4" t="str">
        <f t="shared" si="6"/>
        <v>ADVANCED STICK VACUUM 4AH CHARGING DOCKING STATION</v>
      </c>
      <c r="E86" s="4" t="s">
        <v>1961</v>
      </c>
      <c r="F86" s="5" t="str">
        <f t="shared" si="7"/>
        <v>ADVANCED STICK VACUUM 4AH CHARGING DOCKING STATION</v>
      </c>
      <c r="G86" t="s">
        <v>2375</v>
      </c>
    </row>
    <row r="87" spans="1:7" x14ac:dyDescent="0.25">
      <c r="A87" t="s">
        <v>2213</v>
      </c>
      <c r="B87" t="s">
        <v>1472</v>
      </c>
      <c r="C87" s="4" t="e">
        <f>_xlfn.XLOOKUP(A87,ProductComponent!E:E,ProductComponent!#REF!)</f>
        <v>#REF!</v>
      </c>
      <c r="D87" s="4" t="str">
        <f t="shared" si="6"/>
        <v>18V ONE+ HIGH PRESSURE DIGITAL INFLATOR</v>
      </c>
      <c r="E87" s="4" t="s">
        <v>159</v>
      </c>
      <c r="F87" s="5" t="str">
        <f t="shared" si="7"/>
        <v>18V ONE+ HIGH PRESSURE DIGITAL INFLATOR</v>
      </c>
      <c r="G87" t="s">
        <v>2376</v>
      </c>
    </row>
    <row r="88" spans="1:7" x14ac:dyDescent="0.25">
      <c r="A88" t="s">
        <v>2214</v>
      </c>
      <c r="B88" t="s">
        <v>1475</v>
      </c>
      <c r="C88" s="4" t="e">
        <f>_xlfn.XLOOKUP(A88,ProductComponent!E:E,ProductComponent!#REF!)</f>
        <v>#REF!</v>
      </c>
      <c r="D88" s="4" t="str">
        <f t="shared" si="6"/>
        <v>18V ONE+ WHISPER SERIES HIGH VOLUME INFLATOR</v>
      </c>
      <c r="E88" s="4" t="s">
        <v>230</v>
      </c>
      <c r="F88" s="5" t="str">
        <f t="shared" si="7"/>
        <v>18V ONE+ WHISPER SERIES HIGH VOLUME INFLATOR</v>
      </c>
      <c r="G88" t="s">
        <v>2377</v>
      </c>
    </row>
    <row r="89" spans="1:7" x14ac:dyDescent="0.25">
      <c r="A89" t="s">
        <v>2215</v>
      </c>
      <c r="B89" t="s">
        <v>1484</v>
      </c>
      <c r="C89" s="4" t="e">
        <f>_xlfn.XLOOKUP(A89,ProductComponent!E:E,ProductComponent!#REF!)</f>
        <v>#REF!</v>
      </c>
      <c r="D89" s="4" t="str">
        <f t="shared" si="6"/>
        <v>18V ONE+ DUAL FUNCTION DIGITAL INFLATOR/DEFLATOR</v>
      </c>
      <c r="E89" s="4" t="s">
        <v>204</v>
      </c>
      <c r="F89" s="5" t="str">
        <f t="shared" si="7"/>
        <v>18V ONE+ DUAL FUNCTION DIGITAL INFLATOR/DEFLATOR</v>
      </c>
      <c r="G89" t="s">
        <v>2378</v>
      </c>
    </row>
    <row r="90" spans="1:7" x14ac:dyDescent="0.25">
      <c r="A90" t="s">
        <v>2216</v>
      </c>
      <c r="B90" t="s">
        <v>2484</v>
      </c>
      <c r="C90" s="4" t="e">
        <f>_xlfn.XLOOKUP(A90,ProductComponent!E:E,ProductComponent!#REF!)</f>
        <v>#REF!</v>
      </c>
      <c r="D90" s="4" t="str">
        <f t="shared" si="6"/>
        <v>18V ONE+ SOAP DISPENSING TELESCOPING SCRUBBER</v>
      </c>
      <c r="E90" s="4" t="s">
        <v>497</v>
      </c>
      <c r="F90" s="5" t="str">
        <f t="shared" si="7"/>
        <v>18V ONE+ SOAP DISPENSING TELESCOPING SCRUBBER</v>
      </c>
      <c r="G90" t="s">
        <v>2379</v>
      </c>
    </row>
    <row r="91" spans="1:7" x14ac:dyDescent="0.25">
      <c r="A91" t="s">
        <v>2217</v>
      </c>
      <c r="B91" t="s">
        <v>2485</v>
      </c>
      <c r="C91" s="4" t="e">
        <f>_xlfn.XLOOKUP(A91,ProductComponent!E:E,ProductComponent!#REF!)</f>
        <v>#REF!</v>
      </c>
      <c r="D91" s="4" t="str">
        <f t="shared" si="6"/>
        <v>18V ONE+ 3/8" DRILL</v>
      </c>
      <c r="E91" s="4" t="s">
        <v>239</v>
      </c>
      <c r="F91" s="5" t="str">
        <f t="shared" si="7"/>
        <v>18V ONE+ 3/8" DRILL</v>
      </c>
      <c r="G91" t="s">
        <v>2380</v>
      </c>
    </row>
    <row r="92" spans="1:7" x14ac:dyDescent="0.25">
      <c r="A92" t="s">
        <v>2218</v>
      </c>
      <c r="B92" t="s">
        <v>2486</v>
      </c>
      <c r="C92" s="4" t="e">
        <f>_xlfn.XLOOKUP(A92,ProductComponent!E:E,ProductComponent!#REF!)</f>
        <v>#REF!</v>
      </c>
      <c r="D92" s="4" t="str">
        <f t="shared" si="6"/>
        <v>18V ONE+ 1/2" Drill/Driver</v>
      </c>
      <c r="E92" s="4" t="s">
        <v>937</v>
      </c>
      <c r="F92" s="5" t="str">
        <f t="shared" si="7"/>
        <v>18V ONE+ 1/2" Drill/Driver</v>
      </c>
      <c r="G92" t="s">
        <v>2381</v>
      </c>
    </row>
    <row r="93" spans="1:7" x14ac:dyDescent="0.25">
      <c r="A93" t="s">
        <v>2219</v>
      </c>
      <c r="B93" t="s">
        <v>2487</v>
      </c>
      <c r="C93" s="4" t="e">
        <f>_xlfn.XLOOKUP(A93,ProductComponent!E:E,ProductComponent!#REF!)</f>
        <v>#REF!</v>
      </c>
      <c r="D93" s="4" t="str">
        <f t="shared" si="6"/>
        <v>18V ONE+ 1/4" HEX SCREWDRIVER</v>
      </c>
      <c r="E93" s="4" t="s">
        <v>172</v>
      </c>
      <c r="F93" s="5" t="str">
        <f t="shared" si="7"/>
        <v>18V ONE+ 1/4" HEX SCREWDRIVER</v>
      </c>
      <c r="G93" t="s">
        <v>2382</v>
      </c>
    </row>
    <row r="94" spans="1:7" x14ac:dyDescent="0.25">
      <c r="A94" t="s">
        <v>2220</v>
      </c>
      <c r="B94" t="s">
        <v>2488</v>
      </c>
      <c r="C94" s="4" t="e">
        <f>_xlfn.XLOOKUP(A94,ProductComponent!E:E,ProductComponent!#REF!)</f>
        <v>#REF!</v>
      </c>
      <c r="D94" s="4" t="str">
        <f t="shared" si="6"/>
        <v>18V ONE+ 1/2" Hammer Drill</v>
      </c>
      <c r="E94" s="4" t="s">
        <v>1691</v>
      </c>
      <c r="F94" s="5" t="str">
        <f t="shared" si="7"/>
        <v>18V ONE+ 1/2" Hammer Drill</v>
      </c>
      <c r="G94" t="s">
        <v>2383</v>
      </c>
    </row>
    <row r="95" spans="1:7" x14ac:dyDescent="0.25">
      <c r="A95" t="s">
        <v>2221</v>
      </c>
      <c r="B95" t="s">
        <v>2489</v>
      </c>
      <c r="C95" s="4" t="e">
        <f>_xlfn.XLOOKUP(A95,ProductComponent!E:E,ProductComponent!#REF!)</f>
        <v>#REF!</v>
      </c>
      <c r="D95" s="4" t="str">
        <f t="shared" si="6"/>
        <v>18V ONE+ 1/4" Impact Driver</v>
      </c>
      <c r="E95" s="4" t="s">
        <v>938</v>
      </c>
      <c r="F95" s="5" t="str">
        <f t="shared" si="7"/>
        <v>18V ONE+ 1/4" Impact Driver</v>
      </c>
      <c r="G95" t="s">
        <v>2384</v>
      </c>
    </row>
    <row r="96" spans="1:7" x14ac:dyDescent="0.25">
      <c r="A96" t="s">
        <v>2222</v>
      </c>
      <c r="B96" t="s">
        <v>2490</v>
      </c>
      <c r="C96" s="4" t="e">
        <f>_xlfn.XLOOKUP(A96,ProductComponent!E:E,ProductComponent!#REF!)</f>
        <v>#REF!</v>
      </c>
      <c r="D96" s="4" t="str">
        <f t="shared" si="6"/>
        <v>18V ONE+ 3/8" Impact Wrench</v>
      </c>
      <c r="E96" s="4" t="s">
        <v>1813</v>
      </c>
      <c r="F96" s="5" t="str">
        <f t="shared" si="7"/>
        <v>18V ONE+ 3/8" Impact Wrench</v>
      </c>
      <c r="G96" t="s">
        <v>2385</v>
      </c>
    </row>
    <row r="97" spans="1:7" x14ac:dyDescent="0.25">
      <c r="A97" t="s">
        <v>2223</v>
      </c>
      <c r="B97" t="s">
        <v>2541</v>
      </c>
      <c r="C97" s="4" t="e">
        <f>_xlfn.XLOOKUP(A97,ProductComponent!E:E,ProductComponent!#REF!)</f>
        <v>#REF!</v>
      </c>
      <c r="D97" s="4" t="str">
        <f t="shared" si="6"/>
        <v>1/2” Impact Wrench</v>
      </c>
      <c r="E97" s="4" t="s">
        <v>1989</v>
      </c>
      <c r="F97" s="5" t="str">
        <f t="shared" si="7"/>
        <v>1/2” Impact Wrench</v>
      </c>
      <c r="G97" t="s">
        <v>2386</v>
      </c>
    </row>
    <row r="98" spans="1:7" x14ac:dyDescent="0.25">
      <c r="A98" t="s">
        <v>2224</v>
      </c>
      <c r="B98" t="s">
        <v>1478</v>
      </c>
      <c r="C98" s="4" t="e">
        <f>_xlfn.XLOOKUP(A98,ProductComponent!E:E,ProductComponent!#REF!)</f>
        <v>#REF!</v>
      </c>
      <c r="D98" s="4" t="str">
        <f t="shared" si="6"/>
        <v>18V ONE+ MULTI-SIZE RATCHET</v>
      </c>
      <c r="E98" s="4" t="s">
        <v>263</v>
      </c>
      <c r="F98" s="5" t="str">
        <f t="shared" si="7"/>
        <v>18V ONE+ MULTI</v>
      </c>
      <c r="G98" t="s">
        <v>2387</v>
      </c>
    </row>
    <row r="99" spans="1:7" x14ac:dyDescent="0.25">
      <c r="A99" t="s">
        <v>2225</v>
      </c>
      <c r="B99" t="s">
        <v>1459</v>
      </c>
      <c r="C99" s="4" t="e">
        <f>_xlfn.XLOOKUP(A99,ProductComponent!E:E,ProductComponent!#REF!)</f>
        <v>#REF!</v>
      </c>
      <c r="D99" s="4" t="str">
        <f t="shared" si="6"/>
        <v>18V ONE+ AIRSTRIKE 23GA PIN NAILER</v>
      </c>
      <c r="E99" s="4" t="s">
        <v>189</v>
      </c>
      <c r="F99" s="5" t="str">
        <f t="shared" si="7"/>
        <v>18V ONE+ AIRSTRIKE 23GA PIN NAILER</v>
      </c>
      <c r="G99" t="s">
        <v>2388</v>
      </c>
    </row>
    <row r="100" spans="1:7" x14ac:dyDescent="0.25">
      <c r="A100" t="s">
        <v>2226</v>
      </c>
      <c r="B100" t="s">
        <v>1853</v>
      </c>
      <c r="C100" s="4" t="e">
        <f>_xlfn.XLOOKUP(A100,ProductComponent!E:E,ProductComponent!#REF!)</f>
        <v>#REF!</v>
      </c>
      <c r="D100" s="4" t="str">
        <f t="shared" si="6"/>
        <v>18V ONE+ 1/4 SHEET SANDER</v>
      </c>
      <c r="E100" s="4" t="s">
        <v>1856</v>
      </c>
      <c r="F100" s="5" t="str">
        <f t="shared" si="7"/>
        <v>18V ONE+ 1/4 SHEET SANDER</v>
      </c>
      <c r="G100" t="s">
        <v>2389</v>
      </c>
    </row>
    <row r="101" spans="1:7" x14ac:dyDescent="0.25">
      <c r="A101" t="s">
        <v>2227</v>
      </c>
      <c r="B101" t="s">
        <v>2491</v>
      </c>
      <c r="C101" s="4" t="e">
        <f>_xlfn.XLOOKUP(A101,ProductComponent!E:E,ProductComponent!#REF!)</f>
        <v>#REF!</v>
      </c>
      <c r="D101" s="4" t="str">
        <f t="shared" si="6"/>
        <v>18V ONE+ 5" Random Orbit Sander</v>
      </c>
      <c r="E101" s="4" t="s">
        <v>590</v>
      </c>
      <c r="F101" s="5" t="str">
        <f t="shared" si="7"/>
        <v>18V ONE+ 5" Random Orbit Sander</v>
      </c>
      <c r="G101" t="s">
        <v>2390</v>
      </c>
    </row>
    <row r="102" spans="1:7" x14ac:dyDescent="0.25">
      <c r="A102" t="s">
        <v>2228</v>
      </c>
      <c r="B102" t="s">
        <v>1848</v>
      </c>
      <c r="C102" s="4" t="e">
        <f>_xlfn.XLOOKUP(A102,ProductComponent!E:E,ProductComponent!#REF!)</f>
        <v>#REF!</v>
      </c>
      <c r="D102" s="4" t="str">
        <f t="shared" si="6"/>
        <v>CORNER CAT  FINISH SANDER</v>
      </c>
      <c r="E102" s="4" t="s">
        <v>2048</v>
      </c>
      <c r="F102" s="5" t="str">
        <f t="shared" si="7"/>
        <v>CORNER CAT FINISH SANDER</v>
      </c>
      <c r="G102" t="s">
        <v>2391</v>
      </c>
    </row>
    <row r="103" spans="1:7" x14ac:dyDescent="0.25">
      <c r="A103" t="s">
        <v>2229</v>
      </c>
      <c r="B103" t="s">
        <v>1764</v>
      </c>
      <c r="C103" s="4" t="e">
        <f>_xlfn.XLOOKUP(A103,ProductComponent!E:E,ProductComponent!#REF!)</f>
        <v>#REF!</v>
      </c>
      <c r="D103" s="4" t="str">
        <f t="shared" si="6"/>
        <v>18V ONE+ COMPACT ROUTER</v>
      </c>
      <c r="E103" s="4" t="s">
        <v>546</v>
      </c>
      <c r="F103" s="5" t="str">
        <f t="shared" si="7"/>
        <v>18V ONE+ COMPACT ROUTER</v>
      </c>
      <c r="G103" t="s">
        <v>2392</v>
      </c>
    </row>
    <row r="104" spans="1:7" x14ac:dyDescent="0.25">
      <c r="A104" t="s">
        <v>2230</v>
      </c>
      <c r="B104" t="s">
        <v>2492</v>
      </c>
      <c r="C104" s="4" t="e">
        <f>_xlfn.XLOOKUP(A104,ProductComponent!E:E,ProductComponent!#REF!)</f>
        <v>#REF!</v>
      </c>
      <c r="D104" s="4" t="str">
        <f t="shared" si="6"/>
        <v>18V ONE+ Multi Tool</v>
      </c>
      <c r="E104" s="4" t="s">
        <v>589</v>
      </c>
      <c r="F104" s="5" t="str">
        <f t="shared" si="7"/>
        <v>18V ONE+ Multi Tool</v>
      </c>
      <c r="G104" t="s">
        <v>2393</v>
      </c>
    </row>
    <row r="105" spans="1:7" x14ac:dyDescent="0.25">
      <c r="A105" t="s">
        <v>2231</v>
      </c>
      <c r="B105" t="s">
        <v>2533</v>
      </c>
      <c r="C105" s="4" t="e">
        <f>_xlfn.XLOOKUP(A105,ProductComponent!E:E,ProductComponent!#REF!)</f>
        <v>#REF!</v>
      </c>
      <c r="D105" s="4" t="str">
        <f t="shared" si="6"/>
        <v>18V ONE+ 4-1/2" Angle Grinder, (1) Side Handle, (1) Type 27 Grinding Guard, (1) Grinding Wheel, (1) Spanner Wrench</v>
      </c>
      <c r="E105" s="4" t="s">
        <v>541</v>
      </c>
      <c r="F105" s="5" t="str">
        <f t="shared" si="7"/>
        <v>18V ONE+ 4</v>
      </c>
      <c r="G105" t="s">
        <v>2394</v>
      </c>
    </row>
    <row r="106" spans="1:7" x14ac:dyDescent="0.25">
      <c r="A106" t="s">
        <v>2232</v>
      </c>
      <c r="B106" t="s">
        <v>2493</v>
      </c>
      <c r="C106" s="4" t="e">
        <f>_xlfn.XLOOKUP(A106,ProductComponent!E:E,ProductComponent!#REF!)</f>
        <v>#REF!</v>
      </c>
      <c r="D106" s="4" t="str">
        <f t="shared" si="6"/>
        <v>18V ONE+ 25' Drain Auger</v>
      </c>
      <c r="E106" s="4" t="s">
        <v>40</v>
      </c>
      <c r="F106" s="5" t="str">
        <f t="shared" si="7"/>
        <v>18V ONE+ 25' Drain Auger</v>
      </c>
      <c r="G106" t="s">
        <v>2395</v>
      </c>
    </row>
    <row r="107" spans="1:7" x14ac:dyDescent="0.25">
      <c r="A107" t="s">
        <v>2233</v>
      </c>
      <c r="B107" t="s">
        <v>2494</v>
      </c>
      <c r="C107" s="4" t="e">
        <f>_xlfn.XLOOKUP(A107,ProductComponent!E:E,ProductComponent!#REF!)</f>
        <v>#REF!</v>
      </c>
      <c r="D107" s="4" t="str">
        <f t="shared" si="6"/>
        <v>18V ONE+ 35' Drain Auger</v>
      </c>
      <c r="E107" s="4" t="s">
        <v>34</v>
      </c>
      <c r="F107" s="5" t="str">
        <f t="shared" si="7"/>
        <v>18V ONE+ 35' Drain Auger</v>
      </c>
      <c r="G107" t="s">
        <v>2396</v>
      </c>
    </row>
    <row r="108" spans="1:7" x14ac:dyDescent="0.25">
      <c r="A108" t="s">
        <v>2234</v>
      </c>
      <c r="B108" t="s">
        <v>2495</v>
      </c>
      <c r="C108" s="4" t="e">
        <f>_xlfn.XLOOKUP(A108,ProductComponent!E:E,ProductComponent!#REF!)</f>
        <v>#REF!</v>
      </c>
      <c r="D108" s="4" t="str">
        <f t="shared" si="6"/>
        <v>18V ONE+ "6" Two Speed Random Orbit Buffer</v>
      </c>
      <c r="E108" s="4" t="s">
        <v>1574</v>
      </c>
      <c r="F108" s="5" t="str">
        <f t="shared" si="7"/>
        <v>18V ONE+ "6" Two Speed Random Orbit Buffer</v>
      </c>
      <c r="G108" t="s">
        <v>2397</v>
      </c>
    </row>
    <row r="109" spans="1:7" x14ac:dyDescent="0.25">
      <c r="A109" t="s">
        <v>2235</v>
      </c>
      <c r="B109" t="s">
        <v>2496</v>
      </c>
      <c r="C109" s="4" t="e">
        <f>_xlfn.XLOOKUP(A109,ProductComponent!E:E,ProductComponent!#REF!)</f>
        <v>#REF!</v>
      </c>
      <c r="D109" s="4" t="str">
        <f t="shared" si="6"/>
        <v>18V ONE+ 10” Variable Speed Random Orbit Buffer</v>
      </c>
      <c r="E109" s="4" t="s">
        <v>287</v>
      </c>
      <c r="F109" s="5" t="str">
        <f t="shared" si="7"/>
        <v>18V ONE+ 10” Variable Speed Random Orbit Buffer</v>
      </c>
      <c r="G109" t="s">
        <v>2398</v>
      </c>
    </row>
    <row r="110" spans="1:7" x14ac:dyDescent="0.25">
      <c r="A110" t="s">
        <v>2236</v>
      </c>
      <c r="B110" t="s">
        <v>2534</v>
      </c>
      <c r="C110" s="4" t="e">
        <f>_xlfn.XLOOKUP(A110,ProductComponent!E:E,ProductComponent!#REF!)</f>
        <v>#REF!</v>
      </c>
      <c r="D110" s="4" t="str">
        <f t="shared" si="6"/>
        <v>18V ONE+ 5-1/2" Circular Saw</v>
      </c>
      <c r="E110" s="4" t="s">
        <v>1359</v>
      </c>
      <c r="F110" s="5" t="str">
        <f t="shared" si="7"/>
        <v>18V ONE+ 5</v>
      </c>
      <c r="G110" t="s">
        <v>2399</v>
      </c>
    </row>
    <row r="111" spans="1:7" x14ac:dyDescent="0.25">
      <c r="A111" t="s">
        <v>2237</v>
      </c>
      <c r="B111" t="s">
        <v>2497</v>
      </c>
      <c r="C111" s="4" t="e">
        <f>_xlfn.XLOOKUP(A111,ProductComponent!E:E,ProductComponent!#REF!)</f>
        <v>#REF!</v>
      </c>
      <c r="D111" s="4" t="str">
        <f t="shared" si="6"/>
        <v>18V ONE+ Reciprocating Saw</v>
      </c>
      <c r="E111" s="4" t="s">
        <v>934</v>
      </c>
      <c r="F111" s="5" t="str">
        <f t="shared" si="7"/>
        <v>18V ONE+ Reciprocating Saw</v>
      </c>
      <c r="G111" t="s">
        <v>2400</v>
      </c>
    </row>
    <row r="112" spans="1:7" x14ac:dyDescent="0.25">
      <c r="A112" t="s">
        <v>2238</v>
      </c>
      <c r="B112" t="s">
        <v>2535</v>
      </c>
      <c r="C112" s="4" t="e">
        <f>_xlfn.XLOOKUP(A112,ProductComponent!E:E,ProductComponent!#REF!)</f>
        <v>#REF!</v>
      </c>
      <c r="D112" s="4" t="str">
        <f t="shared" si="6"/>
        <v>18V ONE+ JIG SAW (1) T-Shank Wood Cutting Blade (1) Hex Wrench</v>
      </c>
      <c r="E112" s="4" t="s">
        <v>572</v>
      </c>
      <c r="F112" s="5" t="str">
        <f t="shared" si="7"/>
        <v>18V ONE+ JIG SAW (1) T</v>
      </c>
      <c r="G112" t="s">
        <v>2401</v>
      </c>
    </row>
    <row r="113" spans="1:7" x14ac:dyDescent="0.25">
      <c r="A113" t="s">
        <v>2239</v>
      </c>
      <c r="B113" t="s">
        <v>2536</v>
      </c>
      <c r="C113" s="4" t="e">
        <f>_xlfn.XLOOKUP(A113,ProductComponent!E:E,ProductComponent!#REF!)</f>
        <v>#REF!</v>
      </c>
      <c r="D113" s="4" t="str">
        <f t="shared" si="6"/>
        <v>18V CUT-OUT TOOL</v>
      </c>
      <c r="E113" s="4" t="s">
        <v>1135</v>
      </c>
      <c r="F113" s="5" t="str">
        <f t="shared" si="7"/>
        <v>18V CUT</v>
      </c>
      <c r="G113" t="s">
        <v>2402</v>
      </c>
    </row>
    <row r="114" spans="1:7" x14ac:dyDescent="0.25">
      <c r="A114" t="s">
        <v>2240</v>
      </c>
      <c r="B114" t="s">
        <v>2498</v>
      </c>
      <c r="C114" s="4" t="e">
        <f>_xlfn.XLOOKUP(A114,ProductComponent!E:E,ProductComponent!#REF!)</f>
        <v>#REF!</v>
      </c>
      <c r="D114" s="4" t="str">
        <f t="shared" si="6"/>
        <v>18V ONE+ Compact Bluetooth Radio/Speaker</v>
      </c>
      <c r="E114" s="4" t="s">
        <v>464</v>
      </c>
      <c r="F114" s="5" t="str">
        <f t="shared" si="7"/>
        <v>18V ONE+ Compact Bluetooth Radio/Speaker</v>
      </c>
      <c r="G114" t="s">
        <v>2403</v>
      </c>
    </row>
    <row r="115" spans="1:7" x14ac:dyDescent="0.25">
      <c r="A115" t="s">
        <v>2241</v>
      </c>
      <c r="B115" t="s">
        <v>2543</v>
      </c>
      <c r="C115" s="4" t="e">
        <f>_xlfn.XLOOKUP(A115,ProductComponent!E:E,ProductComponent!#REF!)</f>
        <v>#REF!</v>
      </c>
      <c r="D115" s="4" t="str">
        <f t="shared" si="6"/>
        <v>18V ONE+ HYBRID VERSE™ LINK™ BLUETOOTH® STEREO</v>
      </c>
      <c r="E115" s="4" t="s">
        <v>275</v>
      </c>
      <c r="F115" s="5" t="str">
        <f t="shared" si="7"/>
        <v>18V ONE+ HYBRID VERSE™ LINK™ BLUETOOTH® STEREO</v>
      </c>
      <c r="G115" t="s">
        <v>2404</v>
      </c>
    </row>
    <row r="116" spans="1:7" x14ac:dyDescent="0.25">
      <c r="A116" t="s">
        <v>2242</v>
      </c>
      <c r="B116" t="s">
        <v>2544</v>
      </c>
      <c r="C116" s="4" t="e">
        <f>_xlfn.XLOOKUP(A116,ProductComponent!E:E,ProductComponent!#REF!)</f>
        <v>#REF!</v>
      </c>
      <c r="D116" s="4" t="str">
        <f t="shared" si="6"/>
        <v>18V ONE+ VERSE™ Clamp Speaker</v>
      </c>
      <c r="E116" s="4" t="s">
        <v>387</v>
      </c>
      <c r="F116" s="5" t="str">
        <f t="shared" si="7"/>
        <v>18V ONE+ VERSE™ Clamp Speaker</v>
      </c>
      <c r="G116" t="s">
        <v>2405</v>
      </c>
    </row>
    <row r="117" spans="1:7" x14ac:dyDescent="0.25">
      <c r="A117" t="s">
        <v>2243</v>
      </c>
      <c r="B117" t="s">
        <v>1323</v>
      </c>
      <c r="C117" s="4" t="e">
        <f>_xlfn.XLOOKUP(A117,ProductComponent!E:E,ProductComponent!#REF!)</f>
        <v>#REF!</v>
      </c>
      <c r="D117" s="4" t="str">
        <f t="shared" si="6"/>
        <v>18V ONE+ HYBRID LED PANEL LIGHT</v>
      </c>
      <c r="E117" s="4" t="s">
        <v>193</v>
      </c>
      <c r="F117" s="5" t="str">
        <f t="shared" si="7"/>
        <v>18V ONE+ HYBRID LED PANEL LIGHT</v>
      </c>
      <c r="G117" t="s">
        <v>2406</v>
      </c>
    </row>
    <row r="118" spans="1:7" x14ac:dyDescent="0.25">
      <c r="A118" t="s">
        <v>2244</v>
      </c>
      <c r="B118" t="s">
        <v>1150</v>
      </c>
      <c r="C118" s="4" t="e">
        <f>_xlfn.XLOOKUP(A118,ProductComponent!E:E,ProductComponent!#REF!)</f>
        <v>#REF!</v>
      </c>
      <c r="D118" s="4" t="str">
        <f t="shared" si="6"/>
        <v>18V ONE+ 360º LED LIGHT</v>
      </c>
      <c r="E118" s="4" t="s">
        <v>294</v>
      </c>
      <c r="F118" s="5" t="str">
        <f t="shared" si="7"/>
        <v>18V ONE+ 360º LED LIGHT</v>
      </c>
      <c r="G118" t="s">
        <v>2407</v>
      </c>
    </row>
    <row r="119" spans="1:7" x14ac:dyDescent="0.25">
      <c r="A119" t="s">
        <v>2245</v>
      </c>
      <c r="B119" t="s">
        <v>2499</v>
      </c>
      <c r="C119" s="4" t="e">
        <f>_xlfn.XLOOKUP(A119,ProductComponent!E:E,ProductComponent!#REF!)</f>
        <v>#REF!</v>
      </c>
      <c r="D119" s="4" t="str">
        <f t="shared" si="6"/>
        <v>18V ONE+ HYBRID LED WORKLIGHT</v>
      </c>
      <c r="E119" s="4" t="s">
        <v>298</v>
      </c>
      <c r="F119" s="5" t="str">
        <f t="shared" si="7"/>
        <v>18V ONE+ HYBRID LED WORKLIGHT</v>
      </c>
      <c r="G119" t="s">
        <v>2408</v>
      </c>
    </row>
    <row r="120" spans="1:7" x14ac:dyDescent="0.25">
      <c r="A120" t="s">
        <v>2246</v>
      </c>
      <c r="B120" t="s">
        <v>121</v>
      </c>
      <c r="C120" s="4" t="e">
        <f>_xlfn.XLOOKUP(A120,ProductComponent!E:E,ProductComponent!#REF!)</f>
        <v>#REF!</v>
      </c>
      <c r="D120" s="4" t="str">
        <f t="shared" si="6"/>
        <v>18V ONE+ HYBRID MAGNETIC LED TASK LIGHT</v>
      </c>
      <c r="E120" s="4" t="s">
        <v>125</v>
      </c>
      <c r="F120" s="5" t="str">
        <f t="shared" si="7"/>
        <v>18V ONE+ HYBRID MAGNETIC LED TASK LIGHT</v>
      </c>
      <c r="G120" t="s">
        <v>2409</v>
      </c>
    </row>
    <row r="121" spans="1:7" x14ac:dyDescent="0.25">
      <c r="A121" t="s">
        <v>2247</v>
      </c>
      <c r="B121" t="s">
        <v>2500</v>
      </c>
      <c r="C121" s="4" t="e">
        <f>_xlfn.XLOOKUP(A121,ProductComponent!E:E,ProductComponent!#REF!)</f>
        <v>#REF!</v>
      </c>
      <c r="D121" s="4" t="str">
        <f t="shared" si="6"/>
        <v>18V ONE+ LED Light</v>
      </c>
      <c r="E121" s="4" t="s">
        <v>531</v>
      </c>
      <c r="F121" s="5" t="str">
        <f t="shared" si="7"/>
        <v>18V ONE+ LED Light</v>
      </c>
      <c r="G121" t="s">
        <v>2410</v>
      </c>
    </row>
    <row r="122" spans="1:7" x14ac:dyDescent="0.25">
      <c r="A122" t="s">
        <v>2248</v>
      </c>
      <c r="B122" t="s">
        <v>1606</v>
      </c>
      <c r="C122" s="4" t="e">
        <f>_xlfn.XLOOKUP(A122,ProductComponent!E:E,ProductComponent!#REF!)</f>
        <v>#REF!</v>
      </c>
      <c r="D122" s="4" t="str">
        <f t="shared" si="6"/>
        <v>18V ONE+ LED CLAMP LIGHT</v>
      </c>
      <c r="E122" s="4" t="s">
        <v>616</v>
      </c>
      <c r="F122" s="5" t="str">
        <f t="shared" si="7"/>
        <v>18V ONE+ LED CLAMP LIGHT</v>
      </c>
      <c r="G122" t="s">
        <v>2411</v>
      </c>
    </row>
    <row r="123" spans="1:7" x14ac:dyDescent="0.25">
      <c r="A123" t="s">
        <v>2249</v>
      </c>
      <c r="B123" t="s">
        <v>1603</v>
      </c>
      <c r="C123" s="4" t="e">
        <f>_xlfn.XLOOKUP(A123,ProductComponent!E:E,ProductComponent!#REF!)</f>
        <v>#REF!</v>
      </c>
      <c r="D123" s="4" t="str">
        <f t="shared" si="6"/>
        <v>18V ONE+ FLEXIBLE LED CLAMP LIGHT</v>
      </c>
      <c r="E123" s="4" t="s">
        <v>195</v>
      </c>
      <c r="F123" s="5" t="str">
        <f t="shared" si="7"/>
        <v>18V ONE+ FLEXIBLE LED CLAMP LIGHT</v>
      </c>
      <c r="G123" t="s">
        <v>2412</v>
      </c>
    </row>
    <row r="124" spans="1:7" x14ac:dyDescent="0.25">
      <c r="A124" t="s">
        <v>2250</v>
      </c>
      <c r="B124" t="s">
        <v>341</v>
      </c>
      <c r="C124" s="4" t="e">
        <f>_xlfn.XLOOKUP(A124,ProductComponent!E:E,ProductComponent!#REF!)</f>
        <v>#REF!</v>
      </c>
      <c r="D124" s="4" t="str">
        <f t="shared" si="6"/>
        <v>18V ONE+ LED WORKBENCH LIGHT</v>
      </c>
      <c r="E124" s="4" t="s">
        <v>345</v>
      </c>
      <c r="F124" s="5" t="str">
        <f t="shared" si="7"/>
        <v>18V ONE+ LED WORKBENCH LIGHT</v>
      </c>
      <c r="G124" t="s">
        <v>2413</v>
      </c>
    </row>
    <row r="125" spans="1:7" x14ac:dyDescent="0.25">
      <c r="A125" t="s">
        <v>2251</v>
      </c>
      <c r="B125" t="s">
        <v>175</v>
      </c>
      <c r="C125" s="4" t="e">
        <f>_xlfn.XLOOKUP(A125,ProductComponent!E:E,ProductComponent!#REF!)</f>
        <v>#REF!</v>
      </c>
      <c r="D125" s="4" t="str">
        <f t="shared" si="6"/>
        <v>18V ONE+ LED STICK LIGHT</v>
      </c>
      <c r="E125" s="4" t="s">
        <v>179</v>
      </c>
      <c r="F125" s="5" t="str">
        <f t="shared" si="7"/>
        <v>18V ONE+ LED STICK LIGHT</v>
      </c>
      <c r="G125" t="s">
        <v>2414</v>
      </c>
    </row>
    <row r="126" spans="1:7" x14ac:dyDescent="0.25">
      <c r="A126" t="s">
        <v>2252</v>
      </c>
      <c r="B126" t="s">
        <v>2501</v>
      </c>
      <c r="C126" s="4" t="e">
        <f>_xlfn.XLOOKUP(A126,ProductComponent!E:E,ProductComponent!#REF!)</f>
        <v>#REF!</v>
      </c>
      <c r="D126" s="4" t="str">
        <f t="shared" si="6"/>
        <v>TRIPOWER TRIPOD</v>
      </c>
      <c r="E126" s="4" t="s">
        <v>293</v>
      </c>
      <c r="F126" s="5" t="str">
        <f t="shared" si="7"/>
        <v>TRIPOWER TRIPOD</v>
      </c>
      <c r="G126" t="s">
        <v>2415</v>
      </c>
    </row>
    <row r="127" spans="1:7" x14ac:dyDescent="0.25">
      <c r="A127" t="s">
        <v>2253</v>
      </c>
      <c r="B127" t="s">
        <v>2502</v>
      </c>
      <c r="C127" s="4" t="e">
        <f>_xlfn.XLOOKUP(A127,ProductComponent!E:E,ProductComponent!#REF!)</f>
        <v>#REF!</v>
      </c>
      <c r="D127" s="4" t="str">
        <f t="shared" si="6"/>
        <v>18V ONE+ Dual Function Lighted Creeper/Seat</v>
      </c>
      <c r="E127" s="4" t="s">
        <v>45</v>
      </c>
      <c r="F127" s="5" t="str">
        <f t="shared" si="7"/>
        <v>18V ONE+ Dual Function Lighted Creeper/Seat</v>
      </c>
      <c r="G127" t="s">
        <v>2416</v>
      </c>
    </row>
    <row r="128" spans="1:7" x14ac:dyDescent="0.25">
      <c r="A128" t="s">
        <v>2254</v>
      </c>
      <c r="B128" t="s">
        <v>1592</v>
      </c>
      <c r="C128" s="4" t="e">
        <f>_xlfn.XLOOKUP(A128,ProductComponent!E:E,ProductComponent!#REF!)</f>
        <v>#REF!</v>
      </c>
      <c r="D128" s="4" t="str">
        <f t="shared" si="6"/>
        <v>18V ONE+ POWERED BRUSH HAND VACUUM</v>
      </c>
      <c r="E128" s="4" t="s">
        <v>567</v>
      </c>
      <c r="F128" s="5" t="str">
        <f t="shared" si="7"/>
        <v>18V ONE+ POWERED BRUSH HAND VACUUM</v>
      </c>
      <c r="G128" t="s">
        <v>2417</v>
      </c>
    </row>
    <row r="129" spans="1:7" x14ac:dyDescent="0.25">
      <c r="A129" t="s">
        <v>2255</v>
      </c>
      <c r="B129" t="s">
        <v>2503</v>
      </c>
      <c r="C129" s="4" t="e">
        <f>_xlfn.XLOOKUP(A129,ProductComponent!E:E,ProductComponent!#REF!)</f>
        <v>#REF!</v>
      </c>
      <c r="D129" s="4" t="str">
        <f t="shared" si="6"/>
        <v>18V ONE+ Hand Vacuum, (1) Vacuum Filter</v>
      </c>
      <c r="E129" s="4" t="s">
        <v>528</v>
      </c>
      <c r="F129" s="5" t="str">
        <f t="shared" si="7"/>
        <v>18V ONE+ Hand Vacuum, (1) Vacuum Filter</v>
      </c>
      <c r="G129" t="s">
        <v>2418</v>
      </c>
    </row>
    <row r="130" spans="1:7" x14ac:dyDescent="0.25">
      <c r="A130" t="s">
        <v>2256</v>
      </c>
      <c r="B130" t="s">
        <v>2504</v>
      </c>
      <c r="C130" s="4" t="e">
        <f>_xlfn.XLOOKUP(A130,ProductComponent!E:E,ProductComponent!#REF!)</f>
        <v>#REF!</v>
      </c>
      <c r="D130" s="4" t="str">
        <f t="shared" ref="D130:D169" si="8">MID(E130,FIND(" - ",E130,1)+3,9999)</f>
        <v>18V ONE+ CORDLESS STICK VAC KIT</v>
      </c>
      <c r="E130" s="4" t="s">
        <v>710</v>
      </c>
      <c r="F130" s="5" t="str">
        <f t="shared" si="7"/>
        <v>18V ONE+ CORDLESS STICK VAC KIT</v>
      </c>
      <c r="G130" t="s">
        <v>2419</v>
      </c>
    </row>
    <row r="131" spans="1:7" x14ac:dyDescent="0.25">
      <c r="A131" t="s">
        <v>2257</v>
      </c>
      <c r="B131" t="s">
        <v>1490</v>
      </c>
      <c r="C131" s="4" t="e">
        <f>_xlfn.XLOOKUP(A131,ProductComponent!E:E,ProductComponent!#REF!)</f>
        <v>#REF!</v>
      </c>
      <c r="D131" s="4" t="str">
        <f t="shared" si="8"/>
        <v>18V ONE+ BUCKET TOP WET/DRY VACUUM</v>
      </c>
      <c r="E131" s="4" t="s">
        <v>327</v>
      </c>
      <c r="F131" s="5" t="str">
        <f t="shared" si="7"/>
        <v>18V ONE+ BUCKET TOP WET/DRY VACUUM</v>
      </c>
      <c r="G131" t="s">
        <v>2420</v>
      </c>
    </row>
    <row r="132" spans="1:7" x14ac:dyDescent="0.25">
      <c r="A132" t="s">
        <v>2258</v>
      </c>
      <c r="B132" t="s">
        <v>2505</v>
      </c>
      <c r="C132" s="4" t="e">
        <f>_xlfn.XLOOKUP(A132,ProductComponent!E:E,ProductComponent!#REF!)</f>
        <v>#REF!</v>
      </c>
      <c r="D132" s="4" t="str">
        <f t="shared" si="8"/>
        <v>18V ONE+ 1 GALLON WET/DRY VAC</v>
      </c>
      <c r="E132" s="4" t="s">
        <v>340</v>
      </c>
      <c r="F132" s="5" t="str">
        <f t="shared" si="7"/>
        <v>18V ONE+ 1 GALLON WET/DRY VAC</v>
      </c>
      <c r="G132" t="s">
        <v>2421</v>
      </c>
    </row>
    <row r="133" spans="1:7" x14ac:dyDescent="0.25">
      <c r="A133" t="s">
        <v>2259</v>
      </c>
      <c r="B133" t="s">
        <v>2545</v>
      </c>
      <c r="C133" s="4" t="e">
        <f>_xlfn.XLOOKUP(A133,ProductComponent!E:E,ProductComponent!#REF!)</f>
        <v>#REF!</v>
      </c>
      <c r="D133" s="4" t="str">
        <f t="shared" si="8"/>
        <v>18V ONE+ LINK™ 3 GALLON WET/DRY VACUUM</v>
      </c>
      <c r="E133" s="4" t="s">
        <v>336</v>
      </c>
      <c r="F133" s="5" t="str">
        <f t="shared" si="7"/>
        <v>18V ONE+ LINK™ 3 GALLON WET/DRY VACUUM</v>
      </c>
      <c r="G133" t="s">
        <v>2422</v>
      </c>
    </row>
    <row r="134" spans="1:7" x14ac:dyDescent="0.25">
      <c r="A134" t="s">
        <v>2260</v>
      </c>
      <c r="B134" t="s">
        <v>1444</v>
      </c>
      <c r="C134" s="4" t="e">
        <f>_xlfn.XLOOKUP(A134,ProductComponent!E:E,ProductComponent!#REF!)</f>
        <v>#REF!</v>
      </c>
      <c r="D134" s="4" t="str">
        <f t="shared" si="8"/>
        <v>18V ONE+ 6 GALLON WET/DRY VACUUM</v>
      </c>
      <c r="E134" s="4" t="s">
        <v>332</v>
      </c>
      <c r="F134" s="5" t="str">
        <f t="shared" si="7"/>
        <v>18V ONE+ 6 GALLON WET/DRY VACUUM</v>
      </c>
      <c r="G134" t="s">
        <v>2423</v>
      </c>
    </row>
    <row r="135" spans="1:7" x14ac:dyDescent="0.25">
      <c r="A135" t="s">
        <v>2261</v>
      </c>
      <c r="B135" t="s">
        <v>2129</v>
      </c>
      <c r="C135" s="4" t="e">
        <f>_xlfn.XLOOKUP(A135,ProductComponent!E:E,ProductComponent!#REF!)</f>
        <v>#REF!</v>
      </c>
      <c r="D135" s="4" t="str">
        <f t="shared" si="8"/>
        <v>18V ONE+ SWIFTCLEAN SPOT CLEANER</v>
      </c>
      <c r="E135" s="4" t="s">
        <v>840</v>
      </c>
      <c r="F135" s="5" t="str">
        <f t="shared" si="7"/>
        <v>18V ONE+ SWIFTCLEAN SPOT CLEANER</v>
      </c>
      <c r="G135" t="s">
        <v>2424</v>
      </c>
    </row>
    <row r="136" spans="1:7" x14ac:dyDescent="0.25">
      <c r="A136" t="s">
        <v>2262</v>
      </c>
      <c r="B136" t="s">
        <v>2506</v>
      </c>
      <c r="C136" s="4" t="e">
        <f>_xlfn.XLOOKUP(A136,ProductComponent!E:E,ProductComponent!#REF!)</f>
        <v>#REF!</v>
      </c>
      <c r="D136" s="4" t="str">
        <f t="shared" si="8"/>
        <v>18V ONE+ Pool Vacuum</v>
      </c>
      <c r="E136" s="4" t="s">
        <v>120</v>
      </c>
      <c r="F136" s="5" t="str">
        <f t="shared" ref="F136:F169" si="9">TRIM(G136)</f>
        <v>18V ONE+ Pool Vacuum</v>
      </c>
      <c r="G136" t="s">
        <v>2425</v>
      </c>
    </row>
    <row r="137" spans="1:7" x14ac:dyDescent="0.25">
      <c r="A137" t="s">
        <v>2263</v>
      </c>
      <c r="B137" t="s">
        <v>2542</v>
      </c>
      <c r="C137" s="4" t="e">
        <f>_xlfn.XLOOKUP(A137,ProductComponent!E:E,ProductComponent!#REF!)</f>
        <v>#REF!</v>
      </c>
      <c r="D137" s="4" t="str">
        <f t="shared" si="8"/>
        <v>18V ONE+ Hybrid Forced Air Propane Heater (1) Propane Hose (1) Regulator</v>
      </c>
      <c r="E137" s="4" t="s">
        <v>554</v>
      </c>
      <c r="F137" s="5" t="str">
        <f t="shared" si="9"/>
        <v>18V ONE+ Hybrid Forced Air Propane Heater (1) Propane Hose (1) Regulator</v>
      </c>
      <c r="G137" t="s">
        <v>2426</v>
      </c>
    </row>
    <row r="138" spans="1:7" x14ac:dyDescent="0.25">
      <c r="A138" t="s">
        <v>2264</v>
      </c>
      <c r="B138" t="s">
        <v>2507</v>
      </c>
      <c r="C138" s="4" t="e">
        <f>_xlfn.XLOOKUP(A138,ProductComponent!E:E,ProductComponent!#REF!)</f>
        <v>#REF!</v>
      </c>
      <c r="D138" s="4" t="str">
        <f t="shared" si="8"/>
        <v>18V ONE+ Hybrid WHISPER SERIES 7.5" FAN</v>
      </c>
      <c r="E138" s="4" t="s">
        <v>636</v>
      </c>
      <c r="F138" s="5" t="str">
        <f t="shared" si="9"/>
        <v>18V ONE+ Hybrid WHISPER SERIES 7.5" FAN</v>
      </c>
      <c r="G138" t="s">
        <v>2427</v>
      </c>
    </row>
    <row r="139" spans="1:7" x14ac:dyDescent="0.25">
      <c r="A139" t="s">
        <v>2265</v>
      </c>
      <c r="B139" t="s">
        <v>1535</v>
      </c>
      <c r="C139" s="4" t="e">
        <f>_xlfn.XLOOKUP(A139,ProductComponent!E:E,ProductComponent!#REF!)</f>
        <v>#REF!</v>
      </c>
      <c r="D139" s="4" t="str">
        <f t="shared" si="8"/>
        <v>18V ONE+ HYBRID WHISPER SERIES 14" AIR CANNON ' FAN</v>
      </c>
      <c r="E139" s="4" t="s">
        <v>468</v>
      </c>
      <c r="F139" s="5" t="str">
        <f t="shared" si="9"/>
        <v>18V ONE+ HYBRID WHISPER SERIES 14" AIR CANNON ' FAN</v>
      </c>
      <c r="G139" t="s">
        <v>2428</v>
      </c>
    </row>
    <row r="140" spans="1:7" x14ac:dyDescent="0.25">
      <c r="A140" t="s">
        <v>2266</v>
      </c>
      <c r="B140" t="s">
        <v>1531</v>
      </c>
      <c r="C140" s="4" t="e">
        <f>_xlfn.XLOOKUP(A140,ProductComponent!E:E,ProductComponent!#REF!)</f>
        <v>#REF!</v>
      </c>
      <c r="D140" s="4" t="str">
        <f t="shared" si="8"/>
        <v>18V ONE+ WHISPER SERIES 7.5" BUCKET TOP MISTING FAN</v>
      </c>
      <c r="E140" s="4" t="s">
        <v>451</v>
      </c>
      <c r="F140" s="5" t="str">
        <f t="shared" si="9"/>
        <v>18V ONE+ WHISPER SERIES 7.5" BUCKET TOP MISTING FAN</v>
      </c>
      <c r="G140" t="s">
        <v>2429</v>
      </c>
    </row>
    <row r="141" spans="1:7" x14ac:dyDescent="0.25">
      <c r="A141" t="s">
        <v>2267</v>
      </c>
      <c r="B141" t="s">
        <v>2508</v>
      </c>
      <c r="C141" s="4" t="e">
        <f>_xlfn.XLOOKUP(A141,ProductComponent!E:E,ProductComponent!#REF!)</f>
        <v>#REF!</v>
      </c>
      <c r="D141" s="4" t="str">
        <f t="shared" si="8"/>
        <v>18V ONE+ 10 oz. Caulk and Adhesive Gun</v>
      </c>
      <c r="E141" s="4" t="s">
        <v>558</v>
      </c>
      <c r="F141" s="5" t="str">
        <f t="shared" si="9"/>
        <v>18V ONE+ 10 oz. Caulk and Adhesive Gun</v>
      </c>
      <c r="G141" t="s">
        <v>2430</v>
      </c>
    </row>
    <row r="142" spans="1:7" x14ac:dyDescent="0.25">
      <c r="A142" t="s">
        <v>2268</v>
      </c>
      <c r="B142" t="s">
        <v>1503</v>
      </c>
      <c r="C142" s="4" t="e">
        <f>_xlfn.XLOOKUP(A142,ProductComponent!E:E,ProductComponent!#REF!)</f>
        <v>#REF!</v>
      </c>
      <c r="D142" s="4" t="str">
        <f t="shared" si="8"/>
        <v>18V ONE+ HEAT PEN</v>
      </c>
      <c r="E142" s="4" t="s">
        <v>361</v>
      </c>
      <c r="F142" s="5" t="str">
        <f t="shared" si="9"/>
        <v>18V ONE+ HEAT PEN</v>
      </c>
      <c r="G142" t="s">
        <v>2431</v>
      </c>
    </row>
    <row r="143" spans="1:7" x14ac:dyDescent="0.25">
      <c r="A143" t="s">
        <v>2269</v>
      </c>
      <c r="B143" t="s">
        <v>1456</v>
      </c>
      <c r="C143" s="4" t="e">
        <f>_xlfn.XLOOKUP(A143,ProductComponent!E:E,ProductComponent!#REF!)</f>
        <v>#REF!</v>
      </c>
      <c r="D143" s="4" t="str">
        <f t="shared" si="8"/>
        <v>18V ONE+ GLUE GUN</v>
      </c>
      <c r="E143" s="4" t="s">
        <v>317</v>
      </c>
      <c r="F143" s="5" t="str">
        <f t="shared" si="9"/>
        <v>18V ONE+ GLUE GUN</v>
      </c>
      <c r="G143" t="s">
        <v>2432</v>
      </c>
    </row>
    <row r="144" spans="1:7" x14ac:dyDescent="0.25">
      <c r="A144" t="s">
        <v>2270</v>
      </c>
      <c r="B144" t="s">
        <v>1841</v>
      </c>
      <c r="C144" s="4" t="e">
        <f>_xlfn.XLOOKUP(A144,ProductComponent!E:E,ProductComponent!#REF!)</f>
        <v>#REF!</v>
      </c>
      <c r="D144" s="4" t="str">
        <f t="shared" si="8"/>
        <v>18V ONE+ 120W SOLDERING IRON</v>
      </c>
      <c r="E144" s="4" t="s">
        <v>648</v>
      </c>
      <c r="F144" s="5" t="str">
        <f t="shared" si="9"/>
        <v>18V ONE+ 120W SOLDERING IRON</v>
      </c>
      <c r="G144" t="s">
        <v>2433</v>
      </c>
    </row>
    <row r="145" spans="1:7" x14ac:dyDescent="0.25">
      <c r="A145" t="s">
        <v>2271</v>
      </c>
      <c r="B145" t="s">
        <v>1418</v>
      </c>
      <c r="C145" s="4" t="e">
        <f>_xlfn.XLOOKUP(A145,ProductComponent!E:E,ProductComponent!#REF!)</f>
        <v>#REF!</v>
      </c>
      <c r="D145" s="4" t="str">
        <f t="shared" si="8"/>
        <v>18V ONE+ 6" PRUNING CHAINSAW</v>
      </c>
      <c r="E145" s="4" t="s">
        <v>225</v>
      </c>
      <c r="F145" s="5" t="str">
        <f t="shared" si="9"/>
        <v>18V ONE+ 6" PRUNING CHAINSAW</v>
      </c>
      <c r="G145" t="s">
        <v>2434</v>
      </c>
    </row>
    <row r="146" spans="1:7" x14ac:dyDescent="0.25">
      <c r="A146" t="s">
        <v>2272</v>
      </c>
      <c r="B146" t="s">
        <v>1408</v>
      </c>
      <c r="C146" s="4" t="e">
        <f>_xlfn.XLOOKUP(A146,ProductComponent!E:E,ProductComponent!#REF!)</f>
        <v>#REF!</v>
      </c>
      <c r="D146" s="4" t="str">
        <f t="shared" si="8"/>
        <v>18V ONE+ 350 CFM BLOWER</v>
      </c>
      <c r="E146" s="4" t="s">
        <v>184</v>
      </c>
      <c r="F146" s="5" t="str">
        <f t="shared" si="9"/>
        <v>18V ONE+ 350 CFM BLOWER</v>
      </c>
      <c r="G146" t="s">
        <v>2435</v>
      </c>
    </row>
    <row r="147" spans="1:7" x14ac:dyDescent="0.25">
      <c r="A147" t="s">
        <v>2273</v>
      </c>
      <c r="B147" t="s">
        <v>2509</v>
      </c>
      <c r="C147" s="4" t="e">
        <f>_xlfn.XLOOKUP(A147,ProductComponent!E:E,ProductComponent!#REF!)</f>
        <v>#REF!</v>
      </c>
      <c r="D147" s="4" t="str">
        <f t="shared" si="8"/>
        <v>18V ONE+ 10" STRING TRIMMER/EDGER</v>
      </c>
      <c r="E147" s="4" t="s">
        <v>243</v>
      </c>
      <c r="F147" s="5" t="str">
        <f t="shared" si="9"/>
        <v>18V ONE+ 10" STRING TRIMMER/EDGER</v>
      </c>
      <c r="G147" t="s">
        <v>2436</v>
      </c>
    </row>
    <row r="148" spans="1:7" x14ac:dyDescent="0.25">
      <c r="A148" t="s">
        <v>2274</v>
      </c>
      <c r="B148" t="s">
        <v>2510</v>
      </c>
      <c r="C148" s="4" t="e">
        <f>_xlfn.XLOOKUP(A148,ProductComponent!E:E,ProductComponent!#REF!)</f>
        <v>#REF!</v>
      </c>
      <c r="D148" s="4" t="str">
        <f t="shared" si="8"/>
        <v>18V ONE+ 1/4" Ratchet</v>
      </c>
      <c r="E148" s="4" t="s">
        <v>969</v>
      </c>
      <c r="F148" s="5" t="str">
        <f t="shared" si="9"/>
        <v>18V ONE+ 1/4" Ratchet</v>
      </c>
      <c r="G148" t="s">
        <v>2437</v>
      </c>
    </row>
    <row r="149" spans="1:7" x14ac:dyDescent="0.25">
      <c r="A149" t="s">
        <v>2275</v>
      </c>
      <c r="B149" t="s">
        <v>2548</v>
      </c>
      <c r="C149" s="4" t="e">
        <f>_xlfn.XLOOKUP(A149,ProductComponent!E:E,ProductComponent!#REF!)</f>
        <v>#REF!</v>
      </c>
      <c r="D149" s="4" t="str">
        <f t="shared" si="8"/>
        <v>18V ONE+ HP Compact Brushless 6-1/2" Circular Saw (1) 24T Carbide Thin Kerf Blade  (1) Hex Wrench (1) Vacuum Dust Adaptor</v>
      </c>
      <c r="E149" s="4" t="s">
        <v>1591</v>
      </c>
      <c r="F149" s="5" t="str">
        <f t="shared" si="9"/>
        <v>18V ONE+ HP Compact Brushless 6</v>
      </c>
      <c r="G149" t="s">
        <v>2438</v>
      </c>
    </row>
    <row r="150" spans="1:7" x14ac:dyDescent="0.25">
      <c r="A150" t="s">
        <v>2276</v>
      </c>
      <c r="B150" t="s">
        <v>2549</v>
      </c>
      <c r="C150" s="4" t="e">
        <f>_xlfn.XLOOKUP(A150,ProductComponent!E:E,ProductComponent!#REF!)</f>
        <v>#REF!</v>
      </c>
      <c r="D150" s="4" t="str">
        <f t="shared" si="8"/>
        <v>18V ONE+ HP Compact Brushless Cut-Off Tool (1) Metal Cutting Blade (1) Tile Cutting Blade (1) Carbide Abrasive Blade (1) Bottom Flange</v>
      </c>
      <c r="E150" s="4" t="s">
        <v>2529</v>
      </c>
      <c r="F150" s="5" t="str">
        <f t="shared" si="9"/>
        <v>Off Tool (1) Metal Cutting Blade (1) Tile Cutting Blade (1) Carbide Abrasive Blade (1) Bottom Flange</v>
      </c>
      <c r="G150" t="s">
        <v>2439</v>
      </c>
    </row>
    <row r="151" spans="1:7" x14ac:dyDescent="0.25">
      <c r="A151" t="s">
        <v>2277</v>
      </c>
      <c r="B151" t="s">
        <v>1424</v>
      </c>
      <c r="C151" s="4" t="e">
        <f>_xlfn.XLOOKUP(A151,ProductComponent!E:E,ProductComponent!#REF!)</f>
        <v>#REF!</v>
      </c>
      <c r="D151" s="4" t="str">
        <f t="shared" si="8"/>
        <v>18V ONE+ HP COMPACT BRUSHLESS 8" PRUNING CHAINSAW</v>
      </c>
      <c r="E151" s="4" t="s">
        <v>199</v>
      </c>
      <c r="F151" s="5" t="str">
        <f t="shared" si="9"/>
        <v>18V ONE+ HP COMPACT BRUSHLESS 8" PRUNING CHAINSAW</v>
      </c>
      <c r="G151" t="s">
        <v>2440</v>
      </c>
    </row>
    <row r="152" spans="1:7" x14ac:dyDescent="0.25">
      <c r="A152" t="s">
        <v>2278</v>
      </c>
      <c r="B152" t="s">
        <v>2537</v>
      </c>
      <c r="C152" s="4" t="e">
        <f>_xlfn.XLOOKUP(A152,ProductComponent!E:E,ProductComponent!#REF!)</f>
        <v>#REF!</v>
      </c>
      <c r="D152" s="4" t="str">
        <f t="shared" si="8"/>
        <v>18V ONE+ HP Compact Brushless 1/2" Drill/Driver</v>
      </c>
      <c r="E152" s="4" t="s">
        <v>2530</v>
      </c>
      <c r="F152" s="5" t="str">
        <f t="shared" si="9"/>
        <v/>
      </c>
    </row>
    <row r="153" spans="1:7" x14ac:dyDescent="0.25">
      <c r="A153" t="s">
        <v>2279</v>
      </c>
      <c r="B153" t="s">
        <v>1522</v>
      </c>
      <c r="C153" s="4" t="e">
        <f>_xlfn.XLOOKUP(A153,ProductComponent!E:E,ProductComponent!#REF!)</f>
        <v>#REF!</v>
      </c>
      <c r="D153" s="4" t="str">
        <f t="shared" si="8"/>
        <v>18V ONE+ HP COMPACT BRUSHLESS 1/2" DRILL/DRIVER</v>
      </c>
      <c r="E153" s="4" t="s">
        <v>393</v>
      </c>
      <c r="F153" s="5" t="str">
        <f t="shared" si="9"/>
        <v>18V ONE+ HP COMPACT BRUSHLESS 1/2" DRILL/DRIVER</v>
      </c>
      <c r="G153" t="s">
        <v>2441</v>
      </c>
    </row>
    <row r="154" spans="1:7" x14ac:dyDescent="0.25">
      <c r="A154" t="s">
        <v>2280</v>
      </c>
      <c r="B154" t="s">
        <v>1821</v>
      </c>
      <c r="C154" s="4" t="e">
        <f>_xlfn.XLOOKUP(A154,ProductComponent!E:E,ProductComponent!#REF!)</f>
        <v>#REF!</v>
      </c>
      <c r="D154" s="4" t="str">
        <f t="shared" si="8"/>
        <v>18V ONE+ HP COMPACT BRUSHLESS 1/4" RIGHT ANGLE DIE GRINDER</v>
      </c>
      <c r="E154" s="4" t="s">
        <v>1254</v>
      </c>
      <c r="F154" s="5" t="str">
        <f t="shared" si="9"/>
        <v>18V ONE+ HP COMPACT BRUSHLESS 1/4" RIGHT ANGLE DIE GRINDER</v>
      </c>
      <c r="G154" t="s">
        <v>2442</v>
      </c>
    </row>
    <row r="155" spans="1:7" x14ac:dyDescent="0.25">
      <c r="A155" t="s">
        <v>2281</v>
      </c>
      <c r="B155" t="s">
        <v>1519</v>
      </c>
      <c r="C155" s="4" t="e">
        <f>_xlfn.XLOOKUP(A155,ProductComponent!E:E,ProductComponent!#REF!)</f>
        <v>#REF!</v>
      </c>
      <c r="D155" s="4" t="str">
        <f t="shared" si="8"/>
        <v>18V ONE+ HP COMPACT BRUSHLESS 1/2" HAMMER DRILL</v>
      </c>
      <c r="E155" s="4" t="s">
        <v>398</v>
      </c>
      <c r="F155" s="5" t="str">
        <f t="shared" si="9"/>
        <v>18V ONE+ HP COMPACT BRUSHLESS 1/2" HAMMER DRILL</v>
      </c>
      <c r="G155" t="s">
        <v>2443</v>
      </c>
    </row>
    <row r="156" spans="1:7" x14ac:dyDescent="0.25">
      <c r="A156" t="s">
        <v>2282</v>
      </c>
      <c r="B156" t="s">
        <v>2538</v>
      </c>
      <c r="C156" s="4" t="e">
        <f>_xlfn.XLOOKUP(A156,ProductComponent!E:E,ProductComponent!#REF!)</f>
        <v>#REF!</v>
      </c>
      <c r="D156" s="4" t="str">
        <f t="shared" si="8"/>
        <v>18V ONE+ HP Compact Brushless 1/4" Impact Driver</v>
      </c>
      <c r="E156" s="4" t="s">
        <v>2531</v>
      </c>
      <c r="F156" s="5" t="str">
        <f t="shared" si="9"/>
        <v/>
      </c>
    </row>
    <row r="157" spans="1:7" x14ac:dyDescent="0.25">
      <c r="A157" t="s">
        <v>2283</v>
      </c>
      <c r="B157" t="s">
        <v>1515</v>
      </c>
      <c r="C157" s="4" t="e">
        <f>_xlfn.XLOOKUP(A157,ProductComponent!E:E,ProductComponent!#REF!)</f>
        <v>#REF!</v>
      </c>
      <c r="D157" s="4" t="str">
        <f t="shared" si="8"/>
        <v>18V ONE+ HP COMPACT BRUSHLESS 1/4" HEX IMPACT DRIVER</v>
      </c>
      <c r="E157" s="4" t="s">
        <v>402</v>
      </c>
      <c r="F157" s="5" t="str">
        <f t="shared" si="9"/>
        <v>18V ONE+ HP COMPACT BRUSHLESS 1/4" HEX IMPACT DRIVER</v>
      </c>
      <c r="G157" t="s">
        <v>2444</v>
      </c>
    </row>
    <row r="158" spans="1:7" x14ac:dyDescent="0.25">
      <c r="A158" t="s">
        <v>2284</v>
      </c>
      <c r="B158" t="s">
        <v>2539</v>
      </c>
      <c r="C158" s="4" t="e">
        <f>_xlfn.XLOOKUP(A158,ProductComponent!E:E,ProductComponent!#REF!)</f>
        <v>#REF!</v>
      </c>
      <c r="D158" s="4" t="str">
        <f t="shared" si="8"/>
        <v>18V ONE+ HP Compact Brushless 4-Mode 3/8" Impact Wrench</v>
      </c>
      <c r="E158" s="4" t="s">
        <v>1399</v>
      </c>
      <c r="F158" s="5" t="str">
        <f t="shared" si="9"/>
        <v>18V ONE+ HP Compact Brushless 4</v>
      </c>
      <c r="G158" t="s">
        <v>2445</v>
      </c>
    </row>
    <row r="159" spans="1:7" x14ac:dyDescent="0.25">
      <c r="A159" t="s">
        <v>2285</v>
      </c>
      <c r="B159" t="s">
        <v>2540</v>
      </c>
      <c r="C159" s="4" t="e">
        <f>_xlfn.XLOOKUP(A159,ProductComponent!E:E,ProductComponent!#REF!)</f>
        <v>#REF!</v>
      </c>
      <c r="D159" s="4" t="str">
        <f t="shared" si="8"/>
        <v>18V ONE+ HP Compact Brushless 4-Mode 1/2" Impact Wrench</v>
      </c>
      <c r="E159" s="4" t="s">
        <v>115</v>
      </c>
      <c r="F159" s="5" t="str">
        <f t="shared" si="9"/>
        <v>18V ONE+ HP Compact Brushless 4</v>
      </c>
      <c r="G159" t="s">
        <v>2445</v>
      </c>
    </row>
    <row r="160" spans="1:7" x14ac:dyDescent="0.25">
      <c r="A160" t="s">
        <v>2286</v>
      </c>
      <c r="B160" t="s">
        <v>1421</v>
      </c>
      <c r="C160" s="4" t="e">
        <f>_xlfn.XLOOKUP(A160,ProductComponent!E:E,ProductComponent!#REF!)</f>
        <v>#REF!</v>
      </c>
      <c r="D160" s="4" t="str">
        <f t="shared" si="8"/>
        <v>18V ONE+ HP COMPACT BRUSHLESS BARREL GRIP JIG SAW</v>
      </c>
      <c r="E160" s="4" t="s">
        <v>165</v>
      </c>
      <c r="F160" s="5" t="str">
        <f t="shared" si="9"/>
        <v>18V ONE+ HP COMPACT BRUSHLESS BARREL GRIP JIG SAW</v>
      </c>
      <c r="G160" t="s">
        <v>2446</v>
      </c>
    </row>
    <row r="161" spans="1:7" x14ac:dyDescent="0.25">
      <c r="A161" t="s">
        <v>2287</v>
      </c>
      <c r="B161" t="s">
        <v>2511</v>
      </c>
      <c r="C161" s="4" t="e">
        <f>_xlfn.XLOOKUP(A161,ProductComponent!E:E,ProductComponent!#REF!)</f>
        <v>#REF!</v>
      </c>
      <c r="D161" s="4" t="str">
        <f t="shared" si="8"/>
        <v>18V ONE+ HP COMPACT BRUSHLESS BLOWER</v>
      </c>
      <c r="E161" s="4" t="s">
        <v>257</v>
      </c>
      <c r="F161" s="5" t="str">
        <f t="shared" si="9"/>
        <v>18V ONE+ HP COMPACT BRUSHLESS BLOWER</v>
      </c>
      <c r="G161" t="s">
        <v>2447</v>
      </c>
    </row>
    <row r="162" spans="1:7" x14ac:dyDescent="0.25">
      <c r="A162" t="s">
        <v>2288</v>
      </c>
      <c r="B162" t="s">
        <v>2546</v>
      </c>
      <c r="C162" s="4" t="e">
        <f>_xlfn.XLOOKUP(A162,ProductComponent!E:E,ProductComponent!#REF!)</f>
        <v>#REF!</v>
      </c>
      <c r="D162" s="4" t="str">
        <f t="shared" si="8"/>
        <v>18V ONE+™ HP COMPACT BRUSHLESS 1/4" High Speed Ratchet</v>
      </c>
      <c r="E162" s="4" t="s">
        <v>488</v>
      </c>
      <c r="F162" s="5" t="str">
        <f t="shared" si="9"/>
        <v>18V ONE+™ HP COMPACT BRUSHLESS 1/4" High Speed Ratchet</v>
      </c>
      <c r="G162" t="s">
        <v>2448</v>
      </c>
    </row>
    <row r="163" spans="1:7" x14ac:dyDescent="0.25">
      <c r="A163" t="s">
        <v>2289</v>
      </c>
      <c r="B163" t="s">
        <v>2546</v>
      </c>
      <c r="C163" s="4" t="e">
        <f>_xlfn.XLOOKUP(A163,ProductComponent!E:E,ProductComponent!#REF!)</f>
        <v>#REF!</v>
      </c>
      <c r="D163" s="4" t="str">
        <f t="shared" si="8"/>
        <v>18V ONE+™ HP COMPACT BRUSHLESS 1/4" High Speed Ratchet</v>
      </c>
      <c r="E163" s="4" t="s">
        <v>484</v>
      </c>
      <c r="F163" s="5" t="str">
        <f t="shared" si="9"/>
        <v>18V ONE+™ HP COMPACT BRUSHLESS 1/4" High Speed Ratchet</v>
      </c>
      <c r="G163" t="s">
        <v>2448</v>
      </c>
    </row>
    <row r="164" spans="1:7" x14ac:dyDescent="0.25">
      <c r="A164" t="s">
        <v>2290</v>
      </c>
      <c r="B164" t="s">
        <v>2550</v>
      </c>
      <c r="C164" s="4" t="e">
        <f>_xlfn.XLOOKUP(A164,ProductComponent!E:E,ProductComponent!#REF!)</f>
        <v>#REF!</v>
      </c>
      <c r="D164" s="4" t="str">
        <f t="shared" si="8"/>
        <v>18V ONE+ HP Compact Brushless One-Handed Recip Saw (1) Reciprocating Saw Blade</v>
      </c>
      <c r="E164" s="4" t="s">
        <v>2532</v>
      </c>
      <c r="F164" s="5" t="str">
        <f t="shared" si="9"/>
        <v>Handed Recip Saw (1) Reciprocating Saw Blade</v>
      </c>
      <c r="G164" t="s">
        <v>2449</v>
      </c>
    </row>
    <row r="165" spans="1:7" x14ac:dyDescent="0.25">
      <c r="A165" t="s">
        <v>2291</v>
      </c>
      <c r="B165" t="s">
        <v>1469</v>
      </c>
      <c r="C165" s="4" t="e">
        <f>_xlfn.XLOOKUP(A165,ProductComponent!E:E,ProductComponent!#REF!)</f>
        <v>#REF!</v>
      </c>
      <c r="D165" s="4" t="str">
        <f t="shared" si="8"/>
        <v>18V ONE+ HP COMPACT BRUSHLESS ONE-HANDED RECIPROCATING SAW</v>
      </c>
      <c r="E165" s="4" t="s">
        <v>311</v>
      </c>
      <c r="F165" s="5" t="str">
        <f t="shared" si="9"/>
        <v>18V ONE+ HP COMPACT BRUSHLESS ONE</v>
      </c>
      <c r="G165" t="s">
        <v>2450</v>
      </c>
    </row>
    <row r="166" spans="1:7" x14ac:dyDescent="0.25">
      <c r="A166" t="s">
        <v>2292</v>
      </c>
      <c r="B166" t="s">
        <v>1612</v>
      </c>
      <c r="C166" s="4" t="e">
        <f>_xlfn.XLOOKUP(A166,ProductComponent!E:E,ProductComponent!#REF!)</f>
        <v>#REF!</v>
      </c>
      <c r="D166" s="4" t="str">
        <f t="shared" si="8"/>
        <v>18V ONE+ HP BRUSHLESS 6-1/2" TRACK SAW, (1) 40-Tooth Carbide-Tipped Blade, (1) Riving Knife, (1) Track Clamp, (1) Blade Wrench and (1) Track Wrench</v>
      </c>
      <c r="E166" s="4" t="s">
        <v>1615</v>
      </c>
      <c r="F166" s="5" t="str">
        <f t="shared" si="9"/>
        <v>18V ONE+ HP BRUSHLESS 6</v>
      </c>
      <c r="G166" t="s">
        <v>2451</v>
      </c>
    </row>
    <row r="167" spans="1:7" x14ac:dyDescent="0.25">
      <c r="A167" t="s">
        <v>2568</v>
      </c>
      <c r="B167" t="s">
        <v>2512</v>
      </c>
      <c r="C167" s="4" t="e">
        <f>_xlfn.XLOOKUP(A167,ProductComponent!E:E,ProductComponent!#REF!)</f>
        <v>#REF!</v>
      </c>
      <c r="D167" s="4" t="str">
        <f t="shared" si="8"/>
        <v>18V ONE+ HP Transfer Pump</v>
      </c>
      <c r="E167" s="4" t="s">
        <v>506</v>
      </c>
      <c r="F167" s="5" t="str">
        <f t="shared" si="9"/>
        <v>18V ONE+ HP Transfer Pump</v>
      </c>
      <c r="G167" t="s">
        <v>2452</v>
      </c>
    </row>
    <row r="168" spans="1:7" x14ac:dyDescent="0.25">
      <c r="A168" t="s">
        <v>2293</v>
      </c>
      <c r="B168" t="s">
        <v>2513</v>
      </c>
      <c r="C168" s="4" t="e">
        <f>_xlfn.XLOOKUP(A168,ProductComponent!E:E,ProductComponent!#REF!)</f>
        <v>#REF!</v>
      </c>
      <c r="D168" s="4" t="str">
        <f t="shared" si="8"/>
        <v>18V ONE+ 120W POWER SOURCE WITH 12V OUTPUT</v>
      </c>
      <c r="E168" s="4" t="s">
        <v>1189</v>
      </c>
      <c r="F168" s="5" t="str">
        <f t="shared" si="9"/>
        <v>18V ONE+ 120W POWER SOURCE WITH 12V OUTPUT</v>
      </c>
      <c r="G168" t="s">
        <v>2453</v>
      </c>
    </row>
    <row r="169" spans="1:7" x14ac:dyDescent="0.25">
      <c r="A169" t="s">
        <v>2294</v>
      </c>
      <c r="B169" t="s">
        <v>2547</v>
      </c>
      <c r="C169" s="4" t="e">
        <f>_xlfn.XLOOKUP(A169,ProductComponent!E:E,ProductComponent!#REF!)</f>
        <v>#REF!</v>
      </c>
      <c r="D169" s="4" t="str">
        <f t="shared" si="8"/>
        <v>18V ONE+™ Powersource 150 Watt Battery Invertor</v>
      </c>
      <c r="E169" s="4" t="s">
        <v>463</v>
      </c>
      <c r="F169" s="5" t="str">
        <f t="shared" si="9"/>
        <v>18V ONE+™ Powersource 150 Watt Battery Invertor</v>
      </c>
      <c r="G169" t="s">
        <v>2454</v>
      </c>
    </row>
    <row r="170" spans="1:7" x14ac:dyDescent="0.25">
      <c r="A170" t="s">
        <v>2296</v>
      </c>
      <c r="B170" t="s">
        <v>2514</v>
      </c>
      <c r="C170" s="4" t="e">
        <f>_xlfn.XLOOKUP(A170,ProductComponent!E:E,ProductComponent!#REF!)</f>
        <v>#REF!</v>
      </c>
      <c r="D170" s="4"/>
      <c r="E170" s="4" t="s">
        <v>28</v>
      </c>
      <c r="F170" s="5" t="str">
        <f>TRIM(G170)</f>
        <v>18V ONE+ 6Ah Lithium Batteries</v>
      </c>
      <c r="G170" t="s">
        <v>2455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2969D-6EF5-4CF8-8C67-9F4D98339EED}">
  <dimension ref="A3:E1279"/>
  <sheetViews>
    <sheetView zoomScale="115" zoomScaleNormal="115" workbookViewId="0">
      <selection activeCell="E4" sqref="E4"/>
    </sheetView>
  </sheetViews>
  <sheetFormatPr defaultRowHeight="15.75" x14ac:dyDescent="0.25"/>
  <cols>
    <col min="1" max="1" width="9" customWidth="1"/>
    <col min="2" max="2" width="82.75" bestFit="1" customWidth="1"/>
  </cols>
  <sheetData>
    <row r="3" spans="1:5" x14ac:dyDescent="0.25">
      <c r="A3" t="s">
        <v>1</v>
      </c>
      <c r="B3" t="s">
        <v>0</v>
      </c>
      <c r="C3" t="s">
        <v>2</v>
      </c>
      <c r="D3" t="s">
        <v>3</v>
      </c>
      <c r="E3" t="s">
        <v>4</v>
      </c>
    </row>
    <row r="4" spans="1:5" x14ac:dyDescent="0.25">
      <c r="A4" t="s">
        <v>1789</v>
      </c>
      <c r="B4" t="s">
        <v>1788</v>
      </c>
      <c r="C4" t="s">
        <v>87</v>
      </c>
      <c r="D4" t="s">
        <v>1790</v>
      </c>
      <c r="E4" t="s">
        <v>1791</v>
      </c>
    </row>
    <row r="5" spans="1:5" x14ac:dyDescent="0.25">
      <c r="A5" t="s">
        <v>1072</v>
      </c>
      <c r="B5" t="s">
        <v>1071</v>
      </c>
      <c r="C5" t="s">
        <v>249</v>
      </c>
      <c r="D5" t="s">
        <v>1073</v>
      </c>
      <c r="E5" t="s">
        <v>899</v>
      </c>
    </row>
    <row r="6" spans="1:5" x14ac:dyDescent="0.25">
      <c r="A6" t="s">
        <v>1047</v>
      </c>
      <c r="B6" t="s">
        <v>1046</v>
      </c>
      <c r="C6" t="s">
        <v>25</v>
      </c>
      <c r="D6" t="s">
        <v>1048</v>
      </c>
      <c r="E6" t="s">
        <v>1049</v>
      </c>
    </row>
    <row r="7" spans="1:5" x14ac:dyDescent="0.25">
      <c r="A7" t="s">
        <v>1047</v>
      </c>
      <c r="B7" t="s">
        <v>1046</v>
      </c>
      <c r="C7" t="s">
        <v>25</v>
      </c>
      <c r="D7" t="s">
        <v>1048</v>
      </c>
      <c r="E7" t="s">
        <v>806</v>
      </c>
    </row>
    <row r="8" spans="1:5" x14ac:dyDescent="0.25">
      <c r="A8" t="s">
        <v>1047</v>
      </c>
      <c r="C8" t="s">
        <v>25</v>
      </c>
      <c r="D8" t="s">
        <v>1048</v>
      </c>
      <c r="E8" t="s">
        <v>1050</v>
      </c>
    </row>
    <row r="9" spans="1:5" x14ac:dyDescent="0.25">
      <c r="A9" t="s">
        <v>1075</v>
      </c>
      <c r="B9" t="s">
        <v>2303</v>
      </c>
      <c r="C9" t="s">
        <v>25</v>
      </c>
      <c r="D9" t="s">
        <v>1076</v>
      </c>
      <c r="E9" t="s">
        <v>1077</v>
      </c>
    </row>
    <row r="10" spans="1:5" x14ac:dyDescent="0.25">
      <c r="A10" t="s">
        <v>1075</v>
      </c>
      <c r="B10" t="s">
        <v>1074</v>
      </c>
      <c r="C10" t="s">
        <v>25</v>
      </c>
      <c r="D10" t="s">
        <v>1076</v>
      </c>
      <c r="E10" t="s">
        <v>507</v>
      </c>
    </row>
    <row r="11" spans="1:5" x14ac:dyDescent="0.25">
      <c r="A11" t="s">
        <v>1075</v>
      </c>
      <c r="B11" t="s">
        <v>1074</v>
      </c>
      <c r="C11" t="s">
        <v>25</v>
      </c>
      <c r="D11" t="s">
        <v>1076</v>
      </c>
      <c r="E11" t="s">
        <v>1078</v>
      </c>
    </row>
    <row r="12" spans="1:5" x14ac:dyDescent="0.25">
      <c r="A12" t="s">
        <v>897</v>
      </c>
      <c r="B12" t="s">
        <v>896</v>
      </c>
      <c r="C12" t="s">
        <v>25</v>
      </c>
      <c r="D12" t="s">
        <v>898</v>
      </c>
      <c r="E12" t="s">
        <v>899</v>
      </c>
    </row>
    <row r="13" spans="1:5" x14ac:dyDescent="0.25">
      <c r="A13" t="s">
        <v>897</v>
      </c>
      <c r="B13" t="s">
        <v>896</v>
      </c>
      <c r="C13" t="s">
        <v>25</v>
      </c>
      <c r="D13" t="s">
        <v>898</v>
      </c>
      <c r="E13" t="s">
        <v>507</v>
      </c>
    </row>
    <row r="14" spans="1:5" x14ac:dyDescent="0.25">
      <c r="A14" t="s">
        <v>897</v>
      </c>
      <c r="B14" t="s">
        <v>896</v>
      </c>
      <c r="C14" t="s">
        <v>25</v>
      </c>
      <c r="D14" t="s">
        <v>898</v>
      </c>
      <c r="E14" t="s">
        <v>900</v>
      </c>
    </row>
    <row r="15" spans="1:5" x14ac:dyDescent="0.25">
      <c r="A15" t="s">
        <v>2089</v>
      </c>
      <c r="B15" t="s">
        <v>2088</v>
      </c>
      <c r="C15" t="s">
        <v>25</v>
      </c>
      <c r="D15" t="s">
        <v>2091</v>
      </c>
      <c r="E15" t="s">
        <v>2092</v>
      </c>
    </row>
    <row r="16" spans="1:5" x14ac:dyDescent="0.25">
      <c r="A16" t="s">
        <v>887</v>
      </c>
      <c r="B16" t="s">
        <v>886</v>
      </c>
      <c r="C16" t="s">
        <v>25</v>
      </c>
      <c r="D16" t="s">
        <v>888</v>
      </c>
      <c r="E16" t="s">
        <v>889</v>
      </c>
    </row>
    <row r="17" spans="1:5" x14ac:dyDescent="0.25">
      <c r="A17" t="s">
        <v>1644</v>
      </c>
      <c r="B17" t="s">
        <v>1643</v>
      </c>
      <c r="C17" t="s">
        <v>25</v>
      </c>
      <c r="D17" t="s">
        <v>1645</v>
      </c>
      <c r="E17" t="s">
        <v>1177</v>
      </c>
    </row>
    <row r="18" spans="1:5" x14ac:dyDescent="0.25">
      <c r="A18" t="s">
        <v>1644</v>
      </c>
      <c r="B18" t="s">
        <v>1643</v>
      </c>
      <c r="C18" t="s">
        <v>25</v>
      </c>
      <c r="D18" t="s">
        <v>1645</v>
      </c>
      <c r="E18" t="s">
        <v>1646</v>
      </c>
    </row>
    <row r="19" spans="1:5" x14ac:dyDescent="0.25">
      <c r="A19" t="s">
        <v>1640</v>
      </c>
      <c r="B19" t="s">
        <v>1639</v>
      </c>
      <c r="C19" t="s">
        <v>25</v>
      </c>
      <c r="D19" t="s">
        <v>1641</v>
      </c>
      <c r="E19" t="s">
        <v>1642</v>
      </c>
    </row>
    <row r="20" spans="1:5" x14ac:dyDescent="0.25">
      <c r="A20" t="s">
        <v>1636</v>
      </c>
      <c r="B20" t="s">
        <v>1635</v>
      </c>
      <c r="C20" t="s">
        <v>25</v>
      </c>
      <c r="D20" t="s">
        <v>1637</v>
      </c>
      <c r="E20" t="s">
        <v>1638</v>
      </c>
    </row>
    <row r="21" spans="1:5" x14ac:dyDescent="0.25">
      <c r="A21" t="s">
        <v>1262</v>
      </c>
      <c r="B21" t="s">
        <v>886</v>
      </c>
      <c r="C21" t="s">
        <v>25</v>
      </c>
      <c r="D21" t="s">
        <v>1263</v>
      </c>
      <c r="E21" t="s">
        <v>1264</v>
      </c>
    </row>
    <row r="22" spans="1:5" x14ac:dyDescent="0.25">
      <c r="A22" t="s">
        <v>1183</v>
      </c>
      <c r="B22" t="s">
        <v>1182</v>
      </c>
      <c r="C22" t="s">
        <v>25</v>
      </c>
      <c r="D22" t="s">
        <v>1184</v>
      </c>
      <c r="E22" t="s">
        <v>577</v>
      </c>
    </row>
    <row r="23" spans="1:5" x14ac:dyDescent="0.25">
      <c r="A23" t="s">
        <v>1183</v>
      </c>
      <c r="B23" t="s">
        <v>1182</v>
      </c>
      <c r="C23" t="s">
        <v>25</v>
      </c>
      <c r="D23" t="s">
        <v>1184</v>
      </c>
      <c r="E23" t="s">
        <v>672</v>
      </c>
    </row>
    <row r="24" spans="1:5" x14ac:dyDescent="0.25">
      <c r="A24" t="s">
        <v>1183</v>
      </c>
      <c r="B24" t="s">
        <v>1182</v>
      </c>
      <c r="C24" t="s">
        <v>25</v>
      </c>
      <c r="D24" t="s">
        <v>1184</v>
      </c>
      <c r="E24" t="s">
        <v>889</v>
      </c>
    </row>
    <row r="25" spans="1:5" x14ac:dyDescent="0.25">
      <c r="A25" t="s">
        <v>1173</v>
      </c>
      <c r="B25" t="s">
        <v>1172</v>
      </c>
      <c r="C25" t="s">
        <v>25</v>
      </c>
      <c r="D25" t="s">
        <v>1175</v>
      </c>
      <c r="E25" t="s">
        <v>1177</v>
      </c>
    </row>
    <row r="26" spans="1:5" x14ac:dyDescent="0.25">
      <c r="A26" t="s">
        <v>1173</v>
      </c>
      <c r="B26" t="s">
        <v>1172</v>
      </c>
      <c r="C26" t="s">
        <v>25</v>
      </c>
      <c r="D26" t="s">
        <v>1175</v>
      </c>
      <c r="E26" t="s">
        <v>577</v>
      </c>
    </row>
    <row r="27" spans="1:5" x14ac:dyDescent="0.25">
      <c r="A27" t="s">
        <v>1173</v>
      </c>
      <c r="B27" t="s">
        <v>1172</v>
      </c>
      <c r="C27" t="s">
        <v>25</v>
      </c>
      <c r="D27" t="s">
        <v>1175</v>
      </c>
      <c r="E27" t="s">
        <v>1176</v>
      </c>
    </row>
    <row r="28" spans="1:5" x14ac:dyDescent="0.25">
      <c r="A28" t="s">
        <v>1173</v>
      </c>
      <c r="B28" t="s">
        <v>1172</v>
      </c>
      <c r="C28" t="s">
        <v>25</v>
      </c>
      <c r="D28" t="s">
        <v>1175</v>
      </c>
      <c r="E28" t="s">
        <v>259</v>
      </c>
    </row>
    <row r="29" spans="1:5" x14ac:dyDescent="0.25">
      <c r="A29" t="s">
        <v>1200</v>
      </c>
      <c r="B29" t="s">
        <v>1199</v>
      </c>
      <c r="C29" t="s">
        <v>25</v>
      </c>
      <c r="D29" t="s">
        <v>1201</v>
      </c>
      <c r="E29" t="s">
        <v>577</v>
      </c>
    </row>
    <row r="30" spans="1:5" x14ac:dyDescent="0.25">
      <c r="A30" t="s">
        <v>1200</v>
      </c>
      <c r="B30" t="s">
        <v>1199</v>
      </c>
      <c r="C30" t="s">
        <v>25</v>
      </c>
      <c r="D30" t="s">
        <v>1201</v>
      </c>
      <c r="E30" t="s">
        <v>1202</v>
      </c>
    </row>
    <row r="31" spans="1:5" x14ac:dyDescent="0.25">
      <c r="A31" t="s">
        <v>1200</v>
      </c>
      <c r="B31" t="s">
        <v>1199</v>
      </c>
      <c r="C31" t="s">
        <v>25</v>
      </c>
      <c r="D31" t="s">
        <v>1201</v>
      </c>
      <c r="E31" t="s">
        <v>259</v>
      </c>
    </row>
    <row r="32" spans="1:5" x14ac:dyDescent="0.25">
      <c r="A32" t="s">
        <v>794</v>
      </c>
      <c r="B32" t="s">
        <v>793</v>
      </c>
      <c r="C32" t="s">
        <v>25</v>
      </c>
      <c r="D32" t="s">
        <v>795</v>
      </c>
      <c r="E32" t="s">
        <v>577</v>
      </c>
    </row>
    <row r="33" spans="1:5" x14ac:dyDescent="0.25">
      <c r="A33" t="s">
        <v>794</v>
      </c>
      <c r="B33" t="s">
        <v>793</v>
      </c>
      <c r="C33" t="s">
        <v>25</v>
      </c>
      <c r="D33" t="s">
        <v>795</v>
      </c>
      <c r="E33" t="s">
        <v>796</v>
      </c>
    </row>
    <row r="34" spans="1:5" x14ac:dyDescent="0.25">
      <c r="A34" t="s">
        <v>794</v>
      </c>
      <c r="B34" t="s">
        <v>793</v>
      </c>
      <c r="C34" t="s">
        <v>25</v>
      </c>
      <c r="D34" t="s">
        <v>795</v>
      </c>
      <c r="E34" t="s">
        <v>726</v>
      </c>
    </row>
    <row r="35" spans="1:5" x14ac:dyDescent="0.25">
      <c r="A35" t="s">
        <v>723</v>
      </c>
      <c r="B35" t="s">
        <v>722</v>
      </c>
      <c r="C35" t="s">
        <v>25</v>
      </c>
      <c r="D35" t="s">
        <v>724</v>
      </c>
      <c r="E35" t="s">
        <v>577</v>
      </c>
    </row>
    <row r="36" spans="1:5" x14ac:dyDescent="0.25">
      <c r="A36" t="s">
        <v>723</v>
      </c>
      <c r="B36" t="s">
        <v>722</v>
      </c>
      <c r="C36" t="s">
        <v>25</v>
      </c>
      <c r="D36" t="s">
        <v>724</v>
      </c>
      <c r="E36" t="s">
        <v>725</v>
      </c>
    </row>
    <row r="37" spans="1:5" x14ac:dyDescent="0.25">
      <c r="A37" t="s">
        <v>723</v>
      </c>
      <c r="B37" t="s">
        <v>722</v>
      </c>
      <c r="C37" t="s">
        <v>25</v>
      </c>
      <c r="D37" t="s">
        <v>724</v>
      </c>
      <c r="E37" t="s">
        <v>726</v>
      </c>
    </row>
    <row r="38" spans="1:5" x14ac:dyDescent="0.25">
      <c r="A38" t="s">
        <v>1685</v>
      </c>
      <c r="B38" t="s">
        <v>1684</v>
      </c>
      <c r="C38" t="s">
        <v>25</v>
      </c>
      <c r="D38" t="s">
        <v>1686</v>
      </c>
      <c r="E38" t="s">
        <v>1687</v>
      </c>
    </row>
    <row r="39" spans="1:5" x14ac:dyDescent="0.25">
      <c r="A39" t="s">
        <v>1911</v>
      </c>
      <c r="B39" t="s">
        <v>1910</v>
      </c>
      <c r="C39" t="s">
        <v>25</v>
      </c>
      <c r="D39" t="s">
        <v>1912</v>
      </c>
      <c r="E39" t="s">
        <v>1913</v>
      </c>
    </row>
    <row r="40" spans="1:5" x14ac:dyDescent="0.25">
      <c r="A40" t="s">
        <v>1911</v>
      </c>
      <c r="B40" t="s">
        <v>1910</v>
      </c>
      <c r="C40" t="s">
        <v>25</v>
      </c>
      <c r="D40" t="s">
        <v>1912</v>
      </c>
      <c r="E40" t="s">
        <v>1914</v>
      </c>
    </row>
    <row r="41" spans="1:5" x14ac:dyDescent="0.25">
      <c r="A41" t="s">
        <v>1911</v>
      </c>
      <c r="B41" t="s">
        <v>1910</v>
      </c>
      <c r="C41" t="s">
        <v>25</v>
      </c>
      <c r="D41" t="s">
        <v>1912</v>
      </c>
      <c r="E41" t="s">
        <v>54</v>
      </c>
    </row>
    <row r="42" spans="1:5" x14ac:dyDescent="0.25">
      <c r="A42" t="s">
        <v>869</v>
      </c>
      <c r="B42" t="s">
        <v>868</v>
      </c>
      <c r="C42" t="s">
        <v>25</v>
      </c>
      <c r="D42" t="s">
        <v>870</v>
      </c>
      <c r="E42" t="s">
        <v>871</v>
      </c>
    </row>
    <row r="43" spans="1:5" x14ac:dyDescent="0.25">
      <c r="A43" t="s">
        <v>869</v>
      </c>
      <c r="B43" t="s">
        <v>868</v>
      </c>
      <c r="C43" t="s">
        <v>25</v>
      </c>
      <c r="D43" t="s">
        <v>870</v>
      </c>
      <c r="E43" t="s">
        <v>872</v>
      </c>
    </row>
    <row r="44" spans="1:5" x14ac:dyDescent="0.25">
      <c r="A44" t="s">
        <v>1861</v>
      </c>
      <c r="B44" t="s">
        <v>1860</v>
      </c>
      <c r="C44" t="s">
        <v>25</v>
      </c>
      <c r="D44" t="s">
        <v>1862</v>
      </c>
      <c r="E44" t="s">
        <v>1321</v>
      </c>
    </row>
    <row r="45" spans="1:5" x14ac:dyDescent="0.25">
      <c r="A45" t="s">
        <v>1319</v>
      </c>
      <c r="B45" t="s">
        <v>1318</v>
      </c>
      <c r="C45" t="s">
        <v>25</v>
      </c>
      <c r="D45" t="s">
        <v>1320</v>
      </c>
      <c r="E45" t="s">
        <v>1321</v>
      </c>
    </row>
    <row r="46" spans="1:5" x14ac:dyDescent="0.25">
      <c r="A46" t="s">
        <v>1319</v>
      </c>
      <c r="B46" t="s">
        <v>1318</v>
      </c>
      <c r="C46" t="s">
        <v>25</v>
      </c>
      <c r="D46" t="s">
        <v>1320</v>
      </c>
      <c r="E46" t="s">
        <v>1322</v>
      </c>
    </row>
    <row r="47" spans="1:5" x14ac:dyDescent="0.25">
      <c r="A47" t="s">
        <v>1319</v>
      </c>
      <c r="B47" t="s">
        <v>1318</v>
      </c>
      <c r="C47" t="s">
        <v>25</v>
      </c>
      <c r="D47" t="s">
        <v>1320</v>
      </c>
      <c r="E47" t="s">
        <v>845</v>
      </c>
    </row>
    <row r="48" spans="1:5" x14ac:dyDescent="0.25">
      <c r="A48" t="s">
        <v>1158</v>
      </c>
      <c r="B48" t="s">
        <v>1157</v>
      </c>
      <c r="C48" t="s">
        <v>25</v>
      </c>
      <c r="D48" t="s">
        <v>18</v>
      </c>
    </row>
    <row r="49" spans="1:5" x14ac:dyDescent="0.25">
      <c r="A49" t="s">
        <v>1713</v>
      </c>
      <c r="B49" t="s">
        <v>1712</v>
      </c>
      <c r="C49" t="s">
        <v>25</v>
      </c>
      <c r="D49" t="s">
        <v>1714</v>
      </c>
      <c r="E49" t="s">
        <v>1103</v>
      </c>
    </row>
    <row r="50" spans="1:5" x14ac:dyDescent="0.25">
      <c r="A50" t="s">
        <v>1497</v>
      </c>
      <c r="B50" t="s">
        <v>1496</v>
      </c>
      <c r="C50" t="s">
        <v>25</v>
      </c>
      <c r="D50" t="s">
        <v>1498</v>
      </c>
      <c r="E50" t="s">
        <v>1499</v>
      </c>
    </row>
    <row r="51" spans="1:5" x14ac:dyDescent="0.25">
      <c r="A51" t="s">
        <v>1101</v>
      </c>
      <c r="B51" t="s">
        <v>1100</v>
      </c>
      <c r="C51" t="s">
        <v>25</v>
      </c>
      <c r="D51" t="s">
        <v>1102</v>
      </c>
      <c r="E51" t="s">
        <v>577</v>
      </c>
    </row>
    <row r="52" spans="1:5" x14ac:dyDescent="0.25">
      <c r="A52" t="s">
        <v>1101</v>
      </c>
      <c r="B52" t="s">
        <v>1100</v>
      </c>
      <c r="C52" t="s">
        <v>25</v>
      </c>
      <c r="D52" t="s">
        <v>1102</v>
      </c>
      <c r="E52" t="s">
        <v>672</v>
      </c>
    </row>
    <row r="53" spans="1:5" x14ac:dyDescent="0.25">
      <c r="A53" t="s">
        <v>1101</v>
      </c>
      <c r="B53" t="s">
        <v>1100</v>
      </c>
      <c r="C53" t="s">
        <v>25</v>
      </c>
      <c r="D53" t="s">
        <v>1102</v>
      </c>
      <c r="E53" t="s">
        <v>1103</v>
      </c>
    </row>
    <row r="54" spans="1:5" x14ac:dyDescent="0.25">
      <c r="A54" t="s">
        <v>347</v>
      </c>
      <c r="B54" t="s">
        <v>346</v>
      </c>
      <c r="C54" t="s">
        <v>25</v>
      </c>
      <c r="D54" t="s">
        <v>348</v>
      </c>
      <c r="E54" t="s">
        <v>349</v>
      </c>
    </row>
    <row r="55" spans="1:5" x14ac:dyDescent="0.25">
      <c r="A55" t="s">
        <v>347</v>
      </c>
      <c r="B55" t="s">
        <v>346</v>
      </c>
      <c r="C55" t="s">
        <v>25</v>
      </c>
      <c r="D55" t="s">
        <v>348</v>
      </c>
      <c r="E55" t="s">
        <v>259</v>
      </c>
    </row>
    <row r="56" spans="1:5" x14ac:dyDescent="0.25">
      <c r="A56" t="s">
        <v>347</v>
      </c>
      <c r="B56" t="s">
        <v>346</v>
      </c>
      <c r="C56" t="s">
        <v>25</v>
      </c>
      <c r="D56" t="s">
        <v>348</v>
      </c>
      <c r="E56" t="s">
        <v>54</v>
      </c>
    </row>
    <row r="57" spans="1:5" x14ac:dyDescent="0.25">
      <c r="A57" t="s">
        <v>1137</v>
      </c>
      <c r="B57" t="s">
        <v>1136</v>
      </c>
      <c r="C57" t="s">
        <v>25</v>
      </c>
      <c r="D57" t="s">
        <v>1139</v>
      </c>
      <c r="E57" t="s">
        <v>1140</v>
      </c>
    </row>
    <row r="58" spans="1:5" x14ac:dyDescent="0.25">
      <c r="A58" t="s">
        <v>1259</v>
      </c>
      <c r="B58" t="s">
        <v>1258</v>
      </c>
      <c r="C58" t="s">
        <v>25</v>
      </c>
      <c r="D58" t="s">
        <v>1260</v>
      </c>
      <c r="E58" t="s">
        <v>1261</v>
      </c>
    </row>
    <row r="59" spans="1:5" x14ac:dyDescent="0.25">
      <c r="A59" t="s">
        <v>769</v>
      </c>
      <c r="B59" t="s">
        <v>768</v>
      </c>
      <c r="C59" t="s">
        <v>25</v>
      </c>
      <c r="D59" t="s">
        <v>770</v>
      </c>
      <c r="E59" t="s">
        <v>771</v>
      </c>
    </row>
    <row r="60" spans="1:5" x14ac:dyDescent="0.25">
      <c r="A60" t="s">
        <v>1586</v>
      </c>
      <c r="B60" t="s">
        <v>1585</v>
      </c>
      <c r="C60" t="s">
        <v>25</v>
      </c>
      <c r="D60" t="s">
        <v>1587</v>
      </c>
      <c r="E60" t="s">
        <v>1232</v>
      </c>
    </row>
    <row r="61" spans="1:5" x14ac:dyDescent="0.25">
      <c r="A61" t="s">
        <v>1786</v>
      </c>
      <c r="B61" t="s">
        <v>1785</v>
      </c>
      <c r="C61" t="s">
        <v>25</v>
      </c>
      <c r="D61" t="s">
        <v>1787</v>
      </c>
      <c r="E61" t="s">
        <v>1228</v>
      </c>
    </row>
    <row r="62" spans="1:5" x14ac:dyDescent="0.25">
      <c r="A62" t="s">
        <v>1622</v>
      </c>
      <c r="B62" t="s">
        <v>1621</v>
      </c>
      <c r="C62" t="s">
        <v>25</v>
      </c>
      <c r="D62" t="s">
        <v>1623</v>
      </c>
      <c r="E62" t="s">
        <v>800</v>
      </c>
    </row>
    <row r="63" spans="1:5" x14ac:dyDescent="0.25">
      <c r="A63" t="s">
        <v>1579</v>
      </c>
      <c r="B63" t="s">
        <v>1578</v>
      </c>
      <c r="C63" t="s">
        <v>25</v>
      </c>
      <c r="D63" t="s">
        <v>1580</v>
      </c>
      <c r="E63" t="s">
        <v>1581</v>
      </c>
    </row>
    <row r="64" spans="1:5" x14ac:dyDescent="0.25">
      <c r="A64" t="s">
        <v>1618</v>
      </c>
      <c r="B64" t="s">
        <v>1617</v>
      </c>
      <c r="C64" t="s">
        <v>25</v>
      </c>
      <c r="D64" t="s">
        <v>1619</v>
      </c>
      <c r="E64" t="s">
        <v>1620</v>
      </c>
    </row>
    <row r="65" spans="1:5" x14ac:dyDescent="0.25">
      <c r="A65" t="s">
        <v>1693</v>
      </c>
      <c r="B65" t="s">
        <v>1692</v>
      </c>
      <c r="C65" t="s">
        <v>25</v>
      </c>
      <c r="D65" t="s">
        <v>1695</v>
      </c>
    </row>
    <row r="66" spans="1:5" x14ac:dyDescent="0.25">
      <c r="A66" t="s">
        <v>1783</v>
      </c>
      <c r="B66" t="s">
        <v>1782</v>
      </c>
      <c r="C66" t="s">
        <v>25</v>
      </c>
      <c r="D66" t="s">
        <v>1784</v>
      </c>
      <c r="E66" t="s">
        <v>1249</v>
      </c>
    </row>
    <row r="67" spans="1:5" x14ac:dyDescent="0.25">
      <c r="A67" t="s">
        <v>1773</v>
      </c>
      <c r="B67" t="s">
        <v>1772</v>
      </c>
      <c r="C67" t="s">
        <v>25</v>
      </c>
      <c r="D67" t="s">
        <v>1774</v>
      </c>
      <c r="E67" t="s">
        <v>1040</v>
      </c>
    </row>
    <row r="68" spans="1:5" x14ac:dyDescent="0.25">
      <c r="A68" t="s">
        <v>1230</v>
      </c>
      <c r="B68" t="s">
        <v>1229</v>
      </c>
      <c r="C68" t="s">
        <v>25</v>
      </c>
      <c r="D68" t="s">
        <v>1231</v>
      </c>
      <c r="E68" t="s">
        <v>577</v>
      </c>
    </row>
    <row r="69" spans="1:5" x14ac:dyDescent="0.25">
      <c r="A69" t="s">
        <v>1230</v>
      </c>
      <c r="B69" t="s">
        <v>1229</v>
      </c>
      <c r="C69" t="s">
        <v>25</v>
      </c>
      <c r="D69" t="s">
        <v>1231</v>
      </c>
      <c r="E69" t="s">
        <v>1109</v>
      </c>
    </row>
    <row r="70" spans="1:5" x14ac:dyDescent="0.25">
      <c r="A70" t="s">
        <v>1230</v>
      </c>
      <c r="B70" t="s">
        <v>1229</v>
      </c>
      <c r="C70" t="s">
        <v>25</v>
      </c>
      <c r="D70" t="s">
        <v>1231</v>
      </c>
      <c r="E70" t="s">
        <v>1232</v>
      </c>
    </row>
    <row r="71" spans="1:5" x14ac:dyDescent="0.25">
      <c r="A71" t="s">
        <v>1225</v>
      </c>
      <c r="B71" t="s">
        <v>1224</v>
      </c>
      <c r="C71" t="s">
        <v>25</v>
      </c>
      <c r="D71" t="s">
        <v>1226</v>
      </c>
      <c r="E71" t="s">
        <v>1227</v>
      </c>
    </row>
    <row r="72" spans="1:5" x14ac:dyDescent="0.25">
      <c r="A72" t="s">
        <v>1225</v>
      </c>
      <c r="B72" t="s">
        <v>1224</v>
      </c>
      <c r="C72" t="s">
        <v>25</v>
      </c>
      <c r="D72" t="s">
        <v>1226</v>
      </c>
      <c r="E72" t="s">
        <v>894</v>
      </c>
    </row>
    <row r="73" spans="1:5" x14ac:dyDescent="0.25">
      <c r="A73" t="s">
        <v>1225</v>
      </c>
      <c r="B73" t="s">
        <v>1224</v>
      </c>
      <c r="C73" t="s">
        <v>25</v>
      </c>
      <c r="D73" t="s">
        <v>1226</v>
      </c>
      <c r="E73" t="s">
        <v>1228</v>
      </c>
    </row>
    <row r="74" spans="1:5" x14ac:dyDescent="0.25">
      <c r="A74" t="s">
        <v>798</v>
      </c>
      <c r="B74" t="s">
        <v>797</v>
      </c>
      <c r="C74" t="s">
        <v>25</v>
      </c>
      <c r="D74" t="s">
        <v>799</v>
      </c>
      <c r="E74" t="s">
        <v>577</v>
      </c>
    </row>
    <row r="75" spans="1:5" x14ac:dyDescent="0.25">
      <c r="A75" t="s">
        <v>798</v>
      </c>
      <c r="B75" t="s">
        <v>797</v>
      </c>
      <c r="C75" t="s">
        <v>25</v>
      </c>
      <c r="D75" t="s">
        <v>799</v>
      </c>
      <c r="E75" t="s">
        <v>800</v>
      </c>
    </row>
    <row r="76" spans="1:5" x14ac:dyDescent="0.25">
      <c r="A76" t="s">
        <v>798</v>
      </c>
      <c r="B76" t="s">
        <v>797</v>
      </c>
      <c r="C76" t="s">
        <v>25</v>
      </c>
      <c r="D76" t="s">
        <v>799</v>
      </c>
      <c r="E76" t="s">
        <v>323</v>
      </c>
    </row>
    <row r="77" spans="1:5" x14ac:dyDescent="0.25">
      <c r="A77" t="s">
        <v>678</v>
      </c>
      <c r="B77" t="s">
        <v>677</v>
      </c>
      <c r="C77" t="s">
        <v>25</v>
      </c>
      <c r="D77" t="s">
        <v>679</v>
      </c>
      <c r="E77" t="s">
        <v>681</v>
      </c>
    </row>
    <row r="78" spans="1:5" x14ac:dyDescent="0.25">
      <c r="A78" t="s">
        <v>678</v>
      </c>
      <c r="B78" t="s">
        <v>677</v>
      </c>
      <c r="C78" t="s">
        <v>25</v>
      </c>
      <c r="D78" t="s">
        <v>679</v>
      </c>
      <c r="E78" t="s">
        <v>680</v>
      </c>
    </row>
    <row r="79" spans="1:5" x14ac:dyDescent="0.25">
      <c r="A79" t="s">
        <v>678</v>
      </c>
      <c r="B79" t="s">
        <v>677</v>
      </c>
      <c r="C79" t="s">
        <v>25</v>
      </c>
      <c r="D79" t="s">
        <v>679</v>
      </c>
      <c r="E79" t="s">
        <v>323</v>
      </c>
    </row>
    <row r="80" spans="1:5" x14ac:dyDescent="0.25">
      <c r="A80" t="s">
        <v>683</v>
      </c>
      <c r="B80" t="s">
        <v>682</v>
      </c>
      <c r="C80" t="s">
        <v>25</v>
      </c>
      <c r="D80" t="s">
        <v>684</v>
      </c>
      <c r="E80" t="s">
        <v>685</v>
      </c>
    </row>
    <row r="81" spans="1:5" x14ac:dyDescent="0.25">
      <c r="A81" t="s">
        <v>683</v>
      </c>
      <c r="B81" t="s">
        <v>682</v>
      </c>
      <c r="C81" t="s">
        <v>25</v>
      </c>
      <c r="D81" t="s">
        <v>684</v>
      </c>
      <c r="E81" t="s">
        <v>323</v>
      </c>
    </row>
    <row r="82" spans="1:5" x14ac:dyDescent="0.25">
      <c r="A82" t="s">
        <v>683</v>
      </c>
      <c r="B82" t="s">
        <v>682</v>
      </c>
      <c r="C82" t="s">
        <v>25</v>
      </c>
      <c r="D82" t="s">
        <v>684</v>
      </c>
      <c r="E82" t="s">
        <v>54</v>
      </c>
    </row>
    <row r="83" spans="1:5" x14ac:dyDescent="0.25">
      <c r="A83" t="s">
        <v>1160</v>
      </c>
      <c r="B83" t="s">
        <v>1159</v>
      </c>
      <c r="C83" t="s">
        <v>25</v>
      </c>
      <c r="D83" t="s">
        <v>1161</v>
      </c>
      <c r="E83" t="s">
        <v>1162</v>
      </c>
    </row>
    <row r="84" spans="1:5" x14ac:dyDescent="0.25">
      <c r="A84" t="s">
        <v>1160</v>
      </c>
      <c r="B84" t="s">
        <v>1159</v>
      </c>
      <c r="C84" t="s">
        <v>25</v>
      </c>
      <c r="D84" t="s">
        <v>1161</v>
      </c>
      <c r="E84" t="s">
        <v>323</v>
      </c>
    </row>
    <row r="85" spans="1:5" x14ac:dyDescent="0.25">
      <c r="A85" t="s">
        <v>1160</v>
      </c>
      <c r="B85" t="s">
        <v>1159</v>
      </c>
      <c r="C85" t="s">
        <v>25</v>
      </c>
      <c r="D85" t="s">
        <v>1161</v>
      </c>
      <c r="E85" t="s">
        <v>54</v>
      </c>
    </row>
    <row r="86" spans="1:5" x14ac:dyDescent="0.25">
      <c r="A86" t="s">
        <v>1247</v>
      </c>
      <c r="B86" t="s">
        <v>1246</v>
      </c>
      <c r="C86" t="s">
        <v>25</v>
      </c>
      <c r="D86" t="s">
        <v>1248</v>
      </c>
      <c r="E86" t="s">
        <v>1249</v>
      </c>
    </row>
    <row r="87" spans="1:5" x14ac:dyDescent="0.25">
      <c r="A87" t="s">
        <v>1247</v>
      </c>
      <c r="B87" t="s">
        <v>1246</v>
      </c>
      <c r="C87" t="s">
        <v>25</v>
      </c>
      <c r="D87" t="s">
        <v>1248</v>
      </c>
      <c r="E87" t="s">
        <v>726</v>
      </c>
    </row>
    <row r="88" spans="1:5" x14ac:dyDescent="0.25">
      <c r="A88" t="s">
        <v>1247</v>
      </c>
      <c r="B88" t="s">
        <v>1246</v>
      </c>
      <c r="C88" t="s">
        <v>25</v>
      </c>
      <c r="D88" t="s">
        <v>1248</v>
      </c>
      <c r="E88" t="s">
        <v>54</v>
      </c>
    </row>
    <row r="89" spans="1:5" x14ac:dyDescent="0.25">
      <c r="A89" t="s">
        <v>1038</v>
      </c>
      <c r="B89" t="s">
        <v>1037</v>
      </c>
      <c r="C89" t="s">
        <v>25</v>
      </c>
      <c r="D89" t="s">
        <v>1039</v>
      </c>
      <c r="E89" t="s">
        <v>1040</v>
      </c>
    </row>
    <row r="90" spans="1:5" x14ac:dyDescent="0.25">
      <c r="A90" t="s">
        <v>1038</v>
      </c>
      <c r="B90" t="s">
        <v>1037</v>
      </c>
      <c r="C90" t="s">
        <v>25</v>
      </c>
      <c r="D90" t="s">
        <v>1039</v>
      </c>
      <c r="E90" t="s">
        <v>323</v>
      </c>
    </row>
    <row r="91" spans="1:5" x14ac:dyDescent="0.25">
      <c r="A91" t="s">
        <v>1038</v>
      </c>
      <c r="B91" t="s">
        <v>1037</v>
      </c>
      <c r="C91" t="s">
        <v>25</v>
      </c>
      <c r="D91" t="s">
        <v>1039</v>
      </c>
      <c r="E91" t="s">
        <v>356</v>
      </c>
    </row>
    <row r="92" spans="1:5" x14ac:dyDescent="0.25">
      <c r="A92" t="s">
        <v>2124</v>
      </c>
      <c r="B92" t="s">
        <v>2123</v>
      </c>
      <c r="C92" t="s">
        <v>25</v>
      </c>
      <c r="D92" t="s">
        <v>2125</v>
      </c>
      <c r="E92" t="s">
        <v>1171</v>
      </c>
    </row>
    <row r="93" spans="1:5" x14ac:dyDescent="0.25">
      <c r="A93" t="s">
        <v>1662</v>
      </c>
      <c r="B93" t="s">
        <v>1661</v>
      </c>
      <c r="C93" t="s">
        <v>25</v>
      </c>
      <c r="D93" t="s">
        <v>1664</v>
      </c>
      <c r="E93" t="s">
        <v>1060</v>
      </c>
    </row>
    <row r="94" spans="1:5" x14ac:dyDescent="0.25">
      <c r="A94" t="s">
        <v>1678</v>
      </c>
      <c r="B94" t="s">
        <v>1677</v>
      </c>
      <c r="C94" t="s">
        <v>25</v>
      </c>
      <c r="D94" t="s">
        <v>1679</v>
      </c>
      <c r="E94" t="s">
        <v>1680</v>
      </c>
    </row>
    <row r="95" spans="1:5" x14ac:dyDescent="0.25">
      <c r="A95" t="s">
        <v>1798</v>
      </c>
      <c r="B95" t="s">
        <v>1797</v>
      </c>
      <c r="C95" t="s">
        <v>25</v>
      </c>
      <c r="D95" t="s">
        <v>1799</v>
      </c>
      <c r="E95" t="s">
        <v>893</v>
      </c>
    </row>
    <row r="96" spans="1:5" x14ac:dyDescent="0.25">
      <c r="A96" t="s">
        <v>1666</v>
      </c>
      <c r="B96" t="s">
        <v>1665</v>
      </c>
      <c r="C96" t="s">
        <v>25</v>
      </c>
      <c r="D96" t="s">
        <v>1667</v>
      </c>
      <c r="E96" t="s">
        <v>1166</v>
      </c>
    </row>
    <row r="97" spans="1:5" x14ac:dyDescent="0.25">
      <c r="A97" t="s">
        <v>1169</v>
      </c>
      <c r="B97" t="s">
        <v>1168</v>
      </c>
      <c r="C97" t="s">
        <v>25</v>
      </c>
      <c r="D97" t="s">
        <v>1170</v>
      </c>
      <c r="E97" t="s">
        <v>1171</v>
      </c>
    </row>
    <row r="98" spans="1:5" x14ac:dyDescent="0.25">
      <c r="A98" t="s">
        <v>1169</v>
      </c>
      <c r="B98" t="s">
        <v>1168</v>
      </c>
      <c r="C98" t="s">
        <v>25</v>
      </c>
      <c r="D98" t="s">
        <v>1170</v>
      </c>
      <c r="E98" t="s">
        <v>323</v>
      </c>
    </row>
    <row r="99" spans="1:5" x14ac:dyDescent="0.25">
      <c r="A99" t="s">
        <v>1169</v>
      </c>
      <c r="B99" t="s">
        <v>1168</v>
      </c>
      <c r="C99" t="s">
        <v>25</v>
      </c>
      <c r="D99" t="s">
        <v>1170</v>
      </c>
      <c r="E99" t="s">
        <v>54</v>
      </c>
    </row>
    <row r="100" spans="1:5" x14ac:dyDescent="0.25">
      <c r="A100" t="s">
        <v>1058</v>
      </c>
      <c r="B100" t="s">
        <v>1057</v>
      </c>
      <c r="C100" t="s">
        <v>25</v>
      </c>
      <c r="D100" t="s">
        <v>1059</v>
      </c>
      <c r="E100" t="s">
        <v>577</v>
      </c>
    </row>
    <row r="101" spans="1:5" x14ac:dyDescent="0.25">
      <c r="A101" t="s">
        <v>1058</v>
      </c>
      <c r="B101" t="s">
        <v>1057</v>
      </c>
      <c r="C101" t="s">
        <v>25</v>
      </c>
      <c r="D101" t="s">
        <v>1059</v>
      </c>
      <c r="E101" t="s">
        <v>1060</v>
      </c>
    </row>
    <row r="102" spans="1:5" x14ac:dyDescent="0.25">
      <c r="A102" t="s">
        <v>1058</v>
      </c>
      <c r="B102" t="s">
        <v>1057</v>
      </c>
      <c r="C102" t="s">
        <v>25</v>
      </c>
      <c r="D102" t="s">
        <v>1059</v>
      </c>
      <c r="E102" t="s">
        <v>323</v>
      </c>
    </row>
    <row r="103" spans="1:5" x14ac:dyDescent="0.25">
      <c r="A103" t="s">
        <v>1756</v>
      </c>
      <c r="B103" t="s">
        <v>1755</v>
      </c>
      <c r="C103" t="s">
        <v>25</v>
      </c>
      <c r="D103" t="s">
        <v>1757</v>
      </c>
      <c r="E103" t="s">
        <v>1144</v>
      </c>
    </row>
    <row r="104" spans="1:5" x14ac:dyDescent="0.25">
      <c r="A104" t="s">
        <v>1142</v>
      </c>
      <c r="B104" t="s">
        <v>1141</v>
      </c>
      <c r="C104" t="s">
        <v>25</v>
      </c>
      <c r="D104" t="s">
        <v>1143</v>
      </c>
      <c r="E104" t="s">
        <v>1144</v>
      </c>
    </row>
    <row r="105" spans="1:5" x14ac:dyDescent="0.25">
      <c r="A105" t="s">
        <v>1142</v>
      </c>
      <c r="B105" t="s">
        <v>1141</v>
      </c>
      <c r="C105" t="s">
        <v>25</v>
      </c>
      <c r="D105" t="s">
        <v>1143</v>
      </c>
      <c r="E105" t="s">
        <v>844</v>
      </c>
    </row>
    <row r="106" spans="1:5" x14ac:dyDescent="0.25">
      <c r="A106" t="s">
        <v>1142</v>
      </c>
      <c r="B106" t="s">
        <v>1141</v>
      </c>
      <c r="C106" t="s">
        <v>25</v>
      </c>
      <c r="D106" t="s">
        <v>1143</v>
      </c>
      <c r="E106" t="s">
        <v>470</v>
      </c>
    </row>
    <row r="107" spans="1:5" x14ac:dyDescent="0.25">
      <c r="A107" t="s">
        <v>735</v>
      </c>
      <c r="B107" t="s">
        <v>734</v>
      </c>
      <c r="C107" t="s">
        <v>25</v>
      </c>
      <c r="D107" t="s">
        <v>736</v>
      </c>
      <c r="E107" t="s">
        <v>737</v>
      </c>
    </row>
    <row r="108" spans="1:5" x14ac:dyDescent="0.25">
      <c r="A108" t="s">
        <v>1204</v>
      </c>
      <c r="B108" t="s">
        <v>1203</v>
      </c>
      <c r="C108" t="s">
        <v>25</v>
      </c>
      <c r="D108" t="s">
        <v>1205</v>
      </c>
      <c r="E108" t="s">
        <v>507</v>
      </c>
    </row>
    <row r="109" spans="1:5" x14ac:dyDescent="0.25">
      <c r="A109" t="s">
        <v>1204</v>
      </c>
      <c r="B109" t="s">
        <v>1203</v>
      </c>
      <c r="C109" t="s">
        <v>25</v>
      </c>
      <c r="D109" t="s">
        <v>1205</v>
      </c>
      <c r="E109" t="s">
        <v>1206</v>
      </c>
    </row>
    <row r="110" spans="1:5" x14ac:dyDescent="0.25">
      <c r="A110" t="s">
        <v>1204</v>
      </c>
      <c r="B110" t="s">
        <v>1203</v>
      </c>
      <c r="C110" t="s">
        <v>25</v>
      </c>
      <c r="D110" t="s">
        <v>1205</v>
      </c>
      <c r="E110" t="s">
        <v>1207</v>
      </c>
    </row>
    <row r="111" spans="1:5" x14ac:dyDescent="0.25">
      <c r="A111" t="s">
        <v>891</v>
      </c>
      <c r="B111" t="s">
        <v>890</v>
      </c>
      <c r="C111" t="s">
        <v>25</v>
      </c>
      <c r="D111" t="s">
        <v>892</v>
      </c>
      <c r="E111" t="s">
        <v>893</v>
      </c>
    </row>
    <row r="112" spans="1:5" x14ac:dyDescent="0.25">
      <c r="A112" t="s">
        <v>891</v>
      </c>
      <c r="B112" t="s">
        <v>890</v>
      </c>
      <c r="C112" t="s">
        <v>25</v>
      </c>
      <c r="D112" t="s">
        <v>892</v>
      </c>
      <c r="E112" t="s">
        <v>895</v>
      </c>
    </row>
    <row r="113" spans="1:5" x14ac:dyDescent="0.25">
      <c r="A113" t="s">
        <v>891</v>
      </c>
      <c r="B113" t="s">
        <v>890</v>
      </c>
      <c r="C113" t="s">
        <v>25</v>
      </c>
      <c r="D113" t="s">
        <v>892</v>
      </c>
      <c r="E113" t="s">
        <v>894</v>
      </c>
    </row>
    <row r="114" spans="1:5" x14ac:dyDescent="0.25">
      <c r="A114" t="s">
        <v>1164</v>
      </c>
      <c r="B114" t="s">
        <v>1163</v>
      </c>
      <c r="C114" t="s">
        <v>25</v>
      </c>
      <c r="D114" t="s">
        <v>1165</v>
      </c>
      <c r="E114" t="s">
        <v>1166</v>
      </c>
    </row>
    <row r="115" spans="1:5" x14ac:dyDescent="0.25">
      <c r="A115" t="s">
        <v>1164</v>
      </c>
      <c r="B115" t="s">
        <v>1163</v>
      </c>
      <c r="C115" t="s">
        <v>25</v>
      </c>
      <c r="D115" t="s">
        <v>1165</v>
      </c>
      <c r="E115" t="s">
        <v>1167</v>
      </c>
    </row>
    <row r="116" spans="1:5" x14ac:dyDescent="0.25">
      <c r="A116" t="s">
        <v>1164</v>
      </c>
      <c r="B116" t="s">
        <v>1163</v>
      </c>
      <c r="C116" t="s">
        <v>25</v>
      </c>
      <c r="D116" t="s">
        <v>1165</v>
      </c>
      <c r="E116" t="s">
        <v>54</v>
      </c>
    </row>
    <row r="117" spans="1:5" x14ac:dyDescent="0.25">
      <c r="A117" t="s">
        <v>1697</v>
      </c>
      <c r="B117" t="s">
        <v>1696</v>
      </c>
      <c r="C117" t="s">
        <v>25</v>
      </c>
      <c r="D117" t="s">
        <v>1698</v>
      </c>
      <c r="E117" t="s">
        <v>1181</v>
      </c>
    </row>
    <row r="118" spans="1:5" x14ac:dyDescent="0.25">
      <c r="A118" t="s">
        <v>1565</v>
      </c>
      <c r="B118" t="s">
        <v>1564</v>
      </c>
      <c r="C118" t="s">
        <v>25</v>
      </c>
      <c r="D118" t="s">
        <v>1566</v>
      </c>
      <c r="E118" t="s">
        <v>1567</v>
      </c>
    </row>
    <row r="119" spans="1:5" x14ac:dyDescent="0.25">
      <c r="A119" t="s">
        <v>802</v>
      </c>
      <c r="B119" t="s">
        <v>801</v>
      </c>
      <c r="C119" t="s">
        <v>25</v>
      </c>
      <c r="D119" t="s">
        <v>804</v>
      </c>
      <c r="E119" t="s">
        <v>806</v>
      </c>
    </row>
    <row r="120" spans="1:5" x14ac:dyDescent="0.25">
      <c r="A120" t="s">
        <v>802</v>
      </c>
      <c r="B120" t="s">
        <v>801</v>
      </c>
      <c r="C120" t="s">
        <v>25</v>
      </c>
      <c r="D120" t="s">
        <v>804</v>
      </c>
      <c r="E120" t="s">
        <v>805</v>
      </c>
    </row>
    <row r="121" spans="1:5" x14ac:dyDescent="0.25">
      <c r="A121" t="s">
        <v>802</v>
      </c>
      <c r="B121" t="s">
        <v>801</v>
      </c>
      <c r="C121" t="s">
        <v>25</v>
      </c>
      <c r="D121" t="s">
        <v>804</v>
      </c>
      <c r="E121" t="s">
        <v>807</v>
      </c>
    </row>
    <row r="122" spans="1:5" x14ac:dyDescent="0.25">
      <c r="A122" t="s">
        <v>1179</v>
      </c>
      <c r="B122" t="s">
        <v>1178</v>
      </c>
      <c r="C122" t="s">
        <v>25</v>
      </c>
      <c r="D122" t="s">
        <v>1180</v>
      </c>
      <c r="E122" t="s">
        <v>577</v>
      </c>
    </row>
    <row r="123" spans="1:5" x14ac:dyDescent="0.25">
      <c r="A123" t="s">
        <v>1179</v>
      </c>
      <c r="B123" t="s">
        <v>1178</v>
      </c>
      <c r="C123" t="s">
        <v>25</v>
      </c>
      <c r="D123" t="s">
        <v>1180</v>
      </c>
      <c r="E123" t="s">
        <v>1181</v>
      </c>
    </row>
    <row r="124" spans="1:5" x14ac:dyDescent="0.25">
      <c r="A124" t="s">
        <v>1179</v>
      </c>
      <c r="B124" t="s">
        <v>1178</v>
      </c>
      <c r="C124" t="s">
        <v>25</v>
      </c>
      <c r="D124" t="s">
        <v>1180</v>
      </c>
      <c r="E124" t="s">
        <v>259</v>
      </c>
    </row>
    <row r="125" spans="1:5" x14ac:dyDescent="0.25">
      <c r="A125" t="s">
        <v>520</v>
      </c>
      <c r="B125" t="s">
        <v>519</v>
      </c>
      <c r="C125" t="s">
        <v>25</v>
      </c>
      <c r="D125" t="s">
        <v>521</v>
      </c>
      <c r="E125" t="s">
        <v>522</v>
      </c>
    </row>
    <row r="126" spans="1:5" x14ac:dyDescent="0.25">
      <c r="A126" t="s">
        <v>520</v>
      </c>
      <c r="B126" t="s">
        <v>519</v>
      </c>
      <c r="C126" t="s">
        <v>25</v>
      </c>
      <c r="D126" t="s">
        <v>521</v>
      </c>
      <c r="E126" t="s">
        <v>259</v>
      </c>
    </row>
    <row r="127" spans="1:5" x14ac:dyDescent="0.25">
      <c r="A127" t="s">
        <v>520</v>
      </c>
      <c r="B127" t="s">
        <v>519</v>
      </c>
      <c r="C127" t="s">
        <v>25</v>
      </c>
      <c r="D127" t="s">
        <v>521</v>
      </c>
      <c r="E127" t="s">
        <v>54</v>
      </c>
    </row>
    <row r="128" spans="1:5" x14ac:dyDescent="0.25">
      <c r="A128" t="s">
        <v>1710</v>
      </c>
      <c r="B128" t="s">
        <v>1709</v>
      </c>
      <c r="C128" t="s">
        <v>25</v>
      </c>
      <c r="D128" t="s">
        <v>1711</v>
      </c>
      <c r="E128" t="s">
        <v>830</v>
      </c>
    </row>
    <row r="129" spans="1:5" x14ac:dyDescent="0.25">
      <c r="A129" t="s">
        <v>1710</v>
      </c>
      <c r="B129" t="s">
        <v>1709</v>
      </c>
      <c r="C129" t="s">
        <v>25</v>
      </c>
      <c r="D129" t="s">
        <v>1711</v>
      </c>
      <c r="E129" t="s">
        <v>757</v>
      </c>
    </row>
    <row r="130" spans="1:5" x14ac:dyDescent="0.25">
      <c r="A130" t="s">
        <v>693</v>
      </c>
      <c r="B130" t="s">
        <v>692</v>
      </c>
      <c r="C130" t="s">
        <v>25</v>
      </c>
      <c r="D130" t="s">
        <v>694</v>
      </c>
      <c r="E130" t="s">
        <v>695</v>
      </c>
    </row>
    <row r="131" spans="1:5" x14ac:dyDescent="0.25">
      <c r="A131" t="s">
        <v>268</v>
      </c>
      <c r="B131" t="s">
        <v>267</v>
      </c>
      <c r="C131" t="s">
        <v>25</v>
      </c>
      <c r="D131" t="s">
        <v>270</v>
      </c>
      <c r="E131" t="s">
        <v>271</v>
      </c>
    </row>
    <row r="132" spans="1:5" x14ac:dyDescent="0.25">
      <c r="A132" t="s">
        <v>1209</v>
      </c>
      <c r="B132" t="s">
        <v>1208</v>
      </c>
      <c r="C132" t="s">
        <v>25</v>
      </c>
      <c r="D132" t="s">
        <v>1211</v>
      </c>
      <c r="E132" t="s">
        <v>150</v>
      </c>
    </row>
    <row r="133" spans="1:5" x14ac:dyDescent="0.25">
      <c r="A133" t="s">
        <v>1209</v>
      </c>
      <c r="B133" t="s">
        <v>1208</v>
      </c>
      <c r="C133" t="s">
        <v>25</v>
      </c>
      <c r="D133" t="s">
        <v>1211</v>
      </c>
      <c r="E133" t="s">
        <v>151</v>
      </c>
    </row>
    <row r="134" spans="1:5" x14ac:dyDescent="0.25">
      <c r="A134" t="s">
        <v>1209</v>
      </c>
      <c r="B134" t="s">
        <v>1208</v>
      </c>
      <c r="C134" t="s">
        <v>25</v>
      </c>
      <c r="D134" t="s">
        <v>1211</v>
      </c>
      <c r="E134" t="s">
        <v>145</v>
      </c>
    </row>
    <row r="135" spans="1:5" x14ac:dyDescent="0.25">
      <c r="A135" t="s">
        <v>1209</v>
      </c>
      <c r="B135" t="s">
        <v>1208</v>
      </c>
      <c r="C135" t="s">
        <v>25</v>
      </c>
      <c r="D135" t="s">
        <v>1211</v>
      </c>
      <c r="E135" t="s">
        <v>149</v>
      </c>
    </row>
    <row r="136" spans="1:5" x14ac:dyDescent="0.25">
      <c r="A136" t="s">
        <v>1209</v>
      </c>
      <c r="B136" t="s">
        <v>1208</v>
      </c>
      <c r="C136" t="s">
        <v>25</v>
      </c>
      <c r="D136" t="s">
        <v>1211</v>
      </c>
      <c r="E136" t="s">
        <v>146</v>
      </c>
    </row>
    <row r="137" spans="1:5" x14ac:dyDescent="0.25">
      <c r="A137" t="s">
        <v>1209</v>
      </c>
      <c r="B137" t="s">
        <v>1208</v>
      </c>
      <c r="C137" t="s">
        <v>25</v>
      </c>
      <c r="D137" t="s">
        <v>1211</v>
      </c>
      <c r="E137" t="s">
        <v>148</v>
      </c>
    </row>
    <row r="138" spans="1:5" x14ac:dyDescent="0.25">
      <c r="A138" t="s">
        <v>1209</v>
      </c>
      <c r="B138" t="s">
        <v>1208</v>
      </c>
      <c r="C138" t="s">
        <v>25</v>
      </c>
      <c r="D138" t="s">
        <v>1211</v>
      </c>
      <c r="E138" t="s">
        <v>147</v>
      </c>
    </row>
    <row r="139" spans="1:5" x14ac:dyDescent="0.25">
      <c r="A139" t="s">
        <v>1086</v>
      </c>
      <c r="B139" t="s">
        <v>1085</v>
      </c>
      <c r="C139" t="s">
        <v>25</v>
      </c>
      <c r="D139" t="s">
        <v>1087</v>
      </c>
      <c r="E139" t="s">
        <v>150</v>
      </c>
    </row>
    <row r="140" spans="1:5" x14ac:dyDescent="0.25">
      <c r="A140" t="s">
        <v>1086</v>
      </c>
      <c r="B140" t="s">
        <v>1085</v>
      </c>
      <c r="C140" t="s">
        <v>25</v>
      </c>
      <c r="D140" t="s">
        <v>1087</v>
      </c>
      <c r="E140" t="s">
        <v>151</v>
      </c>
    </row>
    <row r="141" spans="1:5" x14ac:dyDescent="0.25">
      <c r="A141" t="s">
        <v>1086</v>
      </c>
      <c r="B141" t="s">
        <v>1085</v>
      </c>
      <c r="C141" t="s">
        <v>25</v>
      </c>
      <c r="D141" t="s">
        <v>1087</v>
      </c>
      <c r="E141" t="s">
        <v>145</v>
      </c>
    </row>
    <row r="142" spans="1:5" x14ac:dyDescent="0.25">
      <c r="A142" t="s">
        <v>1086</v>
      </c>
      <c r="B142" t="s">
        <v>1085</v>
      </c>
      <c r="C142" t="s">
        <v>25</v>
      </c>
      <c r="D142" t="s">
        <v>1087</v>
      </c>
      <c r="E142" t="s">
        <v>149</v>
      </c>
    </row>
    <row r="143" spans="1:5" x14ac:dyDescent="0.25">
      <c r="A143" t="s">
        <v>1086</v>
      </c>
      <c r="B143" t="s">
        <v>1085</v>
      </c>
      <c r="C143" t="s">
        <v>25</v>
      </c>
      <c r="D143" t="s">
        <v>1087</v>
      </c>
      <c r="E143" t="s">
        <v>146</v>
      </c>
    </row>
    <row r="144" spans="1:5" x14ac:dyDescent="0.25">
      <c r="A144" t="s">
        <v>1086</v>
      </c>
      <c r="B144" t="s">
        <v>1085</v>
      </c>
      <c r="C144" t="s">
        <v>25</v>
      </c>
      <c r="D144" t="s">
        <v>1087</v>
      </c>
      <c r="E144" t="s">
        <v>148</v>
      </c>
    </row>
    <row r="145" spans="1:5" x14ac:dyDescent="0.25">
      <c r="A145" t="s">
        <v>1086</v>
      </c>
      <c r="B145" t="s">
        <v>1085</v>
      </c>
      <c r="C145" t="s">
        <v>25</v>
      </c>
      <c r="D145" t="s">
        <v>1087</v>
      </c>
      <c r="E145" t="s">
        <v>147</v>
      </c>
    </row>
    <row r="146" spans="1:5" x14ac:dyDescent="0.25">
      <c r="A146" t="s">
        <v>1700</v>
      </c>
      <c r="B146" t="s">
        <v>1699</v>
      </c>
      <c r="C146" t="s">
        <v>25</v>
      </c>
      <c r="D146" t="s">
        <v>1701</v>
      </c>
      <c r="E146" t="s">
        <v>1217</v>
      </c>
    </row>
    <row r="147" spans="1:5" x14ac:dyDescent="0.25">
      <c r="A147" t="s">
        <v>1700</v>
      </c>
      <c r="B147" t="s">
        <v>1699</v>
      </c>
      <c r="C147" t="s">
        <v>25</v>
      </c>
      <c r="D147" t="s">
        <v>1701</v>
      </c>
      <c r="E147" t="s">
        <v>1219</v>
      </c>
    </row>
    <row r="148" spans="1:5" x14ac:dyDescent="0.25">
      <c r="A148" t="s">
        <v>1700</v>
      </c>
      <c r="B148" t="s">
        <v>1699</v>
      </c>
      <c r="C148" t="s">
        <v>25</v>
      </c>
      <c r="D148" t="s">
        <v>1701</v>
      </c>
      <c r="E148" t="s">
        <v>1216</v>
      </c>
    </row>
    <row r="149" spans="1:5" x14ac:dyDescent="0.25">
      <c r="A149" t="s">
        <v>1700</v>
      </c>
      <c r="B149" t="s">
        <v>1699</v>
      </c>
      <c r="C149" t="s">
        <v>25</v>
      </c>
      <c r="D149" t="s">
        <v>1701</v>
      </c>
      <c r="E149" t="s">
        <v>1218</v>
      </c>
    </row>
    <row r="150" spans="1:5" x14ac:dyDescent="0.25">
      <c r="A150" t="s">
        <v>827</v>
      </c>
      <c r="B150" t="s">
        <v>826</v>
      </c>
      <c r="C150" t="s">
        <v>25</v>
      </c>
      <c r="D150" t="s">
        <v>829</v>
      </c>
      <c r="E150" t="s">
        <v>832</v>
      </c>
    </row>
    <row r="151" spans="1:5" x14ac:dyDescent="0.25">
      <c r="A151" t="s">
        <v>827</v>
      </c>
      <c r="B151" t="s">
        <v>826</v>
      </c>
      <c r="C151" t="s">
        <v>25</v>
      </c>
      <c r="D151" t="s">
        <v>829</v>
      </c>
      <c r="E151" t="s">
        <v>817</v>
      </c>
    </row>
    <row r="152" spans="1:5" x14ac:dyDescent="0.25">
      <c r="A152" t="s">
        <v>827</v>
      </c>
      <c r="B152" t="s">
        <v>826</v>
      </c>
      <c r="C152" t="s">
        <v>25</v>
      </c>
      <c r="D152" t="s">
        <v>829</v>
      </c>
      <c r="E152" t="s">
        <v>830</v>
      </c>
    </row>
    <row r="153" spans="1:5" x14ac:dyDescent="0.25">
      <c r="A153" t="s">
        <v>827</v>
      </c>
      <c r="B153" t="s">
        <v>826</v>
      </c>
      <c r="C153" t="s">
        <v>25</v>
      </c>
      <c r="D153" t="s">
        <v>829</v>
      </c>
      <c r="E153" t="s">
        <v>821</v>
      </c>
    </row>
    <row r="154" spans="1:5" x14ac:dyDescent="0.25">
      <c r="A154" t="s">
        <v>827</v>
      </c>
      <c r="B154" t="s">
        <v>826</v>
      </c>
      <c r="C154" t="s">
        <v>25</v>
      </c>
      <c r="D154" t="s">
        <v>829</v>
      </c>
      <c r="E154" t="s">
        <v>757</v>
      </c>
    </row>
    <row r="155" spans="1:5" x14ac:dyDescent="0.25">
      <c r="A155" t="s">
        <v>827</v>
      </c>
      <c r="B155" t="s">
        <v>826</v>
      </c>
      <c r="C155" t="s">
        <v>25</v>
      </c>
      <c r="D155" t="s">
        <v>829</v>
      </c>
      <c r="E155" t="s">
        <v>831</v>
      </c>
    </row>
    <row r="156" spans="1:5" x14ac:dyDescent="0.25">
      <c r="A156" t="s">
        <v>827</v>
      </c>
      <c r="B156" t="s">
        <v>826</v>
      </c>
      <c r="C156" t="s">
        <v>25</v>
      </c>
      <c r="D156" t="s">
        <v>829</v>
      </c>
      <c r="E156" t="s">
        <v>820</v>
      </c>
    </row>
    <row r="157" spans="1:5" x14ac:dyDescent="0.25">
      <c r="A157" t="s">
        <v>827</v>
      </c>
      <c r="B157" t="s">
        <v>826</v>
      </c>
      <c r="C157" t="s">
        <v>25</v>
      </c>
      <c r="D157" t="s">
        <v>829</v>
      </c>
      <c r="E157" t="s">
        <v>819</v>
      </c>
    </row>
    <row r="158" spans="1:5" x14ac:dyDescent="0.25">
      <c r="A158" t="s">
        <v>697</v>
      </c>
      <c r="B158" t="s">
        <v>696</v>
      </c>
      <c r="C158" t="s">
        <v>25</v>
      </c>
      <c r="D158" t="s">
        <v>698</v>
      </c>
      <c r="E158" t="s">
        <v>577</v>
      </c>
    </row>
    <row r="159" spans="1:5" x14ac:dyDescent="0.25">
      <c r="A159" t="s">
        <v>697</v>
      </c>
      <c r="B159" t="s">
        <v>696</v>
      </c>
      <c r="C159" t="s">
        <v>25</v>
      </c>
      <c r="D159" t="s">
        <v>698</v>
      </c>
      <c r="E159" t="s">
        <v>695</v>
      </c>
    </row>
    <row r="160" spans="1:5" x14ac:dyDescent="0.25">
      <c r="A160" t="s">
        <v>697</v>
      </c>
      <c r="B160" t="s">
        <v>696</v>
      </c>
      <c r="C160" t="s">
        <v>25</v>
      </c>
      <c r="D160" t="s">
        <v>698</v>
      </c>
      <c r="E160" t="s">
        <v>323</v>
      </c>
    </row>
    <row r="161" spans="1:5" x14ac:dyDescent="0.25">
      <c r="A161" t="s">
        <v>815</v>
      </c>
      <c r="B161" t="s">
        <v>814</v>
      </c>
      <c r="C161" t="s">
        <v>25</v>
      </c>
      <c r="D161" t="s">
        <v>816</v>
      </c>
      <c r="E161" t="s">
        <v>824</v>
      </c>
    </row>
    <row r="162" spans="1:5" x14ac:dyDescent="0.25">
      <c r="A162" t="s">
        <v>815</v>
      </c>
      <c r="B162" t="s">
        <v>814</v>
      </c>
      <c r="C162" t="s">
        <v>25</v>
      </c>
      <c r="D162" t="s">
        <v>816</v>
      </c>
      <c r="E162" t="s">
        <v>817</v>
      </c>
    </row>
    <row r="163" spans="1:5" x14ac:dyDescent="0.25">
      <c r="A163" t="s">
        <v>815</v>
      </c>
      <c r="B163" t="s">
        <v>814</v>
      </c>
      <c r="C163" t="s">
        <v>25</v>
      </c>
      <c r="D163" t="s">
        <v>816</v>
      </c>
      <c r="E163" t="s">
        <v>818</v>
      </c>
    </row>
    <row r="164" spans="1:5" x14ac:dyDescent="0.25">
      <c r="A164" t="s">
        <v>815</v>
      </c>
      <c r="B164" t="s">
        <v>814</v>
      </c>
      <c r="C164" t="s">
        <v>25</v>
      </c>
      <c r="D164" t="s">
        <v>816</v>
      </c>
      <c r="E164" t="s">
        <v>823</v>
      </c>
    </row>
    <row r="165" spans="1:5" x14ac:dyDescent="0.25">
      <c r="A165" t="s">
        <v>815</v>
      </c>
      <c r="B165" t="s">
        <v>814</v>
      </c>
      <c r="C165" t="s">
        <v>25</v>
      </c>
      <c r="D165" t="s">
        <v>816</v>
      </c>
      <c r="E165" t="s">
        <v>821</v>
      </c>
    </row>
    <row r="166" spans="1:5" x14ac:dyDescent="0.25">
      <c r="A166" t="s">
        <v>815</v>
      </c>
      <c r="B166" t="s">
        <v>814</v>
      </c>
      <c r="C166" t="s">
        <v>25</v>
      </c>
      <c r="D166" t="s">
        <v>816</v>
      </c>
      <c r="E166" t="s">
        <v>825</v>
      </c>
    </row>
    <row r="167" spans="1:5" x14ac:dyDescent="0.25">
      <c r="A167" t="s">
        <v>815</v>
      </c>
      <c r="B167" t="s">
        <v>814</v>
      </c>
      <c r="C167" t="s">
        <v>25</v>
      </c>
      <c r="D167" t="s">
        <v>816</v>
      </c>
      <c r="E167" t="s">
        <v>822</v>
      </c>
    </row>
    <row r="168" spans="1:5" x14ac:dyDescent="0.25">
      <c r="A168" t="s">
        <v>815</v>
      </c>
      <c r="B168" t="s">
        <v>814</v>
      </c>
      <c r="C168" t="s">
        <v>25</v>
      </c>
      <c r="D168" t="s">
        <v>816</v>
      </c>
      <c r="E168" t="s">
        <v>820</v>
      </c>
    </row>
    <row r="169" spans="1:5" x14ac:dyDescent="0.25">
      <c r="A169" t="s">
        <v>815</v>
      </c>
      <c r="B169" t="s">
        <v>814</v>
      </c>
      <c r="C169" t="s">
        <v>25</v>
      </c>
      <c r="D169" t="s">
        <v>816</v>
      </c>
      <c r="E169" t="s">
        <v>819</v>
      </c>
    </row>
    <row r="170" spans="1:5" x14ac:dyDescent="0.25">
      <c r="A170" t="s">
        <v>1197</v>
      </c>
      <c r="B170" t="s">
        <v>1196</v>
      </c>
      <c r="C170" t="s">
        <v>25</v>
      </c>
      <c r="D170" t="s">
        <v>1198</v>
      </c>
    </row>
    <row r="171" spans="1:5" x14ac:dyDescent="0.25">
      <c r="A171" t="s">
        <v>910</v>
      </c>
      <c r="B171" t="s">
        <v>909</v>
      </c>
      <c r="C171" t="s">
        <v>25</v>
      </c>
      <c r="D171" t="s">
        <v>911</v>
      </c>
      <c r="E171" t="s">
        <v>914</v>
      </c>
    </row>
    <row r="172" spans="1:5" x14ac:dyDescent="0.25">
      <c r="A172" t="s">
        <v>910</v>
      </c>
      <c r="B172" t="s">
        <v>909</v>
      </c>
      <c r="C172" t="s">
        <v>25</v>
      </c>
      <c r="D172" t="s">
        <v>911</v>
      </c>
      <c r="E172" t="s">
        <v>436</v>
      </c>
    </row>
    <row r="173" spans="1:5" x14ac:dyDescent="0.25">
      <c r="A173" t="s">
        <v>910</v>
      </c>
      <c r="B173" t="s">
        <v>909</v>
      </c>
      <c r="C173" t="s">
        <v>25</v>
      </c>
      <c r="D173" t="s">
        <v>911</v>
      </c>
      <c r="E173" t="s">
        <v>913</v>
      </c>
    </row>
    <row r="174" spans="1:5" x14ac:dyDescent="0.25">
      <c r="A174" t="s">
        <v>910</v>
      </c>
      <c r="B174" t="s">
        <v>909</v>
      </c>
      <c r="C174" t="s">
        <v>25</v>
      </c>
      <c r="D174" t="s">
        <v>911</v>
      </c>
      <c r="E174" t="s">
        <v>912</v>
      </c>
    </row>
    <row r="175" spans="1:5" x14ac:dyDescent="0.25">
      <c r="A175" t="s">
        <v>1094</v>
      </c>
      <c r="B175" t="s">
        <v>1093</v>
      </c>
      <c r="C175" t="s">
        <v>25</v>
      </c>
      <c r="D175" t="s">
        <v>1095</v>
      </c>
      <c r="E175" t="s">
        <v>1097</v>
      </c>
    </row>
    <row r="176" spans="1:5" x14ac:dyDescent="0.25">
      <c r="A176" t="s">
        <v>1094</v>
      </c>
      <c r="B176" t="s">
        <v>1093</v>
      </c>
      <c r="C176" t="s">
        <v>25</v>
      </c>
      <c r="D176" t="s">
        <v>1095</v>
      </c>
      <c r="E176" t="s">
        <v>1098</v>
      </c>
    </row>
    <row r="177" spans="1:5" x14ac:dyDescent="0.25">
      <c r="A177" t="s">
        <v>1094</v>
      </c>
      <c r="B177" t="s">
        <v>1093</v>
      </c>
      <c r="C177" t="s">
        <v>25</v>
      </c>
      <c r="D177" t="s">
        <v>1095</v>
      </c>
      <c r="E177" t="s">
        <v>1099</v>
      </c>
    </row>
    <row r="178" spans="1:5" x14ac:dyDescent="0.25">
      <c r="A178" t="s">
        <v>1094</v>
      </c>
      <c r="B178" t="s">
        <v>1093</v>
      </c>
      <c r="C178" t="s">
        <v>25</v>
      </c>
      <c r="D178" t="s">
        <v>1095</v>
      </c>
      <c r="E178" t="s">
        <v>1096</v>
      </c>
    </row>
    <row r="179" spans="1:5" x14ac:dyDescent="0.25">
      <c r="A179" t="s">
        <v>1094</v>
      </c>
      <c r="B179" t="s">
        <v>1093</v>
      </c>
      <c r="C179" t="s">
        <v>25</v>
      </c>
      <c r="D179" t="s">
        <v>1095</v>
      </c>
      <c r="E179" t="s">
        <v>825</v>
      </c>
    </row>
    <row r="180" spans="1:5" x14ac:dyDescent="0.25">
      <c r="A180" t="s">
        <v>1256</v>
      </c>
      <c r="B180" t="s">
        <v>1255</v>
      </c>
      <c r="C180" t="s">
        <v>25</v>
      </c>
      <c r="D180" t="s">
        <v>1257</v>
      </c>
      <c r="E180" t="s">
        <v>884</v>
      </c>
    </row>
    <row r="181" spans="1:5" x14ac:dyDescent="0.25">
      <c r="A181" t="s">
        <v>1256</v>
      </c>
      <c r="B181" t="s">
        <v>1255</v>
      </c>
      <c r="C181" t="s">
        <v>25</v>
      </c>
      <c r="D181" t="s">
        <v>1257</v>
      </c>
      <c r="E181" t="s">
        <v>1085</v>
      </c>
    </row>
    <row r="182" spans="1:5" x14ac:dyDescent="0.25">
      <c r="A182" t="s">
        <v>1256</v>
      </c>
      <c r="B182" t="s">
        <v>1255</v>
      </c>
      <c r="C182" t="s">
        <v>25</v>
      </c>
      <c r="D182" t="s">
        <v>1257</v>
      </c>
      <c r="E182" t="s">
        <v>632</v>
      </c>
    </row>
    <row r="183" spans="1:5" x14ac:dyDescent="0.25">
      <c r="A183" t="s">
        <v>1221</v>
      </c>
      <c r="B183" t="s">
        <v>1220</v>
      </c>
      <c r="C183" t="s">
        <v>25</v>
      </c>
      <c r="D183" t="s">
        <v>1222</v>
      </c>
      <c r="E183" t="s">
        <v>1223</v>
      </c>
    </row>
    <row r="184" spans="1:5" x14ac:dyDescent="0.25">
      <c r="A184" t="s">
        <v>1213</v>
      </c>
      <c r="B184" t="s">
        <v>1212</v>
      </c>
      <c r="C184" t="s">
        <v>25</v>
      </c>
      <c r="D184" t="s">
        <v>1215</v>
      </c>
      <c r="E184" t="s">
        <v>1217</v>
      </c>
    </row>
    <row r="185" spans="1:5" x14ac:dyDescent="0.25">
      <c r="A185" t="s">
        <v>1213</v>
      </c>
      <c r="B185" t="s">
        <v>1212</v>
      </c>
      <c r="C185" t="s">
        <v>25</v>
      </c>
      <c r="D185" t="s">
        <v>1215</v>
      </c>
      <c r="E185" t="s">
        <v>1219</v>
      </c>
    </row>
    <row r="186" spans="1:5" x14ac:dyDescent="0.25">
      <c r="A186" t="s">
        <v>1213</v>
      </c>
      <c r="B186" t="s">
        <v>1212</v>
      </c>
      <c r="C186" t="s">
        <v>25</v>
      </c>
      <c r="D186" t="s">
        <v>1215</v>
      </c>
      <c r="E186" t="s">
        <v>1216</v>
      </c>
    </row>
    <row r="187" spans="1:5" x14ac:dyDescent="0.25">
      <c r="A187" t="s">
        <v>1213</v>
      </c>
      <c r="B187" t="s">
        <v>1212</v>
      </c>
      <c r="C187" t="s">
        <v>25</v>
      </c>
      <c r="D187" t="s">
        <v>1215</v>
      </c>
      <c r="E187" t="s">
        <v>323</v>
      </c>
    </row>
    <row r="188" spans="1:5" x14ac:dyDescent="0.25">
      <c r="A188" t="s">
        <v>1213</v>
      </c>
      <c r="B188" t="s">
        <v>1212</v>
      </c>
      <c r="C188" t="s">
        <v>25</v>
      </c>
      <c r="D188" t="s">
        <v>1215</v>
      </c>
      <c r="E188" t="s">
        <v>54</v>
      </c>
    </row>
    <row r="189" spans="1:5" x14ac:dyDescent="0.25">
      <c r="A189" t="s">
        <v>1213</v>
      </c>
      <c r="B189" t="s">
        <v>1212</v>
      </c>
      <c r="C189" t="s">
        <v>25</v>
      </c>
      <c r="D189" t="s">
        <v>1215</v>
      </c>
      <c r="E189" t="s">
        <v>1218</v>
      </c>
    </row>
    <row r="190" spans="1:5" x14ac:dyDescent="0.25">
      <c r="A190" t="s">
        <v>882</v>
      </c>
      <c r="B190" t="s">
        <v>881</v>
      </c>
      <c r="C190" t="s">
        <v>25</v>
      </c>
      <c r="D190" t="s">
        <v>883</v>
      </c>
      <c r="E190" t="s">
        <v>884</v>
      </c>
    </row>
    <row r="191" spans="1:5" x14ac:dyDescent="0.25">
      <c r="A191" t="s">
        <v>882</v>
      </c>
      <c r="B191" t="s">
        <v>881</v>
      </c>
      <c r="C191" t="s">
        <v>25</v>
      </c>
      <c r="D191" t="s">
        <v>883</v>
      </c>
      <c r="E191" t="s">
        <v>632</v>
      </c>
    </row>
    <row r="192" spans="1:5" x14ac:dyDescent="0.25">
      <c r="A192" t="s">
        <v>882</v>
      </c>
      <c r="B192" t="s">
        <v>881</v>
      </c>
      <c r="C192" t="s">
        <v>25</v>
      </c>
      <c r="D192" t="s">
        <v>883</v>
      </c>
      <c r="E192" t="s">
        <v>885</v>
      </c>
    </row>
    <row r="193" spans="1:5" x14ac:dyDescent="0.25">
      <c r="A193" t="s">
        <v>1705</v>
      </c>
      <c r="B193" t="s">
        <v>1704</v>
      </c>
      <c r="C193" t="s">
        <v>25</v>
      </c>
      <c r="D193" t="s">
        <v>1707</v>
      </c>
      <c r="E193" t="s">
        <v>1708</v>
      </c>
    </row>
    <row r="194" spans="1:5" x14ac:dyDescent="0.25">
      <c r="A194" t="s">
        <v>1539</v>
      </c>
      <c r="B194" t="s">
        <v>1538</v>
      </c>
      <c r="C194" t="s">
        <v>163</v>
      </c>
      <c r="D194" t="s">
        <v>1540</v>
      </c>
      <c r="E194" t="s">
        <v>474</v>
      </c>
    </row>
    <row r="195" spans="1:5" x14ac:dyDescent="0.25">
      <c r="A195" t="s">
        <v>1597</v>
      </c>
      <c r="B195" t="s">
        <v>1596</v>
      </c>
      <c r="C195" t="s">
        <v>359</v>
      </c>
      <c r="D195" t="s">
        <v>1598</v>
      </c>
      <c r="E195" t="s">
        <v>576</v>
      </c>
    </row>
    <row r="196" spans="1:5" x14ac:dyDescent="0.25">
      <c r="A196" t="s">
        <v>1501</v>
      </c>
      <c r="B196" t="s">
        <v>1500</v>
      </c>
      <c r="C196" t="s">
        <v>163</v>
      </c>
      <c r="D196" t="s">
        <v>1502</v>
      </c>
      <c r="E196" t="s">
        <v>354</v>
      </c>
    </row>
    <row r="197" spans="1:5" x14ac:dyDescent="0.25">
      <c r="A197" t="s">
        <v>1672</v>
      </c>
      <c r="B197" t="s">
        <v>1671</v>
      </c>
      <c r="C197" t="s">
        <v>202</v>
      </c>
      <c r="D197" t="s">
        <v>1673</v>
      </c>
      <c r="E197" t="s">
        <v>689</v>
      </c>
    </row>
    <row r="198" spans="1:5" x14ac:dyDescent="0.25">
      <c r="A198" t="s">
        <v>1672</v>
      </c>
      <c r="B198" t="s">
        <v>1671</v>
      </c>
      <c r="C198" t="s">
        <v>202</v>
      </c>
      <c r="D198" t="s">
        <v>1673</v>
      </c>
      <c r="E198" t="s">
        <v>691</v>
      </c>
    </row>
    <row r="199" spans="1:5" x14ac:dyDescent="0.25">
      <c r="A199" t="s">
        <v>2118</v>
      </c>
      <c r="B199" t="s">
        <v>2117</v>
      </c>
      <c r="C199" t="s">
        <v>241</v>
      </c>
      <c r="D199" t="s">
        <v>2119</v>
      </c>
      <c r="E199" t="s">
        <v>880</v>
      </c>
    </row>
    <row r="200" spans="1:5" x14ac:dyDescent="0.25">
      <c r="A200" t="s">
        <v>1776</v>
      </c>
      <c r="B200" t="s">
        <v>1775</v>
      </c>
      <c r="C200" t="s">
        <v>587</v>
      </c>
      <c r="D200" t="s">
        <v>1777</v>
      </c>
      <c r="E200" t="s">
        <v>876</v>
      </c>
    </row>
    <row r="201" spans="1:5" x14ac:dyDescent="0.25">
      <c r="A201" t="s">
        <v>1583</v>
      </c>
      <c r="B201" t="s">
        <v>1582</v>
      </c>
      <c r="C201" t="s">
        <v>202</v>
      </c>
      <c r="D201" t="s">
        <v>1584</v>
      </c>
      <c r="E201" t="s">
        <v>676</v>
      </c>
    </row>
    <row r="202" spans="1:5" x14ac:dyDescent="0.25">
      <c r="A202" t="s">
        <v>472</v>
      </c>
      <c r="B202" t="s">
        <v>471</v>
      </c>
      <c r="C202" t="s">
        <v>87</v>
      </c>
      <c r="D202" t="s">
        <v>473</v>
      </c>
      <c r="E202" t="s">
        <v>474</v>
      </c>
    </row>
    <row r="203" spans="1:5" x14ac:dyDescent="0.25">
      <c r="A203" t="s">
        <v>472</v>
      </c>
      <c r="B203" t="s">
        <v>471</v>
      </c>
      <c r="C203" t="s">
        <v>87</v>
      </c>
      <c r="D203" t="s">
        <v>473</v>
      </c>
      <c r="E203" t="s">
        <v>323</v>
      </c>
    </row>
    <row r="204" spans="1:5" x14ac:dyDescent="0.25">
      <c r="A204" t="s">
        <v>472</v>
      </c>
      <c r="B204" t="s">
        <v>471</v>
      </c>
      <c r="C204" t="s">
        <v>87</v>
      </c>
      <c r="D204" t="s">
        <v>473</v>
      </c>
      <c r="E204" t="s">
        <v>54</v>
      </c>
    </row>
    <row r="205" spans="1:5" x14ac:dyDescent="0.25">
      <c r="A205" t="s">
        <v>574</v>
      </c>
      <c r="B205" t="s">
        <v>573</v>
      </c>
      <c r="C205" t="s">
        <v>163</v>
      </c>
      <c r="D205" t="s">
        <v>575</v>
      </c>
      <c r="E205" t="s">
        <v>577</v>
      </c>
    </row>
    <row r="206" spans="1:5" x14ac:dyDescent="0.25">
      <c r="A206" t="s">
        <v>574</v>
      </c>
      <c r="B206" t="s">
        <v>573</v>
      </c>
      <c r="C206" t="s">
        <v>163</v>
      </c>
      <c r="D206" t="s">
        <v>575</v>
      </c>
      <c r="E206" t="s">
        <v>576</v>
      </c>
    </row>
    <row r="207" spans="1:5" x14ac:dyDescent="0.25">
      <c r="A207" t="s">
        <v>574</v>
      </c>
      <c r="B207" t="s">
        <v>573</v>
      </c>
      <c r="C207" t="s">
        <v>163</v>
      </c>
      <c r="D207" t="s">
        <v>575</v>
      </c>
      <c r="E207" t="s">
        <v>323</v>
      </c>
    </row>
    <row r="208" spans="1:5" x14ac:dyDescent="0.25">
      <c r="A208" t="s">
        <v>351</v>
      </c>
      <c r="B208" t="s">
        <v>350</v>
      </c>
      <c r="C208" t="s">
        <v>352</v>
      </c>
      <c r="D208" t="s">
        <v>353</v>
      </c>
      <c r="E208" t="s">
        <v>356</v>
      </c>
    </row>
    <row r="209" spans="1:5" x14ac:dyDescent="0.25">
      <c r="A209" t="s">
        <v>351</v>
      </c>
      <c r="B209" t="s">
        <v>350</v>
      </c>
      <c r="C209" t="s">
        <v>352</v>
      </c>
      <c r="D209" t="s">
        <v>353</v>
      </c>
      <c r="E209" t="s">
        <v>354</v>
      </c>
    </row>
    <row r="210" spans="1:5" x14ac:dyDescent="0.25">
      <c r="A210" t="s">
        <v>351</v>
      </c>
      <c r="B210" t="s">
        <v>350</v>
      </c>
      <c r="C210" t="s">
        <v>352</v>
      </c>
      <c r="D210" t="s">
        <v>353</v>
      </c>
      <c r="E210" t="s">
        <v>355</v>
      </c>
    </row>
    <row r="211" spans="1:5" x14ac:dyDescent="0.25">
      <c r="A211" t="s">
        <v>1234</v>
      </c>
      <c r="B211" t="s">
        <v>1233</v>
      </c>
      <c r="C211" t="s">
        <v>1214</v>
      </c>
      <c r="D211" t="s">
        <v>1235</v>
      </c>
      <c r="E211" t="s">
        <v>1236</v>
      </c>
    </row>
    <row r="212" spans="1:5" x14ac:dyDescent="0.25">
      <c r="A212" t="s">
        <v>1234</v>
      </c>
      <c r="B212" t="s">
        <v>1233</v>
      </c>
      <c r="C212" t="s">
        <v>1214</v>
      </c>
      <c r="D212" t="s">
        <v>1235</v>
      </c>
      <c r="E212" t="s">
        <v>1227</v>
      </c>
    </row>
    <row r="213" spans="1:5" x14ac:dyDescent="0.25">
      <c r="A213" t="s">
        <v>1234</v>
      </c>
      <c r="B213" t="s">
        <v>1233</v>
      </c>
      <c r="C213" t="s">
        <v>1214</v>
      </c>
      <c r="D213" t="s">
        <v>1235</v>
      </c>
      <c r="E213" t="s">
        <v>894</v>
      </c>
    </row>
    <row r="214" spans="1:5" x14ac:dyDescent="0.25">
      <c r="A214" t="s">
        <v>687</v>
      </c>
      <c r="B214" t="s">
        <v>686</v>
      </c>
      <c r="C214" t="s">
        <v>163</v>
      </c>
      <c r="D214" t="s">
        <v>688</v>
      </c>
      <c r="E214" t="s">
        <v>689</v>
      </c>
    </row>
    <row r="215" spans="1:5" x14ac:dyDescent="0.25">
      <c r="A215" t="s">
        <v>687</v>
      </c>
      <c r="B215" t="s">
        <v>686</v>
      </c>
      <c r="C215" t="s">
        <v>163</v>
      </c>
      <c r="D215" t="s">
        <v>688</v>
      </c>
      <c r="E215" t="s">
        <v>691</v>
      </c>
    </row>
    <row r="216" spans="1:5" x14ac:dyDescent="0.25">
      <c r="A216" t="s">
        <v>687</v>
      </c>
      <c r="B216" t="s">
        <v>686</v>
      </c>
      <c r="C216" t="s">
        <v>163</v>
      </c>
      <c r="D216" t="s">
        <v>688</v>
      </c>
      <c r="E216" t="s">
        <v>690</v>
      </c>
    </row>
    <row r="217" spans="1:5" x14ac:dyDescent="0.25">
      <c r="A217" t="s">
        <v>687</v>
      </c>
      <c r="B217" t="s">
        <v>686</v>
      </c>
      <c r="C217" t="s">
        <v>163</v>
      </c>
      <c r="D217" t="s">
        <v>688</v>
      </c>
      <c r="E217" t="s">
        <v>54</v>
      </c>
    </row>
    <row r="218" spans="1:5" x14ac:dyDescent="0.25">
      <c r="A218" t="s">
        <v>878</v>
      </c>
      <c r="B218" t="s">
        <v>877</v>
      </c>
      <c r="C218" t="s">
        <v>163</v>
      </c>
      <c r="D218" t="s">
        <v>879</v>
      </c>
      <c r="E218" t="s">
        <v>880</v>
      </c>
    </row>
    <row r="219" spans="1:5" x14ac:dyDescent="0.25">
      <c r="A219" t="s">
        <v>878</v>
      </c>
      <c r="B219" t="s">
        <v>877</v>
      </c>
      <c r="C219" t="s">
        <v>163</v>
      </c>
      <c r="D219" t="s">
        <v>879</v>
      </c>
      <c r="E219" t="s">
        <v>323</v>
      </c>
    </row>
    <row r="220" spans="1:5" x14ac:dyDescent="0.25">
      <c r="A220" t="s">
        <v>878</v>
      </c>
      <c r="B220" t="s">
        <v>877</v>
      </c>
      <c r="C220" t="s">
        <v>163</v>
      </c>
      <c r="D220" t="s">
        <v>879</v>
      </c>
      <c r="E220" t="s">
        <v>54</v>
      </c>
    </row>
    <row r="221" spans="1:5" x14ac:dyDescent="0.25">
      <c r="A221" t="s">
        <v>874</v>
      </c>
      <c r="B221" t="s">
        <v>873</v>
      </c>
      <c r="C221" t="s">
        <v>241</v>
      </c>
      <c r="D221" t="s">
        <v>875</v>
      </c>
      <c r="E221" t="s">
        <v>876</v>
      </c>
    </row>
    <row r="222" spans="1:5" x14ac:dyDescent="0.25">
      <c r="A222" t="s">
        <v>874</v>
      </c>
      <c r="B222" t="s">
        <v>873</v>
      </c>
      <c r="C222" t="s">
        <v>241</v>
      </c>
      <c r="D222" t="s">
        <v>875</v>
      </c>
      <c r="E222" t="s">
        <v>323</v>
      </c>
    </row>
    <row r="223" spans="1:5" x14ac:dyDescent="0.25">
      <c r="A223" t="s">
        <v>874</v>
      </c>
      <c r="B223" t="s">
        <v>873</v>
      </c>
      <c r="C223" t="s">
        <v>241</v>
      </c>
      <c r="D223" t="s">
        <v>875</v>
      </c>
      <c r="E223" t="s">
        <v>54</v>
      </c>
    </row>
    <row r="224" spans="1:5" x14ac:dyDescent="0.25">
      <c r="A224" t="s">
        <v>674</v>
      </c>
      <c r="B224" t="s">
        <v>673</v>
      </c>
      <c r="C224" t="s">
        <v>163</v>
      </c>
      <c r="D224" t="s">
        <v>675</v>
      </c>
      <c r="E224" t="s">
        <v>676</v>
      </c>
    </row>
    <row r="225" spans="1:5" x14ac:dyDescent="0.25">
      <c r="A225" t="s">
        <v>674</v>
      </c>
      <c r="B225" t="s">
        <v>673</v>
      </c>
      <c r="C225" t="s">
        <v>163</v>
      </c>
      <c r="D225" t="s">
        <v>675</v>
      </c>
      <c r="E225" t="s">
        <v>323</v>
      </c>
    </row>
    <row r="226" spans="1:5" x14ac:dyDescent="0.25">
      <c r="A226" t="s">
        <v>674</v>
      </c>
      <c r="B226" t="s">
        <v>673</v>
      </c>
      <c r="C226" t="s">
        <v>163</v>
      </c>
      <c r="D226" t="s">
        <v>675</v>
      </c>
      <c r="E226" t="s">
        <v>54</v>
      </c>
    </row>
    <row r="227" spans="1:5" x14ac:dyDescent="0.25">
      <c r="A227" t="s">
        <v>1542</v>
      </c>
      <c r="B227" t="s">
        <v>1541</v>
      </c>
      <c r="C227" t="s">
        <v>32</v>
      </c>
      <c r="D227" t="s">
        <v>1543</v>
      </c>
      <c r="E227" t="s">
        <v>492</v>
      </c>
    </row>
    <row r="228" spans="1:5" x14ac:dyDescent="0.25">
      <c r="A228" t="s">
        <v>1542</v>
      </c>
      <c r="B228" t="s">
        <v>1541</v>
      </c>
      <c r="C228" t="s">
        <v>32</v>
      </c>
      <c r="D228" t="s">
        <v>1543</v>
      </c>
      <c r="E228" t="s">
        <v>493</v>
      </c>
    </row>
    <row r="229" spans="1:5" x14ac:dyDescent="0.25">
      <c r="A229" t="s">
        <v>490</v>
      </c>
      <c r="B229" t="s">
        <v>489</v>
      </c>
      <c r="C229" t="s">
        <v>87</v>
      </c>
      <c r="D229" t="s">
        <v>491</v>
      </c>
      <c r="E229" t="s">
        <v>492</v>
      </c>
    </row>
    <row r="230" spans="1:5" x14ac:dyDescent="0.25">
      <c r="A230" t="s">
        <v>490</v>
      </c>
      <c r="B230" t="s">
        <v>489</v>
      </c>
      <c r="C230" t="s">
        <v>87</v>
      </c>
      <c r="D230" t="s">
        <v>491</v>
      </c>
      <c r="E230" t="s">
        <v>259</v>
      </c>
    </row>
    <row r="231" spans="1:5" x14ac:dyDescent="0.25">
      <c r="A231" t="s">
        <v>490</v>
      </c>
      <c r="B231" t="s">
        <v>489</v>
      </c>
      <c r="C231" t="s">
        <v>87</v>
      </c>
      <c r="D231" t="s">
        <v>491</v>
      </c>
      <c r="E231" t="s">
        <v>54</v>
      </c>
    </row>
    <row r="232" spans="1:5" x14ac:dyDescent="0.25">
      <c r="A232" t="s">
        <v>490</v>
      </c>
      <c r="B232" t="s">
        <v>489</v>
      </c>
      <c r="C232" t="s">
        <v>87</v>
      </c>
      <c r="D232" t="s">
        <v>491</v>
      </c>
      <c r="E232" t="s">
        <v>493</v>
      </c>
    </row>
    <row r="233" spans="1:5" x14ac:dyDescent="0.25">
      <c r="A233" t="s">
        <v>1009</v>
      </c>
      <c r="B233" t="s">
        <v>1008</v>
      </c>
      <c r="C233" t="s">
        <v>1010</v>
      </c>
      <c r="D233" t="s">
        <v>1011</v>
      </c>
      <c r="E233" t="s">
        <v>1013</v>
      </c>
    </row>
    <row r="234" spans="1:5" x14ac:dyDescent="0.25">
      <c r="A234" t="s">
        <v>1009</v>
      </c>
      <c r="B234" t="s">
        <v>1008</v>
      </c>
      <c r="C234" t="s">
        <v>1010</v>
      </c>
      <c r="D234" t="s">
        <v>1011</v>
      </c>
      <c r="E234" t="s">
        <v>1012</v>
      </c>
    </row>
    <row r="235" spans="1:5" x14ac:dyDescent="0.25">
      <c r="A235" t="s">
        <v>605</v>
      </c>
      <c r="B235" t="s">
        <v>604</v>
      </c>
      <c r="C235" t="s">
        <v>606</v>
      </c>
      <c r="D235" t="s">
        <v>607</v>
      </c>
      <c r="E235" t="s">
        <v>608</v>
      </c>
    </row>
    <row r="236" spans="1:5" x14ac:dyDescent="0.25">
      <c r="A236" t="s">
        <v>605</v>
      </c>
      <c r="B236" t="s">
        <v>604</v>
      </c>
      <c r="C236" t="s">
        <v>606</v>
      </c>
      <c r="D236" t="s">
        <v>607</v>
      </c>
      <c r="E236" t="s">
        <v>603</v>
      </c>
    </row>
    <row r="237" spans="1:5" x14ac:dyDescent="0.25">
      <c r="A237" t="s">
        <v>605</v>
      </c>
      <c r="B237" t="s">
        <v>604</v>
      </c>
      <c r="C237" t="s">
        <v>606</v>
      </c>
      <c r="D237" t="s">
        <v>607</v>
      </c>
      <c r="E237" t="s">
        <v>54</v>
      </c>
    </row>
    <row r="238" spans="1:5" x14ac:dyDescent="0.25">
      <c r="A238" t="s">
        <v>961</v>
      </c>
      <c r="B238" t="s">
        <v>960</v>
      </c>
      <c r="C238" t="s">
        <v>962</v>
      </c>
      <c r="D238" t="s">
        <v>963</v>
      </c>
      <c r="E238" t="s">
        <v>965</v>
      </c>
    </row>
    <row r="239" spans="1:5" x14ac:dyDescent="0.25">
      <c r="A239" t="s">
        <v>961</v>
      </c>
      <c r="B239" t="s">
        <v>960</v>
      </c>
      <c r="C239" t="s">
        <v>962</v>
      </c>
      <c r="D239" t="s">
        <v>963</v>
      </c>
      <c r="E239" t="s">
        <v>964</v>
      </c>
    </row>
    <row r="240" spans="1:5" x14ac:dyDescent="0.25">
      <c r="A240" t="s">
        <v>961</v>
      </c>
      <c r="B240" t="s">
        <v>960</v>
      </c>
      <c r="C240" t="s">
        <v>962</v>
      </c>
      <c r="D240" t="s">
        <v>963</v>
      </c>
      <c r="E240" t="s">
        <v>362</v>
      </c>
    </row>
    <row r="241" spans="1:5" x14ac:dyDescent="0.25">
      <c r="A241" t="s">
        <v>961</v>
      </c>
      <c r="B241" t="s">
        <v>960</v>
      </c>
      <c r="C241" t="s">
        <v>962</v>
      </c>
      <c r="D241" t="s">
        <v>963</v>
      </c>
      <c r="E241" t="s">
        <v>596</v>
      </c>
    </row>
    <row r="242" spans="1:5" x14ac:dyDescent="0.25">
      <c r="A242" t="s">
        <v>593</v>
      </c>
      <c r="B242" t="s">
        <v>592</v>
      </c>
      <c r="C242" t="s">
        <v>18</v>
      </c>
      <c r="D242" t="s">
        <v>594</v>
      </c>
      <c r="E242" t="s">
        <v>595</v>
      </c>
    </row>
    <row r="243" spans="1:5" x14ac:dyDescent="0.25">
      <c r="A243" t="s">
        <v>593</v>
      </c>
      <c r="B243" t="s">
        <v>592</v>
      </c>
      <c r="D243" t="s">
        <v>594</v>
      </c>
      <c r="E243" t="s">
        <v>323</v>
      </c>
    </row>
    <row r="244" spans="1:5" x14ac:dyDescent="0.25">
      <c r="A244" t="s">
        <v>593</v>
      </c>
      <c r="B244" t="s">
        <v>592</v>
      </c>
      <c r="D244" t="s">
        <v>594</v>
      </c>
      <c r="E244" t="s">
        <v>54</v>
      </c>
    </row>
    <row r="245" spans="1:5" x14ac:dyDescent="0.25">
      <c r="A245" t="s">
        <v>593</v>
      </c>
      <c r="B245" t="s">
        <v>592</v>
      </c>
      <c r="D245" t="s">
        <v>594</v>
      </c>
      <c r="E245" t="s">
        <v>597</v>
      </c>
    </row>
    <row r="246" spans="1:5" x14ac:dyDescent="0.25">
      <c r="A246" t="s">
        <v>593</v>
      </c>
      <c r="B246" t="s">
        <v>592</v>
      </c>
      <c r="D246" t="s">
        <v>594</v>
      </c>
      <c r="E246" t="s">
        <v>596</v>
      </c>
    </row>
    <row r="247" spans="1:5" x14ac:dyDescent="0.25">
      <c r="A247" t="s">
        <v>1015</v>
      </c>
      <c r="B247" t="s">
        <v>1014</v>
      </c>
      <c r="C247" t="s">
        <v>587</v>
      </c>
      <c r="D247" t="s">
        <v>1016</v>
      </c>
      <c r="E247" t="s">
        <v>1021</v>
      </c>
    </row>
    <row r="248" spans="1:5" x14ac:dyDescent="0.25">
      <c r="A248" t="s">
        <v>1015</v>
      </c>
      <c r="B248" t="s">
        <v>1014</v>
      </c>
      <c r="C248" t="s">
        <v>587</v>
      </c>
      <c r="D248" t="s">
        <v>1016</v>
      </c>
      <c r="E248" t="s">
        <v>1019</v>
      </c>
    </row>
    <row r="249" spans="1:5" x14ac:dyDescent="0.25">
      <c r="A249" t="s">
        <v>1015</v>
      </c>
      <c r="B249" t="s">
        <v>1014</v>
      </c>
      <c r="C249" t="s">
        <v>587</v>
      </c>
      <c r="D249" t="s">
        <v>1016</v>
      </c>
      <c r="E249" t="s">
        <v>1020</v>
      </c>
    </row>
    <row r="250" spans="1:5" x14ac:dyDescent="0.25">
      <c r="A250" t="s">
        <v>1015</v>
      </c>
      <c r="B250" t="s">
        <v>1014</v>
      </c>
      <c r="C250" t="s">
        <v>587</v>
      </c>
      <c r="D250" t="s">
        <v>1016</v>
      </c>
      <c r="E250" t="s">
        <v>1018</v>
      </c>
    </row>
    <row r="251" spans="1:5" x14ac:dyDescent="0.25">
      <c r="A251" t="s">
        <v>1015</v>
      </c>
      <c r="B251" t="s">
        <v>1014</v>
      </c>
      <c r="C251" t="s">
        <v>587</v>
      </c>
      <c r="D251" t="s">
        <v>1016</v>
      </c>
      <c r="E251" t="s">
        <v>1017</v>
      </c>
    </row>
    <row r="252" spans="1:5" x14ac:dyDescent="0.25">
      <c r="A252" t="s">
        <v>747</v>
      </c>
      <c r="B252" t="s">
        <v>746</v>
      </c>
      <c r="C252" t="s">
        <v>587</v>
      </c>
      <c r="D252" t="s">
        <v>748</v>
      </c>
      <c r="E252" t="s">
        <v>751</v>
      </c>
    </row>
    <row r="253" spans="1:5" x14ac:dyDescent="0.25">
      <c r="A253" t="s">
        <v>747</v>
      </c>
      <c r="B253" t="s">
        <v>746</v>
      </c>
      <c r="C253" t="s">
        <v>587</v>
      </c>
      <c r="D253" t="s">
        <v>748</v>
      </c>
      <c r="E253" t="s">
        <v>749</v>
      </c>
    </row>
    <row r="254" spans="1:5" x14ac:dyDescent="0.25">
      <c r="A254" t="s">
        <v>747</v>
      </c>
      <c r="B254" t="s">
        <v>746</v>
      </c>
      <c r="C254" t="s">
        <v>587</v>
      </c>
      <c r="D254" t="s">
        <v>748</v>
      </c>
      <c r="E254" t="s">
        <v>750</v>
      </c>
    </row>
    <row r="255" spans="1:5" x14ac:dyDescent="0.25">
      <c r="A255" t="s">
        <v>977</v>
      </c>
      <c r="B255" t="s">
        <v>976</v>
      </c>
      <c r="C255" t="s">
        <v>587</v>
      </c>
      <c r="D255" t="s">
        <v>978</v>
      </c>
      <c r="E255" t="s">
        <v>979</v>
      </c>
    </row>
    <row r="256" spans="1:5" x14ac:dyDescent="0.25">
      <c r="A256" t="s">
        <v>977</v>
      </c>
      <c r="B256" t="s">
        <v>976</v>
      </c>
      <c r="C256" t="s">
        <v>587</v>
      </c>
      <c r="D256" t="s">
        <v>978</v>
      </c>
      <c r="E256" t="s">
        <v>980</v>
      </c>
    </row>
    <row r="257" spans="1:5" x14ac:dyDescent="0.25">
      <c r="A257" t="s">
        <v>977</v>
      </c>
      <c r="B257" t="s">
        <v>976</v>
      </c>
      <c r="C257" t="s">
        <v>587</v>
      </c>
      <c r="D257" t="s">
        <v>978</v>
      </c>
      <c r="E257" t="s">
        <v>981</v>
      </c>
    </row>
    <row r="258" spans="1:5" x14ac:dyDescent="0.25">
      <c r="A258" t="s">
        <v>977</v>
      </c>
      <c r="B258" t="s">
        <v>976</v>
      </c>
      <c r="C258" t="s">
        <v>587</v>
      </c>
      <c r="D258" t="s">
        <v>978</v>
      </c>
      <c r="E258" t="s">
        <v>982</v>
      </c>
    </row>
    <row r="259" spans="1:5" x14ac:dyDescent="0.25">
      <c r="A259" t="s">
        <v>1656</v>
      </c>
      <c r="B259" t="s">
        <v>1655</v>
      </c>
      <c r="C259" t="s">
        <v>18</v>
      </c>
      <c r="D259" t="s">
        <v>534</v>
      </c>
      <c r="E259" t="s">
        <v>535</v>
      </c>
    </row>
    <row r="260" spans="1:5" x14ac:dyDescent="0.25">
      <c r="A260" t="s">
        <v>533</v>
      </c>
      <c r="B260" t="s">
        <v>532</v>
      </c>
      <c r="C260" t="s">
        <v>64</v>
      </c>
      <c r="D260" t="s">
        <v>534</v>
      </c>
      <c r="E260" t="s">
        <v>535</v>
      </c>
    </row>
    <row r="261" spans="1:5" x14ac:dyDescent="0.25">
      <c r="A261" t="s">
        <v>533</v>
      </c>
      <c r="B261" t="s">
        <v>532</v>
      </c>
      <c r="C261" t="s">
        <v>64</v>
      </c>
      <c r="D261" t="s">
        <v>534</v>
      </c>
      <c r="E261" t="s">
        <v>536</v>
      </c>
    </row>
    <row r="262" spans="1:5" x14ac:dyDescent="0.25">
      <c r="A262" t="s">
        <v>533</v>
      </c>
      <c r="B262" t="s">
        <v>532</v>
      </c>
      <c r="C262" t="s">
        <v>64</v>
      </c>
      <c r="D262" t="s">
        <v>534</v>
      </c>
      <c r="E262" t="s">
        <v>54</v>
      </c>
    </row>
    <row r="263" spans="1:5" x14ac:dyDescent="0.25">
      <c r="A263" t="s">
        <v>1652</v>
      </c>
      <c r="B263" t="s">
        <v>1651</v>
      </c>
      <c r="C263" t="s">
        <v>18</v>
      </c>
      <c r="D263" t="s">
        <v>1653</v>
      </c>
      <c r="E263" t="s">
        <v>1654</v>
      </c>
    </row>
    <row r="264" spans="1:5" x14ac:dyDescent="0.25">
      <c r="A264" t="s">
        <v>610</v>
      </c>
      <c r="B264" t="s">
        <v>609</v>
      </c>
      <c r="C264" t="s">
        <v>69</v>
      </c>
      <c r="D264" t="s">
        <v>611</v>
      </c>
      <c r="E264" t="s">
        <v>612</v>
      </c>
    </row>
    <row r="265" spans="1:5" x14ac:dyDescent="0.25">
      <c r="A265" t="s">
        <v>610</v>
      </c>
      <c r="B265" t="s">
        <v>609</v>
      </c>
      <c r="C265" t="s">
        <v>69</v>
      </c>
      <c r="D265" t="s">
        <v>611</v>
      </c>
      <c r="E265" t="s">
        <v>130</v>
      </c>
    </row>
    <row r="266" spans="1:5" x14ac:dyDescent="0.25">
      <c r="A266" t="s">
        <v>610</v>
      </c>
      <c r="B266" t="s">
        <v>609</v>
      </c>
      <c r="C266" t="s">
        <v>69</v>
      </c>
      <c r="D266" t="s">
        <v>611</v>
      </c>
      <c r="E266" t="s">
        <v>131</v>
      </c>
    </row>
    <row r="267" spans="1:5" x14ac:dyDescent="0.25">
      <c r="A267" t="s">
        <v>1658</v>
      </c>
      <c r="B267" t="s">
        <v>1657</v>
      </c>
      <c r="C267" t="s">
        <v>18</v>
      </c>
      <c r="D267" t="s">
        <v>1659</v>
      </c>
      <c r="E267" t="s">
        <v>1660</v>
      </c>
    </row>
    <row r="268" spans="1:5" x14ac:dyDescent="0.25">
      <c r="A268" t="s">
        <v>599</v>
      </c>
      <c r="B268" t="s">
        <v>598</v>
      </c>
      <c r="C268" t="s">
        <v>600</v>
      </c>
      <c r="D268" t="s">
        <v>601</v>
      </c>
      <c r="E268" t="s">
        <v>602</v>
      </c>
    </row>
    <row r="269" spans="1:5" x14ac:dyDescent="0.25">
      <c r="A269" t="s">
        <v>599</v>
      </c>
      <c r="B269" t="s">
        <v>598</v>
      </c>
      <c r="C269" t="s">
        <v>600</v>
      </c>
      <c r="D269" t="s">
        <v>601</v>
      </c>
      <c r="E269" t="s">
        <v>603</v>
      </c>
    </row>
    <row r="270" spans="1:5" x14ac:dyDescent="0.25">
      <c r="A270" t="s">
        <v>599</v>
      </c>
      <c r="B270" t="s">
        <v>598</v>
      </c>
      <c r="C270" t="s">
        <v>600</v>
      </c>
      <c r="D270" t="s">
        <v>601</v>
      </c>
      <c r="E270" t="s">
        <v>54</v>
      </c>
    </row>
    <row r="271" spans="1:5" x14ac:dyDescent="0.25">
      <c r="A271" t="s">
        <v>1648</v>
      </c>
      <c r="B271" t="s">
        <v>1647</v>
      </c>
      <c r="C271" t="s">
        <v>43</v>
      </c>
      <c r="D271" t="s">
        <v>1649</v>
      </c>
      <c r="E271" t="s">
        <v>1650</v>
      </c>
    </row>
    <row r="272" spans="1:5" x14ac:dyDescent="0.25">
      <c r="A272" t="s">
        <v>2012</v>
      </c>
      <c r="B272" t="s">
        <v>2011</v>
      </c>
      <c r="C272" t="s">
        <v>87</v>
      </c>
      <c r="D272" t="s">
        <v>2013</v>
      </c>
      <c r="E272" t="s">
        <v>2016</v>
      </c>
    </row>
    <row r="273" spans="1:5" x14ac:dyDescent="0.25">
      <c r="A273" t="s">
        <v>2012</v>
      </c>
      <c r="B273" t="s">
        <v>2011</v>
      </c>
      <c r="C273" t="s">
        <v>87</v>
      </c>
      <c r="D273" t="s">
        <v>2013</v>
      </c>
      <c r="E273" t="s">
        <v>2015</v>
      </c>
    </row>
    <row r="274" spans="1:5" x14ac:dyDescent="0.25">
      <c r="A274" t="s">
        <v>2012</v>
      </c>
      <c r="B274" t="s">
        <v>2011</v>
      </c>
      <c r="C274" t="s">
        <v>87</v>
      </c>
      <c r="D274" t="s">
        <v>2013</v>
      </c>
      <c r="E274" t="s">
        <v>2014</v>
      </c>
    </row>
    <row r="275" spans="1:5" x14ac:dyDescent="0.25">
      <c r="A275" t="s">
        <v>1378</v>
      </c>
      <c r="B275" t="s">
        <v>1377</v>
      </c>
      <c r="C275" t="s">
        <v>38</v>
      </c>
      <c r="D275" t="s">
        <v>1379</v>
      </c>
      <c r="E275" t="s">
        <v>1380</v>
      </c>
    </row>
    <row r="276" spans="1:5" x14ac:dyDescent="0.25">
      <c r="A276" t="s">
        <v>1759</v>
      </c>
      <c r="B276" t="s">
        <v>1758</v>
      </c>
      <c r="C276" t="s">
        <v>43</v>
      </c>
      <c r="D276" t="s">
        <v>1760</v>
      </c>
      <c r="E276" t="s">
        <v>1281</v>
      </c>
    </row>
    <row r="277" spans="1:5" x14ac:dyDescent="0.25">
      <c r="A277" t="s">
        <v>1278</v>
      </c>
      <c r="B277" t="s">
        <v>1277</v>
      </c>
      <c r="C277" t="s">
        <v>1279</v>
      </c>
      <c r="D277" t="s">
        <v>1280</v>
      </c>
      <c r="E277" t="s">
        <v>1281</v>
      </c>
    </row>
    <row r="278" spans="1:5" x14ac:dyDescent="0.25">
      <c r="A278" t="s">
        <v>1278</v>
      </c>
      <c r="B278" t="s">
        <v>1277</v>
      </c>
      <c r="C278" t="s">
        <v>1279</v>
      </c>
      <c r="D278" t="s">
        <v>1280</v>
      </c>
      <c r="E278" t="s">
        <v>266</v>
      </c>
    </row>
    <row r="279" spans="1:5" x14ac:dyDescent="0.25">
      <c r="A279" t="s">
        <v>1278</v>
      </c>
      <c r="B279" t="s">
        <v>1277</v>
      </c>
      <c r="C279" t="s">
        <v>1279</v>
      </c>
      <c r="D279" t="s">
        <v>1280</v>
      </c>
      <c r="E279" t="s">
        <v>54</v>
      </c>
    </row>
    <row r="280" spans="1:5" x14ac:dyDescent="0.25">
      <c r="A280" t="s">
        <v>790</v>
      </c>
      <c r="B280" t="s">
        <v>789</v>
      </c>
      <c r="C280" t="s">
        <v>587</v>
      </c>
      <c r="D280" t="s">
        <v>791</v>
      </c>
      <c r="E280" t="s">
        <v>792</v>
      </c>
    </row>
    <row r="281" spans="1:5" x14ac:dyDescent="0.25">
      <c r="A281" t="s">
        <v>766</v>
      </c>
      <c r="B281" t="s">
        <v>765</v>
      </c>
      <c r="C281" t="s">
        <v>552</v>
      </c>
      <c r="D281" t="s">
        <v>767</v>
      </c>
    </row>
    <row r="282" spans="1:5" x14ac:dyDescent="0.25">
      <c r="A282" t="s">
        <v>984</v>
      </c>
      <c r="B282" t="s">
        <v>983</v>
      </c>
      <c r="C282" t="s">
        <v>985</v>
      </c>
      <c r="D282" t="s">
        <v>986</v>
      </c>
      <c r="E282" t="s">
        <v>990</v>
      </c>
    </row>
    <row r="283" spans="1:5" x14ac:dyDescent="0.25">
      <c r="A283" t="s">
        <v>984</v>
      </c>
      <c r="B283" t="s">
        <v>983</v>
      </c>
      <c r="C283" t="s">
        <v>985</v>
      </c>
      <c r="D283" t="s">
        <v>986</v>
      </c>
      <c r="E283" t="s">
        <v>989</v>
      </c>
    </row>
    <row r="284" spans="1:5" x14ac:dyDescent="0.25">
      <c r="A284" t="s">
        <v>984</v>
      </c>
      <c r="B284" t="s">
        <v>983</v>
      </c>
      <c r="C284" t="s">
        <v>985</v>
      </c>
      <c r="D284" t="s">
        <v>986</v>
      </c>
      <c r="E284" t="s">
        <v>577</v>
      </c>
    </row>
    <row r="285" spans="1:5" x14ac:dyDescent="0.25">
      <c r="A285" t="s">
        <v>984</v>
      </c>
      <c r="B285" t="s">
        <v>983</v>
      </c>
      <c r="C285" t="s">
        <v>985</v>
      </c>
      <c r="D285" t="s">
        <v>986</v>
      </c>
      <c r="E285" t="s">
        <v>988</v>
      </c>
    </row>
    <row r="286" spans="1:5" x14ac:dyDescent="0.25">
      <c r="A286" t="s">
        <v>984</v>
      </c>
      <c r="B286" t="s">
        <v>983</v>
      </c>
      <c r="C286" t="s">
        <v>985</v>
      </c>
      <c r="D286" t="s">
        <v>986</v>
      </c>
      <c r="E286" t="s">
        <v>987</v>
      </c>
    </row>
    <row r="287" spans="1:5" x14ac:dyDescent="0.25">
      <c r="A287" t="s">
        <v>984</v>
      </c>
      <c r="B287" t="s">
        <v>983</v>
      </c>
      <c r="C287" t="s">
        <v>985</v>
      </c>
      <c r="D287" t="s">
        <v>986</v>
      </c>
      <c r="E287" t="s">
        <v>992</v>
      </c>
    </row>
    <row r="288" spans="1:5" x14ac:dyDescent="0.25">
      <c r="A288" t="s">
        <v>984</v>
      </c>
      <c r="B288" t="s">
        <v>983</v>
      </c>
      <c r="C288" t="s">
        <v>985</v>
      </c>
      <c r="D288" t="s">
        <v>986</v>
      </c>
      <c r="E288" t="s">
        <v>991</v>
      </c>
    </row>
    <row r="289" spans="1:5" x14ac:dyDescent="0.25">
      <c r="A289" t="s">
        <v>1062</v>
      </c>
      <c r="B289" t="s">
        <v>1061</v>
      </c>
      <c r="C289" t="s">
        <v>177</v>
      </c>
      <c r="D289" t="s">
        <v>1063</v>
      </c>
      <c r="E289" t="s">
        <v>1064</v>
      </c>
    </row>
    <row r="290" spans="1:5" x14ac:dyDescent="0.25">
      <c r="A290" t="s">
        <v>1062</v>
      </c>
      <c r="B290" t="s">
        <v>1061</v>
      </c>
      <c r="C290" t="s">
        <v>177</v>
      </c>
      <c r="D290" t="s">
        <v>1063</v>
      </c>
      <c r="E290" t="s">
        <v>1065</v>
      </c>
    </row>
    <row r="291" spans="1:5" x14ac:dyDescent="0.25">
      <c r="A291" t="s">
        <v>1062</v>
      </c>
      <c r="B291" t="s">
        <v>1061</v>
      </c>
      <c r="C291" t="s">
        <v>177</v>
      </c>
      <c r="D291" t="s">
        <v>1063</v>
      </c>
      <c r="E291" t="s">
        <v>1066</v>
      </c>
    </row>
    <row r="292" spans="1:5" x14ac:dyDescent="0.25">
      <c r="A292" t="s">
        <v>1042</v>
      </c>
      <c r="B292" t="s">
        <v>1041</v>
      </c>
      <c r="C292" t="s">
        <v>1043</v>
      </c>
      <c r="D292" t="s">
        <v>1044</v>
      </c>
      <c r="E292" t="s">
        <v>1045</v>
      </c>
    </row>
    <row r="293" spans="1:5" x14ac:dyDescent="0.25">
      <c r="A293" t="s">
        <v>1237</v>
      </c>
      <c r="B293" t="s">
        <v>1229</v>
      </c>
      <c r="C293" t="s">
        <v>74</v>
      </c>
      <c r="D293" t="s">
        <v>1238</v>
      </c>
      <c r="E293" t="s">
        <v>1240</v>
      </c>
    </row>
    <row r="294" spans="1:5" x14ac:dyDescent="0.25">
      <c r="A294" t="s">
        <v>1237</v>
      </c>
      <c r="B294" t="s">
        <v>1229</v>
      </c>
      <c r="C294" t="s">
        <v>74</v>
      </c>
      <c r="D294" t="s">
        <v>1238</v>
      </c>
      <c r="E294" t="s">
        <v>577</v>
      </c>
    </row>
    <row r="295" spans="1:5" x14ac:dyDescent="0.25">
      <c r="A295" t="s">
        <v>1237</v>
      </c>
      <c r="B295" t="s">
        <v>1229</v>
      </c>
      <c r="C295" t="s">
        <v>74</v>
      </c>
      <c r="D295" t="s">
        <v>1238</v>
      </c>
      <c r="E295" t="s">
        <v>1239</v>
      </c>
    </row>
    <row r="296" spans="1:5" x14ac:dyDescent="0.25">
      <c r="A296" t="s">
        <v>1675</v>
      </c>
      <c r="B296" t="s">
        <v>1674</v>
      </c>
      <c r="C296" t="s">
        <v>163</v>
      </c>
      <c r="D296" t="s">
        <v>1676</v>
      </c>
      <c r="E296" t="s">
        <v>1070</v>
      </c>
    </row>
    <row r="297" spans="1:5" x14ac:dyDescent="0.25">
      <c r="A297" t="s">
        <v>1068</v>
      </c>
      <c r="B297" t="s">
        <v>1067</v>
      </c>
      <c r="C297" t="s">
        <v>43</v>
      </c>
      <c r="D297" t="s">
        <v>1069</v>
      </c>
      <c r="E297" t="s">
        <v>895</v>
      </c>
    </row>
    <row r="298" spans="1:5" x14ac:dyDescent="0.25">
      <c r="A298" t="s">
        <v>1068</v>
      </c>
      <c r="B298" t="s">
        <v>1067</v>
      </c>
      <c r="C298" t="s">
        <v>43</v>
      </c>
      <c r="D298" t="s">
        <v>1069</v>
      </c>
      <c r="E298" t="s">
        <v>894</v>
      </c>
    </row>
    <row r="299" spans="1:5" x14ac:dyDescent="0.25">
      <c r="A299" t="s">
        <v>1068</v>
      </c>
      <c r="B299" t="s">
        <v>1067</v>
      </c>
      <c r="C299" t="s">
        <v>43</v>
      </c>
      <c r="D299" t="s">
        <v>1069</v>
      </c>
      <c r="E299" t="s">
        <v>1070</v>
      </c>
    </row>
    <row r="300" spans="1:5" x14ac:dyDescent="0.25">
      <c r="A300" t="s">
        <v>1031</v>
      </c>
      <c r="B300" t="s">
        <v>1030</v>
      </c>
      <c r="C300" t="s">
        <v>1032</v>
      </c>
      <c r="D300" t="s">
        <v>18</v>
      </c>
    </row>
    <row r="301" spans="1:5" x14ac:dyDescent="0.25">
      <c r="A301" t="s">
        <v>1753</v>
      </c>
      <c r="B301" t="s">
        <v>1752</v>
      </c>
      <c r="C301" t="s">
        <v>241</v>
      </c>
      <c r="D301" t="s">
        <v>1754</v>
      </c>
      <c r="E301" t="s">
        <v>1149</v>
      </c>
    </row>
    <row r="302" spans="1:5" x14ac:dyDescent="0.25">
      <c r="A302" t="s">
        <v>1753</v>
      </c>
      <c r="B302" t="s">
        <v>1752</v>
      </c>
      <c r="C302" t="s">
        <v>241</v>
      </c>
      <c r="D302" t="s">
        <v>1754</v>
      </c>
      <c r="E302" t="s">
        <v>1384</v>
      </c>
    </row>
    <row r="303" spans="1:5" x14ac:dyDescent="0.25">
      <c r="A303" t="s">
        <v>1382</v>
      </c>
      <c r="B303" t="s">
        <v>1381</v>
      </c>
      <c r="C303" t="s">
        <v>43</v>
      </c>
      <c r="D303" t="s">
        <v>1383</v>
      </c>
      <c r="E303" t="s">
        <v>1149</v>
      </c>
    </row>
    <row r="304" spans="1:5" x14ac:dyDescent="0.25">
      <c r="A304" t="s">
        <v>1382</v>
      </c>
      <c r="B304" t="s">
        <v>1381</v>
      </c>
      <c r="C304" t="s">
        <v>43</v>
      </c>
      <c r="D304" t="s">
        <v>1383</v>
      </c>
      <c r="E304" t="s">
        <v>1384</v>
      </c>
    </row>
    <row r="305" spans="1:5" x14ac:dyDescent="0.25">
      <c r="A305" t="s">
        <v>1382</v>
      </c>
      <c r="B305" t="s">
        <v>1381</v>
      </c>
      <c r="C305" t="s">
        <v>43</v>
      </c>
      <c r="D305" t="s">
        <v>1383</v>
      </c>
      <c r="E305" t="s">
        <v>101</v>
      </c>
    </row>
    <row r="306" spans="1:5" x14ac:dyDescent="0.25">
      <c r="A306" t="s">
        <v>1382</v>
      </c>
      <c r="B306" t="s">
        <v>1381</v>
      </c>
      <c r="C306" t="s">
        <v>43</v>
      </c>
      <c r="D306" t="s">
        <v>1383</v>
      </c>
      <c r="E306" t="s">
        <v>54</v>
      </c>
    </row>
    <row r="307" spans="1:5" x14ac:dyDescent="0.25">
      <c r="A307" t="s">
        <v>1750</v>
      </c>
      <c r="B307" t="s">
        <v>1749</v>
      </c>
      <c r="C307" t="s">
        <v>18</v>
      </c>
      <c r="D307" t="s">
        <v>1751</v>
      </c>
      <c r="E307" t="s">
        <v>1149</v>
      </c>
    </row>
    <row r="308" spans="1:5" x14ac:dyDescent="0.25">
      <c r="A308" t="s">
        <v>1750</v>
      </c>
      <c r="B308" t="s">
        <v>1749</v>
      </c>
      <c r="D308" t="s">
        <v>1751</v>
      </c>
      <c r="E308" t="s">
        <v>1148</v>
      </c>
    </row>
    <row r="309" spans="1:5" x14ac:dyDescent="0.25">
      <c r="A309" t="s">
        <v>1146</v>
      </c>
      <c r="B309" t="s">
        <v>1145</v>
      </c>
      <c r="C309" t="s">
        <v>241</v>
      </c>
      <c r="D309" t="s">
        <v>1147</v>
      </c>
      <c r="E309" t="s">
        <v>1149</v>
      </c>
    </row>
    <row r="310" spans="1:5" x14ac:dyDescent="0.25">
      <c r="A310" t="s">
        <v>1146</v>
      </c>
      <c r="B310" t="s">
        <v>1145</v>
      </c>
      <c r="C310" t="s">
        <v>241</v>
      </c>
      <c r="D310" t="s">
        <v>1147</v>
      </c>
      <c r="E310" t="s">
        <v>1148</v>
      </c>
    </row>
    <row r="311" spans="1:5" x14ac:dyDescent="0.25">
      <c r="A311" t="s">
        <v>1146</v>
      </c>
      <c r="B311" t="s">
        <v>1145</v>
      </c>
      <c r="C311" t="s">
        <v>241</v>
      </c>
      <c r="D311" t="s">
        <v>1147</v>
      </c>
      <c r="E311" t="s">
        <v>101</v>
      </c>
    </row>
    <row r="312" spans="1:5" x14ac:dyDescent="0.25">
      <c r="A312" t="s">
        <v>1146</v>
      </c>
      <c r="B312" t="s">
        <v>1145</v>
      </c>
      <c r="C312" t="s">
        <v>241</v>
      </c>
      <c r="D312" t="s">
        <v>1147</v>
      </c>
      <c r="E312" t="s">
        <v>54</v>
      </c>
    </row>
    <row r="313" spans="1:5" x14ac:dyDescent="0.25">
      <c r="A313" t="s">
        <v>782</v>
      </c>
      <c r="B313" t="s">
        <v>781</v>
      </c>
      <c r="C313" t="s">
        <v>783</v>
      </c>
      <c r="D313" t="s">
        <v>784</v>
      </c>
      <c r="E313" t="s">
        <v>786</v>
      </c>
    </row>
    <row r="314" spans="1:5" x14ac:dyDescent="0.25">
      <c r="A314" t="s">
        <v>782</v>
      </c>
      <c r="B314" t="s">
        <v>781</v>
      </c>
      <c r="C314" t="s">
        <v>783</v>
      </c>
      <c r="D314" t="s">
        <v>784</v>
      </c>
      <c r="E314" t="s">
        <v>787</v>
      </c>
    </row>
    <row r="315" spans="1:5" x14ac:dyDescent="0.25">
      <c r="A315" t="s">
        <v>782</v>
      </c>
      <c r="B315" t="s">
        <v>781</v>
      </c>
      <c r="C315" t="s">
        <v>783</v>
      </c>
      <c r="D315" t="s">
        <v>784</v>
      </c>
      <c r="E315" t="s">
        <v>788</v>
      </c>
    </row>
    <row r="316" spans="1:5" x14ac:dyDescent="0.25">
      <c r="A316" t="s">
        <v>782</v>
      </c>
      <c r="B316" t="s">
        <v>781</v>
      </c>
      <c r="C316" t="s">
        <v>783</v>
      </c>
      <c r="D316" t="s">
        <v>784</v>
      </c>
      <c r="E316" t="s">
        <v>785</v>
      </c>
    </row>
    <row r="317" spans="1:5" x14ac:dyDescent="0.25">
      <c r="A317" t="s">
        <v>1999</v>
      </c>
      <c r="B317" t="s">
        <v>1998</v>
      </c>
      <c r="C317" t="s">
        <v>18</v>
      </c>
      <c r="D317" t="s">
        <v>2000</v>
      </c>
      <c r="E317" t="s">
        <v>2001</v>
      </c>
    </row>
    <row r="318" spans="1:5" x14ac:dyDescent="0.25">
      <c r="A318" t="s">
        <v>1999</v>
      </c>
      <c r="B318" t="s">
        <v>1998</v>
      </c>
      <c r="D318" t="s">
        <v>2000</v>
      </c>
      <c r="E318" t="s">
        <v>643</v>
      </c>
    </row>
    <row r="319" spans="1:5" x14ac:dyDescent="0.25">
      <c r="A319" t="s">
        <v>1999</v>
      </c>
      <c r="B319" t="s">
        <v>1998</v>
      </c>
      <c r="D319" t="s">
        <v>2000</v>
      </c>
      <c r="E319" t="s">
        <v>644</v>
      </c>
    </row>
    <row r="320" spans="1:5" x14ac:dyDescent="0.25">
      <c r="A320" t="s">
        <v>753</v>
      </c>
      <c r="B320" t="s">
        <v>752</v>
      </c>
      <c r="C320" t="s">
        <v>587</v>
      </c>
      <c r="D320" t="s">
        <v>754</v>
      </c>
      <c r="E320" t="s">
        <v>756</v>
      </c>
    </row>
    <row r="321" spans="1:5" x14ac:dyDescent="0.25">
      <c r="A321" t="s">
        <v>753</v>
      </c>
      <c r="B321" t="s">
        <v>752</v>
      </c>
      <c r="C321" t="s">
        <v>587</v>
      </c>
      <c r="D321" t="s">
        <v>754</v>
      </c>
      <c r="E321" t="s">
        <v>755</v>
      </c>
    </row>
    <row r="322" spans="1:5" x14ac:dyDescent="0.25">
      <c r="A322" t="s">
        <v>753</v>
      </c>
      <c r="B322" t="s">
        <v>752</v>
      </c>
      <c r="C322" t="s">
        <v>587</v>
      </c>
      <c r="D322" t="s">
        <v>754</v>
      </c>
      <c r="E322" t="s">
        <v>757</v>
      </c>
    </row>
    <row r="323" spans="1:5" x14ac:dyDescent="0.25">
      <c r="A323" t="s">
        <v>1815</v>
      </c>
      <c r="B323" t="s">
        <v>1814</v>
      </c>
      <c r="C323" t="s">
        <v>241</v>
      </c>
      <c r="D323" t="s">
        <v>1816</v>
      </c>
      <c r="E323" t="s">
        <v>1108</v>
      </c>
    </row>
    <row r="324" spans="1:5" x14ac:dyDescent="0.25">
      <c r="A324" t="s">
        <v>1105</v>
      </c>
      <c r="B324" t="s">
        <v>1104</v>
      </c>
      <c r="C324" t="s">
        <v>1106</v>
      </c>
      <c r="D324" t="s">
        <v>1107</v>
      </c>
      <c r="E324" t="s">
        <v>577</v>
      </c>
    </row>
    <row r="325" spans="1:5" x14ac:dyDescent="0.25">
      <c r="A325" t="s">
        <v>1105</v>
      </c>
      <c r="B325" t="s">
        <v>1104</v>
      </c>
      <c r="C325" t="s">
        <v>1106</v>
      </c>
      <c r="D325" t="s">
        <v>1107</v>
      </c>
      <c r="E325" t="s">
        <v>1109</v>
      </c>
    </row>
    <row r="326" spans="1:5" x14ac:dyDescent="0.25">
      <c r="A326" t="s">
        <v>1105</v>
      </c>
      <c r="B326" t="s">
        <v>1104</v>
      </c>
      <c r="C326" t="s">
        <v>1106</v>
      </c>
      <c r="D326" t="s">
        <v>1107</v>
      </c>
      <c r="E326" t="s">
        <v>1108</v>
      </c>
    </row>
    <row r="327" spans="1:5" x14ac:dyDescent="0.25">
      <c r="A327" t="s">
        <v>994</v>
      </c>
      <c r="B327" t="s">
        <v>993</v>
      </c>
      <c r="C327" t="s">
        <v>352</v>
      </c>
      <c r="D327" t="s">
        <v>995</v>
      </c>
      <c r="E327" t="s">
        <v>997</v>
      </c>
    </row>
    <row r="328" spans="1:5" x14ac:dyDescent="0.25">
      <c r="A328" t="s">
        <v>994</v>
      </c>
      <c r="B328" t="s">
        <v>993</v>
      </c>
      <c r="C328" t="s">
        <v>352</v>
      </c>
      <c r="D328" t="s">
        <v>995</v>
      </c>
      <c r="E328" t="s">
        <v>787</v>
      </c>
    </row>
    <row r="329" spans="1:5" x14ac:dyDescent="0.25">
      <c r="A329" t="s">
        <v>994</v>
      </c>
      <c r="B329" t="s">
        <v>993</v>
      </c>
      <c r="C329" t="s">
        <v>352</v>
      </c>
      <c r="D329" t="s">
        <v>995</v>
      </c>
      <c r="E329" t="s">
        <v>998</v>
      </c>
    </row>
    <row r="330" spans="1:5" x14ac:dyDescent="0.25">
      <c r="A330" t="s">
        <v>994</v>
      </c>
      <c r="B330" t="s">
        <v>993</v>
      </c>
      <c r="C330" t="s">
        <v>352</v>
      </c>
      <c r="D330" t="s">
        <v>995</v>
      </c>
      <c r="E330" t="s">
        <v>788</v>
      </c>
    </row>
    <row r="331" spans="1:5" x14ac:dyDescent="0.25">
      <c r="A331" t="s">
        <v>994</v>
      </c>
      <c r="B331" t="s">
        <v>993</v>
      </c>
      <c r="C331" t="s">
        <v>352</v>
      </c>
      <c r="D331" t="s">
        <v>995</v>
      </c>
      <c r="E331" t="s">
        <v>996</v>
      </c>
    </row>
    <row r="332" spans="1:5" x14ac:dyDescent="0.25">
      <c r="A332" t="s">
        <v>994</v>
      </c>
      <c r="B332" t="s">
        <v>993</v>
      </c>
      <c r="C332" t="s">
        <v>352</v>
      </c>
      <c r="D332" t="s">
        <v>995</v>
      </c>
      <c r="E332" t="s">
        <v>999</v>
      </c>
    </row>
    <row r="333" spans="1:5" x14ac:dyDescent="0.25">
      <c r="A333" t="s">
        <v>1884</v>
      </c>
      <c r="B333" t="s">
        <v>1883</v>
      </c>
      <c r="C333" t="s">
        <v>202</v>
      </c>
      <c r="D333" t="s">
        <v>1885</v>
      </c>
      <c r="E333" t="s">
        <v>1886</v>
      </c>
    </row>
    <row r="334" spans="1:5" x14ac:dyDescent="0.25">
      <c r="A334" t="s">
        <v>1884</v>
      </c>
      <c r="B334" t="s">
        <v>1883</v>
      </c>
      <c r="C334" t="s">
        <v>202</v>
      </c>
      <c r="D334" t="s">
        <v>1885</v>
      </c>
      <c r="E334" t="s">
        <v>1891</v>
      </c>
    </row>
    <row r="335" spans="1:5" x14ac:dyDescent="0.25">
      <c r="A335" t="s">
        <v>1884</v>
      </c>
      <c r="B335" t="s">
        <v>1883</v>
      </c>
      <c r="C335" t="s">
        <v>202</v>
      </c>
      <c r="D335" t="s">
        <v>1885</v>
      </c>
      <c r="E335" t="s">
        <v>1892</v>
      </c>
    </row>
    <row r="336" spans="1:5" x14ac:dyDescent="0.25">
      <c r="A336" t="s">
        <v>1884</v>
      </c>
      <c r="B336" t="s">
        <v>1883</v>
      </c>
      <c r="C336" t="s">
        <v>202</v>
      </c>
      <c r="D336" t="s">
        <v>1885</v>
      </c>
      <c r="E336" t="s">
        <v>1890</v>
      </c>
    </row>
    <row r="337" spans="1:5" x14ac:dyDescent="0.25">
      <c r="A337" t="s">
        <v>1884</v>
      </c>
      <c r="B337" t="s">
        <v>1883</v>
      </c>
      <c r="C337" t="s">
        <v>202</v>
      </c>
      <c r="D337" t="s">
        <v>1885</v>
      </c>
      <c r="E337" t="s">
        <v>1889</v>
      </c>
    </row>
    <row r="338" spans="1:5" x14ac:dyDescent="0.25">
      <c r="A338" t="s">
        <v>1884</v>
      </c>
      <c r="B338" t="s">
        <v>1883</v>
      </c>
      <c r="C338" t="s">
        <v>202</v>
      </c>
      <c r="D338" t="s">
        <v>1885</v>
      </c>
      <c r="E338" t="s">
        <v>1888</v>
      </c>
    </row>
    <row r="339" spans="1:5" x14ac:dyDescent="0.25">
      <c r="A339" t="s">
        <v>1884</v>
      </c>
      <c r="B339" t="s">
        <v>1883</v>
      </c>
      <c r="C339" t="s">
        <v>202</v>
      </c>
      <c r="D339" t="s">
        <v>1885</v>
      </c>
      <c r="E339" t="s">
        <v>1887</v>
      </c>
    </row>
    <row r="340" spans="1:5" x14ac:dyDescent="0.25">
      <c r="A340" t="s">
        <v>1884</v>
      </c>
      <c r="B340" t="s">
        <v>1883</v>
      </c>
      <c r="C340" t="s">
        <v>202</v>
      </c>
      <c r="D340" t="s">
        <v>1885</v>
      </c>
      <c r="E340" t="s">
        <v>788</v>
      </c>
    </row>
    <row r="341" spans="1:5" x14ac:dyDescent="0.25">
      <c r="A341" t="s">
        <v>776</v>
      </c>
      <c r="B341" t="s">
        <v>775</v>
      </c>
      <c r="C341" t="s">
        <v>552</v>
      </c>
      <c r="D341" t="s">
        <v>777</v>
      </c>
      <c r="E341" t="s">
        <v>780</v>
      </c>
    </row>
    <row r="342" spans="1:5" x14ac:dyDescent="0.25">
      <c r="A342" t="s">
        <v>776</v>
      </c>
      <c r="B342" t="s">
        <v>775</v>
      </c>
      <c r="C342" t="s">
        <v>552</v>
      </c>
      <c r="D342" t="s">
        <v>777</v>
      </c>
      <c r="E342" t="s">
        <v>779</v>
      </c>
    </row>
    <row r="343" spans="1:5" x14ac:dyDescent="0.25">
      <c r="A343" t="s">
        <v>776</v>
      </c>
      <c r="B343" t="s">
        <v>775</v>
      </c>
      <c r="C343" t="s">
        <v>552</v>
      </c>
      <c r="D343" t="s">
        <v>777</v>
      </c>
      <c r="E343" t="s">
        <v>778</v>
      </c>
    </row>
    <row r="344" spans="1:5" x14ac:dyDescent="0.25">
      <c r="A344" t="s">
        <v>773</v>
      </c>
      <c r="B344" t="s">
        <v>772</v>
      </c>
      <c r="C344" t="s">
        <v>241</v>
      </c>
      <c r="D344" t="s">
        <v>774</v>
      </c>
    </row>
    <row r="345" spans="1:5" x14ac:dyDescent="0.25">
      <c r="A345" t="s">
        <v>142</v>
      </c>
      <c r="B345" t="s">
        <v>141</v>
      </c>
      <c r="C345" t="s">
        <v>143</v>
      </c>
      <c r="D345" t="s">
        <v>144</v>
      </c>
      <c r="E345" t="s">
        <v>150</v>
      </c>
    </row>
    <row r="346" spans="1:5" x14ac:dyDescent="0.25">
      <c r="A346" t="s">
        <v>142</v>
      </c>
      <c r="B346" t="s">
        <v>141</v>
      </c>
      <c r="C346" t="s">
        <v>143</v>
      </c>
      <c r="D346" t="s">
        <v>144</v>
      </c>
      <c r="E346" t="s">
        <v>151</v>
      </c>
    </row>
    <row r="347" spans="1:5" x14ac:dyDescent="0.25">
      <c r="A347" t="s">
        <v>142</v>
      </c>
      <c r="B347" t="s">
        <v>141</v>
      </c>
      <c r="C347" t="s">
        <v>143</v>
      </c>
      <c r="D347" t="s">
        <v>144</v>
      </c>
      <c r="E347" t="s">
        <v>145</v>
      </c>
    </row>
    <row r="348" spans="1:5" x14ac:dyDescent="0.25">
      <c r="A348" t="s">
        <v>142</v>
      </c>
      <c r="B348" t="s">
        <v>141</v>
      </c>
      <c r="C348" t="s">
        <v>143</v>
      </c>
      <c r="D348" t="s">
        <v>144</v>
      </c>
      <c r="E348" t="s">
        <v>149</v>
      </c>
    </row>
    <row r="349" spans="1:5" x14ac:dyDescent="0.25">
      <c r="A349" t="s">
        <v>142</v>
      </c>
      <c r="B349" t="s">
        <v>141</v>
      </c>
      <c r="C349" t="s">
        <v>143</v>
      </c>
      <c r="D349" t="s">
        <v>144</v>
      </c>
      <c r="E349" t="s">
        <v>146</v>
      </c>
    </row>
    <row r="350" spans="1:5" x14ac:dyDescent="0.25">
      <c r="A350" t="s">
        <v>142</v>
      </c>
      <c r="B350" t="s">
        <v>141</v>
      </c>
      <c r="C350" t="s">
        <v>143</v>
      </c>
      <c r="D350" t="s">
        <v>144</v>
      </c>
      <c r="E350" t="s">
        <v>148</v>
      </c>
    </row>
    <row r="351" spans="1:5" x14ac:dyDescent="0.25">
      <c r="A351" t="s">
        <v>142</v>
      </c>
      <c r="B351" t="s">
        <v>141</v>
      </c>
      <c r="C351" t="s">
        <v>143</v>
      </c>
      <c r="D351" t="s">
        <v>144</v>
      </c>
      <c r="E351" t="s">
        <v>147</v>
      </c>
    </row>
    <row r="352" spans="1:5" x14ac:dyDescent="0.25">
      <c r="A352" t="s">
        <v>971</v>
      </c>
      <c r="B352" t="s">
        <v>970</v>
      </c>
      <c r="C352" t="s">
        <v>74</v>
      </c>
      <c r="D352" t="s">
        <v>18</v>
      </c>
    </row>
    <row r="353" spans="1:5" x14ac:dyDescent="0.25">
      <c r="A353" t="s">
        <v>1034</v>
      </c>
      <c r="B353" t="s">
        <v>1033</v>
      </c>
      <c r="C353" t="s">
        <v>1035</v>
      </c>
      <c r="D353" t="s">
        <v>1036</v>
      </c>
      <c r="E353" t="s">
        <v>150</v>
      </c>
    </row>
    <row r="354" spans="1:5" x14ac:dyDescent="0.25">
      <c r="A354" t="s">
        <v>1034</v>
      </c>
      <c r="B354" t="s">
        <v>1033</v>
      </c>
      <c r="C354" t="s">
        <v>1035</v>
      </c>
      <c r="D354" t="s">
        <v>1036</v>
      </c>
      <c r="E354" t="s">
        <v>151</v>
      </c>
    </row>
    <row r="355" spans="1:5" x14ac:dyDescent="0.25">
      <c r="A355" t="s">
        <v>1034</v>
      </c>
      <c r="B355" t="s">
        <v>1033</v>
      </c>
      <c r="C355" t="s">
        <v>1035</v>
      </c>
      <c r="D355" t="s">
        <v>1036</v>
      </c>
      <c r="E355" t="s">
        <v>145</v>
      </c>
    </row>
    <row r="356" spans="1:5" x14ac:dyDescent="0.25">
      <c r="A356" t="s">
        <v>1034</v>
      </c>
      <c r="B356" t="s">
        <v>1033</v>
      </c>
      <c r="C356" t="s">
        <v>1035</v>
      </c>
      <c r="D356" t="s">
        <v>1036</v>
      </c>
      <c r="E356" t="s">
        <v>149</v>
      </c>
    </row>
    <row r="357" spans="1:5" x14ac:dyDescent="0.25">
      <c r="A357" t="s">
        <v>1034</v>
      </c>
      <c r="B357" t="s">
        <v>1033</v>
      </c>
      <c r="C357" t="s">
        <v>1035</v>
      </c>
      <c r="D357" t="s">
        <v>1036</v>
      </c>
      <c r="E357" t="s">
        <v>146</v>
      </c>
    </row>
    <row r="358" spans="1:5" x14ac:dyDescent="0.25">
      <c r="A358" t="s">
        <v>1034</v>
      </c>
      <c r="B358" t="s">
        <v>1033</v>
      </c>
      <c r="C358" t="s">
        <v>1035</v>
      </c>
      <c r="D358" t="s">
        <v>1036</v>
      </c>
      <c r="E358" t="s">
        <v>148</v>
      </c>
    </row>
    <row r="359" spans="1:5" x14ac:dyDescent="0.25">
      <c r="A359" t="s">
        <v>1034</v>
      </c>
      <c r="B359" t="s">
        <v>1033</v>
      </c>
      <c r="C359" t="s">
        <v>1035</v>
      </c>
      <c r="D359" t="s">
        <v>1036</v>
      </c>
      <c r="E359" t="s">
        <v>147</v>
      </c>
    </row>
    <row r="360" spans="1:5" x14ac:dyDescent="0.25">
      <c r="A360" t="s">
        <v>1001</v>
      </c>
      <c r="B360" t="s">
        <v>1000</v>
      </c>
      <c r="C360" t="s">
        <v>163</v>
      </c>
      <c r="D360" t="s">
        <v>1002</v>
      </c>
      <c r="E360" t="s">
        <v>1003</v>
      </c>
    </row>
    <row r="361" spans="1:5" x14ac:dyDescent="0.25">
      <c r="A361" t="s">
        <v>744</v>
      </c>
      <c r="B361" t="s">
        <v>743</v>
      </c>
      <c r="C361" t="s">
        <v>249</v>
      </c>
      <c r="D361" t="s">
        <v>745</v>
      </c>
      <c r="E361" t="s">
        <v>150</v>
      </c>
    </row>
    <row r="362" spans="1:5" x14ac:dyDescent="0.25">
      <c r="A362" t="s">
        <v>744</v>
      </c>
      <c r="B362" t="s">
        <v>743</v>
      </c>
      <c r="C362" t="s">
        <v>249</v>
      </c>
      <c r="D362" t="s">
        <v>745</v>
      </c>
      <c r="E362" t="s">
        <v>151</v>
      </c>
    </row>
    <row r="363" spans="1:5" x14ac:dyDescent="0.25">
      <c r="A363" t="s">
        <v>744</v>
      </c>
      <c r="B363" t="s">
        <v>743</v>
      </c>
      <c r="C363" t="s">
        <v>249</v>
      </c>
      <c r="D363" t="s">
        <v>745</v>
      </c>
      <c r="E363" t="s">
        <v>145</v>
      </c>
    </row>
    <row r="364" spans="1:5" x14ac:dyDescent="0.25">
      <c r="A364" t="s">
        <v>744</v>
      </c>
      <c r="B364" t="s">
        <v>743</v>
      </c>
      <c r="C364" t="s">
        <v>249</v>
      </c>
      <c r="D364" t="s">
        <v>745</v>
      </c>
      <c r="E364" t="s">
        <v>149</v>
      </c>
    </row>
    <row r="365" spans="1:5" x14ac:dyDescent="0.25">
      <c r="A365" t="s">
        <v>744</v>
      </c>
      <c r="B365" t="s">
        <v>743</v>
      </c>
      <c r="C365" t="s">
        <v>249</v>
      </c>
      <c r="D365" t="s">
        <v>745</v>
      </c>
      <c r="E365" t="s">
        <v>146</v>
      </c>
    </row>
    <row r="366" spans="1:5" x14ac:dyDescent="0.25">
      <c r="A366" t="s">
        <v>744</v>
      </c>
      <c r="B366" t="s">
        <v>743</v>
      </c>
      <c r="C366" t="s">
        <v>249</v>
      </c>
      <c r="D366" t="s">
        <v>745</v>
      </c>
      <c r="E366" t="s">
        <v>148</v>
      </c>
    </row>
    <row r="367" spans="1:5" x14ac:dyDescent="0.25">
      <c r="A367" t="s">
        <v>744</v>
      </c>
      <c r="B367" t="s">
        <v>743</v>
      </c>
      <c r="C367" t="s">
        <v>249</v>
      </c>
      <c r="D367" t="s">
        <v>745</v>
      </c>
      <c r="E367" t="s">
        <v>147</v>
      </c>
    </row>
    <row r="368" spans="1:5" x14ac:dyDescent="0.25">
      <c r="A368" t="s">
        <v>1482</v>
      </c>
      <c r="B368" t="s">
        <v>1481</v>
      </c>
      <c r="C368" t="s">
        <v>32</v>
      </c>
      <c r="D368" t="s">
        <v>1483</v>
      </c>
      <c r="E368" t="s">
        <v>322</v>
      </c>
    </row>
    <row r="369" spans="1:5" x14ac:dyDescent="0.25">
      <c r="A369" t="s">
        <v>320</v>
      </c>
      <c r="B369" t="s">
        <v>319</v>
      </c>
      <c r="C369" t="s">
        <v>87</v>
      </c>
      <c r="D369" t="s">
        <v>321</v>
      </c>
      <c r="E369" t="s">
        <v>322</v>
      </c>
    </row>
    <row r="370" spans="1:5" x14ac:dyDescent="0.25">
      <c r="A370" t="s">
        <v>320</v>
      </c>
      <c r="B370" t="s">
        <v>319</v>
      </c>
      <c r="C370" t="s">
        <v>87</v>
      </c>
      <c r="D370" t="s">
        <v>321</v>
      </c>
      <c r="E370" t="s">
        <v>323</v>
      </c>
    </row>
    <row r="371" spans="1:5" x14ac:dyDescent="0.25">
      <c r="A371" t="s">
        <v>320</v>
      </c>
      <c r="B371" t="s">
        <v>319</v>
      </c>
      <c r="C371" t="s">
        <v>87</v>
      </c>
      <c r="D371" t="s">
        <v>321</v>
      </c>
      <c r="E371" t="s">
        <v>54</v>
      </c>
    </row>
    <row r="372" spans="1:5" x14ac:dyDescent="0.25">
      <c r="A372" t="s">
        <v>1023</v>
      </c>
      <c r="B372" t="s">
        <v>1022</v>
      </c>
      <c r="C372" t="s">
        <v>163</v>
      </c>
      <c r="D372" t="s">
        <v>1024</v>
      </c>
      <c r="E372" t="s">
        <v>1025</v>
      </c>
    </row>
    <row r="373" spans="1:5" x14ac:dyDescent="0.25">
      <c r="A373" t="s">
        <v>1005</v>
      </c>
      <c r="B373" t="s">
        <v>1004</v>
      </c>
      <c r="C373" t="s">
        <v>835</v>
      </c>
      <c r="D373" t="s">
        <v>1006</v>
      </c>
      <c r="E373" t="s">
        <v>1007</v>
      </c>
    </row>
    <row r="374" spans="1:5" x14ac:dyDescent="0.25">
      <c r="A374" t="s">
        <v>1027</v>
      </c>
      <c r="B374" t="s">
        <v>1026</v>
      </c>
      <c r="C374" t="s">
        <v>18</v>
      </c>
      <c r="D374" t="s">
        <v>1028</v>
      </c>
      <c r="E374" t="s">
        <v>1029</v>
      </c>
    </row>
    <row r="375" spans="1:5" x14ac:dyDescent="0.25">
      <c r="A375" t="s">
        <v>973</v>
      </c>
      <c r="B375" t="s">
        <v>972</v>
      </c>
      <c r="C375" t="s">
        <v>83</v>
      </c>
      <c r="D375" t="s">
        <v>974</v>
      </c>
      <c r="E375" t="s">
        <v>975</v>
      </c>
    </row>
    <row r="376" spans="1:5" x14ac:dyDescent="0.25">
      <c r="A376" t="s">
        <v>763</v>
      </c>
      <c r="B376" t="s">
        <v>762</v>
      </c>
      <c r="C376" t="s">
        <v>170</v>
      </c>
      <c r="D376" t="s">
        <v>764</v>
      </c>
      <c r="E376" t="s">
        <v>150</v>
      </c>
    </row>
    <row r="377" spans="1:5" x14ac:dyDescent="0.25">
      <c r="A377" t="s">
        <v>763</v>
      </c>
      <c r="B377" t="s">
        <v>762</v>
      </c>
      <c r="C377" t="s">
        <v>170</v>
      </c>
      <c r="D377" t="s">
        <v>764</v>
      </c>
      <c r="E377" t="s">
        <v>151</v>
      </c>
    </row>
    <row r="378" spans="1:5" x14ac:dyDescent="0.25">
      <c r="A378" t="s">
        <v>763</v>
      </c>
      <c r="B378" t="s">
        <v>762</v>
      </c>
      <c r="C378" t="s">
        <v>170</v>
      </c>
      <c r="D378" t="s">
        <v>764</v>
      </c>
      <c r="E378" t="s">
        <v>145</v>
      </c>
    </row>
    <row r="379" spans="1:5" x14ac:dyDescent="0.25">
      <c r="A379" t="s">
        <v>763</v>
      </c>
      <c r="B379" t="s">
        <v>762</v>
      </c>
      <c r="C379" t="s">
        <v>170</v>
      </c>
      <c r="D379" t="s">
        <v>764</v>
      </c>
      <c r="E379" t="s">
        <v>149</v>
      </c>
    </row>
    <row r="380" spans="1:5" x14ac:dyDescent="0.25">
      <c r="A380" t="s">
        <v>763</v>
      </c>
      <c r="B380" t="s">
        <v>762</v>
      </c>
      <c r="C380" t="s">
        <v>170</v>
      </c>
      <c r="D380" t="s">
        <v>764</v>
      </c>
      <c r="E380" t="s">
        <v>146</v>
      </c>
    </row>
    <row r="381" spans="1:5" x14ac:dyDescent="0.25">
      <c r="A381" t="s">
        <v>763</v>
      </c>
      <c r="B381" t="s">
        <v>762</v>
      </c>
      <c r="C381" t="s">
        <v>170</v>
      </c>
      <c r="D381" t="s">
        <v>764</v>
      </c>
      <c r="E381" t="s">
        <v>148</v>
      </c>
    </row>
    <row r="382" spans="1:5" x14ac:dyDescent="0.25">
      <c r="A382" t="s">
        <v>763</v>
      </c>
      <c r="B382" t="s">
        <v>762</v>
      </c>
      <c r="C382" t="s">
        <v>170</v>
      </c>
      <c r="D382" t="s">
        <v>764</v>
      </c>
      <c r="E382" t="s">
        <v>147</v>
      </c>
    </row>
    <row r="383" spans="1:5" x14ac:dyDescent="0.25">
      <c r="A383" t="s">
        <v>1315</v>
      </c>
      <c r="B383" t="s">
        <v>1314</v>
      </c>
      <c r="C383" t="s">
        <v>835</v>
      </c>
      <c r="D383" t="s">
        <v>1316</v>
      </c>
      <c r="E383" t="s">
        <v>1317</v>
      </c>
    </row>
    <row r="384" spans="1:5" x14ac:dyDescent="0.25">
      <c r="A384" t="s">
        <v>759</v>
      </c>
      <c r="B384" t="s">
        <v>758</v>
      </c>
      <c r="C384" t="s">
        <v>38</v>
      </c>
      <c r="D384" t="s">
        <v>760</v>
      </c>
      <c r="E384" t="s">
        <v>761</v>
      </c>
    </row>
    <row r="385" spans="1:5" x14ac:dyDescent="0.25">
      <c r="A385" t="s">
        <v>739</v>
      </c>
      <c r="B385" t="s">
        <v>738</v>
      </c>
      <c r="C385" t="s">
        <v>740</v>
      </c>
      <c r="D385" t="s">
        <v>741</v>
      </c>
      <c r="E385" t="s">
        <v>742</v>
      </c>
    </row>
    <row r="386" spans="1:5" x14ac:dyDescent="0.25">
      <c r="A386" t="s">
        <v>902</v>
      </c>
      <c r="B386" t="s">
        <v>901</v>
      </c>
      <c r="C386" t="s">
        <v>552</v>
      </c>
      <c r="D386" t="s">
        <v>903</v>
      </c>
      <c r="E386" t="s">
        <v>904</v>
      </c>
    </row>
    <row r="387" spans="1:5" x14ac:dyDescent="0.25">
      <c r="A387" t="s">
        <v>902</v>
      </c>
      <c r="B387" t="s">
        <v>901</v>
      </c>
      <c r="C387" t="s">
        <v>552</v>
      </c>
      <c r="D387" t="s">
        <v>903</v>
      </c>
      <c r="E387" t="s">
        <v>906</v>
      </c>
    </row>
    <row r="388" spans="1:5" x14ac:dyDescent="0.25">
      <c r="A388" t="s">
        <v>902</v>
      </c>
      <c r="B388" t="s">
        <v>901</v>
      </c>
      <c r="C388" t="s">
        <v>552</v>
      </c>
      <c r="D388" t="s">
        <v>903</v>
      </c>
      <c r="E388" t="s">
        <v>905</v>
      </c>
    </row>
    <row r="389" spans="1:5" x14ac:dyDescent="0.25">
      <c r="A389" t="s">
        <v>902</v>
      </c>
      <c r="B389" t="s">
        <v>901</v>
      </c>
      <c r="C389" t="s">
        <v>552</v>
      </c>
      <c r="D389" t="s">
        <v>903</v>
      </c>
      <c r="E389" t="s">
        <v>907</v>
      </c>
    </row>
    <row r="390" spans="1:5" x14ac:dyDescent="0.25">
      <c r="A390" t="s">
        <v>902</v>
      </c>
      <c r="B390" t="s">
        <v>901</v>
      </c>
      <c r="C390" t="s">
        <v>552</v>
      </c>
      <c r="D390" t="s">
        <v>903</v>
      </c>
      <c r="E390" t="s">
        <v>908</v>
      </c>
    </row>
    <row r="391" spans="1:5" x14ac:dyDescent="0.25">
      <c r="A391" t="s">
        <v>1329</v>
      </c>
      <c r="B391" t="s">
        <v>1328</v>
      </c>
      <c r="C391" t="s">
        <v>74</v>
      </c>
      <c r="D391" t="s">
        <v>1330</v>
      </c>
      <c r="E391" t="s">
        <v>1331</v>
      </c>
    </row>
    <row r="392" spans="1:5" x14ac:dyDescent="0.25">
      <c r="A392" t="s">
        <v>1329</v>
      </c>
      <c r="B392" t="s">
        <v>1328</v>
      </c>
      <c r="C392" t="s">
        <v>74</v>
      </c>
      <c r="D392" t="s">
        <v>1330</v>
      </c>
      <c r="E392" t="s">
        <v>1332</v>
      </c>
    </row>
    <row r="393" spans="1:5" x14ac:dyDescent="0.25">
      <c r="A393" t="s">
        <v>1329</v>
      </c>
      <c r="B393" t="s">
        <v>1328</v>
      </c>
      <c r="C393" t="s">
        <v>74</v>
      </c>
      <c r="D393" t="s">
        <v>1330</v>
      </c>
      <c r="E393" t="s">
        <v>1334</v>
      </c>
    </row>
    <row r="394" spans="1:5" x14ac:dyDescent="0.25">
      <c r="A394" t="s">
        <v>1329</v>
      </c>
      <c r="B394" t="s">
        <v>1328</v>
      </c>
      <c r="C394" t="s">
        <v>74</v>
      </c>
      <c r="D394" t="s">
        <v>1330</v>
      </c>
      <c r="E394" t="s">
        <v>1333</v>
      </c>
    </row>
    <row r="395" spans="1:5" x14ac:dyDescent="0.25">
      <c r="A395" t="s">
        <v>1329</v>
      </c>
      <c r="B395" t="s">
        <v>1328</v>
      </c>
      <c r="C395" t="s">
        <v>74</v>
      </c>
      <c r="D395" t="s">
        <v>1330</v>
      </c>
      <c r="E395" t="s">
        <v>1335</v>
      </c>
    </row>
    <row r="396" spans="1:5" x14ac:dyDescent="0.25">
      <c r="A396" t="s">
        <v>1329</v>
      </c>
      <c r="B396" t="s">
        <v>1328</v>
      </c>
      <c r="C396" t="s">
        <v>74</v>
      </c>
      <c r="D396" t="s">
        <v>1330</v>
      </c>
      <c r="E396" t="s">
        <v>1336</v>
      </c>
    </row>
    <row r="397" spans="1:5" x14ac:dyDescent="0.25">
      <c r="A397" t="s">
        <v>1329</v>
      </c>
      <c r="B397" t="s">
        <v>1328</v>
      </c>
      <c r="C397" t="s">
        <v>74</v>
      </c>
      <c r="D397" t="s">
        <v>1330</v>
      </c>
      <c r="E397" t="s">
        <v>1337</v>
      </c>
    </row>
    <row r="398" spans="1:5" x14ac:dyDescent="0.25">
      <c r="A398" t="s">
        <v>1329</v>
      </c>
      <c r="B398" t="s">
        <v>1328</v>
      </c>
      <c r="C398" t="s">
        <v>74</v>
      </c>
      <c r="D398" t="s">
        <v>1330</v>
      </c>
      <c r="E398" t="s">
        <v>1339</v>
      </c>
    </row>
    <row r="399" spans="1:5" x14ac:dyDescent="0.25">
      <c r="A399" t="s">
        <v>1329</v>
      </c>
      <c r="B399" t="s">
        <v>1328</v>
      </c>
      <c r="C399" t="s">
        <v>74</v>
      </c>
      <c r="D399" t="s">
        <v>1330</v>
      </c>
      <c r="E399" t="s">
        <v>1338</v>
      </c>
    </row>
    <row r="400" spans="1:5" x14ac:dyDescent="0.25">
      <c r="A400" t="s">
        <v>63</v>
      </c>
      <c r="B400" t="s">
        <v>62</v>
      </c>
      <c r="C400" t="s">
        <v>64</v>
      </c>
      <c r="D400" t="s">
        <v>65</v>
      </c>
      <c r="E400" t="s">
        <v>66</v>
      </c>
    </row>
    <row r="401" spans="1:5" x14ac:dyDescent="0.25">
      <c r="A401" t="s">
        <v>1569</v>
      </c>
      <c r="B401" t="s">
        <v>1568</v>
      </c>
      <c r="C401" t="s">
        <v>60</v>
      </c>
      <c r="D401" t="s">
        <v>1570</v>
      </c>
      <c r="E401" t="s">
        <v>518</v>
      </c>
    </row>
    <row r="402" spans="1:5" x14ac:dyDescent="0.25">
      <c r="A402" t="s">
        <v>515</v>
      </c>
      <c r="B402" t="s">
        <v>514</v>
      </c>
      <c r="C402" t="s">
        <v>516</v>
      </c>
      <c r="D402" t="s">
        <v>517</v>
      </c>
      <c r="E402" t="s">
        <v>518</v>
      </c>
    </row>
    <row r="403" spans="1:5" x14ac:dyDescent="0.25">
      <c r="A403" t="s">
        <v>515</v>
      </c>
      <c r="B403" t="s">
        <v>514</v>
      </c>
      <c r="C403" t="s">
        <v>516</v>
      </c>
      <c r="D403" t="s">
        <v>517</v>
      </c>
      <c r="E403" t="s">
        <v>130</v>
      </c>
    </row>
    <row r="404" spans="1:5" x14ac:dyDescent="0.25">
      <c r="A404" t="s">
        <v>515</v>
      </c>
      <c r="B404" t="s">
        <v>514</v>
      </c>
      <c r="C404" t="s">
        <v>516</v>
      </c>
      <c r="D404" t="s">
        <v>517</v>
      </c>
      <c r="E404" t="s">
        <v>54</v>
      </c>
    </row>
    <row r="405" spans="1:5" x14ac:dyDescent="0.25">
      <c r="A405" t="s">
        <v>1561</v>
      </c>
      <c r="B405" t="s">
        <v>1560</v>
      </c>
      <c r="C405" t="s">
        <v>60</v>
      </c>
      <c r="D405" t="s">
        <v>1562</v>
      </c>
      <c r="E405" t="s">
        <v>1563</v>
      </c>
    </row>
    <row r="406" spans="1:5" x14ac:dyDescent="0.25">
      <c r="A406" t="s">
        <v>510</v>
      </c>
      <c r="B406" t="s">
        <v>509</v>
      </c>
      <c r="C406" t="s">
        <v>511</v>
      </c>
      <c r="D406" t="s">
        <v>512</v>
      </c>
      <c r="E406" t="s">
        <v>513</v>
      </c>
    </row>
    <row r="407" spans="1:5" x14ac:dyDescent="0.25">
      <c r="A407" t="s">
        <v>510</v>
      </c>
      <c r="B407" t="s">
        <v>509</v>
      </c>
      <c r="C407" t="s">
        <v>511</v>
      </c>
      <c r="D407" t="s">
        <v>512</v>
      </c>
      <c r="E407" t="s">
        <v>130</v>
      </c>
    </row>
    <row r="408" spans="1:5" x14ac:dyDescent="0.25">
      <c r="A408" t="s">
        <v>510</v>
      </c>
      <c r="B408" t="s">
        <v>509</v>
      </c>
      <c r="C408" t="s">
        <v>511</v>
      </c>
      <c r="D408" t="s">
        <v>512</v>
      </c>
      <c r="E408" t="s">
        <v>54</v>
      </c>
    </row>
    <row r="409" spans="1:5" x14ac:dyDescent="0.25">
      <c r="A409" t="s">
        <v>68</v>
      </c>
      <c r="B409" t="s">
        <v>67</v>
      </c>
      <c r="C409" t="s">
        <v>69</v>
      </c>
      <c r="D409" t="s">
        <v>70</v>
      </c>
      <c r="E409" t="s">
        <v>71</v>
      </c>
    </row>
    <row r="410" spans="1:5" x14ac:dyDescent="0.25">
      <c r="A410" t="s">
        <v>153</v>
      </c>
      <c r="B410" t="s">
        <v>152</v>
      </c>
      <c r="C410" t="s">
        <v>136</v>
      </c>
      <c r="D410" t="s">
        <v>154</v>
      </c>
    </row>
    <row r="411" spans="1:5" x14ac:dyDescent="0.25">
      <c r="A411" t="s">
        <v>1874</v>
      </c>
      <c r="B411" t="s">
        <v>1411</v>
      </c>
      <c r="C411" t="s">
        <v>74</v>
      </c>
      <c r="D411" t="s">
        <v>1875</v>
      </c>
      <c r="E411" t="s">
        <v>1876</v>
      </c>
    </row>
    <row r="412" spans="1:5" x14ac:dyDescent="0.25">
      <c r="A412" t="s">
        <v>1874</v>
      </c>
      <c r="B412" t="s">
        <v>1411</v>
      </c>
      <c r="C412" t="s">
        <v>74</v>
      </c>
      <c r="D412" t="s">
        <v>1875</v>
      </c>
      <c r="E412" t="s">
        <v>1881</v>
      </c>
    </row>
    <row r="413" spans="1:5" x14ac:dyDescent="0.25">
      <c r="A413" t="s">
        <v>1874</v>
      </c>
      <c r="B413" t="s">
        <v>1411</v>
      </c>
      <c r="C413" t="s">
        <v>74</v>
      </c>
      <c r="D413" t="s">
        <v>1875</v>
      </c>
      <c r="E413" t="s">
        <v>1878</v>
      </c>
    </row>
    <row r="414" spans="1:5" x14ac:dyDescent="0.25">
      <c r="A414" t="s">
        <v>1874</v>
      </c>
      <c r="B414" t="s">
        <v>1411</v>
      </c>
      <c r="C414" t="s">
        <v>74</v>
      </c>
      <c r="D414" t="s">
        <v>1875</v>
      </c>
      <c r="E414" t="s">
        <v>1882</v>
      </c>
    </row>
    <row r="415" spans="1:5" x14ac:dyDescent="0.25">
      <c r="A415" t="s">
        <v>1874</v>
      </c>
      <c r="B415" t="s">
        <v>1411</v>
      </c>
      <c r="C415" t="s">
        <v>74</v>
      </c>
      <c r="D415" t="s">
        <v>1875</v>
      </c>
      <c r="E415" t="s">
        <v>1877</v>
      </c>
    </row>
    <row r="416" spans="1:5" x14ac:dyDescent="0.25">
      <c r="A416" t="s">
        <v>1874</v>
      </c>
      <c r="B416" t="s">
        <v>1411</v>
      </c>
      <c r="C416" t="s">
        <v>74</v>
      </c>
      <c r="D416" t="s">
        <v>1875</v>
      </c>
      <c r="E416" t="s">
        <v>1879</v>
      </c>
    </row>
    <row r="417" spans="1:5" x14ac:dyDescent="0.25">
      <c r="A417" t="s">
        <v>1874</v>
      </c>
      <c r="B417" t="s">
        <v>1411</v>
      </c>
      <c r="C417" t="s">
        <v>74</v>
      </c>
      <c r="D417" t="s">
        <v>1875</v>
      </c>
      <c r="E417" t="s">
        <v>1880</v>
      </c>
    </row>
    <row r="418" spans="1:5" x14ac:dyDescent="0.25">
      <c r="A418" t="s">
        <v>1282</v>
      </c>
      <c r="B418" t="s">
        <v>212</v>
      </c>
      <c r="C418" t="s">
        <v>87</v>
      </c>
      <c r="D418" t="s">
        <v>1283</v>
      </c>
      <c r="E418" t="s">
        <v>845</v>
      </c>
    </row>
    <row r="419" spans="1:5" x14ac:dyDescent="0.25">
      <c r="A419" t="s">
        <v>1282</v>
      </c>
      <c r="B419" t="s">
        <v>212</v>
      </c>
      <c r="C419" t="s">
        <v>87</v>
      </c>
      <c r="D419" t="s">
        <v>1283</v>
      </c>
      <c r="E419" t="s">
        <v>221</v>
      </c>
    </row>
    <row r="420" spans="1:5" x14ac:dyDescent="0.25">
      <c r="A420" t="s">
        <v>1282</v>
      </c>
      <c r="B420" t="s">
        <v>212</v>
      </c>
      <c r="C420" t="s">
        <v>87</v>
      </c>
      <c r="D420" t="s">
        <v>1283</v>
      </c>
      <c r="E420" t="s">
        <v>1285</v>
      </c>
    </row>
    <row r="421" spans="1:5" x14ac:dyDescent="0.25">
      <c r="A421" t="s">
        <v>1282</v>
      </c>
      <c r="B421" t="s">
        <v>212</v>
      </c>
      <c r="C421" t="s">
        <v>87</v>
      </c>
      <c r="D421" t="s">
        <v>1283</v>
      </c>
      <c r="E421" t="s">
        <v>220</v>
      </c>
    </row>
    <row r="422" spans="1:5" x14ac:dyDescent="0.25">
      <c r="A422" t="s">
        <v>1282</v>
      </c>
      <c r="B422" t="s">
        <v>212</v>
      </c>
      <c r="C422" t="s">
        <v>87</v>
      </c>
      <c r="D422" t="s">
        <v>1283</v>
      </c>
      <c r="E422" t="s">
        <v>1284</v>
      </c>
    </row>
    <row r="423" spans="1:5" x14ac:dyDescent="0.25">
      <c r="A423" t="s">
        <v>1282</v>
      </c>
      <c r="B423" t="s">
        <v>212</v>
      </c>
      <c r="C423" t="s">
        <v>87</v>
      </c>
      <c r="D423" t="s">
        <v>1283</v>
      </c>
      <c r="E423" t="s">
        <v>844</v>
      </c>
    </row>
    <row r="424" spans="1:5" x14ac:dyDescent="0.25">
      <c r="A424" t="s">
        <v>1282</v>
      </c>
      <c r="B424" t="s">
        <v>212</v>
      </c>
      <c r="C424" t="s">
        <v>87</v>
      </c>
      <c r="D424" t="s">
        <v>1283</v>
      </c>
      <c r="E424" t="s">
        <v>218</v>
      </c>
    </row>
    <row r="425" spans="1:5" x14ac:dyDescent="0.25">
      <c r="A425" t="s">
        <v>1282</v>
      </c>
      <c r="B425" t="s">
        <v>212</v>
      </c>
      <c r="C425" t="s">
        <v>87</v>
      </c>
      <c r="D425" t="s">
        <v>1283</v>
      </c>
      <c r="E425" t="s">
        <v>14</v>
      </c>
    </row>
    <row r="426" spans="1:5" x14ac:dyDescent="0.25">
      <c r="A426" t="s">
        <v>1282</v>
      </c>
      <c r="B426" t="s">
        <v>212</v>
      </c>
      <c r="C426" t="s">
        <v>87</v>
      </c>
      <c r="D426" t="s">
        <v>1283</v>
      </c>
      <c r="E426" t="s">
        <v>1286</v>
      </c>
    </row>
    <row r="427" spans="1:5" x14ac:dyDescent="0.25">
      <c r="A427" t="s">
        <v>1282</v>
      </c>
      <c r="B427" t="s">
        <v>212</v>
      </c>
      <c r="C427" t="s">
        <v>87</v>
      </c>
      <c r="D427" t="s">
        <v>1283</v>
      </c>
      <c r="E427" t="s">
        <v>1287</v>
      </c>
    </row>
    <row r="428" spans="1:5" x14ac:dyDescent="0.25">
      <c r="A428" t="s">
        <v>1412</v>
      </c>
      <c r="B428" t="s">
        <v>1411</v>
      </c>
      <c r="C428" t="s">
        <v>18</v>
      </c>
      <c r="D428" t="s">
        <v>1413</v>
      </c>
      <c r="E428" t="s">
        <v>219</v>
      </c>
    </row>
    <row r="429" spans="1:5" x14ac:dyDescent="0.25">
      <c r="A429" t="s">
        <v>1412</v>
      </c>
      <c r="B429" t="s">
        <v>1411</v>
      </c>
      <c r="D429" t="s">
        <v>1413</v>
      </c>
      <c r="E429" t="s">
        <v>221</v>
      </c>
    </row>
    <row r="430" spans="1:5" x14ac:dyDescent="0.25">
      <c r="A430" t="s">
        <v>1412</v>
      </c>
      <c r="B430" t="s">
        <v>1411</v>
      </c>
      <c r="D430" t="s">
        <v>1413</v>
      </c>
      <c r="E430" t="s">
        <v>220</v>
      </c>
    </row>
    <row r="431" spans="1:5" x14ac:dyDescent="0.25">
      <c r="A431" t="s">
        <v>1412</v>
      </c>
      <c r="B431" t="s">
        <v>1411</v>
      </c>
      <c r="D431" t="s">
        <v>1413</v>
      </c>
      <c r="E431" t="s">
        <v>215</v>
      </c>
    </row>
    <row r="432" spans="1:5" x14ac:dyDescent="0.25">
      <c r="A432" t="s">
        <v>1412</v>
      </c>
      <c r="B432" t="s">
        <v>1411</v>
      </c>
      <c r="D432" t="s">
        <v>1413</v>
      </c>
      <c r="E432" t="s">
        <v>217</v>
      </c>
    </row>
    <row r="433" spans="1:5" x14ac:dyDescent="0.25">
      <c r="A433" t="s">
        <v>1412</v>
      </c>
      <c r="B433" t="s">
        <v>1411</v>
      </c>
      <c r="D433" t="s">
        <v>1413</v>
      </c>
      <c r="E433" t="s">
        <v>218</v>
      </c>
    </row>
    <row r="434" spans="1:5" x14ac:dyDescent="0.25">
      <c r="A434" t="s">
        <v>213</v>
      </c>
      <c r="B434" t="s">
        <v>212</v>
      </c>
      <c r="C434" t="s">
        <v>87</v>
      </c>
      <c r="D434" t="s">
        <v>214</v>
      </c>
      <c r="E434" t="s">
        <v>219</v>
      </c>
    </row>
    <row r="435" spans="1:5" x14ac:dyDescent="0.25">
      <c r="A435" t="s">
        <v>213</v>
      </c>
      <c r="B435" t="s">
        <v>212</v>
      </c>
      <c r="C435" t="s">
        <v>87</v>
      </c>
      <c r="D435" t="s">
        <v>214</v>
      </c>
      <c r="E435" t="s">
        <v>221</v>
      </c>
    </row>
    <row r="436" spans="1:5" x14ac:dyDescent="0.25">
      <c r="A436" t="s">
        <v>213</v>
      </c>
      <c r="B436" t="s">
        <v>212</v>
      </c>
      <c r="C436" t="s">
        <v>87</v>
      </c>
      <c r="D436" t="s">
        <v>214</v>
      </c>
      <c r="E436" t="s">
        <v>220</v>
      </c>
    </row>
    <row r="437" spans="1:5" x14ac:dyDescent="0.25">
      <c r="A437" t="s">
        <v>213</v>
      </c>
      <c r="B437" t="s">
        <v>212</v>
      </c>
      <c r="C437" t="s">
        <v>87</v>
      </c>
      <c r="D437" t="s">
        <v>214</v>
      </c>
      <c r="E437" t="s">
        <v>215</v>
      </c>
    </row>
    <row r="438" spans="1:5" x14ac:dyDescent="0.25">
      <c r="A438" t="s">
        <v>213</v>
      </c>
      <c r="B438" t="s">
        <v>212</v>
      </c>
      <c r="C438" t="s">
        <v>87</v>
      </c>
      <c r="D438" t="s">
        <v>214</v>
      </c>
      <c r="E438" t="s">
        <v>54</v>
      </c>
    </row>
    <row r="439" spans="1:5" x14ac:dyDescent="0.25">
      <c r="A439" t="s">
        <v>213</v>
      </c>
      <c r="B439" t="s">
        <v>212</v>
      </c>
      <c r="C439" t="s">
        <v>87</v>
      </c>
      <c r="D439" t="s">
        <v>214</v>
      </c>
      <c r="E439" t="s">
        <v>217</v>
      </c>
    </row>
    <row r="440" spans="1:5" x14ac:dyDescent="0.25">
      <c r="A440" t="s">
        <v>213</v>
      </c>
      <c r="B440" t="s">
        <v>212</v>
      </c>
      <c r="C440" t="s">
        <v>87</v>
      </c>
      <c r="D440" t="s">
        <v>214</v>
      </c>
      <c r="E440" t="s">
        <v>218</v>
      </c>
    </row>
    <row r="441" spans="1:5" x14ac:dyDescent="0.25">
      <c r="A441" t="s">
        <v>213</v>
      </c>
      <c r="B441" t="s">
        <v>212</v>
      </c>
      <c r="C441" t="s">
        <v>87</v>
      </c>
      <c r="D441" t="s">
        <v>214</v>
      </c>
      <c r="E441" t="s">
        <v>216</v>
      </c>
    </row>
    <row r="442" spans="1:5" x14ac:dyDescent="0.25">
      <c r="A442" t="s">
        <v>1392</v>
      </c>
      <c r="B442" t="s">
        <v>1391</v>
      </c>
      <c r="C442" t="s">
        <v>301</v>
      </c>
      <c r="D442" t="s">
        <v>1393</v>
      </c>
      <c r="E442" t="s">
        <v>1395</v>
      </c>
    </row>
    <row r="443" spans="1:5" x14ac:dyDescent="0.25">
      <c r="A443" t="s">
        <v>1392</v>
      </c>
      <c r="B443" t="s">
        <v>1391</v>
      </c>
      <c r="C443" t="s">
        <v>301</v>
      </c>
      <c r="D443" t="s">
        <v>1393</v>
      </c>
      <c r="E443" t="s">
        <v>1394</v>
      </c>
    </row>
    <row r="444" spans="1:5" x14ac:dyDescent="0.25">
      <c r="A444" t="s">
        <v>948</v>
      </c>
      <c r="B444" t="s">
        <v>5</v>
      </c>
      <c r="C444" t="s">
        <v>18</v>
      </c>
      <c r="D444" t="s">
        <v>949</v>
      </c>
      <c r="E444" t="s">
        <v>950</v>
      </c>
    </row>
    <row r="445" spans="1:5" x14ac:dyDescent="0.25">
      <c r="A445" t="s">
        <v>948</v>
      </c>
      <c r="B445" t="s">
        <v>5</v>
      </c>
      <c r="D445" t="s">
        <v>949</v>
      </c>
      <c r="E445" t="s">
        <v>951</v>
      </c>
    </row>
    <row r="446" spans="1:5" x14ac:dyDescent="0.25">
      <c r="A446" t="s">
        <v>948</v>
      </c>
      <c r="B446" t="s">
        <v>5</v>
      </c>
      <c r="D446" t="s">
        <v>949</v>
      </c>
      <c r="E446" t="s">
        <v>54</v>
      </c>
    </row>
    <row r="447" spans="1:5" x14ac:dyDescent="0.25">
      <c r="A447" t="s">
        <v>948</v>
      </c>
      <c r="B447" t="s">
        <v>5</v>
      </c>
      <c r="D447" t="s">
        <v>949</v>
      </c>
      <c r="E447" t="s">
        <v>14</v>
      </c>
    </row>
    <row r="448" spans="1:5" x14ac:dyDescent="0.25">
      <c r="A448" t="s">
        <v>948</v>
      </c>
      <c r="B448" t="s">
        <v>5</v>
      </c>
      <c r="D448" t="s">
        <v>949</v>
      </c>
      <c r="E448" t="s">
        <v>952</v>
      </c>
    </row>
    <row r="449" spans="1:5" x14ac:dyDescent="0.25">
      <c r="A449" t="s">
        <v>954</v>
      </c>
      <c r="B449" t="s">
        <v>953</v>
      </c>
      <c r="C449" t="s">
        <v>249</v>
      </c>
      <c r="D449" t="s">
        <v>955</v>
      </c>
      <c r="E449" t="s">
        <v>957</v>
      </c>
    </row>
    <row r="450" spans="1:5" x14ac:dyDescent="0.25">
      <c r="A450" t="s">
        <v>954</v>
      </c>
      <c r="B450" t="s">
        <v>953</v>
      </c>
      <c r="C450" t="s">
        <v>249</v>
      </c>
      <c r="D450" t="s">
        <v>955</v>
      </c>
      <c r="E450" t="s">
        <v>956</v>
      </c>
    </row>
    <row r="451" spans="1:5" x14ac:dyDescent="0.25">
      <c r="A451" t="s">
        <v>954</v>
      </c>
      <c r="B451" t="s">
        <v>953</v>
      </c>
      <c r="C451" t="s">
        <v>249</v>
      </c>
      <c r="D451" t="s">
        <v>955</v>
      </c>
      <c r="E451" t="s">
        <v>436</v>
      </c>
    </row>
    <row r="452" spans="1:5" x14ac:dyDescent="0.25">
      <c r="A452" t="s">
        <v>954</v>
      </c>
      <c r="B452" t="s">
        <v>953</v>
      </c>
      <c r="C452" t="s">
        <v>249</v>
      </c>
      <c r="D452" t="s">
        <v>955</v>
      </c>
      <c r="E452" t="s">
        <v>958</v>
      </c>
    </row>
    <row r="453" spans="1:5" x14ac:dyDescent="0.25">
      <c r="A453" t="s">
        <v>954</v>
      </c>
      <c r="B453" t="s">
        <v>953</v>
      </c>
      <c r="C453" t="s">
        <v>249</v>
      </c>
      <c r="D453" t="s">
        <v>955</v>
      </c>
      <c r="E453" t="s">
        <v>959</v>
      </c>
    </row>
    <row r="454" spans="1:5" x14ac:dyDescent="0.25">
      <c r="A454" t="s">
        <v>954</v>
      </c>
      <c r="B454" t="s">
        <v>953</v>
      </c>
      <c r="C454" t="s">
        <v>249</v>
      </c>
      <c r="D454" t="s">
        <v>955</v>
      </c>
      <c r="E454" t="s">
        <v>15</v>
      </c>
    </row>
    <row r="455" spans="1:5" x14ac:dyDescent="0.25">
      <c r="A455" t="s">
        <v>954</v>
      </c>
      <c r="B455" t="s">
        <v>953</v>
      </c>
      <c r="C455" t="s">
        <v>249</v>
      </c>
      <c r="D455" t="s">
        <v>955</v>
      </c>
      <c r="E455" t="s">
        <v>14</v>
      </c>
    </row>
    <row r="456" spans="1:5" x14ac:dyDescent="0.25">
      <c r="A456" t="s">
        <v>2026</v>
      </c>
      <c r="B456" t="s">
        <v>2025</v>
      </c>
      <c r="C456" t="s">
        <v>2027</v>
      </c>
      <c r="D456" t="s">
        <v>2028</v>
      </c>
      <c r="E456" t="s">
        <v>845</v>
      </c>
    </row>
    <row r="457" spans="1:5" x14ac:dyDescent="0.25">
      <c r="A457" t="s">
        <v>2026</v>
      </c>
      <c r="B457" t="s">
        <v>2025</v>
      </c>
      <c r="C457" t="s">
        <v>2027</v>
      </c>
      <c r="D457" t="s">
        <v>2028</v>
      </c>
      <c r="E457" t="s">
        <v>2031</v>
      </c>
    </row>
    <row r="458" spans="1:5" x14ac:dyDescent="0.25">
      <c r="A458" t="s">
        <v>2026</v>
      </c>
      <c r="B458" t="s">
        <v>2025</v>
      </c>
      <c r="C458" t="s">
        <v>2027</v>
      </c>
      <c r="D458" t="s">
        <v>2028</v>
      </c>
      <c r="E458" t="s">
        <v>2029</v>
      </c>
    </row>
    <row r="459" spans="1:5" x14ac:dyDescent="0.25">
      <c r="A459" t="s">
        <v>2026</v>
      </c>
      <c r="B459" t="s">
        <v>2025</v>
      </c>
      <c r="C459" t="s">
        <v>2027</v>
      </c>
      <c r="D459" t="s">
        <v>2028</v>
      </c>
      <c r="E459" t="s">
        <v>2030</v>
      </c>
    </row>
    <row r="460" spans="1:5" x14ac:dyDescent="0.25">
      <c r="A460" t="s">
        <v>2026</v>
      </c>
      <c r="B460" t="s">
        <v>2025</v>
      </c>
      <c r="C460" t="s">
        <v>2027</v>
      </c>
      <c r="D460" t="s">
        <v>2028</v>
      </c>
      <c r="E460" t="s">
        <v>2032</v>
      </c>
    </row>
    <row r="461" spans="1:5" x14ac:dyDescent="0.25">
      <c r="A461" t="s">
        <v>2026</v>
      </c>
      <c r="B461" t="s">
        <v>2025</v>
      </c>
      <c r="C461" t="s">
        <v>2027</v>
      </c>
      <c r="D461" t="s">
        <v>2028</v>
      </c>
      <c r="E461" t="s">
        <v>2035</v>
      </c>
    </row>
    <row r="462" spans="1:5" x14ac:dyDescent="0.25">
      <c r="A462" t="s">
        <v>2026</v>
      </c>
      <c r="B462" t="s">
        <v>2025</v>
      </c>
      <c r="C462" t="s">
        <v>2027</v>
      </c>
      <c r="D462" t="s">
        <v>2028</v>
      </c>
      <c r="E462" t="s">
        <v>2034</v>
      </c>
    </row>
    <row r="463" spans="1:5" x14ac:dyDescent="0.25">
      <c r="A463" t="s">
        <v>2026</v>
      </c>
      <c r="B463" t="s">
        <v>2025</v>
      </c>
      <c r="C463" t="s">
        <v>2027</v>
      </c>
      <c r="D463" t="s">
        <v>2028</v>
      </c>
      <c r="E463" t="s">
        <v>2033</v>
      </c>
    </row>
    <row r="464" spans="1:5" x14ac:dyDescent="0.25">
      <c r="A464" t="s">
        <v>2026</v>
      </c>
      <c r="B464" t="s">
        <v>2025</v>
      </c>
      <c r="C464" t="s">
        <v>2027</v>
      </c>
      <c r="D464" t="s">
        <v>2028</v>
      </c>
      <c r="E464" t="s">
        <v>14</v>
      </c>
    </row>
    <row r="465" spans="1:5" x14ac:dyDescent="0.25">
      <c r="A465" t="s">
        <v>86</v>
      </c>
      <c r="B465" t="s">
        <v>5</v>
      </c>
      <c r="C465" t="s">
        <v>87</v>
      </c>
      <c r="D465" t="s">
        <v>88</v>
      </c>
      <c r="E465" t="s">
        <v>89</v>
      </c>
    </row>
    <row r="466" spans="1:5" x14ac:dyDescent="0.25">
      <c r="A466" t="s">
        <v>86</v>
      </c>
      <c r="B466" t="s">
        <v>5</v>
      </c>
      <c r="C466" t="s">
        <v>87</v>
      </c>
      <c r="D466" t="s">
        <v>88</v>
      </c>
      <c r="E466" t="s">
        <v>90</v>
      </c>
    </row>
    <row r="467" spans="1:5" x14ac:dyDescent="0.25">
      <c r="A467" t="s">
        <v>86</v>
      </c>
      <c r="B467" t="s">
        <v>5</v>
      </c>
      <c r="C467" t="s">
        <v>87</v>
      </c>
      <c r="D467" t="s">
        <v>88</v>
      </c>
      <c r="E467" t="s">
        <v>92</v>
      </c>
    </row>
    <row r="468" spans="1:5" x14ac:dyDescent="0.25">
      <c r="A468" t="s">
        <v>86</v>
      </c>
      <c r="B468" t="s">
        <v>5</v>
      </c>
      <c r="C468" t="s">
        <v>87</v>
      </c>
      <c r="D468" t="s">
        <v>88</v>
      </c>
      <c r="E468" t="s">
        <v>91</v>
      </c>
    </row>
    <row r="469" spans="1:5" x14ac:dyDescent="0.25">
      <c r="A469" t="s">
        <v>6</v>
      </c>
      <c r="B469" t="s">
        <v>5</v>
      </c>
      <c r="C469" t="s">
        <v>7</v>
      </c>
      <c r="D469" t="s">
        <v>8</v>
      </c>
      <c r="E469" t="s">
        <v>15</v>
      </c>
    </row>
    <row r="470" spans="1:5" x14ac:dyDescent="0.25">
      <c r="A470" t="s">
        <v>6</v>
      </c>
      <c r="B470" t="s">
        <v>5</v>
      </c>
      <c r="C470" t="s">
        <v>7</v>
      </c>
      <c r="D470" t="s">
        <v>8</v>
      </c>
      <c r="E470" t="s">
        <v>9</v>
      </c>
    </row>
    <row r="471" spans="1:5" x14ac:dyDescent="0.25">
      <c r="A471" t="s">
        <v>6</v>
      </c>
      <c r="B471" t="s">
        <v>5</v>
      </c>
      <c r="C471" t="s">
        <v>7</v>
      </c>
      <c r="D471" t="s">
        <v>8</v>
      </c>
      <c r="E471" t="s">
        <v>10</v>
      </c>
    </row>
    <row r="472" spans="1:5" x14ac:dyDescent="0.25">
      <c r="A472" t="s">
        <v>6</v>
      </c>
      <c r="B472" t="s">
        <v>5</v>
      </c>
      <c r="C472" t="s">
        <v>7</v>
      </c>
      <c r="D472" t="s">
        <v>8</v>
      </c>
      <c r="E472" t="s">
        <v>11</v>
      </c>
    </row>
    <row r="473" spans="1:5" x14ac:dyDescent="0.25">
      <c r="A473" t="s">
        <v>6</v>
      </c>
      <c r="B473" t="s">
        <v>5</v>
      </c>
      <c r="C473" t="s">
        <v>7</v>
      </c>
      <c r="D473" t="s">
        <v>8</v>
      </c>
      <c r="E473" t="s">
        <v>12</v>
      </c>
    </row>
    <row r="474" spans="1:5" x14ac:dyDescent="0.25">
      <c r="A474" t="s">
        <v>6</v>
      </c>
      <c r="B474" t="s">
        <v>5</v>
      </c>
      <c r="C474" t="s">
        <v>7</v>
      </c>
      <c r="D474" t="s">
        <v>8</v>
      </c>
      <c r="E474" t="s">
        <v>13</v>
      </c>
    </row>
    <row r="475" spans="1:5" x14ac:dyDescent="0.25">
      <c r="A475" t="s">
        <v>6</v>
      </c>
      <c r="B475" t="s">
        <v>5</v>
      </c>
      <c r="C475" t="s">
        <v>7</v>
      </c>
      <c r="D475" t="s">
        <v>8</v>
      </c>
      <c r="E475" t="s">
        <v>14</v>
      </c>
    </row>
    <row r="476" spans="1:5" x14ac:dyDescent="0.25">
      <c r="A476" t="s">
        <v>135</v>
      </c>
      <c r="B476" t="s">
        <v>5</v>
      </c>
      <c r="C476" t="s">
        <v>136</v>
      </c>
      <c r="D476" t="s">
        <v>137</v>
      </c>
      <c r="E476" t="s">
        <v>138</v>
      </c>
    </row>
    <row r="477" spans="1:5" x14ac:dyDescent="0.25">
      <c r="A477" t="s">
        <v>135</v>
      </c>
      <c r="B477" t="s">
        <v>5</v>
      </c>
      <c r="C477" t="s">
        <v>136</v>
      </c>
      <c r="D477" t="s">
        <v>137</v>
      </c>
      <c r="E477" t="s">
        <v>139</v>
      </c>
    </row>
    <row r="478" spans="1:5" x14ac:dyDescent="0.25">
      <c r="A478" t="s">
        <v>135</v>
      </c>
      <c r="B478" t="s">
        <v>5</v>
      </c>
      <c r="C478" t="s">
        <v>136</v>
      </c>
      <c r="D478" t="s">
        <v>137</v>
      </c>
      <c r="E478" t="s">
        <v>140</v>
      </c>
    </row>
    <row r="479" spans="1:5" x14ac:dyDescent="0.25">
      <c r="A479" t="s">
        <v>135</v>
      </c>
      <c r="B479" t="s">
        <v>5</v>
      </c>
      <c r="C479" t="s">
        <v>136</v>
      </c>
      <c r="D479" t="s">
        <v>137</v>
      </c>
      <c r="E479" t="s">
        <v>13</v>
      </c>
    </row>
    <row r="480" spans="1:5" x14ac:dyDescent="0.25">
      <c r="A480" t="s">
        <v>1767</v>
      </c>
      <c r="B480" t="s">
        <v>93</v>
      </c>
      <c r="C480" t="s">
        <v>18</v>
      </c>
      <c r="D480" t="s">
        <v>1768</v>
      </c>
      <c r="E480" t="s">
        <v>1771</v>
      </c>
    </row>
    <row r="481" spans="1:5" x14ac:dyDescent="0.25">
      <c r="A481" t="s">
        <v>1767</v>
      </c>
      <c r="B481" t="s">
        <v>93</v>
      </c>
      <c r="D481" t="s">
        <v>1768</v>
      </c>
      <c r="E481" t="s">
        <v>1769</v>
      </c>
    </row>
    <row r="482" spans="1:5" x14ac:dyDescent="0.25">
      <c r="A482" t="s">
        <v>1767</v>
      </c>
      <c r="B482" t="s">
        <v>93</v>
      </c>
      <c r="D482" t="s">
        <v>1768</v>
      </c>
      <c r="E482" t="s">
        <v>1770</v>
      </c>
    </row>
    <row r="483" spans="1:5" x14ac:dyDescent="0.25">
      <c r="A483" t="s">
        <v>1373</v>
      </c>
      <c r="B483" t="s">
        <v>1372</v>
      </c>
      <c r="C483" t="s">
        <v>1374</v>
      </c>
      <c r="D483" t="s">
        <v>1375</v>
      </c>
      <c r="E483" t="s">
        <v>1376</v>
      </c>
    </row>
    <row r="484" spans="1:5" x14ac:dyDescent="0.25">
      <c r="A484" t="s">
        <v>1373</v>
      </c>
      <c r="B484" t="s">
        <v>1372</v>
      </c>
      <c r="C484" t="s">
        <v>1374</v>
      </c>
      <c r="D484" t="s">
        <v>1375</v>
      </c>
      <c r="E484" t="s">
        <v>1322</v>
      </c>
    </row>
    <row r="485" spans="1:5" x14ac:dyDescent="0.25">
      <c r="A485" t="s">
        <v>1373</v>
      </c>
      <c r="B485" t="s">
        <v>1372</v>
      </c>
      <c r="C485" t="s">
        <v>1374</v>
      </c>
      <c r="D485" t="s">
        <v>1375</v>
      </c>
      <c r="E485" t="s">
        <v>845</v>
      </c>
    </row>
    <row r="486" spans="1:5" x14ac:dyDescent="0.25">
      <c r="A486" t="s">
        <v>94</v>
      </c>
      <c r="B486" t="s">
        <v>93</v>
      </c>
      <c r="C486" t="s">
        <v>83</v>
      </c>
      <c r="D486" t="s">
        <v>95</v>
      </c>
      <c r="E486" t="s">
        <v>96</v>
      </c>
    </row>
    <row r="487" spans="1:5" x14ac:dyDescent="0.25">
      <c r="A487" t="s">
        <v>944</v>
      </c>
      <c r="B487" t="s">
        <v>126</v>
      </c>
      <c r="C487" t="s">
        <v>552</v>
      </c>
      <c r="D487" t="s">
        <v>945</v>
      </c>
      <c r="E487" t="s">
        <v>436</v>
      </c>
    </row>
    <row r="488" spans="1:5" x14ac:dyDescent="0.25">
      <c r="A488" t="s">
        <v>944</v>
      </c>
      <c r="B488" t="s">
        <v>126</v>
      </c>
      <c r="C488" t="s">
        <v>552</v>
      </c>
      <c r="D488" t="s">
        <v>945</v>
      </c>
      <c r="E488" t="s">
        <v>947</v>
      </c>
    </row>
    <row r="489" spans="1:5" x14ac:dyDescent="0.25">
      <c r="A489" t="s">
        <v>944</v>
      </c>
      <c r="B489" t="s">
        <v>126</v>
      </c>
      <c r="C489" t="s">
        <v>552</v>
      </c>
      <c r="D489" t="s">
        <v>945</v>
      </c>
      <c r="E489" t="s">
        <v>14</v>
      </c>
    </row>
    <row r="490" spans="1:5" x14ac:dyDescent="0.25">
      <c r="A490" t="s">
        <v>944</v>
      </c>
      <c r="B490" t="s">
        <v>126</v>
      </c>
      <c r="C490" t="s">
        <v>552</v>
      </c>
      <c r="D490" t="s">
        <v>945</v>
      </c>
      <c r="E490" t="s">
        <v>946</v>
      </c>
    </row>
    <row r="491" spans="1:5" x14ac:dyDescent="0.25">
      <c r="A491" t="s">
        <v>127</v>
      </c>
      <c r="B491" t="s">
        <v>126</v>
      </c>
      <c r="C491" t="s">
        <v>18</v>
      </c>
      <c r="D491" t="s">
        <v>128</v>
      </c>
      <c r="E491" t="s">
        <v>129</v>
      </c>
    </row>
    <row r="492" spans="1:5" x14ac:dyDescent="0.25">
      <c r="A492" t="s">
        <v>127</v>
      </c>
      <c r="B492" t="s">
        <v>126</v>
      </c>
      <c r="D492" t="s">
        <v>128</v>
      </c>
      <c r="E492" t="s">
        <v>130</v>
      </c>
    </row>
    <row r="493" spans="1:5" x14ac:dyDescent="0.25">
      <c r="A493" t="s">
        <v>127</v>
      </c>
      <c r="B493" t="s">
        <v>126</v>
      </c>
      <c r="D493" t="s">
        <v>128</v>
      </c>
      <c r="E493" t="s">
        <v>131</v>
      </c>
    </row>
    <row r="494" spans="1:5" x14ac:dyDescent="0.25">
      <c r="A494" t="s">
        <v>110</v>
      </c>
      <c r="B494" t="s">
        <v>109</v>
      </c>
      <c r="C494" t="s">
        <v>83</v>
      </c>
      <c r="D494" t="s">
        <v>111</v>
      </c>
      <c r="E494" t="s">
        <v>100</v>
      </c>
    </row>
    <row r="495" spans="1:5" x14ac:dyDescent="0.25">
      <c r="A495" t="s">
        <v>98</v>
      </c>
      <c r="B495" t="s">
        <v>97</v>
      </c>
      <c r="C495" t="s">
        <v>87</v>
      </c>
      <c r="D495" t="s">
        <v>99</v>
      </c>
      <c r="E495" t="s">
        <v>100</v>
      </c>
    </row>
    <row r="496" spans="1:5" x14ac:dyDescent="0.25">
      <c r="A496" t="s">
        <v>98</v>
      </c>
      <c r="B496" t="s">
        <v>97</v>
      </c>
      <c r="C496" t="s">
        <v>87</v>
      </c>
      <c r="D496" t="s">
        <v>99</v>
      </c>
      <c r="E496" t="s">
        <v>101</v>
      </c>
    </row>
    <row r="497" spans="1:5" x14ac:dyDescent="0.25">
      <c r="A497" t="s">
        <v>98</v>
      </c>
      <c r="B497" t="s">
        <v>97</v>
      </c>
      <c r="C497" t="s">
        <v>87</v>
      </c>
      <c r="D497" t="s">
        <v>99</v>
      </c>
      <c r="E497" t="s">
        <v>54</v>
      </c>
    </row>
    <row r="498" spans="1:5" x14ac:dyDescent="0.25">
      <c r="A498" t="s">
        <v>1702</v>
      </c>
      <c r="B498" t="s">
        <v>72</v>
      </c>
      <c r="C498" t="s">
        <v>74</v>
      </c>
      <c r="D498" t="s">
        <v>1703</v>
      </c>
      <c r="E498" t="s">
        <v>958</v>
      </c>
    </row>
    <row r="499" spans="1:5" x14ac:dyDescent="0.25">
      <c r="A499" t="s">
        <v>1702</v>
      </c>
      <c r="B499" t="s">
        <v>72</v>
      </c>
      <c r="C499" t="s">
        <v>74</v>
      </c>
      <c r="D499" t="s">
        <v>1703</v>
      </c>
      <c r="E499" t="s">
        <v>15</v>
      </c>
    </row>
    <row r="500" spans="1:5" x14ac:dyDescent="0.25">
      <c r="A500" t="s">
        <v>1309</v>
      </c>
      <c r="B500" t="s">
        <v>132</v>
      </c>
      <c r="C500" t="s">
        <v>32</v>
      </c>
      <c r="D500" t="s">
        <v>1310</v>
      </c>
      <c r="E500" t="s">
        <v>956</v>
      </c>
    </row>
    <row r="501" spans="1:5" x14ac:dyDescent="0.25">
      <c r="A501" t="s">
        <v>1309</v>
      </c>
      <c r="B501" t="s">
        <v>132</v>
      </c>
      <c r="C501" t="s">
        <v>32</v>
      </c>
      <c r="D501" t="s">
        <v>1310</v>
      </c>
      <c r="E501" t="s">
        <v>436</v>
      </c>
    </row>
    <row r="502" spans="1:5" x14ac:dyDescent="0.25">
      <c r="A502" t="s">
        <v>1309</v>
      </c>
      <c r="B502" t="s">
        <v>132</v>
      </c>
      <c r="C502" t="s">
        <v>32</v>
      </c>
      <c r="D502" t="s">
        <v>1310</v>
      </c>
      <c r="E502" t="s">
        <v>958</v>
      </c>
    </row>
    <row r="503" spans="1:5" x14ac:dyDescent="0.25">
      <c r="A503" t="s">
        <v>1309</v>
      </c>
      <c r="B503" t="s">
        <v>132</v>
      </c>
      <c r="C503" t="s">
        <v>32</v>
      </c>
      <c r="D503" t="s">
        <v>1310</v>
      </c>
      <c r="E503" t="s">
        <v>15</v>
      </c>
    </row>
    <row r="504" spans="1:5" x14ac:dyDescent="0.25">
      <c r="A504" t="s">
        <v>1309</v>
      </c>
      <c r="B504" t="s">
        <v>132</v>
      </c>
      <c r="C504" t="s">
        <v>32</v>
      </c>
      <c r="D504" t="s">
        <v>1310</v>
      </c>
      <c r="E504" t="s">
        <v>14</v>
      </c>
    </row>
    <row r="505" spans="1:5" x14ac:dyDescent="0.25">
      <c r="A505" t="s">
        <v>73</v>
      </c>
      <c r="B505" t="s">
        <v>72</v>
      </c>
      <c r="C505" t="s">
        <v>74</v>
      </c>
      <c r="D505" t="s">
        <v>75</v>
      </c>
      <c r="E505" t="s">
        <v>76</v>
      </c>
    </row>
    <row r="506" spans="1:5" x14ac:dyDescent="0.25">
      <c r="A506" t="s">
        <v>133</v>
      </c>
      <c r="B506" t="s">
        <v>132</v>
      </c>
      <c r="C506" t="s">
        <v>32</v>
      </c>
      <c r="D506" t="s">
        <v>134</v>
      </c>
      <c r="E506" t="s">
        <v>76</v>
      </c>
    </row>
    <row r="507" spans="1:5" x14ac:dyDescent="0.25">
      <c r="A507" t="s">
        <v>133</v>
      </c>
      <c r="B507" t="s">
        <v>132</v>
      </c>
      <c r="C507" t="s">
        <v>32</v>
      </c>
      <c r="D507" t="s">
        <v>134</v>
      </c>
      <c r="E507" t="s">
        <v>130</v>
      </c>
    </row>
    <row r="508" spans="1:5" x14ac:dyDescent="0.25">
      <c r="A508" t="s">
        <v>133</v>
      </c>
      <c r="B508" t="s">
        <v>132</v>
      </c>
      <c r="C508" t="s">
        <v>32</v>
      </c>
      <c r="D508" t="s">
        <v>134</v>
      </c>
      <c r="E508" t="s">
        <v>54</v>
      </c>
    </row>
    <row r="509" spans="1:5" x14ac:dyDescent="0.25">
      <c r="A509" t="s">
        <v>1488</v>
      </c>
      <c r="B509" t="s">
        <v>1487</v>
      </c>
      <c r="C509" t="s">
        <v>32</v>
      </c>
      <c r="D509" t="s">
        <v>1489</v>
      </c>
      <c r="E509" t="s">
        <v>420</v>
      </c>
    </row>
    <row r="510" spans="1:5" x14ac:dyDescent="0.25">
      <c r="A510" t="s">
        <v>1488</v>
      </c>
      <c r="B510" t="s">
        <v>1487</v>
      </c>
      <c r="C510" t="s">
        <v>32</v>
      </c>
      <c r="D510" t="s">
        <v>1489</v>
      </c>
      <c r="E510" t="s">
        <v>419</v>
      </c>
    </row>
    <row r="511" spans="1:5" x14ac:dyDescent="0.25">
      <c r="A511" t="s">
        <v>1488</v>
      </c>
      <c r="B511" t="s">
        <v>1487</v>
      </c>
      <c r="C511" t="s">
        <v>32</v>
      </c>
      <c r="D511" t="s">
        <v>1489</v>
      </c>
      <c r="E511" t="s">
        <v>421</v>
      </c>
    </row>
    <row r="512" spans="1:5" x14ac:dyDescent="0.25">
      <c r="A512" t="s">
        <v>1488</v>
      </c>
      <c r="B512" t="s">
        <v>1487</v>
      </c>
      <c r="C512" t="s">
        <v>32</v>
      </c>
      <c r="D512" t="s">
        <v>1489</v>
      </c>
      <c r="E512" t="s">
        <v>418</v>
      </c>
    </row>
    <row r="513" spans="1:5" x14ac:dyDescent="0.25">
      <c r="A513" t="s">
        <v>415</v>
      </c>
      <c r="B513" t="s">
        <v>414</v>
      </c>
      <c r="C513" t="s">
        <v>416</v>
      </c>
      <c r="D513" t="s">
        <v>417</v>
      </c>
      <c r="E513" t="s">
        <v>420</v>
      </c>
    </row>
    <row r="514" spans="1:5" x14ac:dyDescent="0.25">
      <c r="A514" t="s">
        <v>415</v>
      </c>
      <c r="B514" t="s">
        <v>414</v>
      </c>
      <c r="C514" t="s">
        <v>416</v>
      </c>
      <c r="D514" t="s">
        <v>417</v>
      </c>
      <c r="E514" t="s">
        <v>419</v>
      </c>
    </row>
    <row r="515" spans="1:5" x14ac:dyDescent="0.25">
      <c r="A515" t="s">
        <v>415</v>
      </c>
      <c r="B515" t="s">
        <v>414</v>
      </c>
      <c r="C515" t="s">
        <v>416</v>
      </c>
      <c r="D515" t="s">
        <v>417</v>
      </c>
      <c r="E515" t="s">
        <v>421</v>
      </c>
    </row>
    <row r="516" spans="1:5" x14ac:dyDescent="0.25">
      <c r="A516" t="s">
        <v>415</v>
      </c>
      <c r="B516" t="s">
        <v>414</v>
      </c>
      <c r="C516" t="s">
        <v>416</v>
      </c>
      <c r="D516" t="s">
        <v>417</v>
      </c>
      <c r="E516" t="s">
        <v>418</v>
      </c>
    </row>
    <row r="517" spans="1:5" x14ac:dyDescent="0.25">
      <c r="A517" t="s">
        <v>415</v>
      </c>
      <c r="B517" t="s">
        <v>414</v>
      </c>
      <c r="C517" t="s">
        <v>416</v>
      </c>
      <c r="D517" t="s">
        <v>417</v>
      </c>
      <c r="E517" t="s">
        <v>422</v>
      </c>
    </row>
    <row r="518" spans="1:5" x14ac:dyDescent="0.25">
      <c r="A518" t="s">
        <v>415</v>
      </c>
      <c r="B518" t="s">
        <v>414</v>
      </c>
      <c r="C518" t="s">
        <v>416</v>
      </c>
      <c r="D518" t="s">
        <v>417</v>
      </c>
      <c r="E518" t="s">
        <v>54</v>
      </c>
    </row>
    <row r="519" spans="1:5" x14ac:dyDescent="0.25">
      <c r="A519" t="s">
        <v>1801</v>
      </c>
      <c r="B519" t="s">
        <v>1800</v>
      </c>
      <c r="C519" t="s">
        <v>241</v>
      </c>
      <c r="D519" t="s">
        <v>1802</v>
      </c>
      <c r="E519" t="s">
        <v>1803</v>
      </c>
    </row>
    <row r="520" spans="1:5" x14ac:dyDescent="0.25">
      <c r="A520" t="s">
        <v>1801</v>
      </c>
      <c r="B520" t="s">
        <v>1800</v>
      </c>
      <c r="C520" t="s">
        <v>241</v>
      </c>
      <c r="D520" t="s">
        <v>1802</v>
      </c>
      <c r="E520" t="s">
        <v>930</v>
      </c>
    </row>
    <row r="521" spans="1:5" x14ac:dyDescent="0.25">
      <c r="A521" t="s">
        <v>927</v>
      </c>
      <c r="B521" t="s">
        <v>926</v>
      </c>
      <c r="C521" t="s">
        <v>32</v>
      </c>
      <c r="D521" t="s">
        <v>928</v>
      </c>
      <c r="E521" t="s">
        <v>929</v>
      </c>
    </row>
    <row r="522" spans="1:5" x14ac:dyDescent="0.25">
      <c r="A522" t="s">
        <v>927</v>
      </c>
      <c r="B522" t="s">
        <v>926</v>
      </c>
      <c r="C522" t="s">
        <v>32</v>
      </c>
      <c r="D522" t="s">
        <v>928</v>
      </c>
      <c r="E522" t="s">
        <v>130</v>
      </c>
    </row>
    <row r="523" spans="1:5" x14ac:dyDescent="0.25">
      <c r="A523" t="s">
        <v>927</v>
      </c>
      <c r="B523" t="s">
        <v>926</v>
      </c>
      <c r="C523" t="s">
        <v>32</v>
      </c>
      <c r="D523" t="s">
        <v>928</v>
      </c>
      <c r="E523" t="s">
        <v>54</v>
      </c>
    </row>
    <row r="524" spans="1:5" x14ac:dyDescent="0.25">
      <c r="A524" t="s">
        <v>927</v>
      </c>
      <c r="B524" t="s">
        <v>926</v>
      </c>
      <c r="C524" t="s">
        <v>32</v>
      </c>
      <c r="D524" t="s">
        <v>928</v>
      </c>
      <c r="E524" t="s">
        <v>930</v>
      </c>
    </row>
    <row r="525" spans="1:5" x14ac:dyDescent="0.25">
      <c r="A525" t="s">
        <v>1463</v>
      </c>
      <c r="B525" t="s">
        <v>1462</v>
      </c>
      <c r="C525" t="s">
        <v>18</v>
      </c>
      <c r="D525" t="s">
        <v>1464</v>
      </c>
      <c r="E525" t="s">
        <v>443</v>
      </c>
    </row>
    <row r="526" spans="1:5" x14ac:dyDescent="0.25">
      <c r="A526" t="s">
        <v>1463</v>
      </c>
      <c r="B526" t="s">
        <v>1462</v>
      </c>
      <c r="D526" t="s">
        <v>1464</v>
      </c>
      <c r="E526" t="s">
        <v>442</v>
      </c>
    </row>
    <row r="527" spans="1:5" x14ac:dyDescent="0.25">
      <c r="A527" t="s">
        <v>1463</v>
      </c>
      <c r="B527" t="s">
        <v>1462</v>
      </c>
      <c r="D527" t="s">
        <v>1464</v>
      </c>
      <c r="E527" t="s">
        <v>441</v>
      </c>
    </row>
    <row r="528" spans="1:5" x14ac:dyDescent="0.25">
      <c r="A528" t="s">
        <v>439</v>
      </c>
      <c r="B528" t="s">
        <v>438</v>
      </c>
      <c r="C528" t="s">
        <v>64</v>
      </c>
      <c r="D528" t="s">
        <v>440</v>
      </c>
      <c r="E528" t="s">
        <v>443</v>
      </c>
    </row>
    <row r="529" spans="1:5" x14ac:dyDescent="0.25">
      <c r="A529" t="s">
        <v>439</v>
      </c>
      <c r="B529" t="s">
        <v>438</v>
      </c>
      <c r="C529" t="s">
        <v>64</v>
      </c>
      <c r="D529" t="s">
        <v>440</v>
      </c>
      <c r="E529" t="s">
        <v>442</v>
      </c>
    </row>
    <row r="530" spans="1:5" x14ac:dyDescent="0.25">
      <c r="A530" t="s">
        <v>439</v>
      </c>
      <c r="B530" t="s">
        <v>438</v>
      </c>
      <c r="C530" t="s">
        <v>64</v>
      </c>
      <c r="D530" t="s">
        <v>440</v>
      </c>
      <c r="E530" t="s">
        <v>441</v>
      </c>
    </row>
    <row r="531" spans="1:5" x14ac:dyDescent="0.25">
      <c r="A531" t="s">
        <v>439</v>
      </c>
      <c r="B531" t="s">
        <v>438</v>
      </c>
      <c r="C531" t="s">
        <v>64</v>
      </c>
      <c r="D531" t="s">
        <v>440</v>
      </c>
      <c r="E531" t="s">
        <v>130</v>
      </c>
    </row>
    <row r="532" spans="1:5" x14ac:dyDescent="0.25">
      <c r="A532" t="s">
        <v>439</v>
      </c>
      <c r="B532" t="s">
        <v>438</v>
      </c>
      <c r="C532" t="s">
        <v>64</v>
      </c>
      <c r="D532" t="s">
        <v>440</v>
      </c>
      <c r="E532" t="s">
        <v>54</v>
      </c>
    </row>
    <row r="533" spans="1:5" x14ac:dyDescent="0.25">
      <c r="A533" t="s">
        <v>1304</v>
      </c>
      <c r="B533" t="s">
        <v>1303</v>
      </c>
      <c r="C533" t="s">
        <v>38</v>
      </c>
      <c r="D533" t="s">
        <v>1305</v>
      </c>
      <c r="E533" t="s">
        <v>1306</v>
      </c>
    </row>
    <row r="534" spans="1:5" x14ac:dyDescent="0.25">
      <c r="A534" t="s">
        <v>1827</v>
      </c>
      <c r="B534" t="s">
        <v>1826</v>
      </c>
      <c r="C534" t="s">
        <v>241</v>
      </c>
      <c r="D534" t="s">
        <v>1828</v>
      </c>
      <c r="E534" t="s">
        <v>959</v>
      </c>
    </row>
    <row r="535" spans="1:5" x14ac:dyDescent="0.25">
      <c r="A535" t="s">
        <v>1346</v>
      </c>
      <c r="B535" t="s">
        <v>1345</v>
      </c>
      <c r="C535" t="s">
        <v>1347</v>
      </c>
      <c r="D535" t="s">
        <v>1348</v>
      </c>
      <c r="E535" t="s">
        <v>845</v>
      </c>
    </row>
    <row r="536" spans="1:5" x14ac:dyDescent="0.25">
      <c r="A536" t="s">
        <v>1346</v>
      </c>
      <c r="B536" t="s">
        <v>1345</v>
      </c>
      <c r="C536" t="s">
        <v>1347</v>
      </c>
      <c r="D536" t="s">
        <v>1348</v>
      </c>
      <c r="E536" t="s">
        <v>1349</v>
      </c>
    </row>
    <row r="537" spans="1:5" x14ac:dyDescent="0.25">
      <c r="A537" t="s">
        <v>1346</v>
      </c>
      <c r="B537" t="s">
        <v>1345</v>
      </c>
      <c r="C537" t="s">
        <v>1347</v>
      </c>
      <c r="D537" t="s">
        <v>1348</v>
      </c>
      <c r="E537" t="s">
        <v>1350</v>
      </c>
    </row>
    <row r="538" spans="1:5" x14ac:dyDescent="0.25">
      <c r="A538" t="s">
        <v>78</v>
      </c>
      <c r="B538" t="s">
        <v>77</v>
      </c>
      <c r="C538" t="s">
        <v>74</v>
      </c>
      <c r="D538" t="s">
        <v>79</v>
      </c>
      <c r="E538" t="s">
        <v>80</v>
      </c>
    </row>
    <row r="539" spans="1:5" x14ac:dyDescent="0.25">
      <c r="A539" t="s">
        <v>1724</v>
      </c>
      <c r="B539" t="s">
        <v>1723</v>
      </c>
      <c r="C539" t="s">
        <v>64</v>
      </c>
      <c r="D539" t="s">
        <v>1725</v>
      </c>
      <c r="E539" t="s">
        <v>210</v>
      </c>
    </row>
    <row r="540" spans="1:5" x14ac:dyDescent="0.25">
      <c r="A540" t="s">
        <v>842</v>
      </c>
      <c r="B540" t="s">
        <v>206</v>
      </c>
      <c r="C540" t="s">
        <v>18</v>
      </c>
      <c r="D540" t="s">
        <v>843</v>
      </c>
      <c r="E540" t="s">
        <v>845</v>
      </c>
    </row>
    <row r="541" spans="1:5" x14ac:dyDescent="0.25">
      <c r="A541" t="s">
        <v>842</v>
      </c>
      <c r="B541" t="s">
        <v>206</v>
      </c>
      <c r="D541" t="s">
        <v>843</v>
      </c>
      <c r="E541" t="s">
        <v>210</v>
      </c>
    </row>
    <row r="542" spans="1:5" x14ac:dyDescent="0.25">
      <c r="A542" t="s">
        <v>842</v>
      </c>
      <c r="B542" t="s">
        <v>206</v>
      </c>
      <c r="D542" t="s">
        <v>843</v>
      </c>
      <c r="E542" t="s">
        <v>844</v>
      </c>
    </row>
    <row r="543" spans="1:5" x14ac:dyDescent="0.25">
      <c r="A543" t="s">
        <v>207</v>
      </c>
      <c r="B543" t="s">
        <v>206</v>
      </c>
      <c r="C543" t="s">
        <v>208</v>
      </c>
      <c r="D543" t="s">
        <v>209</v>
      </c>
      <c r="E543" t="s">
        <v>210</v>
      </c>
    </row>
    <row r="544" spans="1:5" x14ac:dyDescent="0.25">
      <c r="A544" t="s">
        <v>207</v>
      </c>
      <c r="B544" t="s">
        <v>206</v>
      </c>
      <c r="C544" t="s">
        <v>208</v>
      </c>
      <c r="D544" t="s">
        <v>209</v>
      </c>
      <c r="E544" t="s">
        <v>54</v>
      </c>
    </row>
    <row r="545" spans="1:5" x14ac:dyDescent="0.25">
      <c r="A545" t="s">
        <v>207</v>
      </c>
      <c r="B545" t="s">
        <v>206</v>
      </c>
      <c r="C545" t="s">
        <v>208</v>
      </c>
      <c r="D545" t="s">
        <v>209</v>
      </c>
      <c r="E545" t="s">
        <v>14</v>
      </c>
    </row>
    <row r="546" spans="1:5" x14ac:dyDescent="0.25">
      <c r="A546" t="s">
        <v>207</v>
      </c>
      <c r="B546" t="s">
        <v>206</v>
      </c>
      <c r="C546" t="s">
        <v>208</v>
      </c>
      <c r="D546" t="s">
        <v>209</v>
      </c>
      <c r="E546" t="s">
        <v>211</v>
      </c>
    </row>
    <row r="547" spans="1:5" x14ac:dyDescent="0.25">
      <c r="A547" t="s">
        <v>1871</v>
      </c>
      <c r="B547" t="s">
        <v>1870</v>
      </c>
      <c r="C547" t="s">
        <v>18</v>
      </c>
      <c r="D547" t="s">
        <v>1872</v>
      </c>
      <c r="E547" t="s">
        <v>1873</v>
      </c>
    </row>
    <row r="548" spans="1:5" x14ac:dyDescent="0.25">
      <c r="A548" t="s">
        <v>1871</v>
      </c>
      <c r="B548" t="s">
        <v>1870</v>
      </c>
      <c r="D548" t="s">
        <v>1872</v>
      </c>
      <c r="E548" t="s">
        <v>1292</v>
      </c>
    </row>
    <row r="549" spans="1:5" x14ac:dyDescent="0.25">
      <c r="A549" t="s">
        <v>1289</v>
      </c>
      <c r="B549" t="s">
        <v>1288</v>
      </c>
      <c r="C549" t="s">
        <v>552</v>
      </c>
      <c r="D549" t="s">
        <v>1290</v>
      </c>
      <c r="E549" t="s">
        <v>845</v>
      </c>
    </row>
    <row r="550" spans="1:5" x14ac:dyDescent="0.25">
      <c r="A550" t="s">
        <v>1289</v>
      </c>
      <c r="B550" t="s">
        <v>1288</v>
      </c>
      <c r="C550" t="s">
        <v>552</v>
      </c>
      <c r="D550" t="s">
        <v>1290</v>
      </c>
      <c r="E550" t="s">
        <v>1291</v>
      </c>
    </row>
    <row r="551" spans="1:5" x14ac:dyDescent="0.25">
      <c r="A551" t="s">
        <v>1289</v>
      </c>
      <c r="B551" t="s">
        <v>1288</v>
      </c>
      <c r="C551" t="s">
        <v>552</v>
      </c>
      <c r="D551" t="s">
        <v>1290</v>
      </c>
      <c r="E551" t="s">
        <v>1293</v>
      </c>
    </row>
    <row r="552" spans="1:5" x14ac:dyDescent="0.25">
      <c r="A552" t="s">
        <v>1289</v>
      </c>
      <c r="B552" t="s">
        <v>1288</v>
      </c>
      <c r="C552" t="s">
        <v>552</v>
      </c>
      <c r="D552" t="s">
        <v>1290</v>
      </c>
      <c r="E552" t="s">
        <v>1292</v>
      </c>
    </row>
    <row r="553" spans="1:5" x14ac:dyDescent="0.25">
      <c r="A553" t="s">
        <v>1289</v>
      </c>
      <c r="B553" t="s">
        <v>1288</v>
      </c>
      <c r="C553" t="s">
        <v>552</v>
      </c>
      <c r="D553" t="s">
        <v>1290</v>
      </c>
      <c r="E553" t="s">
        <v>1294</v>
      </c>
    </row>
    <row r="554" spans="1:5" x14ac:dyDescent="0.25">
      <c r="A554" t="s">
        <v>1428</v>
      </c>
      <c r="B554" t="s">
        <v>1427</v>
      </c>
      <c r="C554" t="s">
        <v>163</v>
      </c>
      <c r="D554" t="s">
        <v>1429</v>
      </c>
      <c r="E554" t="s">
        <v>1430</v>
      </c>
    </row>
    <row r="555" spans="1:5" x14ac:dyDescent="0.25">
      <c r="A555" t="s">
        <v>1428</v>
      </c>
      <c r="B555" t="s">
        <v>1427</v>
      </c>
      <c r="C555" t="s">
        <v>163</v>
      </c>
      <c r="D555" t="s">
        <v>1429</v>
      </c>
      <c r="E555" t="s">
        <v>252</v>
      </c>
    </row>
    <row r="556" spans="1:5" x14ac:dyDescent="0.25">
      <c r="A556" t="s">
        <v>248</v>
      </c>
      <c r="B556" t="s">
        <v>247</v>
      </c>
      <c r="C556" t="s">
        <v>249</v>
      </c>
      <c r="D556" t="s">
        <v>250</v>
      </c>
      <c r="E556" t="s">
        <v>251</v>
      </c>
    </row>
    <row r="557" spans="1:5" x14ac:dyDescent="0.25">
      <c r="A557" t="s">
        <v>248</v>
      </c>
      <c r="B557" t="s">
        <v>247</v>
      </c>
      <c r="C557" t="s">
        <v>249</v>
      </c>
      <c r="D557" t="s">
        <v>250</v>
      </c>
      <c r="E557" t="s">
        <v>253</v>
      </c>
    </row>
    <row r="558" spans="1:5" x14ac:dyDescent="0.25">
      <c r="A558" t="s">
        <v>248</v>
      </c>
      <c r="B558" t="s">
        <v>247</v>
      </c>
      <c r="C558" t="s">
        <v>249</v>
      </c>
      <c r="D558" t="s">
        <v>250</v>
      </c>
      <c r="E558" t="s">
        <v>54</v>
      </c>
    </row>
    <row r="559" spans="1:5" x14ac:dyDescent="0.25">
      <c r="A559" t="s">
        <v>248</v>
      </c>
      <c r="B559" t="s">
        <v>247</v>
      </c>
      <c r="C559" t="s">
        <v>249</v>
      </c>
      <c r="D559" t="s">
        <v>250</v>
      </c>
      <c r="E559" t="s">
        <v>252</v>
      </c>
    </row>
    <row r="560" spans="1:5" x14ac:dyDescent="0.25">
      <c r="A560" t="s">
        <v>103</v>
      </c>
      <c r="B560" t="s">
        <v>102</v>
      </c>
      <c r="C560" t="s">
        <v>104</v>
      </c>
      <c r="D560" t="s">
        <v>105</v>
      </c>
      <c r="E560" t="s">
        <v>106</v>
      </c>
    </row>
    <row r="561" spans="1:5" x14ac:dyDescent="0.25">
      <c r="A561" t="s">
        <v>103</v>
      </c>
      <c r="B561" t="s">
        <v>102</v>
      </c>
      <c r="C561" t="s">
        <v>104</v>
      </c>
      <c r="D561" t="s">
        <v>105</v>
      </c>
      <c r="E561" t="s">
        <v>107</v>
      </c>
    </row>
    <row r="562" spans="1:5" x14ac:dyDescent="0.25">
      <c r="A562" t="s">
        <v>103</v>
      </c>
      <c r="B562" t="s">
        <v>102</v>
      </c>
      <c r="C562" t="s">
        <v>104</v>
      </c>
      <c r="D562" t="s">
        <v>105</v>
      </c>
      <c r="E562" t="s">
        <v>108</v>
      </c>
    </row>
    <row r="563" spans="1:5" x14ac:dyDescent="0.25">
      <c r="A563" t="s">
        <v>1507</v>
      </c>
      <c r="B563" t="s">
        <v>1506</v>
      </c>
      <c r="C563" t="s">
        <v>32</v>
      </c>
      <c r="D563" t="s">
        <v>1508</v>
      </c>
      <c r="E563" t="s">
        <v>413</v>
      </c>
    </row>
    <row r="564" spans="1:5" x14ac:dyDescent="0.25">
      <c r="A564" t="s">
        <v>411</v>
      </c>
      <c r="B564" t="s">
        <v>410</v>
      </c>
      <c r="C564" t="s">
        <v>69</v>
      </c>
      <c r="D564" t="s">
        <v>412</v>
      </c>
      <c r="E564" t="s">
        <v>413</v>
      </c>
    </row>
    <row r="565" spans="1:5" x14ac:dyDescent="0.25">
      <c r="A565" t="s">
        <v>411</v>
      </c>
      <c r="B565" t="s">
        <v>410</v>
      </c>
      <c r="C565" t="s">
        <v>69</v>
      </c>
      <c r="D565" t="s">
        <v>412</v>
      </c>
      <c r="E565" t="s">
        <v>130</v>
      </c>
    </row>
    <row r="566" spans="1:5" x14ac:dyDescent="0.25">
      <c r="A566" t="s">
        <v>411</v>
      </c>
      <c r="B566" t="s">
        <v>410</v>
      </c>
      <c r="C566" t="s">
        <v>69</v>
      </c>
      <c r="D566" t="s">
        <v>412</v>
      </c>
      <c r="E566" t="s">
        <v>54</v>
      </c>
    </row>
    <row r="567" spans="1:5" x14ac:dyDescent="0.25">
      <c r="A567" t="s">
        <v>1762</v>
      </c>
      <c r="B567" t="s">
        <v>1761</v>
      </c>
      <c r="C567" t="s">
        <v>69</v>
      </c>
      <c r="D567" t="s">
        <v>1763</v>
      </c>
      <c r="E567" t="s">
        <v>653</v>
      </c>
    </row>
    <row r="568" spans="1:5" x14ac:dyDescent="0.25">
      <c r="A568" t="s">
        <v>651</v>
      </c>
      <c r="B568" t="s">
        <v>650</v>
      </c>
      <c r="C568" t="s">
        <v>18</v>
      </c>
      <c r="D568" t="s">
        <v>652</v>
      </c>
      <c r="E568" t="s">
        <v>653</v>
      </c>
    </row>
    <row r="569" spans="1:5" x14ac:dyDescent="0.25">
      <c r="A569" t="s">
        <v>651</v>
      </c>
      <c r="B569" t="s">
        <v>650</v>
      </c>
      <c r="D569" t="s">
        <v>652</v>
      </c>
      <c r="E569" t="s">
        <v>654</v>
      </c>
    </row>
    <row r="570" spans="1:5" x14ac:dyDescent="0.25">
      <c r="A570" t="s">
        <v>651</v>
      </c>
      <c r="B570" t="s">
        <v>650</v>
      </c>
      <c r="D570" t="s">
        <v>652</v>
      </c>
      <c r="E570" t="s">
        <v>54</v>
      </c>
    </row>
    <row r="571" spans="1:5" x14ac:dyDescent="0.25">
      <c r="A571" t="s">
        <v>1494</v>
      </c>
      <c r="B571" t="s">
        <v>1493</v>
      </c>
      <c r="C571" t="s">
        <v>74</v>
      </c>
      <c r="D571" t="s">
        <v>1495</v>
      </c>
      <c r="E571" t="s">
        <v>434</v>
      </c>
    </row>
    <row r="572" spans="1:5" x14ac:dyDescent="0.25">
      <c r="A572" t="s">
        <v>1494</v>
      </c>
      <c r="B572" t="s">
        <v>1493</v>
      </c>
      <c r="C572" t="s">
        <v>74</v>
      </c>
      <c r="D572" t="s">
        <v>1495</v>
      </c>
      <c r="E572" t="s">
        <v>437</v>
      </c>
    </row>
    <row r="573" spans="1:5" x14ac:dyDescent="0.25">
      <c r="A573" t="s">
        <v>432</v>
      </c>
      <c r="B573" t="s">
        <v>431</v>
      </c>
      <c r="C573" t="s">
        <v>352</v>
      </c>
      <c r="D573" t="s">
        <v>433</v>
      </c>
      <c r="E573" t="s">
        <v>436</v>
      </c>
    </row>
    <row r="574" spans="1:5" x14ac:dyDescent="0.25">
      <c r="A574" t="s">
        <v>432</v>
      </c>
      <c r="B574" t="s">
        <v>431</v>
      </c>
      <c r="C574" t="s">
        <v>352</v>
      </c>
      <c r="D574" t="s">
        <v>433</v>
      </c>
      <c r="E574" t="s">
        <v>434</v>
      </c>
    </row>
    <row r="575" spans="1:5" x14ac:dyDescent="0.25">
      <c r="A575" t="s">
        <v>432</v>
      </c>
      <c r="B575" t="s">
        <v>431</v>
      </c>
      <c r="C575" t="s">
        <v>352</v>
      </c>
      <c r="D575" t="s">
        <v>433</v>
      </c>
      <c r="E575" t="s">
        <v>435</v>
      </c>
    </row>
    <row r="576" spans="1:5" x14ac:dyDescent="0.25">
      <c r="A576" t="s">
        <v>432</v>
      </c>
      <c r="B576" t="s">
        <v>431</v>
      </c>
      <c r="C576" t="s">
        <v>352</v>
      </c>
      <c r="D576" t="s">
        <v>433</v>
      </c>
      <c r="E576" t="s">
        <v>437</v>
      </c>
    </row>
    <row r="577" spans="1:5" x14ac:dyDescent="0.25">
      <c r="A577" t="s">
        <v>1818</v>
      </c>
      <c r="B577" t="s">
        <v>1817</v>
      </c>
      <c r="C577" t="s">
        <v>43</v>
      </c>
      <c r="D577" t="s">
        <v>1819</v>
      </c>
      <c r="E577" t="s">
        <v>1820</v>
      </c>
    </row>
    <row r="578" spans="1:5" x14ac:dyDescent="0.25">
      <c r="A578" t="s">
        <v>919</v>
      </c>
      <c r="B578" t="s">
        <v>918</v>
      </c>
      <c r="C578" t="s">
        <v>920</v>
      </c>
      <c r="D578" t="s">
        <v>921</v>
      </c>
      <c r="E578" t="s">
        <v>922</v>
      </c>
    </row>
    <row r="579" spans="1:5" x14ac:dyDescent="0.25">
      <c r="A579" t="s">
        <v>919</v>
      </c>
      <c r="B579" t="s">
        <v>918</v>
      </c>
      <c r="C579" t="s">
        <v>920</v>
      </c>
      <c r="D579" t="s">
        <v>921</v>
      </c>
      <c r="E579" t="s">
        <v>923</v>
      </c>
    </row>
    <row r="580" spans="1:5" x14ac:dyDescent="0.25">
      <c r="A580" t="s">
        <v>919</v>
      </c>
      <c r="B580" t="s">
        <v>918</v>
      </c>
      <c r="C580" t="s">
        <v>920</v>
      </c>
      <c r="D580" t="s">
        <v>921</v>
      </c>
      <c r="E580" t="s">
        <v>13</v>
      </c>
    </row>
    <row r="581" spans="1:5" x14ac:dyDescent="0.25">
      <c r="A581" t="s">
        <v>1734</v>
      </c>
      <c r="B581" t="s">
        <v>1733</v>
      </c>
      <c r="C581" t="s">
        <v>43</v>
      </c>
      <c r="D581" t="s">
        <v>1735</v>
      </c>
      <c r="E581" t="s">
        <v>1736</v>
      </c>
    </row>
    <row r="582" spans="1:5" x14ac:dyDescent="0.25">
      <c r="A582" t="s">
        <v>1115</v>
      </c>
      <c r="B582" t="s">
        <v>1114</v>
      </c>
      <c r="C582" t="s">
        <v>87</v>
      </c>
      <c r="D582" t="s">
        <v>1116</v>
      </c>
      <c r="E582" t="s">
        <v>1117</v>
      </c>
    </row>
    <row r="583" spans="1:5" x14ac:dyDescent="0.25">
      <c r="A583" t="s">
        <v>1115</v>
      </c>
      <c r="B583" t="s">
        <v>1114</v>
      </c>
      <c r="C583" t="s">
        <v>87</v>
      </c>
      <c r="D583" t="s">
        <v>1116</v>
      </c>
      <c r="E583" t="s">
        <v>1118</v>
      </c>
    </row>
    <row r="584" spans="1:5" x14ac:dyDescent="0.25">
      <c r="A584" t="s">
        <v>1115</v>
      </c>
      <c r="B584" t="s">
        <v>1114</v>
      </c>
      <c r="C584" t="s">
        <v>87</v>
      </c>
      <c r="D584" t="s">
        <v>1116</v>
      </c>
      <c r="E584" t="s">
        <v>1119</v>
      </c>
    </row>
    <row r="585" spans="1:5" x14ac:dyDescent="0.25">
      <c r="A585" t="s">
        <v>1526</v>
      </c>
      <c r="B585" t="s">
        <v>1525</v>
      </c>
      <c r="C585" t="s">
        <v>74</v>
      </c>
      <c r="D585" t="s">
        <v>1527</v>
      </c>
      <c r="E585" t="s">
        <v>429</v>
      </c>
    </row>
    <row r="586" spans="1:5" x14ac:dyDescent="0.25">
      <c r="A586" t="s">
        <v>1526</v>
      </c>
      <c r="B586" t="s">
        <v>1525</v>
      </c>
      <c r="C586" t="s">
        <v>74</v>
      </c>
      <c r="D586" t="s">
        <v>1527</v>
      </c>
      <c r="E586" t="s">
        <v>428</v>
      </c>
    </row>
    <row r="587" spans="1:5" x14ac:dyDescent="0.25">
      <c r="A587" t="s">
        <v>1526</v>
      </c>
      <c r="B587" t="s">
        <v>1525</v>
      </c>
      <c r="C587" t="s">
        <v>74</v>
      </c>
      <c r="D587" t="s">
        <v>1527</v>
      </c>
      <c r="E587" t="s">
        <v>426</v>
      </c>
    </row>
    <row r="588" spans="1:5" x14ac:dyDescent="0.25">
      <c r="A588" t="s">
        <v>1526</v>
      </c>
      <c r="B588" t="s">
        <v>1525</v>
      </c>
      <c r="C588" t="s">
        <v>74</v>
      </c>
      <c r="D588" t="s">
        <v>1527</v>
      </c>
      <c r="E588" t="s">
        <v>430</v>
      </c>
    </row>
    <row r="589" spans="1:5" x14ac:dyDescent="0.25">
      <c r="A589" t="s">
        <v>424</v>
      </c>
      <c r="B589" t="s">
        <v>423</v>
      </c>
      <c r="C589" t="s">
        <v>163</v>
      </c>
      <c r="D589" t="s">
        <v>425</v>
      </c>
      <c r="E589" t="s">
        <v>429</v>
      </c>
    </row>
    <row r="590" spans="1:5" x14ac:dyDescent="0.25">
      <c r="A590" t="s">
        <v>424</v>
      </c>
      <c r="B590" t="s">
        <v>423</v>
      </c>
      <c r="C590" t="s">
        <v>163</v>
      </c>
      <c r="D590" t="s">
        <v>425</v>
      </c>
      <c r="E590" t="s">
        <v>428</v>
      </c>
    </row>
    <row r="591" spans="1:5" x14ac:dyDescent="0.25">
      <c r="A591" t="s">
        <v>424</v>
      </c>
      <c r="B591" t="s">
        <v>423</v>
      </c>
      <c r="C591" t="s">
        <v>163</v>
      </c>
      <c r="D591" t="s">
        <v>425</v>
      </c>
      <c r="E591" t="s">
        <v>426</v>
      </c>
    </row>
    <row r="592" spans="1:5" x14ac:dyDescent="0.25">
      <c r="A592" t="s">
        <v>424</v>
      </c>
      <c r="B592" t="s">
        <v>423</v>
      </c>
      <c r="C592" t="s">
        <v>163</v>
      </c>
      <c r="D592" t="s">
        <v>425</v>
      </c>
      <c r="E592" t="s">
        <v>427</v>
      </c>
    </row>
    <row r="593" spans="1:5" x14ac:dyDescent="0.25">
      <c r="A593" t="s">
        <v>424</v>
      </c>
      <c r="B593" t="s">
        <v>423</v>
      </c>
      <c r="C593" t="s">
        <v>163</v>
      </c>
      <c r="D593" t="s">
        <v>425</v>
      </c>
      <c r="E593" t="s">
        <v>54</v>
      </c>
    </row>
    <row r="594" spans="1:5" x14ac:dyDescent="0.25">
      <c r="A594" t="s">
        <v>424</v>
      </c>
      <c r="B594" t="s">
        <v>423</v>
      </c>
      <c r="C594" t="s">
        <v>163</v>
      </c>
      <c r="D594" t="s">
        <v>425</v>
      </c>
      <c r="E594" t="s">
        <v>430</v>
      </c>
    </row>
    <row r="595" spans="1:5" x14ac:dyDescent="0.25">
      <c r="A595" t="s">
        <v>1746</v>
      </c>
      <c r="B595" t="s">
        <v>81</v>
      </c>
      <c r="C595" t="s">
        <v>18</v>
      </c>
      <c r="D595" t="s">
        <v>1747</v>
      </c>
      <c r="E595" t="s">
        <v>1748</v>
      </c>
    </row>
    <row r="596" spans="1:5" x14ac:dyDescent="0.25">
      <c r="A596" t="s">
        <v>1746</v>
      </c>
      <c r="B596" t="s">
        <v>81</v>
      </c>
      <c r="D596" t="s">
        <v>1747</v>
      </c>
      <c r="E596" t="s">
        <v>1131</v>
      </c>
    </row>
    <row r="597" spans="1:5" x14ac:dyDescent="0.25">
      <c r="A597" t="s">
        <v>1127</v>
      </c>
      <c r="B597" t="s">
        <v>1126</v>
      </c>
      <c r="C597" t="s">
        <v>1128</v>
      </c>
      <c r="D597" t="s">
        <v>1129</v>
      </c>
      <c r="E597" t="s">
        <v>1130</v>
      </c>
    </row>
    <row r="598" spans="1:5" x14ac:dyDescent="0.25">
      <c r="A598" t="s">
        <v>1127</v>
      </c>
      <c r="B598" t="s">
        <v>1126</v>
      </c>
      <c r="C598" t="s">
        <v>1128</v>
      </c>
      <c r="D598" t="s">
        <v>1129</v>
      </c>
      <c r="E598" t="s">
        <v>1131</v>
      </c>
    </row>
    <row r="599" spans="1:5" x14ac:dyDescent="0.25">
      <c r="A599" t="s">
        <v>1127</v>
      </c>
      <c r="B599" t="s">
        <v>1126</v>
      </c>
      <c r="C599" t="s">
        <v>1128</v>
      </c>
      <c r="D599" t="s">
        <v>1129</v>
      </c>
      <c r="E599" t="s">
        <v>845</v>
      </c>
    </row>
    <row r="600" spans="1:5" x14ac:dyDescent="0.25">
      <c r="A600" t="s">
        <v>1127</v>
      </c>
      <c r="B600" t="s">
        <v>1126</v>
      </c>
      <c r="C600" t="s">
        <v>1128</v>
      </c>
      <c r="D600" t="s">
        <v>1129</v>
      </c>
      <c r="E600" t="s">
        <v>844</v>
      </c>
    </row>
    <row r="601" spans="1:5" x14ac:dyDescent="0.25">
      <c r="A601" t="s">
        <v>82</v>
      </c>
      <c r="B601" t="s">
        <v>81</v>
      </c>
      <c r="C601" t="s">
        <v>83</v>
      </c>
      <c r="D601" t="s">
        <v>84</v>
      </c>
      <c r="E601" t="s">
        <v>85</v>
      </c>
    </row>
    <row r="602" spans="1:5" x14ac:dyDescent="0.25">
      <c r="A602" t="s">
        <v>1838</v>
      </c>
      <c r="B602" t="s">
        <v>1837</v>
      </c>
      <c r="C602" t="s">
        <v>1839</v>
      </c>
      <c r="D602" t="s">
        <v>1840</v>
      </c>
      <c r="E602" t="s">
        <v>730</v>
      </c>
    </row>
    <row r="603" spans="1:5" x14ac:dyDescent="0.25">
      <c r="A603" t="s">
        <v>1838</v>
      </c>
      <c r="B603" t="s">
        <v>1837</v>
      </c>
      <c r="C603" t="s">
        <v>1839</v>
      </c>
      <c r="D603" t="s">
        <v>1840</v>
      </c>
      <c r="E603" t="s">
        <v>706</v>
      </c>
    </row>
    <row r="604" spans="1:5" x14ac:dyDescent="0.25">
      <c r="A604" t="s">
        <v>1838</v>
      </c>
      <c r="B604" t="s">
        <v>1837</v>
      </c>
      <c r="C604" t="s">
        <v>1839</v>
      </c>
      <c r="D604" t="s">
        <v>1840</v>
      </c>
      <c r="E604" t="s">
        <v>732</v>
      </c>
    </row>
    <row r="605" spans="1:5" x14ac:dyDescent="0.25">
      <c r="A605" t="s">
        <v>728</v>
      </c>
      <c r="B605" t="s">
        <v>727</v>
      </c>
      <c r="C605" t="s">
        <v>18</v>
      </c>
      <c r="D605" t="s">
        <v>729</v>
      </c>
      <c r="E605" t="s">
        <v>730</v>
      </c>
    </row>
    <row r="606" spans="1:5" x14ac:dyDescent="0.25">
      <c r="A606" t="s">
        <v>728</v>
      </c>
      <c r="B606" t="s">
        <v>727</v>
      </c>
      <c r="D606" t="s">
        <v>729</v>
      </c>
      <c r="E606" t="s">
        <v>733</v>
      </c>
    </row>
    <row r="607" spans="1:5" x14ac:dyDescent="0.25">
      <c r="A607" t="s">
        <v>728</v>
      </c>
      <c r="B607" t="s">
        <v>727</v>
      </c>
      <c r="D607" t="s">
        <v>729</v>
      </c>
      <c r="E607" t="s">
        <v>436</v>
      </c>
    </row>
    <row r="608" spans="1:5" x14ac:dyDescent="0.25">
      <c r="A608" t="s">
        <v>728</v>
      </c>
      <c r="B608" t="s">
        <v>727</v>
      </c>
      <c r="D608" t="s">
        <v>729</v>
      </c>
      <c r="E608" t="s">
        <v>731</v>
      </c>
    </row>
    <row r="609" spans="1:5" x14ac:dyDescent="0.25">
      <c r="A609" t="s">
        <v>728</v>
      </c>
      <c r="B609" t="s">
        <v>727</v>
      </c>
      <c r="D609" t="s">
        <v>729</v>
      </c>
      <c r="E609" t="s">
        <v>706</v>
      </c>
    </row>
    <row r="610" spans="1:5" x14ac:dyDescent="0.25">
      <c r="A610" t="s">
        <v>728</v>
      </c>
      <c r="B610" t="s">
        <v>727</v>
      </c>
      <c r="D610" t="s">
        <v>729</v>
      </c>
      <c r="E610" t="s">
        <v>732</v>
      </c>
    </row>
    <row r="611" spans="1:5" x14ac:dyDescent="0.25">
      <c r="A611" t="s">
        <v>1529</v>
      </c>
      <c r="B611" t="s">
        <v>1528</v>
      </c>
      <c r="C611" t="s">
        <v>74</v>
      </c>
      <c r="D611" t="s">
        <v>1530</v>
      </c>
      <c r="E611" t="s">
        <v>447</v>
      </c>
    </row>
    <row r="612" spans="1:5" x14ac:dyDescent="0.25">
      <c r="A612" t="s">
        <v>445</v>
      </c>
      <c r="B612" t="s">
        <v>444</v>
      </c>
      <c r="C612" t="s">
        <v>83</v>
      </c>
      <c r="D612" t="s">
        <v>446</v>
      </c>
      <c r="E612" t="s">
        <v>427</v>
      </c>
    </row>
    <row r="613" spans="1:5" x14ac:dyDescent="0.25">
      <c r="A613" t="s">
        <v>445</v>
      </c>
      <c r="B613" t="s">
        <v>444</v>
      </c>
      <c r="C613" t="s">
        <v>83</v>
      </c>
      <c r="D613" t="s">
        <v>446</v>
      </c>
      <c r="E613" t="s">
        <v>54</v>
      </c>
    </row>
    <row r="614" spans="1:5" x14ac:dyDescent="0.25">
      <c r="A614" t="s">
        <v>445</v>
      </c>
      <c r="B614" t="s">
        <v>444</v>
      </c>
      <c r="C614" t="s">
        <v>83</v>
      </c>
      <c r="D614" t="s">
        <v>446</v>
      </c>
      <c r="E614" t="s">
        <v>447</v>
      </c>
    </row>
    <row r="615" spans="1:5" x14ac:dyDescent="0.25">
      <c r="A615" t="s">
        <v>24</v>
      </c>
      <c r="B615" t="s">
        <v>23</v>
      </c>
      <c r="C615" t="s">
        <v>25</v>
      </c>
      <c r="D615" t="s">
        <v>26</v>
      </c>
      <c r="E615" t="s">
        <v>27</v>
      </c>
    </row>
    <row r="616" spans="1:5" x14ac:dyDescent="0.25">
      <c r="A616" t="s">
        <v>24</v>
      </c>
      <c r="B616" t="s">
        <v>23</v>
      </c>
      <c r="C616" t="s">
        <v>25</v>
      </c>
      <c r="D616" t="s">
        <v>26</v>
      </c>
      <c r="E616" t="s">
        <v>29</v>
      </c>
    </row>
    <row r="617" spans="1:5" x14ac:dyDescent="0.25">
      <c r="A617" t="s">
        <v>24</v>
      </c>
      <c r="B617" t="s">
        <v>23</v>
      </c>
      <c r="C617" t="s">
        <v>25</v>
      </c>
      <c r="D617" t="s">
        <v>26</v>
      </c>
      <c r="E617" t="s">
        <v>28</v>
      </c>
    </row>
    <row r="618" spans="1:5" x14ac:dyDescent="0.25">
      <c r="A618" t="s">
        <v>17</v>
      </c>
      <c r="B618" t="s">
        <v>16</v>
      </c>
      <c r="C618" t="s">
        <v>18</v>
      </c>
      <c r="D618" t="s">
        <v>18</v>
      </c>
    </row>
    <row r="619" spans="1:5" x14ac:dyDescent="0.25">
      <c r="A619" t="s">
        <v>20</v>
      </c>
      <c r="B619" t="s">
        <v>19</v>
      </c>
      <c r="C619" t="s">
        <v>18</v>
      </c>
      <c r="D619" t="s">
        <v>18</v>
      </c>
    </row>
    <row r="620" spans="1:5" x14ac:dyDescent="0.25">
      <c r="A620" t="s">
        <v>1625</v>
      </c>
      <c r="B620" t="s">
        <v>1624</v>
      </c>
      <c r="C620" t="s">
        <v>18</v>
      </c>
      <c r="D620" t="s">
        <v>1626</v>
      </c>
      <c r="E620" t="s">
        <v>376</v>
      </c>
    </row>
    <row r="621" spans="1:5" x14ac:dyDescent="0.25">
      <c r="A621" t="s">
        <v>1625</v>
      </c>
      <c r="B621" t="s">
        <v>1624</v>
      </c>
      <c r="D621" t="s">
        <v>1626</v>
      </c>
      <c r="E621" t="s">
        <v>377</v>
      </c>
    </row>
    <row r="622" spans="1:5" x14ac:dyDescent="0.25">
      <c r="A622" t="s">
        <v>1625</v>
      </c>
      <c r="B622" t="s">
        <v>1624</v>
      </c>
      <c r="D622" t="s">
        <v>1626</v>
      </c>
      <c r="E622" t="s">
        <v>721</v>
      </c>
    </row>
    <row r="623" spans="1:5" x14ac:dyDescent="0.25">
      <c r="A623" t="s">
        <v>1625</v>
      </c>
      <c r="B623" t="s">
        <v>1624</v>
      </c>
      <c r="D623" t="s">
        <v>1626</v>
      </c>
      <c r="E623" t="s">
        <v>711</v>
      </c>
    </row>
    <row r="624" spans="1:5" x14ac:dyDescent="0.25">
      <c r="A624" t="s">
        <v>719</v>
      </c>
      <c r="B624" t="s">
        <v>718</v>
      </c>
      <c r="C624" t="s">
        <v>18</v>
      </c>
      <c r="D624" t="s">
        <v>720</v>
      </c>
      <c r="E624" t="s">
        <v>376</v>
      </c>
    </row>
    <row r="625" spans="1:5" x14ac:dyDescent="0.25">
      <c r="A625" t="s">
        <v>719</v>
      </c>
      <c r="B625" t="s">
        <v>718</v>
      </c>
      <c r="D625" t="s">
        <v>720</v>
      </c>
      <c r="E625" t="s">
        <v>377</v>
      </c>
    </row>
    <row r="626" spans="1:5" x14ac:dyDescent="0.25">
      <c r="A626" t="s">
        <v>719</v>
      </c>
      <c r="B626" t="s">
        <v>718</v>
      </c>
      <c r="D626" t="s">
        <v>720</v>
      </c>
      <c r="E626" t="s">
        <v>721</v>
      </c>
    </row>
    <row r="627" spans="1:5" x14ac:dyDescent="0.25">
      <c r="A627" t="s">
        <v>719</v>
      </c>
      <c r="B627" t="s">
        <v>718</v>
      </c>
      <c r="D627" t="s">
        <v>720</v>
      </c>
      <c r="E627" t="s">
        <v>130</v>
      </c>
    </row>
    <row r="628" spans="1:5" x14ac:dyDescent="0.25">
      <c r="A628" t="s">
        <v>719</v>
      </c>
      <c r="B628" t="s">
        <v>718</v>
      </c>
      <c r="D628" t="s">
        <v>720</v>
      </c>
      <c r="E628" t="s">
        <v>54</v>
      </c>
    </row>
    <row r="629" spans="1:5" x14ac:dyDescent="0.25">
      <c r="A629" t="s">
        <v>719</v>
      </c>
      <c r="B629" t="s">
        <v>718</v>
      </c>
      <c r="D629" t="s">
        <v>720</v>
      </c>
      <c r="E629" t="s">
        <v>711</v>
      </c>
    </row>
    <row r="630" spans="1:5" x14ac:dyDescent="0.25">
      <c r="A630" t="s">
        <v>1510</v>
      </c>
      <c r="B630" t="s">
        <v>1509</v>
      </c>
      <c r="C630" t="s">
        <v>249</v>
      </c>
      <c r="D630" t="s">
        <v>1511</v>
      </c>
      <c r="E630" t="s">
        <v>368</v>
      </c>
    </row>
    <row r="631" spans="1:5" x14ac:dyDescent="0.25">
      <c r="A631" t="s">
        <v>1510</v>
      </c>
      <c r="B631" t="s">
        <v>1509</v>
      </c>
      <c r="C631" t="s">
        <v>249</v>
      </c>
      <c r="D631" t="s">
        <v>1511</v>
      </c>
      <c r="E631" t="s">
        <v>369</v>
      </c>
    </row>
    <row r="632" spans="1:5" x14ac:dyDescent="0.25">
      <c r="A632" t="s">
        <v>366</v>
      </c>
      <c r="B632" t="s">
        <v>365</v>
      </c>
      <c r="C632" t="s">
        <v>60</v>
      </c>
      <c r="D632" t="s">
        <v>367</v>
      </c>
      <c r="E632" t="s">
        <v>368</v>
      </c>
    </row>
    <row r="633" spans="1:5" x14ac:dyDescent="0.25">
      <c r="A633" t="s">
        <v>366</v>
      </c>
      <c r="B633" t="s">
        <v>365</v>
      </c>
      <c r="C633" t="s">
        <v>60</v>
      </c>
      <c r="D633" t="s">
        <v>367</v>
      </c>
      <c r="E633" t="s">
        <v>130</v>
      </c>
    </row>
    <row r="634" spans="1:5" x14ac:dyDescent="0.25">
      <c r="A634" t="s">
        <v>366</v>
      </c>
      <c r="B634" t="s">
        <v>365</v>
      </c>
      <c r="C634" t="s">
        <v>60</v>
      </c>
      <c r="D634" t="s">
        <v>367</v>
      </c>
      <c r="E634" t="s">
        <v>54</v>
      </c>
    </row>
    <row r="635" spans="1:5" x14ac:dyDescent="0.25">
      <c r="A635" t="s">
        <v>366</v>
      </c>
      <c r="B635" t="s">
        <v>365</v>
      </c>
      <c r="C635" t="s">
        <v>60</v>
      </c>
      <c r="D635" t="s">
        <v>367</v>
      </c>
      <c r="E635" t="s">
        <v>369</v>
      </c>
    </row>
    <row r="636" spans="1:5" x14ac:dyDescent="0.25">
      <c r="A636" t="s">
        <v>1513</v>
      </c>
      <c r="B636" t="s">
        <v>1512</v>
      </c>
      <c r="C636" t="s">
        <v>60</v>
      </c>
      <c r="D636" t="s">
        <v>1514</v>
      </c>
      <c r="E636" t="s">
        <v>379</v>
      </c>
    </row>
    <row r="637" spans="1:5" x14ac:dyDescent="0.25">
      <c r="A637" t="s">
        <v>1513</v>
      </c>
      <c r="B637" t="s">
        <v>1512</v>
      </c>
      <c r="C637" t="s">
        <v>60</v>
      </c>
      <c r="D637" t="s">
        <v>1514</v>
      </c>
      <c r="E637" t="s">
        <v>376</v>
      </c>
    </row>
    <row r="638" spans="1:5" x14ac:dyDescent="0.25">
      <c r="A638" t="s">
        <v>1513</v>
      </c>
      <c r="B638" t="s">
        <v>1512</v>
      </c>
      <c r="C638" t="s">
        <v>60</v>
      </c>
      <c r="D638" t="s">
        <v>1514</v>
      </c>
      <c r="E638" t="s">
        <v>377</v>
      </c>
    </row>
    <row r="639" spans="1:5" x14ac:dyDescent="0.25">
      <c r="A639" t="s">
        <v>1513</v>
      </c>
      <c r="B639" t="s">
        <v>1512</v>
      </c>
      <c r="C639" t="s">
        <v>60</v>
      </c>
      <c r="D639" t="s">
        <v>1514</v>
      </c>
      <c r="E639" t="s">
        <v>378</v>
      </c>
    </row>
    <row r="640" spans="1:5" x14ac:dyDescent="0.25">
      <c r="A640" t="s">
        <v>1513</v>
      </c>
      <c r="B640" t="s">
        <v>1512</v>
      </c>
      <c r="C640" t="s">
        <v>60</v>
      </c>
      <c r="D640" t="s">
        <v>1514</v>
      </c>
      <c r="E640" t="s">
        <v>375</v>
      </c>
    </row>
    <row r="641" spans="1:5" x14ac:dyDescent="0.25">
      <c r="A641" t="s">
        <v>1513</v>
      </c>
      <c r="B641" t="s">
        <v>1512</v>
      </c>
      <c r="C641" t="s">
        <v>60</v>
      </c>
      <c r="D641" t="s">
        <v>1514</v>
      </c>
      <c r="E641" t="s">
        <v>373</v>
      </c>
    </row>
    <row r="642" spans="1:5" x14ac:dyDescent="0.25">
      <c r="A642" t="s">
        <v>1513</v>
      </c>
      <c r="B642" t="s">
        <v>1512</v>
      </c>
      <c r="C642" t="s">
        <v>60</v>
      </c>
      <c r="D642" t="s">
        <v>1514</v>
      </c>
      <c r="E642" t="s">
        <v>369</v>
      </c>
    </row>
    <row r="643" spans="1:5" x14ac:dyDescent="0.25">
      <c r="A643" t="s">
        <v>371</v>
      </c>
      <c r="B643" t="s">
        <v>370</v>
      </c>
      <c r="C643" t="s">
        <v>60</v>
      </c>
      <c r="D643" t="s">
        <v>372</v>
      </c>
      <c r="E643" t="s">
        <v>379</v>
      </c>
    </row>
    <row r="644" spans="1:5" x14ac:dyDescent="0.25">
      <c r="A644" t="s">
        <v>371</v>
      </c>
      <c r="B644" t="s">
        <v>370</v>
      </c>
      <c r="C644" t="s">
        <v>60</v>
      </c>
      <c r="D644" t="s">
        <v>372</v>
      </c>
      <c r="E644" t="s">
        <v>374</v>
      </c>
    </row>
    <row r="645" spans="1:5" x14ac:dyDescent="0.25">
      <c r="A645" t="s">
        <v>371</v>
      </c>
      <c r="B645" t="s">
        <v>370</v>
      </c>
      <c r="C645" t="s">
        <v>60</v>
      </c>
      <c r="D645" t="s">
        <v>372</v>
      </c>
      <c r="E645" t="s">
        <v>376</v>
      </c>
    </row>
    <row r="646" spans="1:5" x14ac:dyDescent="0.25">
      <c r="A646" t="s">
        <v>371</v>
      </c>
      <c r="B646" t="s">
        <v>370</v>
      </c>
      <c r="C646" t="s">
        <v>60</v>
      </c>
      <c r="D646" t="s">
        <v>372</v>
      </c>
      <c r="E646" t="s">
        <v>377</v>
      </c>
    </row>
    <row r="647" spans="1:5" x14ac:dyDescent="0.25">
      <c r="A647" t="s">
        <v>371</v>
      </c>
      <c r="B647" t="s">
        <v>370</v>
      </c>
      <c r="C647" t="s">
        <v>60</v>
      </c>
      <c r="D647" t="s">
        <v>372</v>
      </c>
      <c r="E647" t="s">
        <v>378</v>
      </c>
    </row>
    <row r="648" spans="1:5" x14ac:dyDescent="0.25">
      <c r="A648" t="s">
        <v>371</v>
      </c>
      <c r="B648" t="s">
        <v>370</v>
      </c>
      <c r="C648" t="s">
        <v>60</v>
      </c>
      <c r="D648" t="s">
        <v>372</v>
      </c>
      <c r="E648" t="s">
        <v>375</v>
      </c>
    </row>
    <row r="649" spans="1:5" x14ac:dyDescent="0.25">
      <c r="A649" t="s">
        <v>371</v>
      </c>
      <c r="B649" t="s">
        <v>370</v>
      </c>
      <c r="C649" t="s">
        <v>60</v>
      </c>
      <c r="D649" t="s">
        <v>372</v>
      </c>
      <c r="E649" t="s">
        <v>373</v>
      </c>
    </row>
    <row r="650" spans="1:5" x14ac:dyDescent="0.25">
      <c r="A650" t="s">
        <v>371</v>
      </c>
      <c r="B650" t="s">
        <v>370</v>
      </c>
      <c r="C650" t="s">
        <v>60</v>
      </c>
      <c r="D650" t="s">
        <v>372</v>
      </c>
      <c r="E650" t="s">
        <v>130</v>
      </c>
    </row>
    <row r="651" spans="1:5" x14ac:dyDescent="0.25">
      <c r="A651" t="s">
        <v>371</v>
      </c>
      <c r="B651" t="s">
        <v>370</v>
      </c>
      <c r="C651" t="s">
        <v>60</v>
      </c>
      <c r="D651" t="s">
        <v>372</v>
      </c>
      <c r="E651" t="s">
        <v>369</v>
      </c>
    </row>
    <row r="652" spans="1:5" x14ac:dyDescent="0.25">
      <c r="A652" t="s">
        <v>1466</v>
      </c>
      <c r="B652" t="s">
        <v>1465</v>
      </c>
      <c r="C652" t="s">
        <v>1214</v>
      </c>
      <c r="D652" t="s">
        <v>302</v>
      </c>
      <c r="E652" t="s">
        <v>305</v>
      </c>
    </row>
    <row r="653" spans="1:5" x14ac:dyDescent="0.25">
      <c r="A653" t="s">
        <v>1466</v>
      </c>
      <c r="B653" t="s">
        <v>1465</v>
      </c>
      <c r="C653" t="s">
        <v>1214</v>
      </c>
      <c r="D653" t="s">
        <v>302</v>
      </c>
      <c r="E653" t="s">
        <v>303</v>
      </c>
    </row>
    <row r="654" spans="1:5" x14ac:dyDescent="0.25">
      <c r="A654" t="s">
        <v>1466</v>
      </c>
      <c r="B654" t="s">
        <v>1465</v>
      </c>
      <c r="C654" t="s">
        <v>1214</v>
      </c>
      <c r="D654" t="s">
        <v>302</v>
      </c>
      <c r="E654" t="s">
        <v>304</v>
      </c>
    </row>
    <row r="655" spans="1:5" x14ac:dyDescent="0.25">
      <c r="A655" t="s">
        <v>1466</v>
      </c>
      <c r="B655" t="s">
        <v>1465</v>
      </c>
      <c r="C655" t="s">
        <v>1214</v>
      </c>
      <c r="D655" t="s">
        <v>302</v>
      </c>
      <c r="E655" t="s">
        <v>307</v>
      </c>
    </row>
    <row r="656" spans="1:5" x14ac:dyDescent="0.25">
      <c r="A656" t="s">
        <v>1466</v>
      </c>
      <c r="B656" t="s">
        <v>1465</v>
      </c>
      <c r="C656" t="s">
        <v>1214</v>
      </c>
      <c r="D656" t="s">
        <v>302</v>
      </c>
      <c r="E656" t="s">
        <v>306</v>
      </c>
    </row>
    <row r="657" spans="1:5" x14ac:dyDescent="0.25">
      <c r="A657" t="s">
        <v>300</v>
      </c>
      <c r="B657" t="s">
        <v>299</v>
      </c>
      <c r="C657" t="s">
        <v>301</v>
      </c>
      <c r="D657" t="s">
        <v>302</v>
      </c>
      <c r="E657" t="s">
        <v>305</v>
      </c>
    </row>
    <row r="658" spans="1:5" x14ac:dyDescent="0.25">
      <c r="A658" t="s">
        <v>300</v>
      </c>
      <c r="B658" t="s">
        <v>299</v>
      </c>
      <c r="C658" t="s">
        <v>301</v>
      </c>
      <c r="D658" t="s">
        <v>302</v>
      </c>
      <c r="E658" t="s">
        <v>303</v>
      </c>
    </row>
    <row r="659" spans="1:5" x14ac:dyDescent="0.25">
      <c r="A659" t="s">
        <v>300</v>
      </c>
      <c r="B659" t="s">
        <v>299</v>
      </c>
      <c r="C659" t="s">
        <v>301</v>
      </c>
      <c r="D659" t="s">
        <v>302</v>
      </c>
      <c r="E659" t="s">
        <v>130</v>
      </c>
    </row>
    <row r="660" spans="1:5" x14ac:dyDescent="0.25">
      <c r="A660" t="s">
        <v>300</v>
      </c>
      <c r="B660" t="s">
        <v>299</v>
      </c>
      <c r="C660" t="s">
        <v>301</v>
      </c>
      <c r="D660" t="s">
        <v>302</v>
      </c>
      <c r="E660" t="s">
        <v>54</v>
      </c>
    </row>
    <row r="661" spans="1:5" x14ac:dyDescent="0.25">
      <c r="A661" t="s">
        <v>300</v>
      </c>
      <c r="B661" t="s">
        <v>299</v>
      </c>
      <c r="C661" t="s">
        <v>301</v>
      </c>
      <c r="D661" t="s">
        <v>302</v>
      </c>
      <c r="E661" t="s">
        <v>304</v>
      </c>
    </row>
    <row r="662" spans="1:5" x14ac:dyDescent="0.25">
      <c r="A662" t="s">
        <v>300</v>
      </c>
      <c r="B662" t="s">
        <v>299</v>
      </c>
      <c r="C662" t="s">
        <v>301</v>
      </c>
      <c r="D662" t="s">
        <v>302</v>
      </c>
      <c r="E662" t="s">
        <v>307</v>
      </c>
    </row>
    <row r="663" spans="1:5" x14ac:dyDescent="0.25">
      <c r="A663" t="s">
        <v>300</v>
      </c>
      <c r="B663" t="s">
        <v>299</v>
      </c>
      <c r="C663" t="s">
        <v>301</v>
      </c>
      <c r="D663" t="s">
        <v>302</v>
      </c>
      <c r="E663" t="s">
        <v>306</v>
      </c>
    </row>
    <row r="664" spans="1:5" x14ac:dyDescent="0.25">
      <c r="A664" t="s">
        <v>22</v>
      </c>
      <c r="B664" t="s">
        <v>21</v>
      </c>
      <c r="C664" t="s">
        <v>18</v>
      </c>
      <c r="D664" t="s">
        <v>18</v>
      </c>
    </row>
    <row r="665" spans="1:5" x14ac:dyDescent="0.25">
      <c r="A665" t="s">
        <v>1682</v>
      </c>
      <c r="B665" t="s">
        <v>1681</v>
      </c>
      <c r="C665" t="s">
        <v>18</v>
      </c>
      <c r="D665" t="s">
        <v>1683</v>
      </c>
      <c r="E665" t="s">
        <v>662</v>
      </c>
    </row>
    <row r="666" spans="1:5" x14ac:dyDescent="0.25">
      <c r="A666" t="s">
        <v>660</v>
      </c>
      <c r="B666" t="s">
        <v>659</v>
      </c>
      <c r="C666" t="s">
        <v>18</v>
      </c>
      <c r="D666" t="s">
        <v>661</v>
      </c>
      <c r="E666" t="s">
        <v>662</v>
      </c>
    </row>
    <row r="667" spans="1:5" x14ac:dyDescent="0.25">
      <c r="A667" t="s">
        <v>660</v>
      </c>
      <c r="B667" t="s">
        <v>659</v>
      </c>
      <c r="D667" t="s">
        <v>661</v>
      </c>
      <c r="E667" t="s">
        <v>54</v>
      </c>
    </row>
    <row r="668" spans="1:5" x14ac:dyDescent="0.25">
      <c r="A668" t="s">
        <v>660</v>
      </c>
      <c r="B668" t="s">
        <v>659</v>
      </c>
      <c r="D668" t="s">
        <v>661</v>
      </c>
      <c r="E668" t="s">
        <v>663</v>
      </c>
    </row>
    <row r="669" spans="1:5" x14ac:dyDescent="0.25">
      <c r="A669" t="s">
        <v>59</v>
      </c>
      <c r="B669" t="s">
        <v>58</v>
      </c>
      <c r="C669" t="s">
        <v>60</v>
      </c>
      <c r="D669" t="s">
        <v>61</v>
      </c>
      <c r="E669" t="s">
        <v>57</v>
      </c>
    </row>
    <row r="670" spans="1:5" x14ac:dyDescent="0.25">
      <c r="A670" t="s">
        <v>59</v>
      </c>
      <c r="B670" t="s">
        <v>58</v>
      </c>
      <c r="C670" t="s">
        <v>60</v>
      </c>
      <c r="D670" t="s">
        <v>61</v>
      </c>
      <c r="E670" t="s">
        <v>56</v>
      </c>
    </row>
    <row r="671" spans="1:5" x14ac:dyDescent="0.25">
      <c r="A671" t="s">
        <v>59</v>
      </c>
      <c r="B671" t="s">
        <v>58</v>
      </c>
      <c r="C671" t="s">
        <v>60</v>
      </c>
      <c r="D671" t="s">
        <v>61</v>
      </c>
      <c r="E671" t="s">
        <v>55</v>
      </c>
    </row>
    <row r="672" spans="1:5" x14ac:dyDescent="0.25">
      <c r="A672" t="s">
        <v>59</v>
      </c>
      <c r="B672" t="s">
        <v>58</v>
      </c>
      <c r="C672" t="s">
        <v>60</v>
      </c>
      <c r="D672" t="s">
        <v>61</v>
      </c>
      <c r="E672" t="s">
        <v>52</v>
      </c>
    </row>
    <row r="673" spans="1:5" x14ac:dyDescent="0.25">
      <c r="A673" t="s">
        <v>49</v>
      </c>
      <c r="B673" t="s">
        <v>48</v>
      </c>
      <c r="C673" t="s">
        <v>50</v>
      </c>
      <c r="D673" t="s">
        <v>51</v>
      </c>
      <c r="E673" t="s">
        <v>57</v>
      </c>
    </row>
    <row r="674" spans="1:5" x14ac:dyDescent="0.25">
      <c r="A674" t="s">
        <v>49</v>
      </c>
      <c r="B674" t="s">
        <v>48</v>
      </c>
      <c r="C674" t="s">
        <v>50</v>
      </c>
      <c r="D674" t="s">
        <v>51</v>
      </c>
      <c r="E674" t="s">
        <v>56</v>
      </c>
    </row>
    <row r="675" spans="1:5" x14ac:dyDescent="0.25">
      <c r="A675" t="s">
        <v>49</v>
      </c>
      <c r="B675" t="s">
        <v>48</v>
      </c>
      <c r="C675" t="s">
        <v>50</v>
      </c>
      <c r="D675" t="s">
        <v>51</v>
      </c>
      <c r="E675" t="s">
        <v>55</v>
      </c>
    </row>
    <row r="676" spans="1:5" x14ac:dyDescent="0.25">
      <c r="A676" t="s">
        <v>49</v>
      </c>
      <c r="B676" t="s">
        <v>48</v>
      </c>
      <c r="C676" t="s">
        <v>50</v>
      </c>
      <c r="D676" t="s">
        <v>51</v>
      </c>
      <c r="E676" t="s">
        <v>52</v>
      </c>
    </row>
    <row r="677" spans="1:5" x14ac:dyDescent="0.25">
      <c r="A677" t="s">
        <v>49</v>
      </c>
      <c r="B677" t="s">
        <v>48</v>
      </c>
      <c r="C677" t="s">
        <v>50</v>
      </c>
      <c r="D677" t="s">
        <v>51</v>
      </c>
      <c r="E677" t="s">
        <v>54</v>
      </c>
    </row>
    <row r="678" spans="1:5" x14ac:dyDescent="0.25">
      <c r="A678" t="s">
        <v>49</v>
      </c>
      <c r="B678" t="s">
        <v>48</v>
      </c>
      <c r="C678" t="s">
        <v>50</v>
      </c>
      <c r="D678" t="s">
        <v>51</v>
      </c>
      <c r="E678" t="s">
        <v>53</v>
      </c>
    </row>
    <row r="679" spans="1:5" x14ac:dyDescent="0.25">
      <c r="A679" t="s">
        <v>2070</v>
      </c>
      <c r="B679" t="s">
        <v>2069</v>
      </c>
      <c r="C679" t="s">
        <v>810</v>
      </c>
      <c r="D679" t="s">
        <v>2071</v>
      </c>
      <c r="E679" t="s">
        <v>2072</v>
      </c>
    </row>
    <row r="680" spans="1:5" x14ac:dyDescent="0.25">
      <c r="A680" t="s">
        <v>2111</v>
      </c>
      <c r="B680" t="s">
        <v>2110</v>
      </c>
      <c r="C680" t="s">
        <v>38</v>
      </c>
      <c r="D680" t="s">
        <v>2112</v>
      </c>
      <c r="E680" t="s">
        <v>2113</v>
      </c>
    </row>
    <row r="681" spans="1:5" x14ac:dyDescent="0.25">
      <c r="A681" t="s">
        <v>2103</v>
      </c>
      <c r="B681" t="s">
        <v>2102</v>
      </c>
      <c r="C681" t="s">
        <v>241</v>
      </c>
      <c r="D681" t="s">
        <v>2104</v>
      </c>
      <c r="E681" t="s">
        <v>2105</v>
      </c>
    </row>
    <row r="682" spans="1:5" x14ac:dyDescent="0.25">
      <c r="A682" t="s">
        <v>2085</v>
      </c>
      <c r="B682" t="s">
        <v>2084</v>
      </c>
      <c r="C682" t="s">
        <v>202</v>
      </c>
      <c r="D682" t="s">
        <v>2086</v>
      </c>
      <c r="E682" t="s">
        <v>2087</v>
      </c>
    </row>
    <row r="683" spans="1:5" x14ac:dyDescent="0.25">
      <c r="A683" t="s">
        <v>2082</v>
      </c>
      <c r="B683" t="s">
        <v>2081</v>
      </c>
      <c r="C683" t="s">
        <v>38</v>
      </c>
      <c r="D683" t="s">
        <v>2083</v>
      </c>
      <c r="E683" t="s">
        <v>245</v>
      </c>
    </row>
    <row r="684" spans="1:5" x14ac:dyDescent="0.25">
      <c r="A684" t="s">
        <v>1154</v>
      </c>
      <c r="B684" t="s">
        <v>1153</v>
      </c>
      <c r="C684" t="s">
        <v>83</v>
      </c>
      <c r="D684" t="s">
        <v>1155</v>
      </c>
      <c r="E684" t="s">
        <v>1156</v>
      </c>
    </row>
    <row r="685" spans="1:5" x14ac:dyDescent="0.25">
      <c r="A685" t="s">
        <v>1945</v>
      </c>
      <c r="B685" t="s">
        <v>1944</v>
      </c>
      <c r="C685" t="s">
        <v>32</v>
      </c>
      <c r="D685" t="s">
        <v>1946</v>
      </c>
      <c r="E685" t="s">
        <v>1947</v>
      </c>
    </row>
    <row r="686" spans="1:5" x14ac:dyDescent="0.25">
      <c r="A686" t="s">
        <v>1949</v>
      </c>
      <c r="B686" t="s">
        <v>1948</v>
      </c>
      <c r="C686" t="s">
        <v>7</v>
      </c>
      <c r="D686" t="s">
        <v>1950</v>
      </c>
      <c r="E686" t="s">
        <v>1951</v>
      </c>
    </row>
    <row r="687" spans="1:5" x14ac:dyDescent="0.25">
      <c r="A687" t="s">
        <v>407</v>
      </c>
      <c r="B687" t="s">
        <v>406</v>
      </c>
      <c r="C687" t="s">
        <v>18</v>
      </c>
      <c r="D687" t="s">
        <v>408</v>
      </c>
      <c r="E687" t="s">
        <v>409</v>
      </c>
    </row>
    <row r="688" spans="1:5" x14ac:dyDescent="0.25">
      <c r="A688" t="s">
        <v>2078</v>
      </c>
      <c r="B688" t="s">
        <v>2077</v>
      </c>
      <c r="C688" t="s">
        <v>83</v>
      </c>
      <c r="D688" t="s">
        <v>2079</v>
      </c>
      <c r="E688" t="s">
        <v>2080</v>
      </c>
    </row>
    <row r="689" spans="1:5" x14ac:dyDescent="0.25">
      <c r="A689" t="s">
        <v>2094</v>
      </c>
      <c r="B689" t="s">
        <v>2093</v>
      </c>
      <c r="C689" t="s">
        <v>18</v>
      </c>
      <c r="D689" t="s">
        <v>2095</v>
      </c>
      <c r="E689" t="s">
        <v>2096</v>
      </c>
    </row>
    <row r="690" spans="1:5" x14ac:dyDescent="0.25">
      <c r="A690" t="s">
        <v>2074</v>
      </c>
      <c r="B690" t="s">
        <v>2073</v>
      </c>
      <c r="C690" t="s">
        <v>18</v>
      </c>
      <c r="D690" t="s">
        <v>2075</v>
      </c>
      <c r="E690" t="s">
        <v>2076</v>
      </c>
    </row>
    <row r="691" spans="1:5" x14ac:dyDescent="0.25">
      <c r="A691" t="s">
        <v>2107</v>
      </c>
      <c r="B691" t="s">
        <v>2106</v>
      </c>
      <c r="C691" t="s">
        <v>202</v>
      </c>
      <c r="D691" t="s">
        <v>2108</v>
      </c>
      <c r="E691" t="s">
        <v>2109</v>
      </c>
    </row>
    <row r="692" spans="1:5" x14ac:dyDescent="0.25">
      <c r="A692" t="s">
        <v>1906</v>
      </c>
      <c r="B692" t="s">
        <v>1905</v>
      </c>
      <c r="C692" t="s">
        <v>18</v>
      </c>
      <c r="D692" t="s">
        <v>1907</v>
      </c>
    </row>
    <row r="693" spans="1:5" x14ac:dyDescent="0.25">
      <c r="A693" t="s">
        <v>1894</v>
      </c>
      <c r="B693" t="s">
        <v>1893</v>
      </c>
      <c r="C693" t="s">
        <v>1895</v>
      </c>
      <c r="D693" t="s">
        <v>1896</v>
      </c>
      <c r="E693" t="s">
        <v>1898</v>
      </c>
    </row>
    <row r="694" spans="1:5" x14ac:dyDescent="0.25">
      <c r="A694" t="s">
        <v>1894</v>
      </c>
      <c r="B694" t="s">
        <v>1893</v>
      </c>
      <c r="C694" t="s">
        <v>1895</v>
      </c>
      <c r="D694" t="s">
        <v>1896</v>
      </c>
      <c r="E694" t="s">
        <v>1897</v>
      </c>
    </row>
    <row r="695" spans="1:5" x14ac:dyDescent="0.25">
      <c r="A695" t="s">
        <v>925</v>
      </c>
      <c r="B695" t="s">
        <v>924</v>
      </c>
      <c r="C695" t="s">
        <v>7</v>
      </c>
      <c r="D695" t="s">
        <v>18</v>
      </c>
    </row>
    <row r="696" spans="1:5" x14ac:dyDescent="0.25">
      <c r="A696" t="s">
        <v>1275</v>
      </c>
      <c r="B696" t="s">
        <v>1274</v>
      </c>
      <c r="C696" t="s">
        <v>835</v>
      </c>
      <c r="D696" t="s">
        <v>1276</v>
      </c>
      <c r="E696" t="s">
        <v>582</v>
      </c>
    </row>
    <row r="697" spans="1:5" x14ac:dyDescent="0.25">
      <c r="A697" t="s">
        <v>579</v>
      </c>
      <c r="B697" t="s">
        <v>578</v>
      </c>
      <c r="C697" t="s">
        <v>580</v>
      </c>
      <c r="D697" t="s">
        <v>581</v>
      </c>
      <c r="E697" t="s">
        <v>583</v>
      </c>
    </row>
    <row r="698" spans="1:5" x14ac:dyDescent="0.25">
      <c r="A698" t="s">
        <v>579</v>
      </c>
      <c r="B698" t="s">
        <v>578</v>
      </c>
      <c r="C698" t="s">
        <v>580</v>
      </c>
      <c r="D698" t="s">
        <v>581</v>
      </c>
      <c r="E698" t="s">
        <v>582</v>
      </c>
    </row>
    <row r="699" spans="1:5" x14ac:dyDescent="0.25">
      <c r="A699" t="s">
        <v>579</v>
      </c>
      <c r="B699" t="s">
        <v>578</v>
      </c>
      <c r="C699" t="s">
        <v>580</v>
      </c>
      <c r="D699" t="s">
        <v>581</v>
      </c>
      <c r="E699" t="s">
        <v>584</v>
      </c>
    </row>
    <row r="700" spans="1:5" x14ac:dyDescent="0.25">
      <c r="A700" t="s">
        <v>2009</v>
      </c>
      <c r="B700" t="s">
        <v>2008</v>
      </c>
      <c r="C700" t="s">
        <v>1010</v>
      </c>
      <c r="D700" t="s">
        <v>2010</v>
      </c>
      <c r="E700" t="s">
        <v>54</v>
      </c>
    </row>
    <row r="701" spans="1:5" x14ac:dyDescent="0.25">
      <c r="A701" t="s">
        <v>1969</v>
      </c>
      <c r="B701" t="s">
        <v>1968</v>
      </c>
      <c r="C701" t="s">
        <v>170</v>
      </c>
      <c r="D701" t="s">
        <v>1970</v>
      </c>
      <c r="E701" t="s">
        <v>1971</v>
      </c>
    </row>
    <row r="702" spans="1:5" x14ac:dyDescent="0.25">
      <c r="A702" t="s">
        <v>1966</v>
      </c>
      <c r="B702" t="s">
        <v>1965</v>
      </c>
      <c r="C702" t="s">
        <v>587</v>
      </c>
      <c r="D702" t="s">
        <v>1967</v>
      </c>
      <c r="E702" t="s">
        <v>1920</v>
      </c>
    </row>
    <row r="703" spans="1:5" x14ac:dyDescent="0.25">
      <c r="A703" t="s">
        <v>1963</v>
      </c>
      <c r="B703" t="s">
        <v>1962</v>
      </c>
      <c r="C703" t="s">
        <v>38</v>
      </c>
      <c r="D703" t="s">
        <v>1964</v>
      </c>
      <c r="E703" t="s">
        <v>1928</v>
      </c>
    </row>
    <row r="704" spans="1:5" x14ac:dyDescent="0.25">
      <c r="A704" t="s">
        <v>1953</v>
      </c>
      <c r="B704" t="s">
        <v>1952</v>
      </c>
      <c r="C704" t="s">
        <v>38</v>
      </c>
      <c r="D704" t="s">
        <v>1954</v>
      </c>
      <c r="E704" t="s">
        <v>1955</v>
      </c>
    </row>
    <row r="705" spans="1:5" x14ac:dyDescent="0.25">
      <c r="A705" t="s">
        <v>1959</v>
      </c>
      <c r="B705" t="s">
        <v>1958</v>
      </c>
      <c r="C705" t="s">
        <v>580</v>
      </c>
      <c r="D705" t="s">
        <v>1960</v>
      </c>
      <c r="E705" t="s">
        <v>1961</v>
      </c>
    </row>
    <row r="706" spans="1:5" x14ac:dyDescent="0.25">
      <c r="A706" t="s">
        <v>1473</v>
      </c>
      <c r="B706" t="s">
        <v>1472</v>
      </c>
      <c r="C706" t="s">
        <v>18</v>
      </c>
      <c r="D706" t="s">
        <v>1474</v>
      </c>
      <c r="E706" t="s">
        <v>159</v>
      </c>
    </row>
    <row r="707" spans="1:5" x14ac:dyDescent="0.25">
      <c r="A707" t="s">
        <v>1473</v>
      </c>
      <c r="B707" t="s">
        <v>1472</v>
      </c>
      <c r="D707" t="s">
        <v>1474</v>
      </c>
      <c r="E707" t="s">
        <v>160</v>
      </c>
    </row>
    <row r="708" spans="1:5" x14ac:dyDescent="0.25">
      <c r="A708" t="s">
        <v>156</v>
      </c>
      <c r="B708" t="s">
        <v>155</v>
      </c>
      <c r="C708" t="s">
        <v>157</v>
      </c>
      <c r="D708" t="s">
        <v>158</v>
      </c>
      <c r="E708" t="s">
        <v>101</v>
      </c>
    </row>
    <row r="709" spans="1:5" x14ac:dyDescent="0.25">
      <c r="A709" t="s">
        <v>156</v>
      </c>
      <c r="B709" t="s">
        <v>155</v>
      </c>
      <c r="C709" t="s">
        <v>157</v>
      </c>
      <c r="D709" t="s">
        <v>158</v>
      </c>
      <c r="E709" t="s">
        <v>54</v>
      </c>
    </row>
    <row r="710" spans="1:5" x14ac:dyDescent="0.25">
      <c r="A710" t="s">
        <v>156</v>
      </c>
      <c r="B710" t="s">
        <v>155</v>
      </c>
      <c r="C710" t="s">
        <v>157</v>
      </c>
      <c r="D710" t="s">
        <v>158</v>
      </c>
      <c r="E710" t="s">
        <v>159</v>
      </c>
    </row>
    <row r="711" spans="1:5" x14ac:dyDescent="0.25">
      <c r="A711" t="s">
        <v>156</v>
      </c>
      <c r="B711" t="s">
        <v>155</v>
      </c>
      <c r="C711" t="s">
        <v>157</v>
      </c>
      <c r="D711" t="s">
        <v>158</v>
      </c>
      <c r="E711" t="s">
        <v>160</v>
      </c>
    </row>
    <row r="712" spans="1:5" x14ac:dyDescent="0.25">
      <c r="A712" t="s">
        <v>1476</v>
      </c>
      <c r="B712" t="s">
        <v>1475</v>
      </c>
      <c r="C712" t="s">
        <v>177</v>
      </c>
      <c r="D712" t="s">
        <v>1477</v>
      </c>
      <c r="E712" t="s">
        <v>230</v>
      </c>
    </row>
    <row r="713" spans="1:5" x14ac:dyDescent="0.25">
      <c r="A713" t="s">
        <v>1476</v>
      </c>
      <c r="B713" t="s">
        <v>1475</v>
      </c>
      <c r="C713" t="s">
        <v>177</v>
      </c>
      <c r="D713" t="s">
        <v>1477</v>
      </c>
      <c r="E713" t="s">
        <v>231</v>
      </c>
    </row>
    <row r="714" spans="1:5" x14ac:dyDescent="0.25">
      <c r="A714" t="s">
        <v>227</v>
      </c>
      <c r="B714" t="s">
        <v>226</v>
      </c>
      <c r="C714" t="s">
        <v>228</v>
      </c>
      <c r="D714" t="s">
        <v>229</v>
      </c>
      <c r="E714" t="s">
        <v>101</v>
      </c>
    </row>
    <row r="715" spans="1:5" x14ac:dyDescent="0.25">
      <c r="A715" t="s">
        <v>227</v>
      </c>
      <c r="B715" t="s">
        <v>226</v>
      </c>
      <c r="C715" t="s">
        <v>228</v>
      </c>
      <c r="D715" t="s">
        <v>229</v>
      </c>
      <c r="E715" t="s">
        <v>54</v>
      </c>
    </row>
    <row r="716" spans="1:5" x14ac:dyDescent="0.25">
      <c r="A716" t="s">
        <v>227</v>
      </c>
      <c r="B716" t="s">
        <v>226</v>
      </c>
      <c r="C716" t="s">
        <v>228</v>
      </c>
      <c r="D716" t="s">
        <v>229</v>
      </c>
      <c r="E716" t="s">
        <v>230</v>
      </c>
    </row>
    <row r="717" spans="1:5" x14ac:dyDescent="0.25">
      <c r="A717" t="s">
        <v>227</v>
      </c>
      <c r="B717" t="s">
        <v>226</v>
      </c>
      <c r="C717" t="s">
        <v>228</v>
      </c>
      <c r="D717" t="s">
        <v>229</v>
      </c>
      <c r="E717" t="s">
        <v>231</v>
      </c>
    </row>
    <row r="718" spans="1:5" x14ac:dyDescent="0.25">
      <c r="A718" t="s">
        <v>1485</v>
      </c>
      <c r="B718" t="s">
        <v>1484</v>
      </c>
      <c r="C718" t="s">
        <v>18</v>
      </c>
      <c r="D718" t="s">
        <v>1486</v>
      </c>
      <c r="E718" t="s">
        <v>204</v>
      </c>
    </row>
    <row r="719" spans="1:5" x14ac:dyDescent="0.25">
      <c r="A719" t="s">
        <v>1485</v>
      </c>
      <c r="B719" t="s">
        <v>1484</v>
      </c>
      <c r="D719" t="s">
        <v>1486</v>
      </c>
      <c r="E719" t="s">
        <v>205</v>
      </c>
    </row>
    <row r="720" spans="1:5" x14ac:dyDescent="0.25">
      <c r="A720" t="s">
        <v>201</v>
      </c>
      <c r="B720" t="s">
        <v>200</v>
      </c>
      <c r="C720" t="s">
        <v>202</v>
      </c>
      <c r="D720" t="s">
        <v>203</v>
      </c>
      <c r="E720" t="s">
        <v>101</v>
      </c>
    </row>
    <row r="721" spans="1:5" x14ac:dyDescent="0.25">
      <c r="A721" t="s">
        <v>201</v>
      </c>
      <c r="B721" t="s">
        <v>200</v>
      </c>
      <c r="C721" t="s">
        <v>202</v>
      </c>
      <c r="D721" t="s">
        <v>203</v>
      </c>
      <c r="E721" t="s">
        <v>54</v>
      </c>
    </row>
    <row r="722" spans="1:5" x14ac:dyDescent="0.25">
      <c r="A722" t="s">
        <v>201</v>
      </c>
      <c r="B722" t="s">
        <v>200</v>
      </c>
      <c r="C722" t="s">
        <v>202</v>
      </c>
      <c r="D722" t="s">
        <v>203</v>
      </c>
      <c r="E722" t="s">
        <v>204</v>
      </c>
    </row>
    <row r="723" spans="1:5" x14ac:dyDescent="0.25">
      <c r="A723" t="s">
        <v>201</v>
      </c>
      <c r="B723" t="s">
        <v>200</v>
      </c>
      <c r="C723" t="s">
        <v>202</v>
      </c>
      <c r="D723" t="s">
        <v>203</v>
      </c>
      <c r="E723" t="s">
        <v>205</v>
      </c>
    </row>
    <row r="724" spans="1:5" x14ac:dyDescent="0.25">
      <c r="A724" t="s">
        <v>2041</v>
      </c>
      <c r="B724" t="s">
        <v>2040</v>
      </c>
      <c r="C724" t="s">
        <v>2042</v>
      </c>
      <c r="D724" t="s">
        <v>2043</v>
      </c>
      <c r="E724" t="s">
        <v>13</v>
      </c>
    </row>
    <row r="725" spans="1:5" x14ac:dyDescent="0.25">
      <c r="A725" t="s">
        <v>2041</v>
      </c>
      <c r="B725" t="s">
        <v>2040</v>
      </c>
      <c r="C725" t="s">
        <v>2042</v>
      </c>
      <c r="D725" t="s">
        <v>2043</v>
      </c>
      <c r="E725" t="s">
        <v>2044</v>
      </c>
    </row>
    <row r="726" spans="1:5" x14ac:dyDescent="0.25">
      <c r="A726" t="s">
        <v>935</v>
      </c>
      <c r="B726" t="s">
        <v>232</v>
      </c>
      <c r="C726" t="s">
        <v>83</v>
      </c>
      <c r="D726" t="s">
        <v>936</v>
      </c>
      <c r="E726" t="s">
        <v>54</v>
      </c>
    </row>
    <row r="727" spans="1:5" x14ac:dyDescent="0.25">
      <c r="A727" t="s">
        <v>935</v>
      </c>
      <c r="B727" t="s">
        <v>232</v>
      </c>
      <c r="C727" t="s">
        <v>83</v>
      </c>
      <c r="D727" t="s">
        <v>936</v>
      </c>
      <c r="E727" t="s">
        <v>937</v>
      </c>
    </row>
    <row r="728" spans="1:5" x14ac:dyDescent="0.25">
      <c r="A728" t="s">
        <v>935</v>
      </c>
      <c r="B728" t="s">
        <v>232</v>
      </c>
      <c r="C728" t="s">
        <v>83</v>
      </c>
      <c r="D728" t="s">
        <v>936</v>
      </c>
      <c r="E728" t="s">
        <v>938</v>
      </c>
    </row>
    <row r="729" spans="1:5" x14ac:dyDescent="0.25">
      <c r="A729" t="s">
        <v>935</v>
      </c>
      <c r="B729" t="s">
        <v>232</v>
      </c>
      <c r="C729" t="s">
        <v>83</v>
      </c>
      <c r="D729" t="s">
        <v>936</v>
      </c>
      <c r="E729" t="s">
        <v>14</v>
      </c>
    </row>
    <row r="730" spans="1:5" x14ac:dyDescent="0.25">
      <c r="A730" t="s">
        <v>935</v>
      </c>
      <c r="B730" t="s">
        <v>232</v>
      </c>
      <c r="C730" t="s">
        <v>83</v>
      </c>
      <c r="D730" t="s">
        <v>936</v>
      </c>
      <c r="E730" t="s">
        <v>939</v>
      </c>
    </row>
    <row r="731" spans="1:5" x14ac:dyDescent="0.25">
      <c r="A731" t="s">
        <v>1368</v>
      </c>
      <c r="B731" t="s">
        <v>232</v>
      </c>
      <c r="C731" t="s">
        <v>163</v>
      </c>
      <c r="D731" t="s">
        <v>1369</v>
      </c>
      <c r="E731" t="s">
        <v>54</v>
      </c>
    </row>
    <row r="732" spans="1:5" x14ac:dyDescent="0.25">
      <c r="A732" t="s">
        <v>1368</v>
      </c>
      <c r="B732" t="s">
        <v>232</v>
      </c>
      <c r="C732" t="s">
        <v>163</v>
      </c>
      <c r="D732" t="s">
        <v>1369</v>
      </c>
      <c r="E732" t="s">
        <v>937</v>
      </c>
    </row>
    <row r="733" spans="1:5" x14ac:dyDescent="0.25">
      <c r="A733" t="s">
        <v>1368</v>
      </c>
      <c r="B733" t="s">
        <v>232</v>
      </c>
      <c r="C733" t="s">
        <v>163</v>
      </c>
      <c r="D733" t="s">
        <v>1369</v>
      </c>
      <c r="E733" t="s">
        <v>1370</v>
      </c>
    </row>
    <row r="734" spans="1:5" x14ac:dyDescent="0.25">
      <c r="A734" t="s">
        <v>1368</v>
      </c>
      <c r="B734" t="s">
        <v>232</v>
      </c>
      <c r="C734" t="s">
        <v>163</v>
      </c>
      <c r="D734" t="s">
        <v>1369</v>
      </c>
      <c r="E734" t="s">
        <v>14</v>
      </c>
    </row>
    <row r="735" spans="1:5" x14ac:dyDescent="0.25">
      <c r="A735" t="s">
        <v>1368</v>
      </c>
      <c r="B735" t="s">
        <v>232</v>
      </c>
      <c r="C735" t="s">
        <v>163</v>
      </c>
      <c r="D735" t="s">
        <v>1369</v>
      </c>
      <c r="E735" t="s">
        <v>1371</v>
      </c>
    </row>
    <row r="736" spans="1:5" x14ac:dyDescent="0.25">
      <c r="A736" t="s">
        <v>586</v>
      </c>
      <c r="B736" t="s">
        <v>585</v>
      </c>
      <c r="C736" t="s">
        <v>587</v>
      </c>
      <c r="D736" t="s">
        <v>588</v>
      </c>
      <c r="E736" t="s">
        <v>590</v>
      </c>
    </row>
    <row r="737" spans="1:5" x14ac:dyDescent="0.25">
      <c r="A737" t="s">
        <v>586</v>
      </c>
      <c r="B737" t="s">
        <v>585</v>
      </c>
      <c r="C737" t="s">
        <v>587</v>
      </c>
      <c r="D737" t="s">
        <v>588</v>
      </c>
      <c r="E737" t="s">
        <v>589</v>
      </c>
    </row>
    <row r="738" spans="1:5" x14ac:dyDescent="0.25">
      <c r="A738" t="s">
        <v>586</v>
      </c>
      <c r="B738" t="s">
        <v>585</v>
      </c>
      <c r="C738" t="s">
        <v>587</v>
      </c>
      <c r="D738" t="s">
        <v>588</v>
      </c>
      <c r="E738" t="s">
        <v>591</v>
      </c>
    </row>
    <row r="739" spans="1:5" x14ac:dyDescent="0.25">
      <c r="A739" t="s">
        <v>476</v>
      </c>
      <c r="B739" t="s">
        <v>475</v>
      </c>
      <c r="C739" t="s">
        <v>18</v>
      </c>
      <c r="D739" t="s">
        <v>477</v>
      </c>
      <c r="E739" t="s">
        <v>478</v>
      </c>
    </row>
    <row r="740" spans="1:5" x14ac:dyDescent="0.25">
      <c r="A740" t="s">
        <v>476</v>
      </c>
      <c r="B740" t="s">
        <v>475</v>
      </c>
      <c r="D740" t="s">
        <v>477</v>
      </c>
      <c r="E740" t="s">
        <v>479</v>
      </c>
    </row>
    <row r="741" spans="1:5" x14ac:dyDescent="0.25">
      <c r="A741" t="s">
        <v>476</v>
      </c>
      <c r="B741" t="s">
        <v>475</v>
      </c>
      <c r="D741" t="s">
        <v>477</v>
      </c>
      <c r="E741" t="s">
        <v>266</v>
      </c>
    </row>
    <row r="742" spans="1:5" x14ac:dyDescent="0.25">
      <c r="A742" t="s">
        <v>476</v>
      </c>
      <c r="B742" t="s">
        <v>475</v>
      </c>
      <c r="D742" t="s">
        <v>477</v>
      </c>
      <c r="E742" t="s">
        <v>480</v>
      </c>
    </row>
    <row r="743" spans="1:5" x14ac:dyDescent="0.25">
      <c r="A743" t="s">
        <v>476</v>
      </c>
      <c r="B743" t="s">
        <v>475</v>
      </c>
      <c r="D743" t="s">
        <v>477</v>
      </c>
      <c r="E743" t="s">
        <v>13</v>
      </c>
    </row>
    <row r="744" spans="1:5" x14ac:dyDescent="0.25">
      <c r="A744" t="s">
        <v>2003</v>
      </c>
      <c r="B744" t="s">
        <v>2002</v>
      </c>
      <c r="C744" t="s">
        <v>241</v>
      </c>
      <c r="D744" t="s">
        <v>2004</v>
      </c>
      <c r="E744" t="s">
        <v>608</v>
      </c>
    </row>
    <row r="745" spans="1:5" x14ac:dyDescent="0.25">
      <c r="A745" t="s">
        <v>2003</v>
      </c>
      <c r="B745" t="s">
        <v>2002</v>
      </c>
      <c r="C745" t="s">
        <v>241</v>
      </c>
      <c r="D745" t="s">
        <v>2004</v>
      </c>
      <c r="E745" t="s">
        <v>2006</v>
      </c>
    </row>
    <row r="746" spans="1:5" x14ac:dyDescent="0.25">
      <c r="A746" t="s">
        <v>2003</v>
      </c>
      <c r="B746" t="s">
        <v>2002</v>
      </c>
      <c r="C746" t="s">
        <v>241</v>
      </c>
      <c r="D746" t="s">
        <v>2004</v>
      </c>
      <c r="E746" t="s">
        <v>2007</v>
      </c>
    </row>
    <row r="747" spans="1:5" x14ac:dyDescent="0.25">
      <c r="A747" t="s">
        <v>2003</v>
      </c>
      <c r="B747" t="s">
        <v>2002</v>
      </c>
      <c r="C747" t="s">
        <v>241</v>
      </c>
      <c r="D747" t="s">
        <v>2004</v>
      </c>
      <c r="E747" t="s">
        <v>2005</v>
      </c>
    </row>
    <row r="748" spans="1:5" x14ac:dyDescent="0.25">
      <c r="A748" t="s">
        <v>460</v>
      </c>
      <c r="B748" t="s">
        <v>459</v>
      </c>
      <c r="C748" t="s">
        <v>74</v>
      </c>
      <c r="D748" t="s">
        <v>461</v>
      </c>
      <c r="E748" t="s">
        <v>245</v>
      </c>
    </row>
    <row r="749" spans="1:5" x14ac:dyDescent="0.25">
      <c r="A749" t="s">
        <v>460</v>
      </c>
      <c r="B749" t="s">
        <v>459</v>
      </c>
      <c r="C749" t="s">
        <v>74</v>
      </c>
      <c r="D749" t="s">
        <v>461</v>
      </c>
      <c r="E749" t="s">
        <v>54</v>
      </c>
    </row>
    <row r="750" spans="1:5" x14ac:dyDescent="0.25">
      <c r="A750" t="s">
        <v>460</v>
      </c>
      <c r="B750" t="s">
        <v>459</v>
      </c>
      <c r="C750" t="s">
        <v>74</v>
      </c>
      <c r="D750" t="s">
        <v>461</v>
      </c>
      <c r="E750" t="s">
        <v>464</v>
      </c>
    </row>
    <row r="751" spans="1:5" x14ac:dyDescent="0.25">
      <c r="A751" t="s">
        <v>460</v>
      </c>
      <c r="B751" t="s">
        <v>459</v>
      </c>
      <c r="C751" t="s">
        <v>74</v>
      </c>
      <c r="D751" t="s">
        <v>461</v>
      </c>
      <c r="E751" t="s">
        <v>462</v>
      </c>
    </row>
    <row r="752" spans="1:5" x14ac:dyDescent="0.25">
      <c r="A752" t="s">
        <v>460</v>
      </c>
      <c r="B752" t="s">
        <v>459</v>
      </c>
      <c r="C752" t="s">
        <v>74</v>
      </c>
      <c r="D752" t="s">
        <v>461</v>
      </c>
      <c r="E752" t="s">
        <v>463</v>
      </c>
    </row>
    <row r="753" spans="1:5" x14ac:dyDescent="0.25">
      <c r="A753" t="s">
        <v>191</v>
      </c>
      <c r="B753" t="s">
        <v>190</v>
      </c>
      <c r="C753" t="s">
        <v>18</v>
      </c>
      <c r="D753" t="s">
        <v>192</v>
      </c>
      <c r="E753" t="s">
        <v>193</v>
      </c>
    </row>
    <row r="754" spans="1:5" x14ac:dyDescent="0.25">
      <c r="A754" t="s">
        <v>191</v>
      </c>
      <c r="B754" t="s">
        <v>190</v>
      </c>
      <c r="D754" t="s">
        <v>192</v>
      </c>
      <c r="E754" t="s">
        <v>194</v>
      </c>
    </row>
    <row r="755" spans="1:5" x14ac:dyDescent="0.25">
      <c r="A755" t="s">
        <v>191</v>
      </c>
      <c r="B755" t="s">
        <v>190</v>
      </c>
      <c r="D755" t="s">
        <v>192</v>
      </c>
      <c r="E755" t="s">
        <v>195</v>
      </c>
    </row>
    <row r="756" spans="1:5" x14ac:dyDescent="0.25">
      <c r="A756" t="s">
        <v>1363</v>
      </c>
      <c r="B756" t="s">
        <v>1362</v>
      </c>
      <c r="C756" t="s">
        <v>87</v>
      </c>
      <c r="D756" t="s">
        <v>1364</v>
      </c>
      <c r="E756" t="s">
        <v>436</v>
      </c>
    </row>
    <row r="757" spans="1:5" x14ac:dyDescent="0.25">
      <c r="A757" t="s">
        <v>1363</v>
      </c>
      <c r="B757" t="s">
        <v>1362</v>
      </c>
      <c r="C757" t="s">
        <v>87</v>
      </c>
      <c r="D757" t="s">
        <v>1364</v>
      </c>
      <c r="E757" t="s">
        <v>1367</v>
      </c>
    </row>
    <row r="758" spans="1:5" x14ac:dyDescent="0.25">
      <c r="A758" t="s">
        <v>1363</v>
      </c>
      <c r="B758" t="s">
        <v>1362</v>
      </c>
      <c r="C758" t="s">
        <v>87</v>
      </c>
      <c r="D758" t="s">
        <v>1364</v>
      </c>
      <c r="E758" t="s">
        <v>1361</v>
      </c>
    </row>
    <row r="759" spans="1:5" x14ac:dyDescent="0.25">
      <c r="A759" t="s">
        <v>1363</v>
      </c>
      <c r="B759" t="s">
        <v>1362</v>
      </c>
      <c r="C759" t="s">
        <v>87</v>
      </c>
      <c r="D759" t="s">
        <v>1364</v>
      </c>
      <c r="E759" t="s">
        <v>1365</v>
      </c>
    </row>
    <row r="760" spans="1:5" x14ac:dyDescent="0.25">
      <c r="A760" t="s">
        <v>1363</v>
      </c>
      <c r="B760" t="s">
        <v>1362</v>
      </c>
      <c r="C760" t="s">
        <v>87</v>
      </c>
      <c r="D760" t="s">
        <v>1364</v>
      </c>
      <c r="E760" t="s">
        <v>938</v>
      </c>
    </row>
    <row r="761" spans="1:5" x14ac:dyDescent="0.25">
      <c r="A761" t="s">
        <v>1363</v>
      </c>
      <c r="B761" t="s">
        <v>1362</v>
      </c>
      <c r="C761" t="s">
        <v>87</v>
      </c>
      <c r="D761" t="s">
        <v>1364</v>
      </c>
      <c r="E761" t="s">
        <v>1366</v>
      </c>
    </row>
    <row r="762" spans="1:5" x14ac:dyDescent="0.25">
      <c r="A762" t="s">
        <v>1363</v>
      </c>
      <c r="B762" t="s">
        <v>1362</v>
      </c>
      <c r="C762" t="s">
        <v>87</v>
      </c>
      <c r="D762" t="s">
        <v>1364</v>
      </c>
      <c r="E762" t="s">
        <v>531</v>
      </c>
    </row>
    <row r="763" spans="1:5" x14ac:dyDescent="0.25">
      <c r="A763" t="s">
        <v>1363</v>
      </c>
      <c r="B763" t="s">
        <v>1362</v>
      </c>
      <c r="C763" t="s">
        <v>87</v>
      </c>
      <c r="D763" t="s">
        <v>1364</v>
      </c>
      <c r="E763" t="s">
        <v>14</v>
      </c>
    </row>
    <row r="764" spans="1:5" x14ac:dyDescent="0.25">
      <c r="A764" t="s">
        <v>524</v>
      </c>
      <c r="B764" t="s">
        <v>523</v>
      </c>
      <c r="C764" t="s">
        <v>18</v>
      </c>
      <c r="D764" t="s">
        <v>525</v>
      </c>
      <c r="E764" t="s">
        <v>54</v>
      </c>
    </row>
    <row r="765" spans="1:5" x14ac:dyDescent="0.25">
      <c r="A765" t="s">
        <v>524</v>
      </c>
      <c r="B765" t="s">
        <v>523</v>
      </c>
      <c r="D765" t="s">
        <v>525</v>
      </c>
      <c r="E765" t="s">
        <v>526</v>
      </c>
    </row>
    <row r="766" spans="1:5" x14ac:dyDescent="0.25">
      <c r="A766" t="s">
        <v>524</v>
      </c>
      <c r="B766" t="s">
        <v>523</v>
      </c>
      <c r="D766" t="s">
        <v>525</v>
      </c>
      <c r="E766" t="s">
        <v>529</v>
      </c>
    </row>
    <row r="767" spans="1:5" x14ac:dyDescent="0.25">
      <c r="A767" t="s">
        <v>524</v>
      </c>
      <c r="B767" t="s">
        <v>523</v>
      </c>
      <c r="D767" t="s">
        <v>525</v>
      </c>
      <c r="E767" t="s">
        <v>527</v>
      </c>
    </row>
    <row r="768" spans="1:5" x14ac:dyDescent="0.25">
      <c r="A768" t="s">
        <v>524</v>
      </c>
      <c r="B768" t="s">
        <v>523</v>
      </c>
      <c r="D768" t="s">
        <v>525</v>
      </c>
      <c r="E768" t="s">
        <v>531</v>
      </c>
    </row>
    <row r="769" spans="1:5" x14ac:dyDescent="0.25">
      <c r="A769" t="s">
        <v>524</v>
      </c>
      <c r="B769" t="s">
        <v>523</v>
      </c>
      <c r="D769" t="s">
        <v>525</v>
      </c>
      <c r="E769" t="s">
        <v>528</v>
      </c>
    </row>
    <row r="770" spans="1:5" x14ac:dyDescent="0.25">
      <c r="A770" t="s">
        <v>524</v>
      </c>
      <c r="B770" t="s">
        <v>523</v>
      </c>
      <c r="D770" t="s">
        <v>525</v>
      </c>
      <c r="E770" t="s">
        <v>394</v>
      </c>
    </row>
    <row r="771" spans="1:5" x14ac:dyDescent="0.25">
      <c r="A771" t="s">
        <v>524</v>
      </c>
      <c r="B771" t="s">
        <v>523</v>
      </c>
      <c r="D771" t="s">
        <v>525</v>
      </c>
      <c r="E771" t="s">
        <v>530</v>
      </c>
    </row>
    <row r="772" spans="1:5" x14ac:dyDescent="0.25">
      <c r="A772" t="s">
        <v>1357</v>
      </c>
      <c r="B772" t="s">
        <v>1356</v>
      </c>
      <c r="C772" t="s">
        <v>60</v>
      </c>
      <c r="D772" t="s">
        <v>1358</v>
      </c>
      <c r="E772" t="s">
        <v>436</v>
      </c>
    </row>
    <row r="773" spans="1:5" x14ac:dyDescent="0.25">
      <c r="A773" t="s">
        <v>1357</v>
      </c>
      <c r="B773" t="s">
        <v>1356</v>
      </c>
      <c r="C773" t="s">
        <v>60</v>
      </c>
      <c r="D773" t="s">
        <v>1358</v>
      </c>
      <c r="E773" t="s">
        <v>649</v>
      </c>
    </row>
    <row r="774" spans="1:5" x14ac:dyDescent="0.25">
      <c r="A774" t="s">
        <v>1357</v>
      </c>
      <c r="B774" t="s">
        <v>1356</v>
      </c>
      <c r="C774" t="s">
        <v>60</v>
      </c>
      <c r="D774" t="s">
        <v>1358</v>
      </c>
      <c r="E774" t="s">
        <v>1361</v>
      </c>
    </row>
    <row r="775" spans="1:5" x14ac:dyDescent="0.25">
      <c r="A775" t="s">
        <v>1357</v>
      </c>
      <c r="B775" t="s">
        <v>1356</v>
      </c>
      <c r="C775" t="s">
        <v>60</v>
      </c>
      <c r="D775" t="s">
        <v>1358</v>
      </c>
      <c r="E775" t="s">
        <v>937</v>
      </c>
    </row>
    <row r="776" spans="1:5" x14ac:dyDescent="0.25">
      <c r="A776" t="s">
        <v>1357</v>
      </c>
      <c r="B776" t="s">
        <v>1356</v>
      </c>
      <c r="C776" t="s">
        <v>60</v>
      </c>
      <c r="D776" t="s">
        <v>1358</v>
      </c>
      <c r="E776" t="s">
        <v>938</v>
      </c>
    </row>
    <row r="777" spans="1:5" x14ac:dyDescent="0.25">
      <c r="A777" t="s">
        <v>1357</v>
      </c>
      <c r="B777" t="s">
        <v>1356</v>
      </c>
      <c r="C777" t="s">
        <v>60</v>
      </c>
      <c r="D777" t="s">
        <v>1358</v>
      </c>
      <c r="E777" t="s">
        <v>1360</v>
      </c>
    </row>
    <row r="778" spans="1:5" x14ac:dyDescent="0.25">
      <c r="A778" t="s">
        <v>1357</v>
      </c>
      <c r="B778" t="s">
        <v>1356</v>
      </c>
      <c r="C778" t="s">
        <v>60</v>
      </c>
      <c r="D778" t="s">
        <v>1358</v>
      </c>
      <c r="E778" t="s">
        <v>1359</v>
      </c>
    </row>
    <row r="779" spans="1:5" x14ac:dyDescent="0.25">
      <c r="A779" t="s">
        <v>1357</v>
      </c>
      <c r="B779" t="s">
        <v>1356</v>
      </c>
      <c r="C779" t="s">
        <v>60</v>
      </c>
      <c r="D779" t="s">
        <v>1358</v>
      </c>
      <c r="E779" t="s">
        <v>934</v>
      </c>
    </row>
    <row r="780" spans="1:5" x14ac:dyDescent="0.25">
      <c r="A780" t="s">
        <v>1357</v>
      </c>
      <c r="B780" t="s">
        <v>1356</v>
      </c>
      <c r="C780" t="s">
        <v>60</v>
      </c>
      <c r="D780" t="s">
        <v>1358</v>
      </c>
      <c r="E780" t="s">
        <v>531</v>
      </c>
    </row>
    <row r="781" spans="1:5" x14ac:dyDescent="0.25">
      <c r="A781" t="s">
        <v>1357</v>
      </c>
      <c r="B781" t="s">
        <v>1356</v>
      </c>
      <c r="C781" t="s">
        <v>60</v>
      </c>
      <c r="D781" t="s">
        <v>1358</v>
      </c>
      <c r="E781" t="s">
        <v>14</v>
      </c>
    </row>
    <row r="782" spans="1:5" x14ac:dyDescent="0.25">
      <c r="A782" t="s">
        <v>1555</v>
      </c>
      <c r="B782" t="s">
        <v>1554</v>
      </c>
      <c r="C782" t="s">
        <v>43</v>
      </c>
      <c r="D782" t="s">
        <v>1556</v>
      </c>
      <c r="E782" t="s">
        <v>497</v>
      </c>
    </row>
    <row r="783" spans="1:5" x14ac:dyDescent="0.25">
      <c r="A783" t="s">
        <v>495</v>
      </c>
      <c r="B783" t="s">
        <v>494</v>
      </c>
      <c r="C783" t="s">
        <v>87</v>
      </c>
      <c r="D783" t="s">
        <v>496</v>
      </c>
      <c r="E783" t="s">
        <v>101</v>
      </c>
    </row>
    <row r="784" spans="1:5" x14ac:dyDescent="0.25">
      <c r="A784" t="s">
        <v>495</v>
      </c>
      <c r="B784" t="s">
        <v>494</v>
      </c>
      <c r="C784" t="s">
        <v>87</v>
      </c>
      <c r="D784" t="s">
        <v>496</v>
      </c>
      <c r="E784" t="s">
        <v>54</v>
      </c>
    </row>
    <row r="785" spans="1:5" x14ac:dyDescent="0.25">
      <c r="A785" t="s">
        <v>495</v>
      </c>
      <c r="B785" t="s">
        <v>494</v>
      </c>
      <c r="C785" t="s">
        <v>87</v>
      </c>
      <c r="D785" t="s">
        <v>496</v>
      </c>
      <c r="E785" t="s">
        <v>497</v>
      </c>
    </row>
    <row r="786" spans="1:5" x14ac:dyDescent="0.25">
      <c r="A786" t="s">
        <v>1994</v>
      </c>
      <c r="B786" t="s">
        <v>1993</v>
      </c>
      <c r="C786" t="s">
        <v>18</v>
      </c>
      <c r="D786" t="s">
        <v>1995</v>
      </c>
      <c r="E786" t="s">
        <v>1987</v>
      </c>
    </row>
    <row r="787" spans="1:5" x14ac:dyDescent="0.25">
      <c r="A787" t="s">
        <v>1994</v>
      </c>
      <c r="B787" t="s">
        <v>1993</v>
      </c>
      <c r="D787" t="s">
        <v>1995</v>
      </c>
      <c r="E787" t="s">
        <v>1981</v>
      </c>
    </row>
    <row r="788" spans="1:5" x14ac:dyDescent="0.25">
      <c r="A788" t="s">
        <v>1994</v>
      </c>
      <c r="B788" t="s">
        <v>1993</v>
      </c>
      <c r="D788" t="s">
        <v>1995</v>
      </c>
      <c r="E788" t="s">
        <v>526</v>
      </c>
    </row>
    <row r="789" spans="1:5" x14ac:dyDescent="0.25">
      <c r="A789" t="s">
        <v>1994</v>
      </c>
      <c r="B789" t="s">
        <v>1993</v>
      </c>
      <c r="D789" t="s">
        <v>1995</v>
      </c>
      <c r="E789" t="s">
        <v>529</v>
      </c>
    </row>
    <row r="790" spans="1:5" x14ac:dyDescent="0.25">
      <c r="A790" t="s">
        <v>1994</v>
      </c>
      <c r="B790" t="s">
        <v>1993</v>
      </c>
      <c r="D790" t="s">
        <v>1995</v>
      </c>
      <c r="E790" t="s">
        <v>1343</v>
      </c>
    </row>
    <row r="791" spans="1:5" x14ac:dyDescent="0.25">
      <c r="A791" t="s">
        <v>1994</v>
      </c>
      <c r="B791" t="s">
        <v>1993</v>
      </c>
      <c r="D791" t="s">
        <v>1995</v>
      </c>
      <c r="E791" t="s">
        <v>1729</v>
      </c>
    </row>
    <row r="792" spans="1:5" x14ac:dyDescent="0.25">
      <c r="A792" t="s">
        <v>1994</v>
      </c>
      <c r="B792" t="s">
        <v>1993</v>
      </c>
      <c r="D792" t="s">
        <v>1995</v>
      </c>
      <c r="E792" t="s">
        <v>934</v>
      </c>
    </row>
    <row r="793" spans="1:5" x14ac:dyDescent="0.25">
      <c r="A793" t="s">
        <v>1994</v>
      </c>
      <c r="B793" t="s">
        <v>1993</v>
      </c>
      <c r="D793" t="s">
        <v>1995</v>
      </c>
      <c r="E793" t="s">
        <v>572</v>
      </c>
    </row>
    <row r="794" spans="1:5" x14ac:dyDescent="0.25">
      <c r="A794" t="s">
        <v>1994</v>
      </c>
      <c r="B794" t="s">
        <v>1993</v>
      </c>
      <c r="D794" t="s">
        <v>1995</v>
      </c>
      <c r="E794" t="s">
        <v>531</v>
      </c>
    </row>
    <row r="795" spans="1:5" x14ac:dyDescent="0.25">
      <c r="A795" t="s">
        <v>1994</v>
      </c>
      <c r="B795" t="s">
        <v>1993</v>
      </c>
      <c r="D795" t="s">
        <v>1995</v>
      </c>
      <c r="E795" t="s">
        <v>1986</v>
      </c>
    </row>
    <row r="796" spans="1:5" x14ac:dyDescent="0.25">
      <c r="A796" t="s">
        <v>1994</v>
      </c>
      <c r="B796" t="s">
        <v>1993</v>
      </c>
      <c r="D796" t="s">
        <v>1995</v>
      </c>
      <c r="E796" t="s">
        <v>1982</v>
      </c>
    </row>
    <row r="797" spans="1:5" x14ac:dyDescent="0.25">
      <c r="A797" t="s">
        <v>1994</v>
      </c>
      <c r="B797" t="s">
        <v>1993</v>
      </c>
      <c r="D797" t="s">
        <v>1995</v>
      </c>
      <c r="E797" t="s">
        <v>591</v>
      </c>
    </row>
    <row r="798" spans="1:5" x14ac:dyDescent="0.25">
      <c r="A798" t="s">
        <v>1991</v>
      </c>
      <c r="B798" t="s">
        <v>1990</v>
      </c>
      <c r="C798" t="s">
        <v>25</v>
      </c>
      <c r="D798" t="s">
        <v>1992</v>
      </c>
      <c r="E798" t="s">
        <v>1983</v>
      </c>
    </row>
    <row r="799" spans="1:5" x14ac:dyDescent="0.25">
      <c r="A799" t="s">
        <v>1991</v>
      </c>
      <c r="B799" t="s">
        <v>1990</v>
      </c>
      <c r="C799" t="s">
        <v>25</v>
      </c>
      <c r="D799" t="s">
        <v>1992</v>
      </c>
      <c r="E799" t="s">
        <v>1987</v>
      </c>
    </row>
    <row r="800" spans="1:5" x14ac:dyDescent="0.25">
      <c r="A800" t="s">
        <v>1991</v>
      </c>
      <c r="B800" t="s">
        <v>1990</v>
      </c>
      <c r="C800" t="s">
        <v>25</v>
      </c>
      <c r="D800" t="s">
        <v>1992</v>
      </c>
      <c r="E800" t="s">
        <v>1981</v>
      </c>
    </row>
    <row r="801" spans="1:5" x14ac:dyDescent="0.25">
      <c r="A801" t="s">
        <v>1991</v>
      </c>
      <c r="B801" t="s">
        <v>1990</v>
      </c>
      <c r="C801" t="s">
        <v>25</v>
      </c>
      <c r="D801" t="s">
        <v>1992</v>
      </c>
      <c r="E801" t="s">
        <v>526</v>
      </c>
    </row>
    <row r="802" spans="1:5" x14ac:dyDescent="0.25">
      <c r="A802" t="s">
        <v>1991</v>
      </c>
      <c r="B802" t="s">
        <v>1990</v>
      </c>
      <c r="C802" t="s">
        <v>25</v>
      </c>
      <c r="D802" t="s">
        <v>1992</v>
      </c>
      <c r="E802" t="s">
        <v>529</v>
      </c>
    </row>
    <row r="803" spans="1:5" x14ac:dyDescent="0.25">
      <c r="A803" t="s">
        <v>1991</v>
      </c>
      <c r="B803" t="s">
        <v>1990</v>
      </c>
      <c r="C803" t="s">
        <v>25</v>
      </c>
      <c r="D803" t="s">
        <v>1992</v>
      </c>
      <c r="E803" t="s">
        <v>1343</v>
      </c>
    </row>
    <row r="804" spans="1:5" x14ac:dyDescent="0.25">
      <c r="A804" t="s">
        <v>1991</v>
      </c>
      <c r="B804" t="s">
        <v>1990</v>
      </c>
      <c r="C804" t="s">
        <v>25</v>
      </c>
      <c r="D804" t="s">
        <v>1992</v>
      </c>
      <c r="E804" t="s">
        <v>1985</v>
      </c>
    </row>
    <row r="805" spans="1:5" x14ac:dyDescent="0.25">
      <c r="A805" t="s">
        <v>1991</v>
      </c>
      <c r="B805" t="s">
        <v>1990</v>
      </c>
      <c r="C805" t="s">
        <v>25</v>
      </c>
      <c r="D805" t="s">
        <v>1992</v>
      </c>
      <c r="E805" t="s">
        <v>1729</v>
      </c>
    </row>
    <row r="806" spans="1:5" x14ac:dyDescent="0.25">
      <c r="A806" t="s">
        <v>1991</v>
      </c>
      <c r="B806" t="s">
        <v>1990</v>
      </c>
      <c r="C806" t="s">
        <v>25</v>
      </c>
      <c r="D806" t="s">
        <v>1992</v>
      </c>
      <c r="E806" t="s">
        <v>934</v>
      </c>
    </row>
    <row r="807" spans="1:5" x14ac:dyDescent="0.25">
      <c r="A807" t="s">
        <v>1991</v>
      </c>
      <c r="B807" t="s">
        <v>1990</v>
      </c>
      <c r="C807" t="s">
        <v>25</v>
      </c>
      <c r="D807" t="s">
        <v>1992</v>
      </c>
      <c r="E807" t="s">
        <v>572</v>
      </c>
    </row>
    <row r="808" spans="1:5" x14ac:dyDescent="0.25">
      <c r="A808" t="s">
        <v>1991</v>
      </c>
      <c r="B808" t="s">
        <v>1990</v>
      </c>
      <c r="C808" t="s">
        <v>25</v>
      </c>
      <c r="D808" t="s">
        <v>1992</v>
      </c>
      <c r="E808" t="s">
        <v>531</v>
      </c>
    </row>
    <row r="809" spans="1:5" x14ac:dyDescent="0.25">
      <c r="A809" t="s">
        <v>1991</v>
      </c>
      <c r="B809" t="s">
        <v>1990</v>
      </c>
      <c r="C809" t="s">
        <v>25</v>
      </c>
      <c r="D809" t="s">
        <v>1992</v>
      </c>
      <c r="E809" t="s">
        <v>1986</v>
      </c>
    </row>
    <row r="810" spans="1:5" x14ac:dyDescent="0.25">
      <c r="A810" t="s">
        <v>1991</v>
      </c>
      <c r="B810" t="s">
        <v>1990</v>
      </c>
      <c r="C810" t="s">
        <v>25</v>
      </c>
      <c r="D810" t="s">
        <v>1992</v>
      </c>
      <c r="E810" t="s">
        <v>1982</v>
      </c>
    </row>
    <row r="811" spans="1:5" x14ac:dyDescent="0.25">
      <c r="A811" t="s">
        <v>1991</v>
      </c>
      <c r="B811" t="s">
        <v>1990</v>
      </c>
      <c r="C811" t="s">
        <v>25</v>
      </c>
      <c r="D811" t="s">
        <v>1992</v>
      </c>
      <c r="E811" t="s">
        <v>591</v>
      </c>
    </row>
    <row r="812" spans="1:5" x14ac:dyDescent="0.25">
      <c r="A812" t="s">
        <v>1991</v>
      </c>
      <c r="B812" t="s">
        <v>1990</v>
      </c>
      <c r="C812" t="s">
        <v>25</v>
      </c>
      <c r="D812" t="s">
        <v>1992</v>
      </c>
      <c r="E812" t="s">
        <v>1984</v>
      </c>
    </row>
    <row r="813" spans="1:5" x14ac:dyDescent="0.25">
      <c r="A813" t="s">
        <v>237</v>
      </c>
      <c r="B813" t="s">
        <v>236</v>
      </c>
      <c r="C813" t="s">
        <v>170</v>
      </c>
      <c r="D813" t="s">
        <v>238</v>
      </c>
      <c r="E813" t="s">
        <v>174</v>
      </c>
    </row>
    <row r="814" spans="1:5" x14ac:dyDescent="0.25">
      <c r="A814" t="s">
        <v>237</v>
      </c>
      <c r="B814" t="s">
        <v>236</v>
      </c>
      <c r="C814" t="s">
        <v>170</v>
      </c>
      <c r="D814" t="s">
        <v>238</v>
      </c>
      <c r="E814" t="s">
        <v>173</v>
      </c>
    </row>
    <row r="815" spans="1:5" x14ac:dyDescent="0.25">
      <c r="A815" t="s">
        <v>237</v>
      </c>
      <c r="B815" t="s">
        <v>236</v>
      </c>
      <c r="C815" t="s">
        <v>170</v>
      </c>
      <c r="D815" t="s">
        <v>238</v>
      </c>
      <c r="E815" t="s">
        <v>239</v>
      </c>
    </row>
    <row r="816" spans="1:5" x14ac:dyDescent="0.25">
      <c r="A816" t="s">
        <v>1805</v>
      </c>
      <c r="B816" t="s">
        <v>1804</v>
      </c>
      <c r="C816" t="s">
        <v>1416</v>
      </c>
      <c r="D816" t="s">
        <v>1806</v>
      </c>
      <c r="E816" t="s">
        <v>526</v>
      </c>
    </row>
    <row r="817" spans="1:5" x14ac:dyDescent="0.25">
      <c r="A817" t="s">
        <v>1351</v>
      </c>
      <c r="B817" t="s">
        <v>1120</v>
      </c>
      <c r="C817" t="s">
        <v>587</v>
      </c>
      <c r="D817" t="s">
        <v>1352</v>
      </c>
      <c r="E817" t="s">
        <v>1354</v>
      </c>
    </row>
    <row r="818" spans="1:5" x14ac:dyDescent="0.25">
      <c r="A818" t="s">
        <v>1351</v>
      </c>
      <c r="B818" t="s">
        <v>1120</v>
      </c>
      <c r="C818" t="s">
        <v>587</v>
      </c>
      <c r="D818" t="s">
        <v>1352</v>
      </c>
      <c r="E818" t="s">
        <v>1355</v>
      </c>
    </row>
    <row r="819" spans="1:5" x14ac:dyDescent="0.25">
      <c r="A819" t="s">
        <v>1351</v>
      </c>
      <c r="B819" t="s">
        <v>1120</v>
      </c>
      <c r="C819" t="s">
        <v>587</v>
      </c>
      <c r="D819" t="s">
        <v>1352</v>
      </c>
      <c r="E819" t="s">
        <v>1353</v>
      </c>
    </row>
    <row r="820" spans="1:5" x14ac:dyDescent="0.25">
      <c r="A820" t="s">
        <v>1121</v>
      </c>
      <c r="B820" t="s">
        <v>1120</v>
      </c>
      <c r="C820" t="s">
        <v>202</v>
      </c>
      <c r="D820" t="s">
        <v>1122</v>
      </c>
      <c r="E820" t="s">
        <v>1123</v>
      </c>
    </row>
    <row r="821" spans="1:5" x14ac:dyDescent="0.25">
      <c r="A821" t="s">
        <v>1121</v>
      </c>
      <c r="B821" t="s">
        <v>1120</v>
      </c>
      <c r="C821" t="s">
        <v>202</v>
      </c>
      <c r="D821" t="s">
        <v>1122</v>
      </c>
      <c r="E821" t="s">
        <v>1125</v>
      </c>
    </row>
    <row r="822" spans="1:5" x14ac:dyDescent="0.25">
      <c r="A822" t="s">
        <v>1121</v>
      </c>
      <c r="B822" t="s">
        <v>1120</v>
      </c>
      <c r="C822" t="s">
        <v>202</v>
      </c>
      <c r="D822" t="s">
        <v>1122</v>
      </c>
      <c r="E822" t="s">
        <v>14</v>
      </c>
    </row>
    <row r="823" spans="1:5" x14ac:dyDescent="0.25">
      <c r="A823" t="s">
        <v>1121</v>
      </c>
      <c r="B823" t="s">
        <v>1120</v>
      </c>
      <c r="C823" t="s">
        <v>202</v>
      </c>
      <c r="D823" t="s">
        <v>1122</v>
      </c>
      <c r="E823" t="s">
        <v>1124</v>
      </c>
    </row>
    <row r="824" spans="1:5" x14ac:dyDescent="0.25">
      <c r="A824" t="s">
        <v>169</v>
      </c>
      <c r="B824" t="s">
        <v>168</v>
      </c>
      <c r="C824" t="s">
        <v>170</v>
      </c>
      <c r="D824" t="s">
        <v>171</v>
      </c>
      <c r="E824" t="s">
        <v>174</v>
      </c>
    </row>
    <row r="825" spans="1:5" x14ac:dyDescent="0.25">
      <c r="A825" t="s">
        <v>169</v>
      </c>
      <c r="B825" t="s">
        <v>168</v>
      </c>
      <c r="C825" t="s">
        <v>170</v>
      </c>
      <c r="D825" t="s">
        <v>171</v>
      </c>
      <c r="E825" t="s">
        <v>173</v>
      </c>
    </row>
    <row r="826" spans="1:5" x14ac:dyDescent="0.25">
      <c r="A826" t="s">
        <v>169</v>
      </c>
      <c r="B826" t="s">
        <v>168</v>
      </c>
      <c r="C826" t="s">
        <v>170</v>
      </c>
      <c r="D826" t="s">
        <v>171</v>
      </c>
      <c r="E826" t="s">
        <v>172</v>
      </c>
    </row>
    <row r="827" spans="1:5" x14ac:dyDescent="0.25">
      <c r="A827" t="s">
        <v>1978</v>
      </c>
      <c r="B827" t="s">
        <v>1977</v>
      </c>
      <c r="C827" t="s">
        <v>1452</v>
      </c>
      <c r="D827" t="s">
        <v>1979</v>
      </c>
      <c r="E827" t="s">
        <v>1983</v>
      </c>
    </row>
    <row r="828" spans="1:5" x14ac:dyDescent="0.25">
      <c r="A828" t="s">
        <v>1978</v>
      </c>
      <c r="B828" t="s">
        <v>1977</v>
      </c>
      <c r="C828" t="s">
        <v>1452</v>
      </c>
      <c r="D828" t="s">
        <v>1979</v>
      </c>
      <c r="E828" t="s">
        <v>1988</v>
      </c>
    </row>
    <row r="829" spans="1:5" x14ac:dyDescent="0.25">
      <c r="A829" t="s">
        <v>1978</v>
      </c>
      <c r="B829" t="s">
        <v>1977</v>
      </c>
      <c r="C829" t="s">
        <v>1452</v>
      </c>
      <c r="D829" t="s">
        <v>1979</v>
      </c>
      <c r="E829" t="s">
        <v>1987</v>
      </c>
    </row>
    <row r="830" spans="1:5" x14ac:dyDescent="0.25">
      <c r="A830" t="s">
        <v>1978</v>
      </c>
      <c r="B830" t="s">
        <v>1977</v>
      </c>
      <c r="C830" t="s">
        <v>1452</v>
      </c>
      <c r="D830" t="s">
        <v>1979</v>
      </c>
      <c r="E830" t="s">
        <v>1981</v>
      </c>
    </row>
    <row r="831" spans="1:5" x14ac:dyDescent="0.25">
      <c r="A831" t="s">
        <v>1978</v>
      </c>
      <c r="B831" t="s">
        <v>1977</v>
      </c>
      <c r="C831" t="s">
        <v>1452</v>
      </c>
      <c r="D831" t="s">
        <v>1979</v>
      </c>
      <c r="E831" t="s">
        <v>526</v>
      </c>
    </row>
    <row r="832" spans="1:5" x14ac:dyDescent="0.25">
      <c r="A832" t="s">
        <v>1978</v>
      </c>
      <c r="B832" t="s">
        <v>1977</v>
      </c>
      <c r="C832" t="s">
        <v>1452</v>
      </c>
      <c r="D832" t="s">
        <v>1979</v>
      </c>
      <c r="E832" t="s">
        <v>938</v>
      </c>
    </row>
    <row r="833" spans="1:5" x14ac:dyDescent="0.25">
      <c r="A833" t="s">
        <v>1978</v>
      </c>
      <c r="B833" t="s">
        <v>1977</v>
      </c>
      <c r="C833" t="s">
        <v>1452</v>
      </c>
      <c r="D833" t="s">
        <v>1979</v>
      </c>
      <c r="E833" t="s">
        <v>1989</v>
      </c>
    </row>
    <row r="834" spans="1:5" x14ac:dyDescent="0.25">
      <c r="A834" t="s">
        <v>1978</v>
      </c>
      <c r="B834" t="s">
        <v>1977</v>
      </c>
      <c r="C834" t="s">
        <v>1452</v>
      </c>
      <c r="D834" t="s">
        <v>1979</v>
      </c>
      <c r="E834" t="s">
        <v>529</v>
      </c>
    </row>
    <row r="835" spans="1:5" x14ac:dyDescent="0.25">
      <c r="A835" t="s">
        <v>1978</v>
      </c>
      <c r="B835" t="s">
        <v>1977</v>
      </c>
      <c r="C835" t="s">
        <v>1452</v>
      </c>
      <c r="D835" t="s">
        <v>1979</v>
      </c>
      <c r="E835" t="s">
        <v>1343</v>
      </c>
    </row>
    <row r="836" spans="1:5" x14ac:dyDescent="0.25">
      <c r="A836" t="s">
        <v>1978</v>
      </c>
      <c r="B836" t="s">
        <v>1977</v>
      </c>
      <c r="C836" t="s">
        <v>1452</v>
      </c>
      <c r="D836" t="s">
        <v>1979</v>
      </c>
      <c r="E836" t="s">
        <v>1985</v>
      </c>
    </row>
    <row r="837" spans="1:5" x14ac:dyDescent="0.25">
      <c r="A837" t="s">
        <v>1978</v>
      </c>
      <c r="B837" t="s">
        <v>1977</v>
      </c>
      <c r="C837" t="s">
        <v>1452</v>
      </c>
      <c r="D837" t="s">
        <v>1979</v>
      </c>
      <c r="E837" t="s">
        <v>1729</v>
      </c>
    </row>
    <row r="838" spans="1:5" x14ac:dyDescent="0.25">
      <c r="A838" t="s">
        <v>1978</v>
      </c>
      <c r="B838" t="s">
        <v>1977</v>
      </c>
      <c r="C838" t="s">
        <v>1452</v>
      </c>
      <c r="D838" t="s">
        <v>1979</v>
      </c>
      <c r="E838" t="s">
        <v>1980</v>
      </c>
    </row>
    <row r="839" spans="1:5" x14ac:dyDescent="0.25">
      <c r="A839" t="s">
        <v>1978</v>
      </c>
      <c r="B839" t="s">
        <v>1977</v>
      </c>
      <c r="C839" t="s">
        <v>1452</v>
      </c>
      <c r="D839" t="s">
        <v>1979</v>
      </c>
      <c r="E839" t="s">
        <v>572</v>
      </c>
    </row>
    <row r="840" spans="1:5" x14ac:dyDescent="0.25">
      <c r="A840" t="s">
        <v>1978</v>
      </c>
      <c r="B840" t="s">
        <v>1977</v>
      </c>
      <c r="C840" t="s">
        <v>1452</v>
      </c>
      <c r="D840" t="s">
        <v>1979</v>
      </c>
      <c r="E840" t="s">
        <v>531</v>
      </c>
    </row>
    <row r="841" spans="1:5" x14ac:dyDescent="0.25">
      <c r="A841" t="s">
        <v>1978</v>
      </c>
      <c r="B841" t="s">
        <v>1977</v>
      </c>
      <c r="C841" t="s">
        <v>1452</v>
      </c>
      <c r="D841" t="s">
        <v>1979</v>
      </c>
      <c r="E841" t="s">
        <v>1986</v>
      </c>
    </row>
    <row r="842" spans="1:5" x14ac:dyDescent="0.25">
      <c r="A842" t="s">
        <v>1978</v>
      </c>
      <c r="B842" t="s">
        <v>1977</v>
      </c>
      <c r="C842" t="s">
        <v>1452</v>
      </c>
      <c r="D842" t="s">
        <v>1979</v>
      </c>
      <c r="E842" t="s">
        <v>1982</v>
      </c>
    </row>
    <row r="843" spans="1:5" x14ac:dyDescent="0.25">
      <c r="A843" t="s">
        <v>1978</v>
      </c>
      <c r="B843" t="s">
        <v>1977</v>
      </c>
      <c r="C843" t="s">
        <v>1452</v>
      </c>
      <c r="D843" t="s">
        <v>1979</v>
      </c>
      <c r="E843" t="s">
        <v>591</v>
      </c>
    </row>
    <row r="844" spans="1:5" x14ac:dyDescent="0.25">
      <c r="A844" t="s">
        <v>1978</v>
      </c>
      <c r="B844" t="s">
        <v>1977</v>
      </c>
      <c r="C844" t="s">
        <v>1452</v>
      </c>
      <c r="D844" t="s">
        <v>1979</v>
      </c>
      <c r="E844" t="s">
        <v>1984</v>
      </c>
    </row>
    <row r="845" spans="1:5" x14ac:dyDescent="0.25">
      <c r="A845" t="s">
        <v>1689</v>
      </c>
      <c r="B845" t="s">
        <v>1688</v>
      </c>
      <c r="C845" t="s">
        <v>587</v>
      </c>
      <c r="D845" t="s">
        <v>1690</v>
      </c>
      <c r="E845" t="s">
        <v>1691</v>
      </c>
    </row>
    <row r="846" spans="1:5" x14ac:dyDescent="0.25">
      <c r="A846" t="s">
        <v>858</v>
      </c>
      <c r="B846" t="s">
        <v>857</v>
      </c>
      <c r="C846" t="s">
        <v>74</v>
      </c>
      <c r="D846" t="s">
        <v>859</v>
      </c>
      <c r="E846" t="s">
        <v>584</v>
      </c>
    </row>
    <row r="847" spans="1:5" x14ac:dyDescent="0.25">
      <c r="A847" t="s">
        <v>858</v>
      </c>
      <c r="B847" t="s">
        <v>857</v>
      </c>
      <c r="C847" t="s">
        <v>74</v>
      </c>
      <c r="D847" t="s">
        <v>859</v>
      </c>
      <c r="E847" t="s">
        <v>860</v>
      </c>
    </row>
    <row r="848" spans="1:5" x14ac:dyDescent="0.25">
      <c r="A848" t="s">
        <v>858</v>
      </c>
      <c r="B848" t="s">
        <v>857</v>
      </c>
      <c r="C848" t="s">
        <v>74</v>
      </c>
      <c r="D848" t="s">
        <v>859</v>
      </c>
      <c r="E848" t="s">
        <v>861</v>
      </c>
    </row>
    <row r="849" spans="1:5" x14ac:dyDescent="0.25">
      <c r="A849" t="s">
        <v>1731</v>
      </c>
      <c r="B849" t="s">
        <v>1730</v>
      </c>
      <c r="C849" t="s">
        <v>1416</v>
      </c>
      <c r="D849" t="s">
        <v>1732</v>
      </c>
      <c r="E849" t="s">
        <v>938</v>
      </c>
    </row>
    <row r="850" spans="1:5" x14ac:dyDescent="0.25">
      <c r="A850" t="s">
        <v>941</v>
      </c>
      <c r="B850" t="s">
        <v>940</v>
      </c>
      <c r="C850" t="s">
        <v>202</v>
      </c>
      <c r="D850" t="s">
        <v>942</v>
      </c>
      <c r="E850" t="s">
        <v>470</v>
      </c>
    </row>
    <row r="851" spans="1:5" x14ac:dyDescent="0.25">
      <c r="A851" t="s">
        <v>941</v>
      </c>
      <c r="B851" t="s">
        <v>940</v>
      </c>
      <c r="C851" t="s">
        <v>202</v>
      </c>
      <c r="D851" t="s">
        <v>942</v>
      </c>
      <c r="E851" t="s">
        <v>938</v>
      </c>
    </row>
    <row r="852" spans="1:5" x14ac:dyDescent="0.25">
      <c r="A852" t="s">
        <v>941</v>
      </c>
      <c r="B852" t="s">
        <v>940</v>
      </c>
      <c r="C852" t="s">
        <v>202</v>
      </c>
      <c r="D852" t="s">
        <v>942</v>
      </c>
      <c r="E852" t="s">
        <v>943</v>
      </c>
    </row>
    <row r="853" spans="1:5" x14ac:dyDescent="0.25">
      <c r="A853" t="s">
        <v>1810</v>
      </c>
      <c r="B853" t="s">
        <v>734</v>
      </c>
      <c r="C853" t="s">
        <v>1811</v>
      </c>
      <c r="D853" t="s">
        <v>1812</v>
      </c>
      <c r="E853" t="s">
        <v>1813</v>
      </c>
    </row>
    <row r="854" spans="1:5" x14ac:dyDescent="0.25">
      <c r="A854" t="s">
        <v>1299</v>
      </c>
      <c r="B854" t="s">
        <v>1298</v>
      </c>
      <c r="C854" t="s">
        <v>1300</v>
      </c>
      <c r="D854" t="s">
        <v>1301</v>
      </c>
      <c r="E854" t="s">
        <v>583</v>
      </c>
    </row>
    <row r="855" spans="1:5" x14ac:dyDescent="0.25">
      <c r="A855" t="s">
        <v>1299</v>
      </c>
      <c r="B855" t="s">
        <v>1298</v>
      </c>
      <c r="C855" t="s">
        <v>1300</v>
      </c>
      <c r="D855" t="s">
        <v>1301</v>
      </c>
      <c r="E855" t="s">
        <v>584</v>
      </c>
    </row>
    <row r="856" spans="1:5" x14ac:dyDescent="0.25">
      <c r="A856" t="s">
        <v>1299</v>
      </c>
      <c r="B856" t="s">
        <v>1298</v>
      </c>
      <c r="C856" t="s">
        <v>1300</v>
      </c>
      <c r="D856" t="s">
        <v>1301</v>
      </c>
      <c r="E856" t="s">
        <v>1302</v>
      </c>
    </row>
    <row r="857" spans="1:5" x14ac:dyDescent="0.25">
      <c r="A857" t="s">
        <v>1808</v>
      </c>
      <c r="B857" t="s">
        <v>1807</v>
      </c>
      <c r="C857" t="s">
        <v>202</v>
      </c>
      <c r="D857" t="s">
        <v>1809</v>
      </c>
      <c r="E857" t="s">
        <v>1113</v>
      </c>
    </row>
    <row r="858" spans="1:5" x14ac:dyDescent="0.25">
      <c r="A858" t="s">
        <v>1111</v>
      </c>
      <c r="B858" t="s">
        <v>1110</v>
      </c>
      <c r="C858" t="s">
        <v>202</v>
      </c>
      <c r="D858" t="s">
        <v>1112</v>
      </c>
      <c r="E858" t="s">
        <v>185</v>
      </c>
    </row>
    <row r="859" spans="1:5" x14ac:dyDescent="0.25">
      <c r="A859" t="s">
        <v>1111</v>
      </c>
      <c r="B859" t="s">
        <v>1110</v>
      </c>
      <c r="C859" t="s">
        <v>202</v>
      </c>
      <c r="D859" t="s">
        <v>1112</v>
      </c>
      <c r="E859" t="s">
        <v>1113</v>
      </c>
    </row>
    <row r="860" spans="1:5" x14ac:dyDescent="0.25">
      <c r="A860" t="s">
        <v>1479</v>
      </c>
      <c r="B860" t="s">
        <v>1478</v>
      </c>
      <c r="C860" t="s">
        <v>241</v>
      </c>
      <c r="D860" t="s">
        <v>1480</v>
      </c>
      <c r="E860" t="s">
        <v>264</v>
      </c>
    </row>
    <row r="861" spans="1:5" x14ac:dyDescent="0.25">
      <c r="A861" t="s">
        <v>1479</v>
      </c>
      <c r="B861" t="s">
        <v>1478</v>
      </c>
      <c r="C861" t="s">
        <v>241</v>
      </c>
      <c r="D861" t="s">
        <v>1480</v>
      </c>
      <c r="E861" t="s">
        <v>263</v>
      </c>
    </row>
    <row r="862" spans="1:5" x14ac:dyDescent="0.25">
      <c r="A862" t="s">
        <v>1479</v>
      </c>
      <c r="B862" t="s">
        <v>1478</v>
      </c>
      <c r="C862" t="s">
        <v>241</v>
      </c>
      <c r="D862" t="s">
        <v>1480</v>
      </c>
      <c r="E862" t="s">
        <v>265</v>
      </c>
    </row>
    <row r="863" spans="1:5" x14ac:dyDescent="0.25">
      <c r="A863" t="s">
        <v>261</v>
      </c>
      <c r="B863" t="s">
        <v>260</v>
      </c>
      <c r="C863" t="s">
        <v>18</v>
      </c>
      <c r="D863" t="s">
        <v>262</v>
      </c>
      <c r="E863" t="s">
        <v>264</v>
      </c>
    </row>
    <row r="864" spans="1:5" x14ac:dyDescent="0.25">
      <c r="A864" t="s">
        <v>261</v>
      </c>
      <c r="B864" t="s">
        <v>260</v>
      </c>
      <c r="D864" t="s">
        <v>262</v>
      </c>
      <c r="E864" t="s">
        <v>266</v>
      </c>
    </row>
    <row r="865" spans="1:5" x14ac:dyDescent="0.25">
      <c r="A865" t="s">
        <v>261</v>
      </c>
      <c r="B865" t="s">
        <v>260</v>
      </c>
      <c r="D865" t="s">
        <v>262</v>
      </c>
      <c r="E865" t="s">
        <v>263</v>
      </c>
    </row>
    <row r="866" spans="1:5" x14ac:dyDescent="0.25">
      <c r="A866" t="s">
        <v>261</v>
      </c>
      <c r="B866" t="s">
        <v>260</v>
      </c>
      <c r="D866" t="s">
        <v>262</v>
      </c>
      <c r="E866" t="s">
        <v>265</v>
      </c>
    </row>
    <row r="867" spans="1:5" x14ac:dyDescent="0.25">
      <c r="A867" t="s">
        <v>1460</v>
      </c>
      <c r="B867" t="s">
        <v>1459</v>
      </c>
      <c r="C867" t="s">
        <v>552</v>
      </c>
      <c r="D867" t="s">
        <v>1461</v>
      </c>
      <c r="E867" t="s">
        <v>189</v>
      </c>
    </row>
    <row r="868" spans="1:5" x14ac:dyDescent="0.25">
      <c r="A868" t="s">
        <v>187</v>
      </c>
      <c r="B868" t="s">
        <v>186</v>
      </c>
      <c r="C868" t="s">
        <v>32</v>
      </c>
      <c r="D868" t="s">
        <v>188</v>
      </c>
      <c r="E868" t="s">
        <v>101</v>
      </c>
    </row>
    <row r="869" spans="1:5" x14ac:dyDescent="0.25">
      <c r="A869" t="s">
        <v>187</v>
      </c>
      <c r="B869" t="s">
        <v>186</v>
      </c>
      <c r="C869" t="s">
        <v>32</v>
      </c>
      <c r="D869" t="s">
        <v>188</v>
      </c>
      <c r="E869" t="s">
        <v>54</v>
      </c>
    </row>
    <row r="870" spans="1:5" x14ac:dyDescent="0.25">
      <c r="A870" t="s">
        <v>187</v>
      </c>
      <c r="B870" t="s">
        <v>186</v>
      </c>
      <c r="C870" t="s">
        <v>32</v>
      </c>
      <c r="D870" t="s">
        <v>188</v>
      </c>
      <c r="E870" t="s">
        <v>189</v>
      </c>
    </row>
    <row r="871" spans="1:5" x14ac:dyDescent="0.25">
      <c r="A871" t="s">
        <v>1854</v>
      </c>
      <c r="B871" t="s">
        <v>1853</v>
      </c>
      <c r="C871" t="s">
        <v>1416</v>
      </c>
      <c r="D871" t="s">
        <v>1855</v>
      </c>
      <c r="E871" t="s">
        <v>1856</v>
      </c>
    </row>
    <row r="872" spans="1:5" x14ac:dyDescent="0.25">
      <c r="A872" t="s">
        <v>1854</v>
      </c>
      <c r="B872" t="s">
        <v>1853</v>
      </c>
      <c r="C872" t="s">
        <v>1416</v>
      </c>
      <c r="D872" t="s">
        <v>1855</v>
      </c>
      <c r="E872" t="s">
        <v>1852</v>
      </c>
    </row>
    <row r="873" spans="1:5" x14ac:dyDescent="0.25">
      <c r="A873" t="s">
        <v>2037</v>
      </c>
      <c r="B873" t="s">
        <v>2036</v>
      </c>
      <c r="C873" t="s">
        <v>241</v>
      </c>
      <c r="D873" t="s">
        <v>2038</v>
      </c>
      <c r="E873" t="s">
        <v>1361</v>
      </c>
    </row>
    <row r="874" spans="1:5" x14ac:dyDescent="0.25">
      <c r="A874" t="s">
        <v>2037</v>
      </c>
      <c r="B874" t="s">
        <v>2036</v>
      </c>
      <c r="C874" t="s">
        <v>241</v>
      </c>
      <c r="D874" t="s">
        <v>2038</v>
      </c>
      <c r="E874" t="s">
        <v>13</v>
      </c>
    </row>
    <row r="875" spans="1:5" x14ac:dyDescent="0.25">
      <c r="A875" t="s">
        <v>2037</v>
      </c>
      <c r="B875" t="s">
        <v>2036</v>
      </c>
      <c r="C875" t="s">
        <v>241</v>
      </c>
      <c r="D875" t="s">
        <v>2038</v>
      </c>
      <c r="E875" t="s">
        <v>2039</v>
      </c>
    </row>
    <row r="876" spans="1:5" x14ac:dyDescent="0.25">
      <c r="A876" t="s">
        <v>2037</v>
      </c>
      <c r="B876" t="s">
        <v>2036</v>
      </c>
      <c r="C876" t="s">
        <v>241</v>
      </c>
      <c r="D876" t="s">
        <v>2038</v>
      </c>
      <c r="E876" t="s">
        <v>1852</v>
      </c>
    </row>
    <row r="877" spans="1:5" x14ac:dyDescent="0.25">
      <c r="A877" t="s">
        <v>1858</v>
      </c>
      <c r="B877" t="s">
        <v>1857</v>
      </c>
      <c r="C877" t="s">
        <v>18</v>
      </c>
      <c r="D877" t="s">
        <v>1859</v>
      </c>
      <c r="E877" t="s">
        <v>529</v>
      </c>
    </row>
    <row r="878" spans="1:5" x14ac:dyDescent="0.25">
      <c r="A878" t="s">
        <v>1858</v>
      </c>
      <c r="B878" t="s">
        <v>1857</v>
      </c>
      <c r="D878" t="s">
        <v>1859</v>
      </c>
      <c r="E878" t="s">
        <v>1852</v>
      </c>
    </row>
    <row r="879" spans="1:5" x14ac:dyDescent="0.25">
      <c r="A879" t="s">
        <v>2051</v>
      </c>
      <c r="B879" t="s">
        <v>2050</v>
      </c>
      <c r="C879" t="s">
        <v>18</v>
      </c>
      <c r="D879" t="s">
        <v>2052</v>
      </c>
      <c r="E879" t="s">
        <v>1361</v>
      </c>
    </row>
    <row r="880" spans="1:5" x14ac:dyDescent="0.25">
      <c r="A880" t="s">
        <v>2051</v>
      </c>
      <c r="B880" t="s">
        <v>2050</v>
      </c>
      <c r="D880" t="s">
        <v>2052</v>
      </c>
      <c r="E880" t="s">
        <v>13</v>
      </c>
    </row>
    <row r="881" spans="1:5" x14ac:dyDescent="0.25">
      <c r="A881" t="s">
        <v>2051</v>
      </c>
      <c r="B881" t="s">
        <v>2050</v>
      </c>
      <c r="D881" t="s">
        <v>2052</v>
      </c>
      <c r="E881" t="s">
        <v>590</v>
      </c>
    </row>
    <row r="882" spans="1:5" x14ac:dyDescent="0.25">
      <c r="A882" t="s">
        <v>2051</v>
      </c>
      <c r="B882" t="s">
        <v>2050</v>
      </c>
      <c r="D882" t="s">
        <v>2052</v>
      </c>
      <c r="E882" t="s">
        <v>1852</v>
      </c>
    </row>
    <row r="883" spans="1:5" x14ac:dyDescent="0.25">
      <c r="A883" t="s">
        <v>1849</v>
      </c>
      <c r="B883" t="s">
        <v>1848</v>
      </c>
      <c r="C883" t="s">
        <v>170</v>
      </c>
      <c r="D883" t="s">
        <v>1850</v>
      </c>
      <c r="E883" t="s">
        <v>1851</v>
      </c>
    </row>
    <row r="884" spans="1:5" x14ac:dyDescent="0.25">
      <c r="A884" t="s">
        <v>1849</v>
      </c>
      <c r="B884" t="s">
        <v>1848</v>
      </c>
      <c r="C884" t="s">
        <v>170</v>
      </c>
      <c r="D884" t="s">
        <v>1850</v>
      </c>
      <c r="E884" t="s">
        <v>1852</v>
      </c>
    </row>
    <row r="885" spans="1:5" x14ac:dyDescent="0.25">
      <c r="A885" t="s">
        <v>2046</v>
      </c>
      <c r="B885" t="s">
        <v>2045</v>
      </c>
      <c r="C885" t="s">
        <v>828</v>
      </c>
      <c r="D885" t="s">
        <v>2047</v>
      </c>
      <c r="E885" t="s">
        <v>2049</v>
      </c>
    </row>
    <row r="886" spans="1:5" x14ac:dyDescent="0.25">
      <c r="A886" t="s">
        <v>2046</v>
      </c>
      <c r="B886" t="s">
        <v>2045</v>
      </c>
      <c r="C886" t="s">
        <v>828</v>
      </c>
      <c r="D886" t="s">
        <v>2047</v>
      </c>
      <c r="E886" t="s">
        <v>13</v>
      </c>
    </row>
    <row r="887" spans="1:5" x14ac:dyDescent="0.25">
      <c r="A887" t="s">
        <v>2046</v>
      </c>
      <c r="B887" t="s">
        <v>2045</v>
      </c>
      <c r="C887" t="s">
        <v>828</v>
      </c>
      <c r="D887" t="s">
        <v>2047</v>
      </c>
      <c r="E887" t="s">
        <v>2048</v>
      </c>
    </row>
    <row r="888" spans="1:5" x14ac:dyDescent="0.25">
      <c r="A888" t="s">
        <v>2046</v>
      </c>
      <c r="B888" t="s">
        <v>2045</v>
      </c>
      <c r="C888" t="s">
        <v>828</v>
      </c>
      <c r="D888" t="s">
        <v>2047</v>
      </c>
      <c r="E888" t="s">
        <v>1852</v>
      </c>
    </row>
    <row r="889" spans="1:5" x14ac:dyDescent="0.25">
      <c r="A889" t="s">
        <v>1765</v>
      </c>
      <c r="B889" t="s">
        <v>1764</v>
      </c>
      <c r="C889" t="s">
        <v>202</v>
      </c>
      <c r="D889" t="s">
        <v>1766</v>
      </c>
      <c r="E889" t="s">
        <v>546</v>
      </c>
    </row>
    <row r="890" spans="1:5" x14ac:dyDescent="0.25">
      <c r="A890" t="s">
        <v>544</v>
      </c>
      <c r="B890" t="s">
        <v>543</v>
      </c>
      <c r="C890" t="s">
        <v>241</v>
      </c>
      <c r="D890" t="s">
        <v>545</v>
      </c>
      <c r="E890" t="s">
        <v>101</v>
      </c>
    </row>
    <row r="891" spans="1:5" x14ac:dyDescent="0.25">
      <c r="A891" t="s">
        <v>544</v>
      </c>
      <c r="B891" t="s">
        <v>543</v>
      </c>
      <c r="C891" t="s">
        <v>241</v>
      </c>
      <c r="D891" t="s">
        <v>545</v>
      </c>
      <c r="E891" t="s">
        <v>54</v>
      </c>
    </row>
    <row r="892" spans="1:5" x14ac:dyDescent="0.25">
      <c r="A892" t="s">
        <v>544</v>
      </c>
      <c r="B892" t="s">
        <v>543</v>
      </c>
      <c r="C892" t="s">
        <v>241</v>
      </c>
      <c r="D892" t="s">
        <v>545</v>
      </c>
      <c r="E892" t="s">
        <v>546</v>
      </c>
    </row>
    <row r="893" spans="1:5" x14ac:dyDescent="0.25">
      <c r="A893" t="s">
        <v>2115</v>
      </c>
      <c r="B893" t="s">
        <v>2114</v>
      </c>
      <c r="C893" t="s">
        <v>18</v>
      </c>
      <c r="D893" t="s">
        <v>2116</v>
      </c>
      <c r="E893" t="s">
        <v>1343</v>
      </c>
    </row>
    <row r="894" spans="1:5" x14ac:dyDescent="0.25">
      <c r="A894" t="s">
        <v>1341</v>
      </c>
      <c r="B894" t="s">
        <v>1340</v>
      </c>
      <c r="C894" t="s">
        <v>587</v>
      </c>
      <c r="D894" t="s">
        <v>1342</v>
      </c>
      <c r="E894" t="s">
        <v>1344</v>
      </c>
    </row>
    <row r="895" spans="1:5" x14ac:dyDescent="0.25">
      <c r="A895" t="s">
        <v>1341</v>
      </c>
      <c r="B895" t="s">
        <v>1340</v>
      </c>
      <c r="C895" t="s">
        <v>587</v>
      </c>
      <c r="D895" t="s">
        <v>1342</v>
      </c>
      <c r="E895" t="s">
        <v>13</v>
      </c>
    </row>
    <row r="896" spans="1:5" x14ac:dyDescent="0.25">
      <c r="A896" t="s">
        <v>1341</v>
      </c>
      <c r="B896" t="s">
        <v>1340</v>
      </c>
      <c r="C896" t="s">
        <v>587</v>
      </c>
      <c r="D896" t="s">
        <v>1342</v>
      </c>
      <c r="E896" t="s">
        <v>1343</v>
      </c>
    </row>
    <row r="897" spans="1:5" x14ac:dyDescent="0.25">
      <c r="A897" t="s">
        <v>1610</v>
      </c>
      <c r="B897" t="s">
        <v>1609</v>
      </c>
      <c r="C897" t="s">
        <v>580</v>
      </c>
      <c r="D897" t="s">
        <v>1611</v>
      </c>
      <c r="E897" t="s">
        <v>541</v>
      </c>
    </row>
    <row r="898" spans="1:5" x14ac:dyDescent="0.25">
      <c r="A898" t="s">
        <v>538</v>
      </c>
      <c r="B898" t="s">
        <v>537</v>
      </c>
      <c r="C898" t="s">
        <v>539</v>
      </c>
      <c r="D898" t="s">
        <v>540</v>
      </c>
      <c r="E898" t="s">
        <v>436</v>
      </c>
    </row>
    <row r="899" spans="1:5" x14ac:dyDescent="0.25">
      <c r="A899" t="s">
        <v>538</v>
      </c>
      <c r="B899" t="s">
        <v>537</v>
      </c>
      <c r="C899" t="s">
        <v>539</v>
      </c>
      <c r="D899" t="s">
        <v>540</v>
      </c>
      <c r="E899" t="s">
        <v>542</v>
      </c>
    </row>
    <row r="900" spans="1:5" x14ac:dyDescent="0.25">
      <c r="A900" t="s">
        <v>538</v>
      </c>
      <c r="B900" t="s">
        <v>537</v>
      </c>
      <c r="C900" t="s">
        <v>539</v>
      </c>
      <c r="D900" t="s">
        <v>540</v>
      </c>
      <c r="E900" t="s">
        <v>541</v>
      </c>
    </row>
    <row r="901" spans="1:5" x14ac:dyDescent="0.25">
      <c r="A901" t="s">
        <v>37</v>
      </c>
      <c r="B901" t="s">
        <v>36</v>
      </c>
      <c r="C901" t="s">
        <v>38</v>
      </c>
      <c r="D901" t="s">
        <v>39</v>
      </c>
      <c r="E901" t="s">
        <v>40</v>
      </c>
    </row>
    <row r="902" spans="1:5" x14ac:dyDescent="0.25">
      <c r="A902" t="s">
        <v>31</v>
      </c>
      <c r="B902" t="s">
        <v>30</v>
      </c>
      <c r="C902" t="s">
        <v>32</v>
      </c>
      <c r="D902" t="s">
        <v>33</v>
      </c>
      <c r="E902" t="s">
        <v>35</v>
      </c>
    </row>
    <row r="903" spans="1:5" x14ac:dyDescent="0.25">
      <c r="A903" t="s">
        <v>31</v>
      </c>
      <c r="B903" t="s">
        <v>30</v>
      </c>
      <c r="C903" t="s">
        <v>32</v>
      </c>
      <c r="D903" t="s">
        <v>33</v>
      </c>
      <c r="E903" t="s">
        <v>34</v>
      </c>
    </row>
    <row r="904" spans="1:5" x14ac:dyDescent="0.25">
      <c r="A904" t="s">
        <v>1572</v>
      </c>
      <c r="B904" t="s">
        <v>1571</v>
      </c>
      <c r="C904" t="s">
        <v>810</v>
      </c>
      <c r="D904" t="s">
        <v>1573</v>
      </c>
      <c r="E904" t="s">
        <v>1574</v>
      </c>
    </row>
    <row r="905" spans="1:5" x14ac:dyDescent="0.25">
      <c r="A905" t="s">
        <v>1997</v>
      </c>
      <c r="B905" t="s">
        <v>1996</v>
      </c>
      <c r="C905" t="s">
        <v>202</v>
      </c>
      <c r="D905" t="s">
        <v>18</v>
      </c>
    </row>
    <row r="906" spans="1:5" x14ac:dyDescent="0.25">
      <c r="A906" t="s">
        <v>1545</v>
      </c>
      <c r="B906" t="s">
        <v>1544</v>
      </c>
      <c r="C906" t="s">
        <v>580</v>
      </c>
      <c r="D906" t="s">
        <v>1546</v>
      </c>
      <c r="E906" t="s">
        <v>288</v>
      </c>
    </row>
    <row r="907" spans="1:5" x14ac:dyDescent="0.25">
      <c r="A907" t="s">
        <v>1545</v>
      </c>
      <c r="B907" t="s">
        <v>1544</v>
      </c>
      <c r="C907" t="s">
        <v>580</v>
      </c>
      <c r="D907" t="s">
        <v>1546</v>
      </c>
      <c r="E907" t="s">
        <v>287</v>
      </c>
    </row>
    <row r="908" spans="1:5" x14ac:dyDescent="0.25">
      <c r="A908" t="s">
        <v>284</v>
      </c>
      <c r="B908" t="s">
        <v>283</v>
      </c>
      <c r="C908" t="s">
        <v>285</v>
      </c>
      <c r="D908" t="s">
        <v>286</v>
      </c>
      <c r="E908" t="s">
        <v>288</v>
      </c>
    </row>
    <row r="909" spans="1:5" x14ac:dyDescent="0.25">
      <c r="A909" t="s">
        <v>284</v>
      </c>
      <c r="B909" t="s">
        <v>283</v>
      </c>
      <c r="C909" t="s">
        <v>285</v>
      </c>
      <c r="D909" t="s">
        <v>286</v>
      </c>
      <c r="E909" t="s">
        <v>289</v>
      </c>
    </row>
    <row r="910" spans="1:5" x14ac:dyDescent="0.25">
      <c r="A910" t="s">
        <v>284</v>
      </c>
      <c r="B910" t="s">
        <v>283</v>
      </c>
      <c r="C910" t="s">
        <v>285</v>
      </c>
      <c r="D910" t="s">
        <v>286</v>
      </c>
      <c r="E910" t="s">
        <v>287</v>
      </c>
    </row>
    <row r="911" spans="1:5" x14ac:dyDescent="0.25">
      <c r="A911" t="s">
        <v>1845</v>
      </c>
      <c r="B911" t="s">
        <v>1844</v>
      </c>
      <c r="C911" t="s">
        <v>38</v>
      </c>
      <c r="D911" t="s">
        <v>1846</v>
      </c>
      <c r="E911" t="s">
        <v>1847</v>
      </c>
    </row>
    <row r="912" spans="1:5" x14ac:dyDescent="0.25">
      <c r="A912" t="s">
        <v>1845</v>
      </c>
      <c r="B912" t="s">
        <v>1844</v>
      </c>
      <c r="C912" t="s">
        <v>38</v>
      </c>
      <c r="D912" t="s">
        <v>1846</v>
      </c>
      <c r="E912" t="s">
        <v>706</v>
      </c>
    </row>
    <row r="913" spans="1:5" x14ac:dyDescent="0.25">
      <c r="A913" t="s">
        <v>1845</v>
      </c>
      <c r="B913" t="s">
        <v>1844</v>
      </c>
      <c r="C913" t="s">
        <v>38</v>
      </c>
      <c r="D913" t="s">
        <v>1846</v>
      </c>
      <c r="E913" t="s">
        <v>705</v>
      </c>
    </row>
    <row r="914" spans="1:5" x14ac:dyDescent="0.25">
      <c r="A914" t="s">
        <v>700</v>
      </c>
      <c r="B914" t="s">
        <v>699</v>
      </c>
      <c r="C914" t="s">
        <v>701</v>
      </c>
      <c r="D914" t="s">
        <v>702</v>
      </c>
      <c r="E914" t="s">
        <v>704</v>
      </c>
    </row>
    <row r="915" spans="1:5" x14ac:dyDescent="0.25">
      <c r="A915" t="s">
        <v>700</v>
      </c>
      <c r="B915" t="s">
        <v>699</v>
      </c>
      <c r="C915" t="s">
        <v>701</v>
      </c>
      <c r="D915" t="s">
        <v>702</v>
      </c>
      <c r="E915" t="s">
        <v>436</v>
      </c>
    </row>
    <row r="916" spans="1:5" x14ac:dyDescent="0.25">
      <c r="A916" t="s">
        <v>700</v>
      </c>
      <c r="B916" t="s">
        <v>699</v>
      </c>
      <c r="C916" t="s">
        <v>701</v>
      </c>
      <c r="D916" t="s">
        <v>702</v>
      </c>
      <c r="E916" t="s">
        <v>703</v>
      </c>
    </row>
    <row r="917" spans="1:5" x14ac:dyDescent="0.25">
      <c r="A917" t="s">
        <v>700</v>
      </c>
      <c r="B917" t="s">
        <v>699</v>
      </c>
      <c r="C917" t="s">
        <v>701</v>
      </c>
      <c r="D917" t="s">
        <v>702</v>
      </c>
      <c r="E917" t="s">
        <v>706</v>
      </c>
    </row>
    <row r="918" spans="1:5" x14ac:dyDescent="0.25">
      <c r="A918" t="s">
        <v>700</v>
      </c>
      <c r="B918" t="s">
        <v>699</v>
      </c>
      <c r="C918" t="s">
        <v>701</v>
      </c>
      <c r="D918" t="s">
        <v>702</v>
      </c>
      <c r="E918" t="s">
        <v>705</v>
      </c>
    </row>
    <row r="919" spans="1:5" x14ac:dyDescent="0.25">
      <c r="A919" t="s">
        <v>1727</v>
      </c>
      <c r="B919" t="s">
        <v>1726</v>
      </c>
      <c r="C919" t="s">
        <v>580</v>
      </c>
      <c r="D919" t="s">
        <v>1728</v>
      </c>
      <c r="E919" t="s">
        <v>1729</v>
      </c>
    </row>
    <row r="920" spans="1:5" x14ac:dyDescent="0.25">
      <c r="A920" t="s">
        <v>854</v>
      </c>
      <c r="B920" t="s">
        <v>853</v>
      </c>
      <c r="C920" t="s">
        <v>241</v>
      </c>
      <c r="D920" t="s">
        <v>855</v>
      </c>
      <c r="E920" t="s">
        <v>856</v>
      </c>
    </row>
    <row r="921" spans="1:5" x14ac:dyDescent="0.25">
      <c r="A921" t="s">
        <v>854</v>
      </c>
      <c r="B921" t="s">
        <v>853</v>
      </c>
      <c r="C921" t="s">
        <v>241</v>
      </c>
      <c r="D921" t="s">
        <v>855</v>
      </c>
      <c r="E921" t="s">
        <v>643</v>
      </c>
    </row>
    <row r="922" spans="1:5" x14ac:dyDescent="0.25">
      <c r="A922" t="s">
        <v>854</v>
      </c>
      <c r="B922" t="s">
        <v>853</v>
      </c>
      <c r="C922" t="s">
        <v>241</v>
      </c>
      <c r="D922" t="s">
        <v>855</v>
      </c>
      <c r="E922" t="s">
        <v>644</v>
      </c>
    </row>
    <row r="923" spans="1:5" x14ac:dyDescent="0.25">
      <c r="A923" t="s">
        <v>1406</v>
      </c>
      <c r="B923" t="s">
        <v>752</v>
      </c>
      <c r="C923" t="s">
        <v>18</v>
      </c>
      <c r="D923" t="s">
        <v>1407</v>
      </c>
    </row>
    <row r="924" spans="1:5" x14ac:dyDescent="0.25">
      <c r="A924" t="s">
        <v>932</v>
      </c>
      <c r="B924" t="s">
        <v>931</v>
      </c>
      <c r="C924" t="s">
        <v>74</v>
      </c>
      <c r="D924" t="s">
        <v>933</v>
      </c>
      <c r="E924" t="s">
        <v>643</v>
      </c>
    </row>
    <row r="925" spans="1:5" x14ac:dyDescent="0.25">
      <c r="A925" t="s">
        <v>932</v>
      </c>
      <c r="B925" t="s">
        <v>931</v>
      </c>
      <c r="C925" t="s">
        <v>74</v>
      </c>
      <c r="D925" t="s">
        <v>933</v>
      </c>
      <c r="E925" t="s">
        <v>644</v>
      </c>
    </row>
    <row r="926" spans="1:5" x14ac:dyDescent="0.25">
      <c r="A926" t="s">
        <v>932</v>
      </c>
      <c r="B926" t="s">
        <v>931</v>
      </c>
      <c r="C926" t="s">
        <v>74</v>
      </c>
      <c r="D926" t="s">
        <v>933</v>
      </c>
      <c r="E926" t="s">
        <v>934</v>
      </c>
    </row>
    <row r="927" spans="1:5" x14ac:dyDescent="0.25">
      <c r="A927" t="s">
        <v>570</v>
      </c>
      <c r="B927" t="s">
        <v>569</v>
      </c>
      <c r="C927" t="s">
        <v>18</v>
      </c>
      <c r="D927" t="s">
        <v>571</v>
      </c>
      <c r="E927" t="s">
        <v>572</v>
      </c>
    </row>
    <row r="928" spans="1:5" x14ac:dyDescent="0.25">
      <c r="A928" t="s">
        <v>1296</v>
      </c>
      <c r="B928" t="s">
        <v>1295</v>
      </c>
      <c r="C928" t="s">
        <v>828</v>
      </c>
      <c r="D928" t="s">
        <v>1297</v>
      </c>
      <c r="E928" t="s">
        <v>603</v>
      </c>
    </row>
    <row r="929" spans="1:5" x14ac:dyDescent="0.25">
      <c r="A929" t="s">
        <v>1296</v>
      </c>
      <c r="B929" t="s">
        <v>1295</v>
      </c>
      <c r="C929" t="s">
        <v>828</v>
      </c>
      <c r="D929" t="s">
        <v>1297</v>
      </c>
      <c r="E929" t="s">
        <v>470</v>
      </c>
    </row>
    <row r="930" spans="1:5" x14ac:dyDescent="0.25">
      <c r="A930" t="s">
        <v>1296</v>
      </c>
      <c r="B930" t="s">
        <v>1295</v>
      </c>
      <c r="C930" t="s">
        <v>828</v>
      </c>
      <c r="D930" t="s">
        <v>1297</v>
      </c>
      <c r="E930" t="s">
        <v>572</v>
      </c>
    </row>
    <row r="931" spans="1:5" x14ac:dyDescent="0.25">
      <c r="A931" t="s">
        <v>1435</v>
      </c>
      <c r="B931" t="s">
        <v>1434</v>
      </c>
      <c r="C931" t="s">
        <v>1416</v>
      </c>
      <c r="D931" t="s">
        <v>1436</v>
      </c>
      <c r="E931" t="s">
        <v>1437</v>
      </c>
    </row>
    <row r="932" spans="1:5" x14ac:dyDescent="0.25">
      <c r="A932" t="s">
        <v>1133</v>
      </c>
      <c r="B932" t="s">
        <v>1132</v>
      </c>
      <c r="C932" t="s">
        <v>18</v>
      </c>
      <c r="D932" t="s">
        <v>1134</v>
      </c>
      <c r="E932" t="s">
        <v>266</v>
      </c>
    </row>
    <row r="933" spans="1:5" x14ac:dyDescent="0.25">
      <c r="A933" t="s">
        <v>1133</v>
      </c>
      <c r="B933" t="s">
        <v>1132</v>
      </c>
      <c r="D933" t="s">
        <v>1134</v>
      </c>
      <c r="E933" t="s">
        <v>1135</v>
      </c>
    </row>
    <row r="934" spans="1:5" x14ac:dyDescent="0.25">
      <c r="A934" t="s">
        <v>1312</v>
      </c>
      <c r="B934" t="s">
        <v>1311</v>
      </c>
      <c r="C934" t="s">
        <v>580</v>
      </c>
      <c r="D934" t="s">
        <v>1313</v>
      </c>
      <c r="E934" t="s">
        <v>464</v>
      </c>
    </row>
    <row r="935" spans="1:5" x14ac:dyDescent="0.25">
      <c r="A935" t="s">
        <v>273</v>
      </c>
      <c r="B935" t="s">
        <v>272</v>
      </c>
      <c r="C935" t="s">
        <v>87</v>
      </c>
      <c r="D935" t="s">
        <v>274</v>
      </c>
      <c r="E935" t="s">
        <v>275</v>
      </c>
    </row>
    <row r="936" spans="1:5" x14ac:dyDescent="0.25">
      <c r="A936" t="s">
        <v>381</v>
      </c>
      <c r="B936" t="s">
        <v>380</v>
      </c>
      <c r="C936" t="s">
        <v>202</v>
      </c>
      <c r="D936" t="s">
        <v>382</v>
      </c>
      <c r="E936" t="s">
        <v>383</v>
      </c>
    </row>
    <row r="937" spans="1:5" x14ac:dyDescent="0.25">
      <c r="A937" t="s">
        <v>1439</v>
      </c>
      <c r="B937" t="s">
        <v>1438</v>
      </c>
      <c r="C937" t="s">
        <v>18</v>
      </c>
      <c r="D937" t="s">
        <v>1440</v>
      </c>
      <c r="E937" t="s">
        <v>387</v>
      </c>
    </row>
    <row r="938" spans="1:5" x14ac:dyDescent="0.25">
      <c r="A938" t="s">
        <v>385</v>
      </c>
      <c r="B938" t="s">
        <v>384</v>
      </c>
      <c r="C938" t="s">
        <v>359</v>
      </c>
      <c r="D938" t="s">
        <v>386</v>
      </c>
      <c r="E938" t="s">
        <v>388</v>
      </c>
    </row>
    <row r="939" spans="1:5" x14ac:dyDescent="0.25">
      <c r="A939" t="s">
        <v>385</v>
      </c>
      <c r="B939" t="s">
        <v>384</v>
      </c>
      <c r="C939" t="s">
        <v>359</v>
      </c>
      <c r="D939" t="s">
        <v>386</v>
      </c>
      <c r="E939" t="s">
        <v>389</v>
      </c>
    </row>
    <row r="940" spans="1:5" x14ac:dyDescent="0.25">
      <c r="A940" t="s">
        <v>385</v>
      </c>
      <c r="B940" t="s">
        <v>384</v>
      </c>
      <c r="C940" t="s">
        <v>359</v>
      </c>
      <c r="D940" t="s">
        <v>386</v>
      </c>
      <c r="E940" t="s">
        <v>387</v>
      </c>
    </row>
    <row r="941" spans="1:5" x14ac:dyDescent="0.25">
      <c r="A941" t="s">
        <v>1266</v>
      </c>
      <c r="B941" t="s">
        <v>1265</v>
      </c>
      <c r="C941" t="s">
        <v>1267</v>
      </c>
      <c r="D941" t="s">
        <v>1268</v>
      </c>
      <c r="E941" t="s">
        <v>1269</v>
      </c>
    </row>
    <row r="942" spans="1:5" x14ac:dyDescent="0.25">
      <c r="A942" t="s">
        <v>1324</v>
      </c>
      <c r="B942" t="s">
        <v>1323</v>
      </c>
      <c r="C942" t="s">
        <v>1325</v>
      </c>
      <c r="D942" t="s">
        <v>1326</v>
      </c>
      <c r="E942" t="s">
        <v>1327</v>
      </c>
    </row>
    <row r="943" spans="1:5" x14ac:dyDescent="0.25">
      <c r="A943" t="s">
        <v>1151</v>
      </c>
      <c r="B943" t="s">
        <v>1150</v>
      </c>
      <c r="C943" t="s">
        <v>202</v>
      </c>
      <c r="D943" t="s">
        <v>1152</v>
      </c>
      <c r="E943" t="s">
        <v>294</v>
      </c>
    </row>
    <row r="944" spans="1:5" x14ac:dyDescent="0.25">
      <c r="A944" t="s">
        <v>296</v>
      </c>
      <c r="B944" t="s">
        <v>295</v>
      </c>
      <c r="C944" t="s">
        <v>18</v>
      </c>
      <c r="D944" t="s">
        <v>297</v>
      </c>
      <c r="E944" t="s">
        <v>298</v>
      </c>
    </row>
    <row r="945" spans="1:5" x14ac:dyDescent="0.25">
      <c r="A945" t="s">
        <v>122</v>
      </c>
      <c r="B945" t="s">
        <v>121</v>
      </c>
      <c r="C945" t="s">
        <v>123</v>
      </c>
      <c r="D945" t="s">
        <v>124</v>
      </c>
      <c r="E945" t="s">
        <v>125</v>
      </c>
    </row>
    <row r="946" spans="1:5" x14ac:dyDescent="0.25">
      <c r="A946" t="s">
        <v>834</v>
      </c>
      <c r="B946" t="s">
        <v>833</v>
      </c>
      <c r="C946" t="s">
        <v>835</v>
      </c>
      <c r="D946" t="s">
        <v>836</v>
      </c>
      <c r="E946" t="s">
        <v>531</v>
      </c>
    </row>
    <row r="947" spans="1:5" x14ac:dyDescent="0.25">
      <c r="A947" t="s">
        <v>665</v>
      </c>
      <c r="B947" t="s">
        <v>664</v>
      </c>
      <c r="C947" t="s">
        <v>18</v>
      </c>
      <c r="D947" t="s">
        <v>666</v>
      </c>
      <c r="E947" t="s">
        <v>667</v>
      </c>
    </row>
    <row r="948" spans="1:5" x14ac:dyDescent="0.25">
      <c r="A948" t="s">
        <v>1271</v>
      </c>
      <c r="B948" t="s">
        <v>1270</v>
      </c>
      <c r="C948" t="s">
        <v>177</v>
      </c>
      <c r="D948" t="s">
        <v>1272</v>
      </c>
      <c r="E948" t="s">
        <v>1273</v>
      </c>
    </row>
    <row r="949" spans="1:5" x14ac:dyDescent="0.25">
      <c r="A949" t="s">
        <v>1607</v>
      </c>
      <c r="B949" t="s">
        <v>1606</v>
      </c>
      <c r="C949" t="s">
        <v>177</v>
      </c>
      <c r="D949" t="s">
        <v>1608</v>
      </c>
      <c r="E949" t="s">
        <v>616</v>
      </c>
    </row>
    <row r="950" spans="1:5" x14ac:dyDescent="0.25">
      <c r="A950" t="s">
        <v>614</v>
      </c>
      <c r="B950" t="s">
        <v>613</v>
      </c>
      <c r="C950" t="s">
        <v>18</v>
      </c>
      <c r="D950" t="s">
        <v>615</v>
      </c>
      <c r="E950" t="s">
        <v>583</v>
      </c>
    </row>
    <row r="951" spans="1:5" x14ac:dyDescent="0.25">
      <c r="A951" t="s">
        <v>614</v>
      </c>
      <c r="B951" t="s">
        <v>613</v>
      </c>
      <c r="D951" t="s">
        <v>615</v>
      </c>
      <c r="E951" t="s">
        <v>54</v>
      </c>
    </row>
    <row r="952" spans="1:5" x14ac:dyDescent="0.25">
      <c r="A952" t="s">
        <v>614</v>
      </c>
      <c r="B952" t="s">
        <v>613</v>
      </c>
      <c r="D952" t="s">
        <v>615</v>
      </c>
      <c r="E952" t="s">
        <v>616</v>
      </c>
    </row>
    <row r="953" spans="1:5" x14ac:dyDescent="0.25">
      <c r="A953" t="s">
        <v>1404</v>
      </c>
      <c r="B953" t="s">
        <v>1403</v>
      </c>
      <c r="C953" t="s">
        <v>810</v>
      </c>
      <c r="D953" t="s">
        <v>1405</v>
      </c>
    </row>
    <row r="954" spans="1:5" x14ac:dyDescent="0.25">
      <c r="A954" t="s">
        <v>454</v>
      </c>
      <c r="B954" t="s">
        <v>453</v>
      </c>
      <c r="C954" t="s">
        <v>455</v>
      </c>
      <c r="D954" t="s">
        <v>456</v>
      </c>
      <c r="E954" t="s">
        <v>457</v>
      </c>
    </row>
    <row r="955" spans="1:5" x14ac:dyDescent="0.25">
      <c r="A955" t="s">
        <v>454</v>
      </c>
      <c r="B955" t="s">
        <v>453</v>
      </c>
      <c r="C955" t="s">
        <v>455</v>
      </c>
      <c r="D955" t="s">
        <v>456</v>
      </c>
      <c r="E955" t="s">
        <v>458</v>
      </c>
    </row>
    <row r="956" spans="1:5" x14ac:dyDescent="0.25">
      <c r="A956" t="s">
        <v>454</v>
      </c>
      <c r="B956" t="s">
        <v>453</v>
      </c>
      <c r="C956" t="s">
        <v>455</v>
      </c>
      <c r="D956" t="s">
        <v>456</v>
      </c>
      <c r="E956" t="s">
        <v>245</v>
      </c>
    </row>
    <row r="957" spans="1:5" x14ac:dyDescent="0.25">
      <c r="A957" t="s">
        <v>1604</v>
      </c>
      <c r="B957" t="s">
        <v>1603</v>
      </c>
      <c r="C957" t="s">
        <v>177</v>
      </c>
      <c r="D957" t="s">
        <v>1605</v>
      </c>
      <c r="E957" t="s">
        <v>195</v>
      </c>
    </row>
    <row r="958" spans="1:5" x14ac:dyDescent="0.25">
      <c r="A958" t="s">
        <v>618</v>
      </c>
      <c r="B958" t="s">
        <v>617</v>
      </c>
      <c r="C958" t="s">
        <v>18</v>
      </c>
      <c r="D958" t="s">
        <v>619</v>
      </c>
      <c r="E958" t="s">
        <v>583</v>
      </c>
    </row>
    <row r="959" spans="1:5" x14ac:dyDescent="0.25">
      <c r="A959" t="s">
        <v>618</v>
      </c>
      <c r="B959" t="s">
        <v>617</v>
      </c>
      <c r="D959" t="s">
        <v>619</v>
      </c>
      <c r="E959" t="s">
        <v>54</v>
      </c>
    </row>
    <row r="960" spans="1:5" x14ac:dyDescent="0.25">
      <c r="A960" t="s">
        <v>618</v>
      </c>
      <c r="B960" t="s">
        <v>617</v>
      </c>
      <c r="D960" t="s">
        <v>619</v>
      </c>
      <c r="E960" t="s">
        <v>195</v>
      </c>
    </row>
    <row r="961" spans="1:5" x14ac:dyDescent="0.25">
      <c r="A961" t="s">
        <v>342</v>
      </c>
      <c r="B961" t="s">
        <v>341</v>
      </c>
      <c r="C961" t="s">
        <v>343</v>
      </c>
      <c r="D961" t="s">
        <v>344</v>
      </c>
      <c r="E961" t="s">
        <v>345</v>
      </c>
    </row>
    <row r="962" spans="1:5" x14ac:dyDescent="0.25">
      <c r="A962" t="s">
        <v>176</v>
      </c>
      <c r="B962" t="s">
        <v>175</v>
      </c>
      <c r="C962" t="s">
        <v>177</v>
      </c>
      <c r="D962" t="s">
        <v>178</v>
      </c>
      <c r="E962" t="s">
        <v>180</v>
      </c>
    </row>
    <row r="963" spans="1:5" x14ac:dyDescent="0.25">
      <c r="A963" t="s">
        <v>176</v>
      </c>
      <c r="B963" t="s">
        <v>175</v>
      </c>
      <c r="C963" t="s">
        <v>177</v>
      </c>
      <c r="D963" t="s">
        <v>178</v>
      </c>
      <c r="E963" t="s">
        <v>179</v>
      </c>
    </row>
    <row r="964" spans="1:5" x14ac:dyDescent="0.25">
      <c r="A964" t="s">
        <v>291</v>
      </c>
      <c r="B964" t="s">
        <v>290</v>
      </c>
      <c r="C964" t="s">
        <v>18</v>
      </c>
      <c r="D964" t="s">
        <v>292</v>
      </c>
      <c r="E964" t="s">
        <v>294</v>
      </c>
    </row>
    <row r="965" spans="1:5" x14ac:dyDescent="0.25">
      <c r="A965" t="s">
        <v>291</v>
      </c>
      <c r="B965" t="s">
        <v>290</v>
      </c>
      <c r="D965" t="s">
        <v>292</v>
      </c>
      <c r="E965" t="s">
        <v>293</v>
      </c>
    </row>
    <row r="966" spans="1:5" x14ac:dyDescent="0.25">
      <c r="A966" t="s">
        <v>42</v>
      </c>
      <c r="B966" t="s">
        <v>41</v>
      </c>
      <c r="C966" t="s">
        <v>43</v>
      </c>
      <c r="D966" t="s">
        <v>44</v>
      </c>
      <c r="E966" t="s">
        <v>47</v>
      </c>
    </row>
    <row r="967" spans="1:5" x14ac:dyDescent="0.25">
      <c r="A967" t="s">
        <v>42</v>
      </c>
      <c r="B967" t="s">
        <v>41</v>
      </c>
      <c r="C967" t="s">
        <v>43</v>
      </c>
      <c r="D967" t="s">
        <v>44</v>
      </c>
      <c r="E967" t="s">
        <v>46</v>
      </c>
    </row>
    <row r="968" spans="1:5" x14ac:dyDescent="0.25">
      <c r="A968" t="s">
        <v>42</v>
      </c>
      <c r="B968" t="s">
        <v>41</v>
      </c>
      <c r="C968" t="s">
        <v>43</v>
      </c>
      <c r="D968" t="s">
        <v>44</v>
      </c>
      <c r="E968" t="s">
        <v>45</v>
      </c>
    </row>
    <row r="969" spans="1:5" x14ac:dyDescent="0.25">
      <c r="A969" t="s">
        <v>1593</v>
      </c>
      <c r="B969" t="s">
        <v>1592</v>
      </c>
      <c r="C969" t="s">
        <v>228</v>
      </c>
      <c r="D969" t="s">
        <v>1594</v>
      </c>
      <c r="E969" t="s">
        <v>376</v>
      </c>
    </row>
    <row r="970" spans="1:5" x14ac:dyDescent="0.25">
      <c r="A970" t="s">
        <v>1593</v>
      </c>
      <c r="B970" t="s">
        <v>1592</v>
      </c>
      <c r="C970" t="s">
        <v>228</v>
      </c>
      <c r="D970" t="s">
        <v>1594</v>
      </c>
      <c r="E970" t="s">
        <v>377</v>
      </c>
    </row>
    <row r="971" spans="1:5" x14ac:dyDescent="0.25">
      <c r="A971" t="s">
        <v>1593</v>
      </c>
      <c r="B971" t="s">
        <v>1592</v>
      </c>
      <c r="C971" t="s">
        <v>228</v>
      </c>
      <c r="D971" t="s">
        <v>1594</v>
      </c>
      <c r="E971" t="s">
        <v>568</v>
      </c>
    </row>
    <row r="972" spans="1:5" x14ac:dyDescent="0.25">
      <c r="A972" t="s">
        <v>1593</v>
      </c>
      <c r="B972" t="s">
        <v>1592</v>
      </c>
      <c r="C972" t="s">
        <v>228</v>
      </c>
      <c r="D972" t="s">
        <v>1594</v>
      </c>
      <c r="E972" t="s">
        <v>1595</v>
      </c>
    </row>
    <row r="973" spans="1:5" x14ac:dyDescent="0.25">
      <c r="A973" t="s">
        <v>565</v>
      </c>
      <c r="B973" t="s">
        <v>564</v>
      </c>
      <c r="C973" t="s">
        <v>74</v>
      </c>
      <c r="D973" t="s">
        <v>566</v>
      </c>
      <c r="E973" t="s">
        <v>376</v>
      </c>
    </row>
    <row r="974" spans="1:5" x14ac:dyDescent="0.25">
      <c r="A974" t="s">
        <v>565</v>
      </c>
      <c r="B974" t="s">
        <v>564</v>
      </c>
      <c r="C974" t="s">
        <v>74</v>
      </c>
      <c r="D974" t="s">
        <v>566</v>
      </c>
      <c r="E974" t="s">
        <v>377</v>
      </c>
    </row>
    <row r="975" spans="1:5" x14ac:dyDescent="0.25">
      <c r="A975" t="s">
        <v>565</v>
      </c>
      <c r="B975" t="s">
        <v>564</v>
      </c>
      <c r="C975" t="s">
        <v>74</v>
      </c>
      <c r="D975" t="s">
        <v>566</v>
      </c>
      <c r="E975" t="s">
        <v>568</v>
      </c>
    </row>
    <row r="976" spans="1:5" x14ac:dyDescent="0.25">
      <c r="A976" t="s">
        <v>565</v>
      </c>
      <c r="B976" t="s">
        <v>564</v>
      </c>
      <c r="C976" t="s">
        <v>74</v>
      </c>
      <c r="D976" t="s">
        <v>566</v>
      </c>
      <c r="E976" t="s">
        <v>323</v>
      </c>
    </row>
    <row r="977" spans="1:5" x14ac:dyDescent="0.25">
      <c r="A977" t="s">
        <v>565</v>
      </c>
      <c r="B977" t="s">
        <v>564</v>
      </c>
      <c r="C977" t="s">
        <v>74</v>
      </c>
      <c r="D977" t="s">
        <v>566</v>
      </c>
      <c r="E977" t="s">
        <v>54</v>
      </c>
    </row>
    <row r="978" spans="1:5" x14ac:dyDescent="0.25">
      <c r="A978" t="s">
        <v>565</v>
      </c>
      <c r="B978" t="s">
        <v>564</v>
      </c>
      <c r="C978" t="s">
        <v>74</v>
      </c>
      <c r="D978" t="s">
        <v>566</v>
      </c>
      <c r="E978" t="s">
        <v>567</v>
      </c>
    </row>
    <row r="979" spans="1:5" x14ac:dyDescent="0.25">
      <c r="A979" t="s">
        <v>2121</v>
      </c>
      <c r="B979" t="s">
        <v>2120</v>
      </c>
      <c r="C979" t="s">
        <v>18</v>
      </c>
      <c r="D979" t="s">
        <v>2122</v>
      </c>
      <c r="E979" t="s">
        <v>2063</v>
      </c>
    </row>
    <row r="980" spans="1:5" x14ac:dyDescent="0.25">
      <c r="A980" t="s">
        <v>2121</v>
      </c>
      <c r="B980" t="s">
        <v>2120</v>
      </c>
      <c r="D980" t="s">
        <v>2122</v>
      </c>
      <c r="E980" t="s">
        <v>2062</v>
      </c>
    </row>
    <row r="981" spans="1:5" x14ac:dyDescent="0.25">
      <c r="A981" t="s">
        <v>2121</v>
      </c>
      <c r="B981" t="s">
        <v>2120</v>
      </c>
      <c r="D981" t="s">
        <v>2122</v>
      </c>
      <c r="E981" t="s">
        <v>376</v>
      </c>
    </row>
    <row r="982" spans="1:5" x14ac:dyDescent="0.25">
      <c r="A982" t="s">
        <v>2121</v>
      </c>
      <c r="B982" t="s">
        <v>2120</v>
      </c>
      <c r="D982" t="s">
        <v>2122</v>
      </c>
      <c r="E982" t="s">
        <v>377</v>
      </c>
    </row>
    <row r="983" spans="1:5" x14ac:dyDescent="0.25">
      <c r="A983" t="s">
        <v>2121</v>
      </c>
      <c r="B983" t="s">
        <v>2120</v>
      </c>
      <c r="D983" t="s">
        <v>2122</v>
      </c>
      <c r="E983" t="s">
        <v>716</v>
      </c>
    </row>
    <row r="984" spans="1:5" x14ac:dyDescent="0.25">
      <c r="A984" t="s">
        <v>2121</v>
      </c>
      <c r="B984" t="s">
        <v>2120</v>
      </c>
      <c r="D984" t="s">
        <v>2122</v>
      </c>
      <c r="E984" t="s">
        <v>2064</v>
      </c>
    </row>
    <row r="985" spans="1:5" x14ac:dyDescent="0.25">
      <c r="A985" t="s">
        <v>2060</v>
      </c>
      <c r="B985" t="s">
        <v>2059</v>
      </c>
      <c r="C985" t="s">
        <v>828</v>
      </c>
      <c r="D985" t="s">
        <v>2061</v>
      </c>
      <c r="E985" t="s">
        <v>2063</v>
      </c>
    </row>
    <row r="986" spans="1:5" x14ac:dyDescent="0.25">
      <c r="A986" t="s">
        <v>2060</v>
      </c>
      <c r="B986" t="s">
        <v>2059</v>
      </c>
      <c r="C986" t="s">
        <v>828</v>
      </c>
      <c r="D986" t="s">
        <v>2061</v>
      </c>
      <c r="E986" t="s">
        <v>704</v>
      </c>
    </row>
    <row r="987" spans="1:5" x14ac:dyDescent="0.25">
      <c r="A987" t="s">
        <v>2060</v>
      </c>
      <c r="B987" t="s">
        <v>2059</v>
      </c>
      <c r="C987" t="s">
        <v>828</v>
      </c>
      <c r="D987" t="s">
        <v>2061</v>
      </c>
      <c r="E987" t="s">
        <v>436</v>
      </c>
    </row>
    <row r="988" spans="1:5" x14ac:dyDescent="0.25">
      <c r="A988" t="s">
        <v>2060</v>
      </c>
      <c r="B988" t="s">
        <v>2059</v>
      </c>
      <c r="C988" t="s">
        <v>828</v>
      </c>
      <c r="D988" t="s">
        <v>2061</v>
      </c>
      <c r="E988" t="s">
        <v>2062</v>
      </c>
    </row>
    <row r="989" spans="1:5" x14ac:dyDescent="0.25">
      <c r="A989" t="s">
        <v>2060</v>
      </c>
      <c r="B989" t="s">
        <v>2059</v>
      </c>
      <c r="C989" t="s">
        <v>828</v>
      </c>
      <c r="D989" t="s">
        <v>2061</v>
      </c>
      <c r="E989" t="s">
        <v>376</v>
      </c>
    </row>
    <row r="990" spans="1:5" x14ac:dyDescent="0.25">
      <c r="A990" t="s">
        <v>2060</v>
      </c>
      <c r="B990" t="s">
        <v>2059</v>
      </c>
      <c r="C990" t="s">
        <v>828</v>
      </c>
      <c r="D990" t="s">
        <v>2061</v>
      </c>
      <c r="E990" t="s">
        <v>377</v>
      </c>
    </row>
    <row r="991" spans="1:5" x14ac:dyDescent="0.25">
      <c r="A991" t="s">
        <v>2060</v>
      </c>
      <c r="B991" t="s">
        <v>2059</v>
      </c>
      <c r="C991" t="s">
        <v>828</v>
      </c>
      <c r="D991" t="s">
        <v>2061</v>
      </c>
      <c r="E991" t="s">
        <v>716</v>
      </c>
    </row>
    <row r="992" spans="1:5" x14ac:dyDescent="0.25">
      <c r="A992" t="s">
        <v>2060</v>
      </c>
      <c r="B992" t="s">
        <v>2059</v>
      </c>
      <c r="C992" t="s">
        <v>828</v>
      </c>
      <c r="D992" t="s">
        <v>2061</v>
      </c>
      <c r="E992" t="s">
        <v>2064</v>
      </c>
    </row>
    <row r="993" spans="1:5" x14ac:dyDescent="0.25">
      <c r="A993" t="s">
        <v>1632</v>
      </c>
      <c r="B993" t="s">
        <v>1631</v>
      </c>
      <c r="C993" t="s">
        <v>1633</v>
      </c>
      <c r="D993" t="s">
        <v>1634</v>
      </c>
      <c r="E993" t="s">
        <v>717</v>
      </c>
    </row>
    <row r="994" spans="1:5" x14ac:dyDescent="0.25">
      <c r="A994" t="s">
        <v>1632</v>
      </c>
      <c r="B994" t="s">
        <v>1631</v>
      </c>
      <c r="C994" t="s">
        <v>1633</v>
      </c>
      <c r="D994" t="s">
        <v>1634</v>
      </c>
      <c r="E994" t="s">
        <v>715</v>
      </c>
    </row>
    <row r="995" spans="1:5" x14ac:dyDescent="0.25">
      <c r="A995" t="s">
        <v>1632</v>
      </c>
      <c r="B995" t="s">
        <v>1631</v>
      </c>
      <c r="C995" t="s">
        <v>1633</v>
      </c>
      <c r="D995" t="s">
        <v>1634</v>
      </c>
      <c r="E995" t="s">
        <v>377</v>
      </c>
    </row>
    <row r="996" spans="1:5" x14ac:dyDescent="0.25">
      <c r="A996" t="s">
        <v>1632</v>
      </c>
      <c r="B996" t="s">
        <v>1631</v>
      </c>
      <c r="C996" t="s">
        <v>1633</v>
      </c>
      <c r="D996" t="s">
        <v>1634</v>
      </c>
      <c r="E996" t="s">
        <v>716</v>
      </c>
    </row>
    <row r="997" spans="1:5" x14ac:dyDescent="0.25">
      <c r="A997" t="s">
        <v>713</v>
      </c>
      <c r="B997" t="s">
        <v>712</v>
      </c>
      <c r="C997" t="s">
        <v>202</v>
      </c>
      <c r="D997" t="s">
        <v>714</v>
      </c>
      <c r="E997" t="s">
        <v>717</v>
      </c>
    </row>
    <row r="998" spans="1:5" x14ac:dyDescent="0.25">
      <c r="A998" t="s">
        <v>713</v>
      </c>
      <c r="B998" t="s">
        <v>712</v>
      </c>
      <c r="C998" t="s">
        <v>202</v>
      </c>
      <c r="D998" t="s">
        <v>714</v>
      </c>
      <c r="E998" t="s">
        <v>704</v>
      </c>
    </row>
    <row r="999" spans="1:5" x14ac:dyDescent="0.25">
      <c r="A999" t="s">
        <v>713</v>
      </c>
      <c r="B999" t="s">
        <v>712</v>
      </c>
      <c r="C999" t="s">
        <v>202</v>
      </c>
      <c r="D999" t="s">
        <v>714</v>
      </c>
      <c r="E999" t="s">
        <v>436</v>
      </c>
    </row>
    <row r="1000" spans="1:5" x14ac:dyDescent="0.25">
      <c r="A1000" t="s">
        <v>713</v>
      </c>
      <c r="B1000" t="s">
        <v>712</v>
      </c>
      <c r="C1000" t="s">
        <v>202</v>
      </c>
      <c r="D1000" t="s">
        <v>714</v>
      </c>
      <c r="E1000" t="s">
        <v>715</v>
      </c>
    </row>
    <row r="1001" spans="1:5" x14ac:dyDescent="0.25">
      <c r="A1001" t="s">
        <v>713</v>
      </c>
      <c r="B1001" t="s">
        <v>712</v>
      </c>
      <c r="C1001" t="s">
        <v>202</v>
      </c>
      <c r="D1001" t="s">
        <v>714</v>
      </c>
      <c r="E1001" t="s">
        <v>376</v>
      </c>
    </row>
    <row r="1002" spans="1:5" x14ac:dyDescent="0.25">
      <c r="A1002" t="s">
        <v>713</v>
      </c>
      <c r="B1002" t="s">
        <v>712</v>
      </c>
      <c r="C1002" t="s">
        <v>202</v>
      </c>
      <c r="D1002" t="s">
        <v>714</v>
      </c>
      <c r="E1002" t="s">
        <v>377</v>
      </c>
    </row>
    <row r="1003" spans="1:5" x14ac:dyDescent="0.25">
      <c r="A1003" t="s">
        <v>713</v>
      </c>
      <c r="B1003" t="s">
        <v>712</v>
      </c>
      <c r="C1003" t="s">
        <v>202</v>
      </c>
      <c r="D1003" t="s">
        <v>714</v>
      </c>
      <c r="E1003" t="s">
        <v>716</v>
      </c>
    </row>
    <row r="1004" spans="1:5" x14ac:dyDescent="0.25">
      <c r="A1004" t="s">
        <v>2127</v>
      </c>
      <c r="B1004" t="s">
        <v>2126</v>
      </c>
      <c r="C1004" t="s">
        <v>177</v>
      </c>
      <c r="D1004" t="s">
        <v>2128</v>
      </c>
      <c r="E1004" t="s">
        <v>2100</v>
      </c>
    </row>
    <row r="1005" spans="1:5" x14ac:dyDescent="0.25">
      <c r="A1005" t="s">
        <v>2127</v>
      </c>
      <c r="B1005" t="s">
        <v>2126</v>
      </c>
      <c r="C1005" t="s">
        <v>177</v>
      </c>
      <c r="D1005" t="s">
        <v>2128</v>
      </c>
      <c r="E1005" t="s">
        <v>2101</v>
      </c>
    </row>
    <row r="1006" spans="1:5" x14ac:dyDescent="0.25">
      <c r="A1006" t="s">
        <v>2098</v>
      </c>
      <c r="B1006" t="s">
        <v>2097</v>
      </c>
      <c r="C1006" t="s">
        <v>18</v>
      </c>
      <c r="D1006" t="s">
        <v>2099</v>
      </c>
      <c r="E1006" t="s">
        <v>704</v>
      </c>
    </row>
    <row r="1007" spans="1:5" x14ac:dyDescent="0.25">
      <c r="A1007" t="s">
        <v>2098</v>
      </c>
      <c r="B1007" t="s">
        <v>2097</v>
      </c>
      <c r="D1007" t="s">
        <v>2099</v>
      </c>
      <c r="E1007" t="s">
        <v>436</v>
      </c>
    </row>
    <row r="1008" spans="1:5" x14ac:dyDescent="0.25">
      <c r="A1008" t="s">
        <v>2098</v>
      </c>
      <c r="B1008" t="s">
        <v>2097</v>
      </c>
      <c r="D1008" t="s">
        <v>2099</v>
      </c>
      <c r="E1008" t="s">
        <v>2100</v>
      </c>
    </row>
    <row r="1009" spans="1:5" x14ac:dyDescent="0.25">
      <c r="A1009" t="s">
        <v>2098</v>
      </c>
      <c r="B1009" t="s">
        <v>2097</v>
      </c>
      <c r="D1009" t="s">
        <v>2099</v>
      </c>
      <c r="E1009" t="s">
        <v>2101</v>
      </c>
    </row>
    <row r="1010" spans="1:5" x14ac:dyDescent="0.25">
      <c r="A1010" t="s">
        <v>1628</v>
      </c>
      <c r="B1010" t="s">
        <v>1627</v>
      </c>
      <c r="C1010" t="s">
        <v>552</v>
      </c>
      <c r="D1010" t="s">
        <v>1629</v>
      </c>
      <c r="E1010" t="s">
        <v>376</v>
      </c>
    </row>
    <row r="1011" spans="1:5" x14ac:dyDescent="0.25">
      <c r="A1011" t="s">
        <v>1628</v>
      </c>
      <c r="B1011" t="s">
        <v>1627</v>
      </c>
      <c r="C1011" t="s">
        <v>552</v>
      </c>
      <c r="D1011" t="s">
        <v>1629</v>
      </c>
      <c r="E1011" t="s">
        <v>377</v>
      </c>
    </row>
    <row r="1012" spans="1:5" x14ac:dyDescent="0.25">
      <c r="A1012" t="s">
        <v>1628</v>
      </c>
      <c r="B1012" t="s">
        <v>1627</v>
      </c>
      <c r="C1012" t="s">
        <v>552</v>
      </c>
      <c r="D1012" t="s">
        <v>1629</v>
      </c>
      <c r="E1012" t="s">
        <v>1630</v>
      </c>
    </row>
    <row r="1013" spans="1:5" x14ac:dyDescent="0.25">
      <c r="A1013" t="s">
        <v>1628</v>
      </c>
      <c r="B1013" t="s">
        <v>1627</v>
      </c>
      <c r="C1013" t="s">
        <v>552</v>
      </c>
      <c r="D1013" t="s">
        <v>1629</v>
      </c>
      <c r="E1013" t="s">
        <v>711</v>
      </c>
    </row>
    <row r="1014" spans="1:5" x14ac:dyDescent="0.25">
      <c r="A1014" t="s">
        <v>708</v>
      </c>
      <c r="B1014" t="s">
        <v>707</v>
      </c>
      <c r="C1014" t="s">
        <v>18</v>
      </c>
      <c r="D1014" t="s">
        <v>709</v>
      </c>
      <c r="E1014" t="s">
        <v>376</v>
      </c>
    </row>
    <row r="1015" spans="1:5" x14ac:dyDescent="0.25">
      <c r="A1015" t="s">
        <v>708</v>
      </c>
      <c r="B1015" t="s">
        <v>707</v>
      </c>
      <c r="D1015" t="s">
        <v>709</v>
      </c>
      <c r="E1015" t="s">
        <v>377</v>
      </c>
    </row>
    <row r="1016" spans="1:5" x14ac:dyDescent="0.25">
      <c r="A1016" t="s">
        <v>708</v>
      </c>
      <c r="B1016" t="s">
        <v>707</v>
      </c>
      <c r="D1016" t="s">
        <v>709</v>
      </c>
      <c r="E1016" t="s">
        <v>185</v>
      </c>
    </row>
    <row r="1017" spans="1:5" x14ac:dyDescent="0.25">
      <c r="A1017" t="s">
        <v>708</v>
      </c>
      <c r="B1017" t="s">
        <v>707</v>
      </c>
      <c r="D1017" t="s">
        <v>709</v>
      </c>
      <c r="E1017" t="s">
        <v>54</v>
      </c>
    </row>
    <row r="1018" spans="1:5" x14ac:dyDescent="0.25">
      <c r="A1018" t="s">
        <v>708</v>
      </c>
      <c r="B1018" t="s">
        <v>707</v>
      </c>
      <c r="D1018" t="s">
        <v>709</v>
      </c>
      <c r="E1018" t="s">
        <v>710</v>
      </c>
    </row>
    <row r="1019" spans="1:5" x14ac:dyDescent="0.25">
      <c r="A1019" t="s">
        <v>708</v>
      </c>
      <c r="B1019" t="s">
        <v>707</v>
      </c>
      <c r="D1019" t="s">
        <v>709</v>
      </c>
      <c r="E1019" t="s">
        <v>711</v>
      </c>
    </row>
    <row r="1020" spans="1:5" x14ac:dyDescent="0.25">
      <c r="A1020" t="s">
        <v>1491</v>
      </c>
      <c r="B1020" t="s">
        <v>1490</v>
      </c>
      <c r="C1020" t="s">
        <v>580</v>
      </c>
      <c r="D1020" t="s">
        <v>1492</v>
      </c>
      <c r="E1020" t="s">
        <v>327</v>
      </c>
    </row>
    <row r="1021" spans="1:5" x14ac:dyDescent="0.25">
      <c r="A1021" t="s">
        <v>325</v>
      </c>
      <c r="B1021" t="s">
        <v>324</v>
      </c>
      <c r="C1021" t="s">
        <v>241</v>
      </c>
      <c r="D1021" t="s">
        <v>326</v>
      </c>
      <c r="E1021" t="s">
        <v>328</v>
      </c>
    </row>
    <row r="1022" spans="1:5" x14ac:dyDescent="0.25">
      <c r="A1022" t="s">
        <v>325</v>
      </c>
      <c r="B1022" t="s">
        <v>324</v>
      </c>
      <c r="C1022" t="s">
        <v>241</v>
      </c>
      <c r="D1022" t="s">
        <v>326</v>
      </c>
      <c r="E1022" t="s">
        <v>54</v>
      </c>
    </row>
    <row r="1023" spans="1:5" x14ac:dyDescent="0.25">
      <c r="A1023" t="s">
        <v>325</v>
      </c>
      <c r="B1023" t="s">
        <v>324</v>
      </c>
      <c r="C1023" t="s">
        <v>241</v>
      </c>
      <c r="D1023" t="s">
        <v>326</v>
      </c>
      <c r="E1023" t="s">
        <v>327</v>
      </c>
    </row>
    <row r="1024" spans="1:5" x14ac:dyDescent="0.25">
      <c r="A1024" t="s">
        <v>1448</v>
      </c>
      <c r="B1024" t="s">
        <v>1447</v>
      </c>
      <c r="C1024" t="s">
        <v>123</v>
      </c>
      <c r="D1024" t="s">
        <v>1449</v>
      </c>
      <c r="E1024" t="s">
        <v>340</v>
      </c>
    </row>
    <row r="1025" spans="1:5" x14ac:dyDescent="0.25">
      <c r="A1025" t="s">
        <v>338</v>
      </c>
      <c r="B1025" t="s">
        <v>337</v>
      </c>
      <c r="C1025" t="s">
        <v>163</v>
      </c>
      <c r="D1025" t="s">
        <v>339</v>
      </c>
      <c r="E1025" t="s">
        <v>185</v>
      </c>
    </row>
    <row r="1026" spans="1:5" x14ac:dyDescent="0.25">
      <c r="A1026" t="s">
        <v>338</v>
      </c>
      <c r="B1026" t="s">
        <v>337</v>
      </c>
      <c r="C1026" t="s">
        <v>163</v>
      </c>
      <c r="D1026" t="s">
        <v>339</v>
      </c>
      <c r="E1026" t="s">
        <v>54</v>
      </c>
    </row>
    <row r="1027" spans="1:5" x14ac:dyDescent="0.25">
      <c r="A1027" t="s">
        <v>338</v>
      </c>
      <c r="B1027" t="s">
        <v>337</v>
      </c>
      <c r="C1027" t="s">
        <v>163</v>
      </c>
      <c r="D1027" t="s">
        <v>339</v>
      </c>
      <c r="E1027" t="s">
        <v>340</v>
      </c>
    </row>
    <row r="1028" spans="1:5" x14ac:dyDescent="0.25">
      <c r="A1028" t="s">
        <v>1442</v>
      </c>
      <c r="B1028" t="s">
        <v>1441</v>
      </c>
      <c r="C1028" t="s">
        <v>74</v>
      </c>
      <c r="D1028" t="s">
        <v>1443</v>
      </c>
      <c r="E1028" t="s">
        <v>336</v>
      </c>
    </row>
    <row r="1029" spans="1:5" x14ac:dyDescent="0.25">
      <c r="A1029" t="s">
        <v>334</v>
      </c>
      <c r="B1029" t="s">
        <v>333</v>
      </c>
      <c r="C1029" t="s">
        <v>32</v>
      </c>
      <c r="D1029" t="s">
        <v>335</v>
      </c>
      <c r="E1029" t="s">
        <v>185</v>
      </c>
    </row>
    <row r="1030" spans="1:5" x14ac:dyDescent="0.25">
      <c r="A1030" t="s">
        <v>334</v>
      </c>
      <c r="B1030" t="s">
        <v>333</v>
      </c>
      <c r="C1030" t="s">
        <v>32</v>
      </c>
      <c r="D1030" t="s">
        <v>335</v>
      </c>
      <c r="E1030" t="s">
        <v>54</v>
      </c>
    </row>
    <row r="1031" spans="1:5" x14ac:dyDescent="0.25">
      <c r="A1031" t="s">
        <v>334</v>
      </c>
      <c r="B1031" t="s">
        <v>333</v>
      </c>
      <c r="C1031" t="s">
        <v>32</v>
      </c>
      <c r="D1031" t="s">
        <v>335</v>
      </c>
      <c r="E1031" t="s">
        <v>336</v>
      </c>
    </row>
    <row r="1032" spans="1:5" x14ac:dyDescent="0.25">
      <c r="A1032" t="s">
        <v>1445</v>
      </c>
      <c r="B1032" t="s">
        <v>1444</v>
      </c>
      <c r="C1032" t="s">
        <v>163</v>
      </c>
      <c r="D1032" t="s">
        <v>1446</v>
      </c>
      <c r="E1032" t="s">
        <v>332</v>
      </c>
    </row>
    <row r="1033" spans="1:5" x14ac:dyDescent="0.25">
      <c r="A1033" t="s">
        <v>330</v>
      </c>
      <c r="B1033" t="s">
        <v>329</v>
      </c>
      <c r="C1033" t="s">
        <v>87</v>
      </c>
      <c r="D1033" t="s">
        <v>331</v>
      </c>
      <c r="E1033" t="s">
        <v>185</v>
      </c>
    </row>
    <row r="1034" spans="1:5" x14ac:dyDescent="0.25">
      <c r="A1034" t="s">
        <v>330</v>
      </c>
      <c r="B1034" t="s">
        <v>329</v>
      </c>
      <c r="C1034" t="s">
        <v>87</v>
      </c>
      <c r="D1034" t="s">
        <v>331</v>
      </c>
      <c r="E1034" t="s">
        <v>54</v>
      </c>
    </row>
    <row r="1035" spans="1:5" x14ac:dyDescent="0.25">
      <c r="A1035" t="s">
        <v>330</v>
      </c>
      <c r="B1035" t="s">
        <v>329</v>
      </c>
      <c r="C1035" t="s">
        <v>87</v>
      </c>
      <c r="D1035" t="s">
        <v>331</v>
      </c>
      <c r="E1035" t="s">
        <v>332</v>
      </c>
    </row>
    <row r="1036" spans="1:5" x14ac:dyDescent="0.25">
      <c r="A1036" t="s">
        <v>2130</v>
      </c>
      <c r="B1036" t="s">
        <v>2129</v>
      </c>
      <c r="C1036" t="s">
        <v>202</v>
      </c>
      <c r="D1036" t="s">
        <v>2131</v>
      </c>
      <c r="E1036" t="s">
        <v>841</v>
      </c>
    </row>
    <row r="1037" spans="1:5" x14ac:dyDescent="0.25">
      <c r="A1037" t="s">
        <v>2130</v>
      </c>
      <c r="B1037" t="s">
        <v>2129</v>
      </c>
      <c r="C1037" t="s">
        <v>202</v>
      </c>
      <c r="D1037" t="s">
        <v>2131</v>
      </c>
      <c r="E1037" t="s">
        <v>840</v>
      </c>
    </row>
    <row r="1038" spans="1:5" x14ac:dyDescent="0.25">
      <c r="A1038" t="s">
        <v>838</v>
      </c>
      <c r="B1038" t="s">
        <v>837</v>
      </c>
      <c r="C1038" t="s">
        <v>163</v>
      </c>
      <c r="D1038" t="s">
        <v>839</v>
      </c>
      <c r="E1038" t="s">
        <v>841</v>
      </c>
    </row>
    <row r="1039" spans="1:5" x14ac:dyDescent="0.25">
      <c r="A1039" t="s">
        <v>838</v>
      </c>
      <c r="B1039" t="s">
        <v>837</v>
      </c>
      <c r="C1039" t="s">
        <v>163</v>
      </c>
      <c r="D1039" t="s">
        <v>839</v>
      </c>
      <c r="E1039" t="s">
        <v>101</v>
      </c>
    </row>
    <row r="1040" spans="1:5" x14ac:dyDescent="0.25">
      <c r="A1040" t="s">
        <v>838</v>
      </c>
      <c r="B1040" t="s">
        <v>837</v>
      </c>
      <c r="C1040" t="s">
        <v>163</v>
      </c>
      <c r="D1040" t="s">
        <v>839</v>
      </c>
      <c r="E1040" t="s">
        <v>54</v>
      </c>
    </row>
    <row r="1041" spans="1:5" x14ac:dyDescent="0.25">
      <c r="A1041" t="s">
        <v>838</v>
      </c>
      <c r="B1041" t="s">
        <v>837</v>
      </c>
      <c r="C1041" t="s">
        <v>163</v>
      </c>
      <c r="D1041" t="s">
        <v>839</v>
      </c>
      <c r="E1041" t="s">
        <v>840</v>
      </c>
    </row>
    <row r="1042" spans="1:5" x14ac:dyDescent="0.25">
      <c r="A1042" t="s">
        <v>1401</v>
      </c>
      <c r="B1042" t="s">
        <v>1400</v>
      </c>
      <c r="C1042" t="s">
        <v>163</v>
      </c>
      <c r="D1042" t="s">
        <v>1402</v>
      </c>
      <c r="E1042" t="s">
        <v>120</v>
      </c>
    </row>
    <row r="1043" spans="1:5" x14ac:dyDescent="0.25">
      <c r="A1043" t="s">
        <v>118</v>
      </c>
      <c r="B1043" t="s">
        <v>117</v>
      </c>
      <c r="C1043" t="s">
        <v>32</v>
      </c>
      <c r="D1043" t="s">
        <v>119</v>
      </c>
      <c r="E1043" t="s">
        <v>101</v>
      </c>
    </row>
    <row r="1044" spans="1:5" x14ac:dyDescent="0.25">
      <c r="A1044" t="s">
        <v>118</v>
      </c>
      <c r="B1044" t="s">
        <v>117</v>
      </c>
      <c r="C1044" t="s">
        <v>32</v>
      </c>
      <c r="D1044" t="s">
        <v>119</v>
      </c>
      <c r="E1044" t="s">
        <v>54</v>
      </c>
    </row>
    <row r="1045" spans="1:5" x14ac:dyDescent="0.25">
      <c r="A1045" t="s">
        <v>118</v>
      </c>
      <c r="B1045" t="s">
        <v>117</v>
      </c>
      <c r="C1045" t="s">
        <v>32</v>
      </c>
      <c r="D1045" t="s">
        <v>119</v>
      </c>
      <c r="E1045" t="s">
        <v>120</v>
      </c>
    </row>
    <row r="1046" spans="1:5" x14ac:dyDescent="0.25">
      <c r="A1046" t="s">
        <v>551</v>
      </c>
      <c r="B1046" t="s">
        <v>550</v>
      </c>
      <c r="C1046" t="s">
        <v>552</v>
      </c>
      <c r="D1046" t="s">
        <v>553</v>
      </c>
      <c r="E1046" t="s">
        <v>554</v>
      </c>
    </row>
    <row r="1047" spans="1:5" x14ac:dyDescent="0.25">
      <c r="A1047" t="s">
        <v>1738</v>
      </c>
      <c r="B1047" t="s">
        <v>1737</v>
      </c>
      <c r="C1047" t="s">
        <v>18</v>
      </c>
      <c r="D1047" t="s">
        <v>1739</v>
      </c>
      <c r="E1047" t="s">
        <v>1740</v>
      </c>
    </row>
    <row r="1048" spans="1:5" x14ac:dyDescent="0.25">
      <c r="A1048" t="s">
        <v>634</v>
      </c>
      <c r="B1048" t="s">
        <v>633</v>
      </c>
      <c r="C1048" t="s">
        <v>38</v>
      </c>
      <c r="D1048" t="s">
        <v>635</v>
      </c>
      <c r="E1048" t="s">
        <v>637</v>
      </c>
    </row>
    <row r="1049" spans="1:5" x14ac:dyDescent="0.25">
      <c r="A1049" t="s">
        <v>634</v>
      </c>
      <c r="B1049" t="s">
        <v>633</v>
      </c>
      <c r="C1049" t="s">
        <v>38</v>
      </c>
      <c r="D1049" t="s">
        <v>635</v>
      </c>
      <c r="E1049" t="s">
        <v>13</v>
      </c>
    </row>
    <row r="1050" spans="1:5" x14ac:dyDescent="0.25">
      <c r="A1050" t="s">
        <v>634</v>
      </c>
      <c r="B1050" t="s">
        <v>633</v>
      </c>
      <c r="C1050" t="s">
        <v>38</v>
      </c>
      <c r="D1050" t="s">
        <v>635</v>
      </c>
      <c r="E1050" t="s">
        <v>636</v>
      </c>
    </row>
    <row r="1051" spans="1:5" x14ac:dyDescent="0.25">
      <c r="A1051" t="s">
        <v>1536</v>
      </c>
      <c r="B1051" t="s">
        <v>1535</v>
      </c>
      <c r="C1051" t="s">
        <v>552</v>
      </c>
      <c r="D1051" t="s">
        <v>1537</v>
      </c>
      <c r="E1051" t="s">
        <v>469</v>
      </c>
    </row>
    <row r="1052" spans="1:5" x14ac:dyDescent="0.25">
      <c r="A1052" t="s">
        <v>1536</v>
      </c>
      <c r="B1052" t="s">
        <v>1535</v>
      </c>
      <c r="C1052" t="s">
        <v>552</v>
      </c>
      <c r="D1052" t="s">
        <v>1537</v>
      </c>
      <c r="E1052" t="s">
        <v>468</v>
      </c>
    </row>
    <row r="1053" spans="1:5" x14ac:dyDescent="0.25">
      <c r="A1053" t="s">
        <v>466</v>
      </c>
      <c r="B1053" t="s">
        <v>465</v>
      </c>
      <c r="C1053" t="s">
        <v>18</v>
      </c>
      <c r="D1053" t="s">
        <v>467</v>
      </c>
      <c r="E1053" t="s">
        <v>469</v>
      </c>
    </row>
    <row r="1054" spans="1:5" x14ac:dyDescent="0.25">
      <c r="A1054" t="s">
        <v>466</v>
      </c>
      <c r="B1054" t="s">
        <v>465</v>
      </c>
      <c r="D1054" t="s">
        <v>467</v>
      </c>
      <c r="E1054" t="s">
        <v>245</v>
      </c>
    </row>
    <row r="1055" spans="1:5" x14ac:dyDescent="0.25">
      <c r="A1055" t="s">
        <v>466</v>
      </c>
      <c r="B1055" t="s">
        <v>465</v>
      </c>
      <c r="D1055" t="s">
        <v>467</v>
      </c>
      <c r="E1055" t="s">
        <v>470</v>
      </c>
    </row>
    <row r="1056" spans="1:5" x14ac:dyDescent="0.25">
      <c r="A1056" t="s">
        <v>466</v>
      </c>
      <c r="B1056" t="s">
        <v>465</v>
      </c>
      <c r="D1056" t="s">
        <v>467</v>
      </c>
      <c r="E1056" t="s">
        <v>468</v>
      </c>
    </row>
    <row r="1057" spans="1:5" x14ac:dyDescent="0.25">
      <c r="A1057" t="s">
        <v>863</v>
      </c>
      <c r="B1057" t="s">
        <v>862</v>
      </c>
      <c r="C1057" t="s">
        <v>163</v>
      </c>
      <c r="D1057" t="s">
        <v>864</v>
      </c>
      <c r="E1057" t="s">
        <v>642</v>
      </c>
    </row>
    <row r="1058" spans="1:5" x14ac:dyDescent="0.25">
      <c r="A1058" t="s">
        <v>639</v>
      </c>
      <c r="B1058" t="s">
        <v>638</v>
      </c>
      <c r="C1058" t="s">
        <v>640</v>
      </c>
      <c r="D1058" t="s">
        <v>641</v>
      </c>
      <c r="E1058" t="s">
        <v>642</v>
      </c>
    </row>
    <row r="1059" spans="1:5" x14ac:dyDescent="0.25">
      <c r="A1059" t="s">
        <v>639</v>
      </c>
      <c r="B1059" t="s">
        <v>638</v>
      </c>
      <c r="C1059" t="s">
        <v>640</v>
      </c>
      <c r="D1059" t="s">
        <v>641</v>
      </c>
      <c r="E1059" t="s">
        <v>643</v>
      </c>
    </row>
    <row r="1060" spans="1:5" x14ac:dyDescent="0.25">
      <c r="A1060" t="s">
        <v>639</v>
      </c>
      <c r="B1060" t="s">
        <v>638</v>
      </c>
      <c r="C1060" t="s">
        <v>640</v>
      </c>
      <c r="D1060" t="s">
        <v>641</v>
      </c>
      <c r="E1060" t="s">
        <v>644</v>
      </c>
    </row>
    <row r="1061" spans="1:5" x14ac:dyDescent="0.25">
      <c r="A1061" t="s">
        <v>1532</v>
      </c>
      <c r="B1061" t="s">
        <v>1531</v>
      </c>
      <c r="C1061" t="s">
        <v>1533</v>
      </c>
      <c r="D1061" t="s">
        <v>1534</v>
      </c>
      <c r="E1061" t="s">
        <v>451</v>
      </c>
    </row>
    <row r="1062" spans="1:5" x14ac:dyDescent="0.25">
      <c r="A1062" t="s">
        <v>449</v>
      </c>
      <c r="B1062" t="s">
        <v>448</v>
      </c>
      <c r="C1062" t="s">
        <v>202</v>
      </c>
      <c r="D1062" t="s">
        <v>450</v>
      </c>
      <c r="E1062" t="s">
        <v>452</v>
      </c>
    </row>
    <row r="1063" spans="1:5" x14ac:dyDescent="0.25">
      <c r="A1063" t="s">
        <v>449</v>
      </c>
      <c r="B1063" t="s">
        <v>448</v>
      </c>
      <c r="C1063" t="s">
        <v>202</v>
      </c>
      <c r="D1063" t="s">
        <v>450</v>
      </c>
      <c r="E1063" t="s">
        <v>173</v>
      </c>
    </row>
    <row r="1064" spans="1:5" x14ac:dyDescent="0.25">
      <c r="A1064" t="s">
        <v>449</v>
      </c>
      <c r="B1064" t="s">
        <v>448</v>
      </c>
      <c r="C1064" t="s">
        <v>202</v>
      </c>
      <c r="D1064" t="s">
        <v>450</v>
      </c>
      <c r="E1064" t="s">
        <v>451</v>
      </c>
    </row>
    <row r="1065" spans="1:5" x14ac:dyDescent="0.25">
      <c r="A1065" t="s">
        <v>1576</v>
      </c>
      <c r="B1065" t="s">
        <v>1575</v>
      </c>
      <c r="C1065" t="s">
        <v>18</v>
      </c>
      <c r="D1065" t="s">
        <v>1577</v>
      </c>
      <c r="E1065" t="s">
        <v>558</v>
      </c>
    </row>
    <row r="1066" spans="1:5" x14ac:dyDescent="0.25">
      <c r="A1066" t="s">
        <v>556</v>
      </c>
      <c r="B1066" t="s">
        <v>555</v>
      </c>
      <c r="C1066" t="s">
        <v>241</v>
      </c>
      <c r="D1066" t="s">
        <v>557</v>
      </c>
      <c r="E1066" t="s">
        <v>266</v>
      </c>
    </row>
    <row r="1067" spans="1:5" x14ac:dyDescent="0.25">
      <c r="A1067" t="s">
        <v>556</v>
      </c>
      <c r="B1067" t="s">
        <v>555</v>
      </c>
      <c r="C1067" t="s">
        <v>241</v>
      </c>
      <c r="D1067" t="s">
        <v>557</v>
      </c>
      <c r="E1067" t="s">
        <v>470</v>
      </c>
    </row>
    <row r="1068" spans="1:5" x14ac:dyDescent="0.25">
      <c r="A1068" t="s">
        <v>556</v>
      </c>
      <c r="B1068" t="s">
        <v>555</v>
      </c>
      <c r="C1068" t="s">
        <v>241</v>
      </c>
      <c r="D1068" t="s">
        <v>557</v>
      </c>
      <c r="E1068" t="s">
        <v>558</v>
      </c>
    </row>
    <row r="1069" spans="1:5" x14ac:dyDescent="0.25">
      <c r="A1069" t="s">
        <v>1504</v>
      </c>
      <c r="B1069" t="s">
        <v>1503</v>
      </c>
      <c r="C1069" t="s">
        <v>580</v>
      </c>
      <c r="D1069" t="s">
        <v>1505</v>
      </c>
      <c r="E1069" t="s">
        <v>363</v>
      </c>
    </row>
    <row r="1070" spans="1:5" x14ac:dyDescent="0.25">
      <c r="A1070" t="s">
        <v>1504</v>
      </c>
      <c r="B1070" t="s">
        <v>1503</v>
      </c>
      <c r="C1070" t="s">
        <v>580</v>
      </c>
      <c r="D1070" t="s">
        <v>1505</v>
      </c>
      <c r="E1070" t="s">
        <v>361</v>
      </c>
    </row>
    <row r="1071" spans="1:5" x14ac:dyDescent="0.25">
      <c r="A1071" t="s">
        <v>1504</v>
      </c>
      <c r="B1071" t="s">
        <v>1503</v>
      </c>
      <c r="C1071" t="s">
        <v>580</v>
      </c>
      <c r="D1071" t="s">
        <v>1505</v>
      </c>
      <c r="E1071" t="s">
        <v>362</v>
      </c>
    </row>
    <row r="1072" spans="1:5" x14ac:dyDescent="0.25">
      <c r="A1072" t="s">
        <v>358</v>
      </c>
      <c r="B1072" t="s">
        <v>357</v>
      </c>
      <c r="C1072" t="s">
        <v>359</v>
      </c>
      <c r="D1072" t="s">
        <v>360</v>
      </c>
      <c r="E1072" t="s">
        <v>363</v>
      </c>
    </row>
    <row r="1073" spans="1:5" x14ac:dyDescent="0.25">
      <c r="A1073" t="s">
        <v>358</v>
      </c>
      <c r="B1073" t="s">
        <v>357</v>
      </c>
      <c r="C1073" t="s">
        <v>359</v>
      </c>
      <c r="D1073" t="s">
        <v>360</v>
      </c>
      <c r="E1073" t="s">
        <v>364</v>
      </c>
    </row>
    <row r="1074" spans="1:5" x14ac:dyDescent="0.25">
      <c r="A1074" t="s">
        <v>358</v>
      </c>
      <c r="B1074" t="s">
        <v>357</v>
      </c>
      <c r="C1074" t="s">
        <v>359</v>
      </c>
      <c r="D1074" t="s">
        <v>360</v>
      </c>
      <c r="E1074" t="s">
        <v>54</v>
      </c>
    </row>
    <row r="1075" spans="1:5" x14ac:dyDescent="0.25">
      <c r="A1075" t="s">
        <v>358</v>
      </c>
      <c r="B1075" t="s">
        <v>357</v>
      </c>
      <c r="C1075" t="s">
        <v>359</v>
      </c>
      <c r="D1075" t="s">
        <v>360</v>
      </c>
      <c r="E1075" t="s">
        <v>361</v>
      </c>
    </row>
    <row r="1076" spans="1:5" x14ac:dyDescent="0.25">
      <c r="A1076" t="s">
        <v>358</v>
      </c>
      <c r="B1076" t="s">
        <v>357</v>
      </c>
      <c r="C1076" t="s">
        <v>359</v>
      </c>
      <c r="D1076" t="s">
        <v>360</v>
      </c>
      <c r="E1076" t="s">
        <v>362</v>
      </c>
    </row>
    <row r="1077" spans="1:5" x14ac:dyDescent="0.25">
      <c r="A1077" t="s">
        <v>1457</v>
      </c>
      <c r="B1077" t="s">
        <v>1456</v>
      </c>
      <c r="C1077" t="s">
        <v>810</v>
      </c>
      <c r="D1077" t="s">
        <v>1458</v>
      </c>
      <c r="E1077" t="s">
        <v>317</v>
      </c>
    </row>
    <row r="1078" spans="1:5" x14ac:dyDescent="0.25">
      <c r="A1078" t="s">
        <v>1457</v>
      </c>
      <c r="B1078" t="s">
        <v>1456</v>
      </c>
      <c r="C1078" t="s">
        <v>810</v>
      </c>
      <c r="D1078" t="s">
        <v>1458</v>
      </c>
      <c r="E1078" t="s">
        <v>318</v>
      </c>
    </row>
    <row r="1079" spans="1:5" x14ac:dyDescent="0.25">
      <c r="A1079" t="s">
        <v>314</v>
      </c>
      <c r="B1079" t="s">
        <v>313</v>
      </c>
      <c r="C1079" t="s">
        <v>315</v>
      </c>
      <c r="D1079" t="s">
        <v>316</v>
      </c>
      <c r="E1079" t="s">
        <v>101</v>
      </c>
    </row>
    <row r="1080" spans="1:5" x14ac:dyDescent="0.25">
      <c r="A1080" t="s">
        <v>314</v>
      </c>
      <c r="B1080" t="s">
        <v>313</v>
      </c>
      <c r="C1080" t="s">
        <v>315</v>
      </c>
      <c r="D1080" t="s">
        <v>316</v>
      </c>
      <c r="E1080" t="s">
        <v>54</v>
      </c>
    </row>
    <row r="1081" spans="1:5" x14ac:dyDescent="0.25">
      <c r="A1081" t="s">
        <v>314</v>
      </c>
      <c r="B1081" t="s">
        <v>313</v>
      </c>
      <c r="C1081" t="s">
        <v>315</v>
      </c>
      <c r="D1081" t="s">
        <v>316</v>
      </c>
      <c r="E1081" t="s">
        <v>317</v>
      </c>
    </row>
    <row r="1082" spans="1:5" x14ac:dyDescent="0.25">
      <c r="A1082" t="s">
        <v>314</v>
      </c>
      <c r="B1082" t="s">
        <v>313</v>
      </c>
      <c r="C1082" t="s">
        <v>315</v>
      </c>
      <c r="D1082" t="s">
        <v>316</v>
      </c>
      <c r="E1082" t="s">
        <v>318</v>
      </c>
    </row>
    <row r="1083" spans="1:5" x14ac:dyDescent="0.25">
      <c r="A1083" t="s">
        <v>1842</v>
      </c>
      <c r="B1083" t="s">
        <v>1841</v>
      </c>
      <c r="C1083" t="s">
        <v>580</v>
      </c>
      <c r="D1083" t="s">
        <v>1843</v>
      </c>
      <c r="E1083" t="s">
        <v>648</v>
      </c>
    </row>
    <row r="1084" spans="1:5" x14ac:dyDescent="0.25">
      <c r="A1084" t="s">
        <v>646</v>
      </c>
      <c r="B1084" t="s">
        <v>645</v>
      </c>
      <c r="C1084" t="s">
        <v>38</v>
      </c>
      <c r="D1084" t="s">
        <v>647</v>
      </c>
      <c r="E1084" t="s">
        <v>649</v>
      </c>
    </row>
    <row r="1085" spans="1:5" x14ac:dyDescent="0.25">
      <c r="A1085" t="s">
        <v>646</v>
      </c>
      <c r="B1085" t="s">
        <v>645</v>
      </c>
      <c r="C1085" t="s">
        <v>38</v>
      </c>
      <c r="D1085" t="s">
        <v>647</v>
      </c>
      <c r="E1085" t="s">
        <v>13</v>
      </c>
    </row>
    <row r="1086" spans="1:5" x14ac:dyDescent="0.25">
      <c r="A1086" t="s">
        <v>646</v>
      </c>
      <c r="B1086" t="s">
        <v>645</v>
      </c>
      <c r="C1086" t="s">
        <v>38</v>
      </c>
      <c r="D1086" t="s">
        <v>647</v>
      </c>
      <c r="E1086" t="s">
        <v>648</v>
      </c>
    </row>
    <row r="1087" spans="1:5" x14ac:dyDescent="0.25">
      <c r="A1087" t="s">
        <v>240</v>
      </c>
      <c r="B1087" t="s">
        <v>232</v>
      </c>
      <c r="C1087" t="s">
        <v>241</v>
      </c>
      <c r="D1087" t="s">
        <v>242</v>
      </c>
      <c r="E1087" t="s">
        <v>244</v>
      </c>
    </row>
    <row r="1088" spans="1:5" x14ac:dyDescent="0.25">
      <c r="A1088" t="s">
        <v>240</v>
      </c>
      <c r="B1088" t="s">
        <v>232</v>
      </c>
      <c r="C1088" t="s">
        <v>241</v>
      </c>
      <c r="D1088" t="s">
        <v>242</v>
      </c>
      <c r="E1088" t="s">
        <v>245</v>
      </c>
    </row>
    <row r="1089" spans="1:5" x14ac:dyDescent="0.25">
      <c r="A1089" t="s">
        <v>240</v>
      </c>
      <c r="B1089" t="s">
        <v>232</v>
      </c>
      <c r="C1089" t="s">
        <v>241</v>
      </c>
      <c r="D1089" t="s">
        <v>242</v>
      </c>
      <c r="E1089" t="s">
        <v>243</v>
      </c>
    </row>
    <row r="1090" spans="1:5" x14ac:dyDescent="0.25">
      <c r="A1090" t="s">
        <v>240</v>
      </c>
      <c r="B1090" t="s">
        <v>232</v>
      </c>
      <c r="C1090" t="s">
        <v>241</v>
      </c>
      <c r="D1090" t="s">
        <v>242</v>
      </c>
      <c r="E1090" t="s">
        <v>246</v>
      </c>
    </row>
    <row r="1091" spans="1:5" x14ac:dyDescent="0.25">
      <c r="A1091" t="s">
        <v>233</v>
      </c>
      <c r="B1091" t="s">
        <v>232</v>
      </c>
      <c r="C1091" t="s">
        <v>87</v>
      </c>
      <c r="D1091" t="s">
        <v>234</v>
      </c>
      <c r="E1091" t="s">
        <v>235</v>
      </c>
    </row>
    <row r="1092" spans="1:5" x14ac:dyDescent="0.25">
      <c r="A1092" t="s">
        <v>233</v>
      </c>
      <c r="B1092" t="s">
        <v>232</v>
      </c>
      <c r="C1092" t="s">
        <v>87</v>
      </c>
      <c r="D1092" t="s">
        <v>234</v>
      </c>
      <c r="E1092" t="s">
        <v>185</v>
      </c>
    </row>
    <row r="1093" spans="1:5" x14ac:dyDescent="0.25">
      <c r="A1093" t="s">
        <v>233</v>
      </c>
      <c r="B1093" t="s">
        <v>232</v>
      </c>
      <c r="C1093" t="s">
        <v>87</v>
      </c>
      <c r="D1093" t="s">
        <v>234</v>
      </c>
      <c r="E1093" t="s">
        <v>54</v>
      </c>
    </row>
    <row r="1094" spans="1:5" x14ac:dyDescent="0.25">
      <c r="A1094" t="s">
        <v>233</v>
      </c>
      <c r="B1094" t="s">
        <v>232</v>
      </c>
      <c r="C1094" t="s">
        <v>87</v>
      </c>
      <c r="D1094" t="s">
        <v>234</v>
      </c>
      <c r="E1094" t="s">
        <v>184</v>
      </c>
    </row>
    <row r="1095" spans="1:5" x14ac:dyDescent="0.25">
      <c r="A1095" t="s">
        <v>1419</v>
      </c>
      <c r="B1095" t="s">
        <v>1418</v>
      </c>
      <c r="C1095" t="s">
        <v>202</v>
      </c>
      <c r="D1095" t="s">
        <v>1420</v>
      </c>
      <c r="E1095" t="s">
        <v>225</v>
      </c>
    </row>
    <row r="1096" spans="1:5" x14ac:dyDescent="0.25">
      <c r="A1096" t="s">
        <v>223</v>
      </c>
      <c r="B1096" t="s">
        <v>222</v>
      </c>
      <c r="C1096" t="s">
        <v>74</v>
      </c>
      <c r="D1096" t="s">
        <v>224</v>
      </c>
      <c r="E1096" t="s">
        <v>101</v>
      </c>
    </row>
    <row r="1097" spans="1:5" x14ac:dyDescent="0.25">
      <c r="A1097" t="s">
        <v>223</v>
      </c>
      <c r="B1097" t="s">
        <v>222</v>
      </c>
      <c r="C1097" t="s">
        <v>74</v>
      </c>
      <c r="D1097" t="s">
        <v>224</v>
      </c>
      <c r="E1097" t="s">
        <v>54</v>
      </c>
    </row>
    <row r="1098" spans="1:5" x14ac:dyDescent="0.25">
      <c r="A1098" t="s">
        <v>223</v>
      </c>
      <c r="B1098" t="s">
        <v>222</v>
      </c>
      <c r="C1098" t="s">
        <v>74</v>
      </c>
      <c r="D1098" t="s">
        <v>224</v>
      </c>
      <c r="E1098" t="s">
        <v>225</v>
      </c>
    </row>
    <row r="1099" spans="1:5" x14ac:dyDescent="0.25">
      <c r="A1099" t="s">
        <v>1409</v>
      </c>
      <c r="B1099" t="s">
        <v>1408</v>
      </c>
      <c r="C1099" t="s">
        <v>202</v>
      </c>
      <c r="D1099" t="s">
        <v>1410</v>
      </c>
      <c r="E1099" t="s">
        <v>184</v>
      </c>
    </row>
    <row r="1100" spans="1:5" x14ac:dyDescent="0.25">
      <c r="A1100" t="s">
        <v>182</v>
      </c>
      <c r="B1100" t="s">
        <v>181</v>
      </c>
      <c r="C1100" t="s">
        <v>74</v>
      </c>
      <c r="D1100" t="s">
        <v>183</v>
      </c>
      <c r="E1100" t="s">
        <v>185</v>
      </c>
    </row>
    <row r="1101" spans="1:5" x14ac:dyDescent="0.25">
      <c r="A1101" t="s">
        <v>182</v>
      </c>
      <c r="B1101" t="s">
        <v>181</v>
      </c>
      <c r="C1101" t="s">
        <v>74</v>
      </c>
      <c r="D1101" t="s">
        <v>183</v>
      </c>
      <c r="E1101" t="s">
        <v>54</v>
      </c>
    </row>
    <row r="1102" spans="1:5" x14ac:dyDescent="0.25">
      <c r="A1102" t="s">
        <v>182</v>
      </c>
      <c r="B1102" t="s">
        <v>181</v>
      </c>
      <c r="C1102" t="s">
        <v>74</v>
      </c>
      <c r="D1102" t="s">
        <v>183</v>
      </c>
      <c r="E1102" t="s">
        <v>184</v>
      </c>
    </row>
    <row r="1103" spans="1:5" x14ac:dyDescent="0.25">
      <c r="A1103" t="s">
        <v>1415</v>
      </c>
      <c r="B1103" t="s">
        <v>1414</v>
      </c>
      <c r="C1103" t="s">
        <v>1416</v>
      </c>
      <c r="D1103" t="s">
        <v>1417</v>
      </c>
      <c r="E1103" t="s">
        <v>243</v>
      </c>
    </row>
    <row r="1104" spans="1:5" x14ac:dyDescent="0.25">
      <c r="A1104" t="s">
        <v>866</v>
      </c>
      <c r="B1104" t="s">
        <v>865</v>
      </c>
      <c r="C1104" t="s">
        <v>587</v>
      </c>
      <c r="D1104" t="s">
        <v>867</v>
      </c>
      <c r="E1104" t="s">
        <v>174</v>
      </c>
    </row>
    <row r="1105" spans="1:5" x14ac:dyDescent="0.25">
      <c r="A1105" t="s">
        <v>866</v>
      </c>
      <c r="B1105" t="s">
        <v>865</v>
      </c>
      <c r="C1105" t="s">
        <v>587</v>
      </c>
      <c r="D1105" t="s">
        <v>867</v>
      </c>
      <c r="E1105" t="s">
        <v>101</v>
      </c>
    </row>
    <row r="1106" spans="1:5" x14ac:dyDescent="0.25">
      <c r="A1106" t="s">
        <v>866</v>
      </c>
      <c r="B1106" t="s">
        <v>865</v>
      </c>
      <c r="C1106" t="s">
        <v>587</v>
      </c>
      <c r="D1106" t="s">
        <v>867</v>
      </c>
      <c r="E1106" t="s">
        <v>243</v>
      </c>
    </row>
    <row r="1107" spans="1:5" x14ac:dyDescent="0.25">
      <c r="A1107" t="s">
        <v>1720</v>
      </c>
      <c r="B1107" t="s">
        <v>1719</v>
      </c>
      <c r="C1107" t="s">
        <v>1721</v>
      </c>
      <c r="D1107" t="s">
        <v>1722</v>
      </c>
      <c r="E1107" t="s">
        <v>629</v>
      </c>
    </row>
    <row r="1108" spans="1:5" x14ac:dyDescent="0.25">
      <c r="A1108" t="s">
        <v>1720</v>
      </c>
      <c r="B1108" t="s">
        <v>1719</v>
      </c>
      <c r="C1108" t="s">
        <v>1721</v>
      </c>
      <c r="D1108" t="s">
        <v>1722</v>
      </c>
      <c r="E1108" t="s">
        <v>630</v>
      </c>
    </row>
    <row r="1109" spans="1:5" x14ac:dyDescent="0.25">
      <c r="A1109" t="s">
        <v>627</v>
      </c>
      <c r="B1109" t="s">
        <v>626</v>
      </c>
      <c r="C1109" t="s">
        <v>249</v>
      </c>
      <c r="D1109" t="s">
        <v>628</v>
      </c>
      <c r="E1109" t="s">
        <v>631</v>
      </c>
    </row>
    <row r="1110" spans="1:5" x14ac:dyDescent="0.25">
      <c r="A1110" t="s">
        <v>627</v>
      </c>
      <c r="B1110" t="s">
        <v>626</v>
      </c>
      <c r="C1110" t="s">
        <v>249</v>
      </c>
      <c r="D1110" t="s">
        <v>628</v>
      </c>
      <c r="E1110" t="s">
        <v>629</v>
      </c>
    </row>
    <row r="1111" spans="1:5" x14ac:dyDescent="0.25">
      <c r="A1111" t="s">
        <v>627</v>
      </c>
      <c r="B1111" t="s">
        <v>626</v>
      </c>
      <c r="C1111" t="s">
        <v>249</v>
      </c>
      <c r="D1111" t="s">
        <v>628</v>
      </c>
      <c r="E1111" t="s">
        <v>632</v>
      </c>
    </row>
    <row r="1112" spans="1:5" x14ac:dyDescent="0.25">
      <c r="A1112" t="s">
        <v>627</v>
      </c>
      <c r="B1112" t="s">
        <v>626</v>
      </c>
      <c r="C1112" t="s">
        <v>249</v>
      </c>
      <c r="D1112" t="s">
        <v>628</v>
      </c>
      <c r="E1112" t="s">
        <v>630</v>
      </c>
    </row>
    <row r="1113" spans="1:5" x14ac:dyDescent="0.25">
      <c r="A1113" t="s">
        <v>499</v>
      </c>
      <c r="B1113" t="s">
        <v>498</v>
      </c>
      <c r="C1113" t="s">
        <v>25</v>
      </c>
      <c r="D1113" t="s">
        <v>500</v>
      </c>
      <c r="E1113" t="s">
        <v>501</v>
      </c>
    </row>
    <row r="1114" spans="1:5" x14ac:dyDescent="0.25">
      <c r="A1114" t="s">
        <v>499</v>
      </c>
      <c r="B1114" t="s">
        <v>498</v>
      </c>
      <c r="C1114" t="s">
        <v>25</v>
      </c>
      <c r="D1114" t="s">
        <v>500</v>
      </c>
      <c r="E1114" t="s">
        <v>502</v>
      </c>
    </row>
    <row r="1115" spans="1:5" x14ac:dyDescent="0.25">
      <c r="A1115" t="s">
        <v>967</v>
      </c>
      <c r="B1115" t="s">
        <v>966</v>
      </c>
      <c r="C1115" t="s">
        <v>202</v>
      </c>
      <c r="D1115" t="s">
        <v>968</v>
      </c>
      <c r="E1115" t="s">
        <v>969</v>
      </c>
    </row>
    <row r="1116" spans="1:5" x14ac:dyDescent="0.25">
      <c r="A1116" t="s">
        <v>1742</v>
      </c>
      <c r="B1116" t="s">
        <v>1741</v>
      </c>
      <c r="C1116" t="s">
        <v>170</v>
      </c>
      <c r="D1116" t="s">
        <v>1743</v>
      </c>
      <c r="E1116" t="s">
        <v>1744</v>
      </c>
    </row>
    <row r="1117" spans="1:5" x14ac:dyDescent="0.25">
      <c r="A1117" t="s">
        <v>1742</v>
      </c>
      <c r="B1117" t="s">
        <v>1741</v>
      </c>
      <c r="C1117" t="s">
        <v>170</v>
      </c>
      <c r="D1117" t="s">
        <v>1743</v>
      </c>
      <c r="E1117" t="s">
        <v>1745</v>
      </c>
    </row>
    <row r="1118" spans="1:5" x14ac:dyDescent="0.25">
      <c r="A1118" t="s">
        <v>2054</v>
      </c>
      <c r="B1118" t="s">
        <v>2053</v>
      </c>
      <c r="C1118" t="s">
        <v>587</v>
      </c>
      <c r="D1118" t="s">
        <v>2055</v>
      </c>
      <c r="E1118" t="s">
        <v>2058</v>
      </c>
    </row>
    <row r="1119" spans="1:5" x14ac:dyDescent="0.25">
      <c r="A1119" t="s">
        <v>2054</v>
      </c>
      <c r="B1119" t="s">
        <v>2053</v>
      </c>
      <c r="C1119" t="s">
        <v>587</v>
      </c>
      <c r="D1119" t="s">
        <v>2055</v>
      </c>
      <c r="E1119" t="s">
        <v>436</v>
      </c>
    </row>
    <row r="1120" spans="1:5" x14ac:dyDescent="0.25">
      <c r="A1120" t="s">
        <v>2054</v>
      </c>
      <c r="B1120" t="s">
        <v>2053</v>
      </c>
      <c r="C1120" t="s">
        <v>587</v>
      </c>
      <c r="D1120" t="s">
        <v>2055</v>
      </c>
      <c r="E1120" t="s">
        <v>2056</v>
      </c>
    </row>
    <row r="1121" spans="1:5" x14ac:dyDescent="0.25">
      <c r="A1121" t="s">
        <v>2054</v>
      </c>
      <c r="B1121" t="s">
        <v>2053</v>
      </c>
      <c r="C1121" t="s">
        <v>587</v>
      </c>
      <c r="D1121" t="s">
        <v>2055</v>
      </c>
      <c r="E1121" t="s">
        <v>706</v>
      </c>
    </row>
    <row r="1122" spans="1:5" x14ac:dyDescent="0.25">
      <c r="A1122" t="s">
        <v>2054</v>
      </c>
      <c r="B1122" t="s">
        <v>2053</v>
      </c>
      <c r="C1122" t="s">
        <v>587</v>
      </c>
      <c r="D1122" t="s">
        <v>2055</v>
      </c>
      <c r="E1122" t="s">
        <v>2057</v>
      </c>
    </row>
    <row r="1123" spans="1:5" x14ac:dyDescent="0.25">
      <c r="A1123" t="s">
        <v>404</v>
      </c>
      <c r="B1123" t="s">
        <v>403</v>
      </c>
      <c r="C1123" t="s">
        <v>32</v>
      </c>
      <c r="D1123" t="s">
        <v>405</v>
      </c>
      <c r="E1123" t="s">
        <v>54</v>
      </c>
    </row>
    <row r="1124" spans="1:5" x14ac:dyDescent="0.25">
      <c r="A1124" t="s">
        <v>404</v>
      </c>
      <c r="B1124" t="s">
        <v>403</v>
      </c>
      <c r="C1124" t="s">
        <v>32</v>
      </c>
      <c r="D1124" t="s">
        <v>405</v>
      </c>
      <c r="E1124" t="s">
        <v>393</v>
      </c>
    </row>
    <row r="1125" spans="1:5" x14ac:dyDescent="0.25">
      <c r="A1125" t="s">
        <v>404</v>
      </c>
      <c r="B1125" t="s">
        <v>403</v>
      </c>
      <c r="C1125" t="s">
        <v>32</v>
      </c>
      <c r="D1125" t="s">
        <v>405</v>
      </c>
      <c r="E1125" t="s">
        <v>402</v>
      </c>
    </row>
    <row r="1126" spans="1:5" x14ac:dyDescent="0.25">
      <c r="A1126" t="s">
        <v>404</v>
      </c>
      <c r="B1126" t="s">
        <v>403</v>
      </c>
      <c r="C1126" t="s">
        <v>32</v>
      </c>
      <c r="D1126" t="s">
        <v>405</v>
      </c>
      <c r="E1126" t="s">
        <v>394</v>
      </c>
    </row>
    <row r="1127" spans="1:5" x14ac:dyDescent="0.25">
      <c r="A1127" t="s">
        <v>2018</v>
      </c>
      <c r="B1127" t="s">
        <v>2017</v>
      </c>
      <c r="C1127" t="s">
        <v>60</v>
      </c>
      <c r="D1127" t="s">
        <v>2019</v>
      </c>
      <c r="E1127" t="s">
        <v>845</v>
      </c>
    </row>
    <row r="1128" spans="1:5" x14ac:dyDescent="0.25">
      <c r="A1128" t="s">
        <v>2018</v>
      </c>
      <c r="B1128" t="s">
        <v>2017</v>
      </c>
      <c r="C1128" t="s">
        <v>60</v>
      </c>
      <c r="D1128" t="s">
        <v>2019</v>
      </c>
      <c r="E1128" t="s">
        <v>2023</v>
      </c>
    </row>
    <row r="1129" spans="1:5" x14ac:dyDescent="0.25">
      <c r="A1129" t="s">
        <v>2018</v>
      </c>
      <c r="B1129" t="s">
        <v>2017</v>
      </c>
      <c r="C1129" t="s">
        <v>60</v>
      </c>
      <c r="D1129" t="s">
        <v>2019</v>
      </c>
      <c r="E1129" t="s">
        <v>2020</v>
      </c>
    </row>
    <row r="1130" spans="1:5" x14ac:dyDescent="0.25">
      <c r="A1130" t="s">
        <v>2018</v>
      </c>
      <c r="B1130" t="s">
        <v>2017</v>
      </c>
      <c r="C1130" t="s">
        <v>60</v>
      </c>
      <c r="D1130" t="s">
        <v>2019</v>
      </c>
      <c r="E1130" t="s">
        <v>2021</v>
      </c>
    </row>
    <row r="1131" spans="1:5" x14ac:dyDescent="0.25">
      <c r="A1131" t="s">
        <v>2018</v>
      </c>
      <c r="B1131" t="s">
        <v>2017</v>
      </c>
      <c r="C1131" t="s">
        <v>60</v>
      </c>
      <c r="D1131" t="s">
        <v>2019</v>
      </c>
      <c r="E1131" t="s">
        <v>2022</v>
      </c>
    </row>
    <row r="1132" spans="1:5" x14ac:dyDescent="0.25">
      <c r="A1132" t="s">
        <v>2018</v>
      </c>
      <c r="B1132" t="s">
        <v>2017</v>
      </c>
      <c r="C1132" t="s">
        <v>60</v>
      </c>
      <c r="D1132" t="s">
        <v>2019</v>
      </c>
      <c r="E1132" t="s">
        <v>14</v>
      </c>
    </row>
    <row r="1133" spans="1:5" x14ac:dyDescent="0.25">
      <c r="A1133" t="s">
        <v>2018</v>
      </c>
      <c r="B1133" t="s">
        <v>2017</v>
      </c>
      <c r="C1133" t="s">
        <v>60</v>
      </c>
      <c r="D1133" t="s">
        <v>2019</v>
      </c>
      <c r="E1133" t="s">
        <v>2024</v>
      </c>
    </row>
    <row r="1134" spans="1:5" x14ac:dyDescent="0.25">
      <c r="A1134" t="s">
        <v>1589</v>
      </c>
      <c r="B1134" t="s">
        <v>1588</v>
      </c>
      <c r="C1134" t="s">
        <v>18</v>
      </c>
      <c r="D1134" t="s">
        <v>1590</v>
      </c>
      <c r="E1134" t="s">
        <v>1591</v>
      </c>
    </row>
    <row r="1135" spans="1:5" x14ac:dyDescent="0.25">
      <c r="A1135" t="s">
        <v>1973</v>
      </c>
      <c r="B1135" t="s">
        <v>1972</v>
      </c>
      <c r="C1135" t="s">
        <v>1974</v>
      </c>
      <c r="D1135" t="s">
        <v>1975</v>
      </c>
      <c r="E1135" t="s">
        <v>436</v>
      </c>
    </row>
    <row r="1136" spans="1:5" x14ac:dyDescent="0.25">
      <c r="A1136" t="s">
        <v>1973</v>
      </c>
      <c r="B1136" t="s">
        <v>1972</v>
      </c>
      <c r="C1136" t="s">
        <v>1974</v>
      </c>
      <c r="D1136" t="s">
        <v>1975</v>
      </c>
      <c r="E1136" t="s">
        <v>1976</v>
      </c>
    </row>
    <row r="1137" spans="1:5" x14ac:dyDescent="0.25">
      <c r="A1137" t="s">
        <v>1973</v>
      </c>
      <c r="B1137" t="s">
        <v>1972</v>
      </c>
      <c r="C1137" t="s">
        <v>1974</v>
      </c>
      <c r="D1137" t="s">
        <v>1975</v>
      </c>
      <c r="E1137" t="s">
        <v>1591</v>
      </c>
    </row>
    <row r="1138" spans="1:5" x14ac:dyDescent="0.25">
      <c r="A1138" t="s">
        <v>1864</v>
      </c>
      <c r="B1138" t="s">
        <v>1863</v>
      </c>
      <c r="C1138" t="s">
        <v>241</v>
      </c>
      <c r="D1138" t="s">
        <v>1865</v>
      </c>
      <c r="E1138" t="s">
        <v>1869</v>
      </c>
    </row>
    <row r="1139" spans="1:5" x14ac:dyDescent="0.25">
      <c r="A1139" t="s">
        <v>1864</v>
      </c>
      <c r="B1139" t="s">
        <v>1863</v>
      </c>
      <c r="C1139" t="s">
        <v>241</v>
      </c>
      <c r="D1139" t="s">
        <v>1865</v>
      </c>
      <c r="E1139" t="s">
        <v>1867</v>
      </c>
    </row>
    <row r="1140" spans="1:5" x14ac:dyDescent="0.25">
      <c r="A1140" t="s">
        <v>1864</v>
      </c>
      <c r="B1140" t="s">
        <v>1863</v>
      </c>
      <c r="C1140" t="s">
        <v>241</v>
      </c>
      <c r="D1140" t="s">
        <v>1865</v>
      </c>
      <c r="E1140" t="s">
        <v>1866</v>
      </c>
    </row>
    <row r="1141" spans="1:5" x14ac:dyDescent="0.25">
      <c r="A1141" t="s">
        <v>1864</v>
      </c>
      <c r="B1141" t="s">
        <v>1863</v>
      </c>
      <c r="C1141" t="s">
        <v>241</v>
      </c>
      <c r="D1141" t="s">
        <v>1865</v>
      </c>
      <c r="E1141" t="s">
        <v>778</v>
      </c>
    </row>
    <row r="1142" spans="1:5" x14ac:dyDescent="0.25">
      <c r="A1142" t="s">
        <v>1864</v>
      </c>
      <c r="B1142" t="s">
        <v>1863</v>
      </c>
      <c r="C1142" t="s">
        <v>241</v>
      </c>
      <c r="D1142" t="s">
        <v>1865</v>
      </c>
      <c r="E1142" t="s">
        <v>1868</v>
      </c>
    </row>
    <row r="1143" spans="1:5" x14ac:dyDescent="0.25">
      <c r="A1143" t="s">
        <v>1386</v>
      </c>
      <c r="B1143" t="s">
        <v>1385</v>
      </c>
      <c r="C1143" t="s">
        <v>18</v>
      </c>
      <c r="D1143" t="s">
        <v>1387</v>
      </c>
      <c r="E1143" t="s">
        <v>150</v>
      </c>
    </row>
    <row r="1144" spans="1:5" x14ac:dyDescent="0.25">
      <c r="A1144" t="s">
        <v>1386</v>
      </c>
      <c r="B1144" t="s">
        <v>1385</v>
      </c>
      <c r="D1144" t="s">
        <v>1387</v>
      </c>
      <c r="E1144" t="s">
        <v>151</v>
      </c>
    </row>
    <row r="1145" spans="1:5" x14ac:dyDescent="0.25">
      <c r="A1145" t="s">
        <v>1386</v>
      </c>
      <c r="B1145" t="s">
        <v>1385</v>
      </c>
      <c r="D1145" t="s">
        <v>1387</v>
      </c>
      <c r="E1145" t="s">
        <v>145</v>
      </c>
    </row>
    <row r="1146" spans="1:5" x14ac:dyDescent="0.25">
      <c r="A1146" t="s">
        <v>1386</v>
      </c>
      <c r="B1146" t="s">
        <v>1385</v>
      </c>
      <c r="D1146" t="s">
        <v>1387</v>
      </c>
      <c r="E1146" t="s">
        <v>149</v>
      </c>
    </row>
    <row r="1147" spans="1:5" x14ac:dyDescent="0.25">
      <c r="A1147" t="s">
        <v>1386</v>
      </c>
      <c r="B1147" t="s">
        <v>1385</v>
      </c>
      <c r="D1147" t="s">
        <v>1387</v>
      </c>
      <c r="E1147" t="s">
        <v>146</v>
      </c>
    </row>
    <row r="1148" spans="1:5" x14ac:dyDescent="0.25">
      <c r="A1148" t="s">
        <v>1386</v>
      </c>
      <c r="B1148" t="s">
        <v>1385</v>
      </c>
      <c r="D1148" t="s">
        <v>1387</v>
      </c>
      <c r="E1148" t="s">
        <v>148</v>
      </c>
    </row>
    <row r="1149" spans="1:5" x14ac:dyDescent="0.25">
      <c r="A1149" t="s">
        <v>1386</v>
      </c>
      <c r="B1149" t="s">
        <v>1385</v>
      </c>
      <c r="D1149" t="s">
        <v>1387</v>
      </c>
      <c r="E1149" t="s">
        <v>147</v>
      </c>
    </row>
    <row r="1150" spans="1:5" x14ac:dyDescent="0.25">
      <c r="A1150" t="s">
        <v>1425</v>
      </c>
      <c r="B1150" t="s">
        <v>1424</v>
      </c>
      <c r="C1150" t="s">
        <v>163</v>
      </c>
      <c r="D1150" t="s">
        <v>1426</v>
      </c>
      <c r="E1150" t="s">
        <v>199</v>
      </c>
    </row>
    <row r="1151" spans="1:5" x14ac:dyDescent="0.25">
      <c r="A1151" t="s">
        <v>197</v>
      </c>
      <c r="B1151" t="s">
        <v>196</v>
      </c>
      <c r="C1151" t="s">
        <v>32</v>
      </c>
      <c r="D1151" t="s">
        <v>198</v>
      </c>
      <c r="E1151" t="s">
        <v>101</v>
      </c>
    </row>
    <row r="1152" spans="1:5" x14ac:dyDescent="0.25">
      <c r="A1152" t="s">
        <v>197</v>
      </c>
      <c r="B1152" t="s">
        <v>196</v>
      </c>
      <c r="C1152" t="s">
        <v>32</v>
      </c>
      <c r="D1152" t="s">
        <v>198</v>
      </c>
      <c r="E1152" t="s">
        <v>54</v>
      </c>
    </row>
    <row r="1153" spans="1:5" x14ac:dyDescent="0.25">
      <c r="A1153" t="s">
        <v>197</v>
      </c>
      <c r="B1153" t="s">
        <v>196</v>
      </c>
      <c r="C1153" t="s">
        <v>32</v>
      </c>
      <c r="D1153" t="s">
        <v>198</v>
      </c>
      <c r="E1153" t="s">
        <v>199</v>
      </c>
    </row>
    <row r="1154" spans="1:5" x14ac:dyDescent="0.25">
      <c r="A1154" t="s">
        <v>1523</v>
      </c>
      <c r="B1154" t="s">
        <v>1522</v>
      </c>
      <c r="C1154" t="s">
        <v>202</v>
      </c>
      <c r="D1154" t="s">
        <v>1524</v>
      </c>
      <c r="E1154" t="s">
        <v>393</v>
      </c>
    </row>
    <row r="1155" spans="1:5" x14ac:dyDescent="0.25">
      <c r="A1155" t="s">
        <v>391</v>
      </c>
      <c r="B1155" t="s">
        <v>390</v>
      </c>
      <c r="C1155" t="s">
        <v>83</v>
      </c>
      <c r="D1155" t="s">
        <v>392</v>
      </c>
      <c r="E1155" t="s">
        <v>54</v>
      </c>
    </row>
    <row r="1156" spans="1:5" x14ac:dyDescent="0.25">
      <c r="A1156" t="s">
        <v>391</v>
      </c>
      <c r="B1156" t="s">
        <v>390</v>
      </c>
      <c r="C1156" t="s">
        <v>83</v>
      </c>
      <c r="D1156" t="s">
        <v>392</v>
      </c>
      <c r="E1156" t="s">
        <v>393</v>
      </c>
    </row>
    <row r="1157" spans="1:5" x14ac:dyDescent="0.25">
      <c r="A1157" t="s">
        <v>391</v>
      </c>
      <c r="B1157" t="s">
        <v>390</v>
      </c>
      <c r="C1157" t="s">
        <v>83</v>
      </c>
      <c r="D1157" t="s">
        <v>392</v>
      </c>
      <c r="E1157" t="s">
        <v>394</v>
      </c>
    </row>
    <row r="1158" spans="1:5" x14ac:dyDescent="0.25">
      <c r="A1158" t="s">
        <v>1822</v>
      </c>
      <c r="B1158" t="s">
        <v>1821</v>
      </c>
      <c r="C1158" t="s">
        <v>1823</v>
      </c>
      <c r="D1158" t="s">
        <v>1824</v>
      </c>
      <c r="E1158" t="s">
        <v>1825</v>
      </c>
    </row>
    <row r="1159" spans="1:5" x14ac:dyDescent="0.25">
      <c r="A1159" t="s">
        <v>1251</v>
      </c>
      <c r="B1159" t="s">
        <v>1250</v>
      </c>
      <c r="C1159" t="s">
        <v>1252</v>
      </c>
      <c r="D1159" t="s">
        <v>1253</v>
      </c>
      <c r="E1159" t="s">
        <v>185</v>
      </c>
    </row>
    <row r="1160" spans="1:5" x14ac:dyDescent="0.25">
      <c r="A1160" t="s">
        <v>1251</v>
      </c>
      <c r="B1160" t="s">
        <v>1250</v>
      </c>
      <c r="C1160" t="s">
        <v>1252</v>
      </c>
      <c r="D1160" t="s">
        <v>1253</v>
      </c>
      <c r="E1160" t="s">
        <v>54</v>
      </c>
    </row>
    <row r="1161" spans="1:5" x14ac:dyDescent="0.25">
      <c r="A1161" t="s">
        <v>1251</v>
      </c>
      <c r="B1161" t="s">
        <v>1250</v>
      </c>
      <c r="C1161" t="s">
        <v>1252</v>
      </c>
      <c r="D1161" t="s">
        <v>1253</v>
      </c>
      <c r="E1161" t="s">
        <v>1254</v>
      </c>
    </row>
    <row r="1162" spans="1:5" x14ac:dyDescent="0.25">
      <c r="A1162" t="s">
        <v>1520</v>
      </c>
      <c r="B1162" t="s">
        <v>1519</v>
      </c>
      <c r="C1162" t="s">
        <v>18</v>
      </c>
      <c r="D1162" t="s">
        <v>1521</v>
      </c>
      <c r="E1162" t="s">
        <v>398</v>
      </c>
    </row>
    <row r="1163" spans="1:5" x14ac:dyDescent="0.25">
      <c r="A1163" t="s">
        <v>396</v>
      </c>
      <c r="B1163" t="s">
        <v>395</v>
      </c>
      <c r="C1163" t="s">
        <v>202</v>
      </c>
      <c r="D1163" t="s">
        <v>397</v>
      </c>
      <c r="E1163" t="s">
        <v>173</v>
      </c>
    </row>
    <row r="1164" spans="1:5" x14ac:dyDescent="0.25">
      <c r="A1164" t="s">
        <v>396</v>
      </c>
      <c r="B1164" t="s">
        <v>395</v>
      </c>
      <c r="C1164" t="s">
        <v>202</v>
      </c>
      <c r="D1164" t="s">
        <v>397</v>
      </c>
      <c r="E1164" t="s">
        <v>54</v>
      </c>
    </row>
    <row r="1165" spans="1:5" x14ac:dyDescent="0.25">
      <c r="A1165" t="s">
        <v>396</v>
      </c>
      <c r="B1165" t="s">
        <v>395</v>
      </c>
      <c r="C1165" t="s">
        <v>202</v>
      </c>
      <c r="D1165" t="s">
        <v>397</v>
      </c>
      <c r="E1165" t="s">
        <v>398</v>
      </c>
    </row>
    <row r="1166" spans="1:5" x14ac:dyDescent="0.25">
      <c r="A1166" t="s">
        <v>1516</v>
      </c>
      <c r="B1166" t="s">
        <v>1515</v>
      </c>
      <c r="C1166" t="s">
        <v>1517</v>
      </c>
      <c r="D1166" t="s">
        <v>1518</v>
      </c>
      <c r="E1166" t="s">
        <v>402</v>
      </c>
    </row>
    <row r="1167" spans="1:5" x14ac:dyDescent="0.25">
      <c r="A1167" t="s">
        <v>400</v>
      </c>
      <c r="B1167" t="s">
        <v>399</v>
      </c>
      <c r="C1167" t="s">
        <v>83</v>
      </c>
      <c r="D1167" t="s">
        <v>401</v>
      </c>
      <c r="E1167" t="s">
        <v>54</v>
      </c>
    </row>
    <row r="1168" spans="1:5" x14ac:dyDescent="0.25">
      <c r="A1168" t="s">
        <v>400</v>
      </c>
      <c r="B1168" t="s">
        <v>399</v>
      </c>
      <c r="C1168" t="s">
        <v>83</v>
      </c>
      <c r="D1168" t="s">
        <v>401</v>
      </c>
      <c r="E1168" t="s">
        <v>402</v>
      </c>
    </row>
    <row r="1169" spans="1:5" x14ac:dyDescent="0.25">
      <c r="A1169" t="s">
        <v>400</v>
      </c>
      <c r="B1169" t="s">
        <v>399</v>
      </c>
      <c r="C1169" t="s">
        <v>83</v>
      </c>
      <c r="D1169" t="s">
        <v>401</v>
      </c>
      <c r="E1169" t="s">
        <v>394</v>
      </c>
    </row>
    <row r="1170" spans="1:5" x14ac:dyDescent="0.25">
      <c r="A1170" t="s">
        <v>1830</v>
      </c>
      <c r="B1170" t="s">
        <v>1829</v>
      </c>
      <c r="C1170" t="s">
        <v>241</v>
      </c>
      <c r="D1170" t="s">
        <v>1831</v>
      </c>
      <c r="E1170" t="s">
        <v>1832</v>
      </c>
    </row>
    <row r="1171" spans="1:5" x14ac:dyDescent="0.25">
      <c r="A1171" t="s">
        <v>1397</v>
      </c>
      <c r="B1171" t="s">
        <v>1396</v>
      </c>
      <c r="C1171" t="s">
        <v>74</v>
      </c>
      <c r="D1171" t="s">
        <v>1398</v>
      </c>
      <c r="E1171" t="s">
        <v>1399</v>
      </c>
    </row>
    <row r="1172" spans="1:5" x14ac:dyDescent="0.25">
      <c r="A1172" t="s">
        <v>548</v>
      </c>
      <c r="B1172" t="s">
        <v>547</v>
      </c>
      <c r="C1172" t="s">
        <v>83</v>
      </c>
      <c r="D1172" t="s">
        <v>549</v>
      </c>
      <c r="E1172" t="s">
        <v>115</v>
      </c>
    </row>
    <row r="1173" spans="1:5" x14ac:dyDescent="0.25">
      <c r="A1173" t="s">
        <v>113</v>
      </c>
      <c r="B1173" t="s">
        <v>112</v>
      </c>
      <c r="C1173" t="s">
        <v>18</v>
      </c>
      <c r="D1173" t="s">
        <v>114</v>
      </c>
      <c r="E1173" t="s">
        <v>116</v>
      </c>
    </row>
    <row r="1174" spans="1:5" x14ac:dyDescent="0.25">
      <c r="A1174" t="s">
        <v>113</v>
      </c>
      <c r="B1174" t="s">
        <v>112</v>
      </c>
      <c r="D1174" t="s">
        <v>114</v>
      </c>
      <c r="E1174" t="s">
        <v>54</v>
      </c>
    </row>
    <row r="1175" spans="1:5" x14ac:dyDescent="0.25">
      <c r="A1175" t="s">
        <v>113</v>
      </c>
      <c r="B1175" t="s">
        <v>112</v>
      </c>
      <c r="D1175" t="s">
        <v>114</v>
      </c>
      <c r="E1175" t="s">
        <v>115</v>
      </c>
    </row>
    <row r="1176" spans="1:5" x14ac:dyDescent="0.25">
      <c r="A1176" t="s">
        <v>1422</v>
      </c>
      <c r="B1176" t="s">
        <v>1421</v>
      </c>
      <c r="C1176" t="s">
        <v>83</v>
      </c>
      <c r="D1176" t="s">
        <v>1423</v>
      </c>
      <c r="E1176" t="s">
        <v>166</v>
      </c>
    </row>
    <row r="1177" spans="1:5" x14ac:dyDescent="0.25">
      <c r="A1177" t="s">
        <v>1422</v>
      </c>
      <c r="B1177" t="s">
        <v>1421</v>
      </c>
      <c r="C1177" t="s">
        <v>83</v>
      </c>
      <c r="D1177" t="s">
        <v>1423</v>
      </c>
      <c r="E1177" t="s">
        <v>167</v>
      </c>
    </row>
    <row r="1178" spans="1:5" x14ac:dyDescent="0.25">
      <c r="A1178" t="s">
        <v>1422</v>
      </c>
      <c r="B1178" t="s">
        <v>1421</v>
      </c>
      <c r="C1178" t="s">
        <v>83</v>
      </c>
      <c r="D1178" t="s">
        <v>1423</v>
      </c>
      <c r="E1178" t="s">
        <v>165</v>
      </c>
    </row>
    <row r="1179" spans="1:5" x14ac:dyDescent="0.25">
      <c r="A1179" t="s">
        <v>162</v>
      </c>
      <c r="B1179" t="s">
        <v>161</v>
      </c>
      <c r="C1179" t="s">
        <v>163</v>
      </c>
      <c r="D1179" t="s">
        <v>164</v>
      </c>
      <c r="E1179" t="s">
        <v>166</v>
      </c>
    </row>
    <row r="1180" spans="1:5" x14ac:dyDescent="0.25">
      <c r="A1180" t="s">
        <v>162</v>
      </c>
      <c r="B1180" t="s">
        <v>161</v>
      </c>
      <c r="C1180" t="s">
        <v>163</v>
      </c>
      <c r="D1180" t="s">
        <v>164</v>
      </c>
      <c r="E1180" t="s">
        <v>167</v>
      </c>
    </row>
    <row r="1181" spans="1:5" x14ac:dyDescent="0.25">
      <c r="A1181" t="s">
        <v>162</v>
      </c>
      <c r="B1181" t="s">
        <v>161</v>
      </c>
      <c r="C1181" t="s">
        <v>163</v>
      </c>
      <c r="D1181" t="s">
        <v>164</v>
      </c>
      <c r="E1181" t="s">
        <v>101</v>
      </c>
    </row>
    <row r="1182" spans="1:5" x14ac:dyDescent="0.25">
      <c r="A1182" t="s">
        <v>162</v>
      </c>
      <c r="B1182" t="s">
        <v>161</v>
      </c>
      <c r="C1182" t="s">
        <v>163</v>
      </c>
      <c r="D1182" t="s">
        <v>164</v>
      </c>
      <c r="E1182" t="s">
        <v>54</v>
      </c>
    </row>
    <row r="1183" spans="1:5" x14ac:dyDescent="0.25">
      <c r="A1183" t="s">
        <v>162</v>
      </c>
      <c r="B1183" t="s">
        <v>161</v>
      </c>
      <c r="C1183" t="s">
        <v>163</v>
      </c>
      <c r="D1183" t="s">
        <v>164</v>
      </c>
      <c r="E1183" t="s">
        <v>165</v>
      </c>
    </row>
    <row r="1184" spans="1:5" x14ac:dyDescent="0.25">
      <c r="A1184" t="s">
        <v>1432</v>
      </c>
      <c r="B1184" t="s">
        <v>1431</v>
      </c>
      <c r="C1184" t="s">
        <v>202</v>
      </c>
      <c r="D1184" t="s">
        <v>1433</v>
      </c>
      <c r="E1184" t="s">
        <v>257</v>
      </c>
    </row>
    <row r="1185" spans="1:5" x14ac:dyDescent="0.25">
      <c r="A1185" t="s">
        <v>1432</v>
      </c>
      <c r="B1185" t="s">
        <v>1431</v>
      </c>
      <c r="C1185" t="s">
        <v>202</v>
      </c>
      <c r="D1185" t="s">
        <v>1433</v>
      </c>
      <c r="E1185" t="s">
        <v>258</v>
      </c>
    </row>
    <row r="1186" spans="1:5" x14ac:dyDescent="0.25">
      <c r="A1186" t="s">
        <v>255</v>
      </c>
      <c r="B1186" t="s">
        <v>254</v>
      </c>
      <c r="C1186" t="s">
        <v>163</v>
      </c>
      <c r="D1186" t="s">
        <v>256</v>
      </c>
      <c r="E1186" t="s">
        <v>259</v>
      </c>
    </row>
    <row r="1187" spans="1:5" x14ac:dyDescent="0.25">
      <c r="A1187" t="s">
        <v>255</v>
      </c>
      <c r="B1187" t="s">
        <v>254</v>
      </c>
      <c r="C1187" t="s">
        <v>163</v>
      </c>
      <c r="D1187" t="s">
        <v>256</v>
      </c>
      <c r="E1187" t="s">
        <v>54</v>
      </c>
    </row>
    <row r="1188" spans="1:5" x14ac:dyDescent="0.25">
      <c r="A1188" t="s">
        <v>255</v>
      </c>
      <c r="B1188" t="s">
        <v>254</v>
      </c>
      <c r="C1188" t="s">
        <v>163</v>
      </c>
      <c r="D1188" t="s">
        <v>256</v>
      </c>
      <c r="E1188" t="s">
        <v>257</v>
      </c>
    </row>
    <row r="1189" spans="1:5" x14ac:dyDescent="0.25">
      <c r="A1189" t="s">
        <v>255</v>
      </c>
      <c r="B1189" t="s">
        <v>254</v>
      </c>
      <c r="C1189" t="s">
        <v>163</v>
      </c>
      <c r="D1189" t="s">
        <v>256</v>
      </c>
      <c r="E1189" t="s">
        <v>258</v>
      </c>
    </row>
    <row r="1190" spans="1:5" x14ac:dyDescent="0.25">
      <c r="A1190" t="s">
        <v>1834</v>
      </c>
      <c r="B1190" t="s">
        <v>1833</v>
      </c>
      <c r="C1190" t="s">
        <v>241</v>
      </c>
      <c r="D1190" t="s">
        <v>1835</v>
      </c>
      <c r="E1190" t="s">
        <v>1836</v>
      </c>
    </row>
    <row r="1191" spans="1:5" x14ac:dyDescent="0.25">
      <c r="A1191" t="s">
        <v>1389</v>
      </c>
      <c r="B1191" t="s">
        <v>1388</v>
      </c>
      <c r="C1191" t="s">
        <v>1390</v>
      </c>
      <c r="D1191" t="s">
        <v>1198</v>
      </c>
    </row>
    <row r="1192" spans="1:5" x14ac:dyDescent="0.25">
      <c r="A1192" t="s">
        <v>1551</v>
      </c>
      <c r="B1192" t="s">
        <v>1550</v>
      </c>
      <c r="C1192" t="s">
        <v>1552</v>
      </c>
      <c r="D1192" t="s">
        <v>1553</v>
      </c>
      <c r="E1192" t="s">
        <v>488</v>
      </c>
    </row>
    <row r="1193" spans="1:5" x14ac:dyDescent="0.25">
      <c r="A1193" t="s">
        <v>486</v>
      </c>
      <c r="B1193" t="s">
        <v>485</v>
      </c>
      <c r="C1193" t="s">
        <v>163</v>
      </c>
      <c r="D1193" t="s">
        <v>487</v>
      </c>
      <c r="E1193" t="s">
        <v>245</v>
      </c>
    </row>
    <row r="1194" spans="1:5" x14ac:dyDescent="0.25">
      <c r="A1194" t="s">
        <v>486</v>
      </c>
      <c r="B1194" t="s">
        <v>485</v>
      </c>
      <c r="C1194" t="s">
        <v>163</v>
      </c>
      <c r="D1194" t="s">
        <v>487</v>
      </c>
      <c r="E1194" t="s">
        <v>488</v>
      </c>
    </row>
    <row r="1195" spans="1:5" x14ac:dyDescent="0.25">
      <c r="A1195" t="s">
        <v>1548</v>
      </c>
      <c r="B1195" t="s">
        <v>1547</v>
      </c>
      <c r="C1195" t="s">
        <v>74</v>
      </c>
      <c r="D1195" t="s">
        <v>1549</v>
      </c>
      <c r="E1195" t="s">
        <v>484</v>
      </c>
    </row>
    <row r="1196" spans="1:5" x14ac:dyDescent="0.25">
      <c r="A1196" t="s">
        <v>482</v>
      </c>
      <c r="B1196" t="s">
        <v>481</v>
      </c>
      <c r="C1196" t="s">
        <v>163</v>
      </c>
      <c r="D1196" t="s">
        <v>483</v>
      </c>
      <c r="E1196" t="s">
        <v>245</v>
      </c>
    </row>
    <row r="1197" spans="1:5" x14ac:dyDescent="0.25">
      <c r="A1197" t="s">
        <v>482</v>
      </c>
      <c r="B1197" t="s">
        <v>481</v>
      </c>
      <c r="C1197" t="s">
        <v>163</v>
      </c>
      <c r="D1197" t="s">
        <v>483</v>
      </c>
      <c r="E1197" t="s">
        <v>484</v>
      </c>
    </row>
    <row r="1198" spans="1:5" x14ac:dyDescent="0.25">
      <c r="A1198" t="s">
        <v>1600</v>
      </c>
      <c r="B1198" t="s">
        <v>1599</v>
      </c>
      <c r="C1198" t="s">
        <v>1601</v>
      </c>
      <c r="D1198" t="s">
        <v>1602</v>
      </c>
      <c r="E1198" t="s">
        <v>624</v>
      </c>
    </row>
    <row r="1199" spans="1:5" x14ac:dyDescent="0.25">
      <c r="A1199" t="s">
        <v>621</v>
      </c>
      <c r="B1199" t="s">
        <v>620</v>
      </c>
      <c r="C1199" t="s">
        <v>622</v>
      </c>
      <c r="D1199" t="s">
        <v>623</v>
      </c>
      <c r="E1199" t="s">
        <v>436</v>
      </c>
    </row>
    <row r="1200" spans="1:5" x14ac:dyDescent="0.25">
      <c r="A1200" t="s">
        <v>621</v>
      </c>
      <c r="B1200" t="s">
        <v>620</v>
      </c>
      <c r="C1200" t="s">
        <v>622</v>
      </c>
      <c r="D1200" t="s">
        <v>623</v>
      </c>
      <c r="E1200" t="s">
        <v>625</v>
      </c>
    </row>
    <row r="1201" spans="1:5" x14ac:dyDescent="0.25">
      <c r="A1201" t="s">
        <v>621</v>
      </c>
      <c r="B1201" t="s">
        <v>620</v>
      </c>
      <c r="C1201" t="s">
        <v>622</v>
      </c>
      <c r="D1201" t="s">
        <v>623</v>
      </c>
      <c r="E1201" t="s">
        <v>624</v>
      </c>
    </row>
    <row r="1202" spans="1:5" x14ac:dyDescent="0.25">
      <c r="A1202" t="s">
        <v>1715</v>
      </c>
      <c r="B1202" t="s">
        <v>1469</v>
      </c>
      <c r="C1202" t="s">
        <v>241</v>
      </c>
      <c r="D1202" t="s">
        <v>1716</v>
      </c>
      <c r="E1202" t="s">
        <v>1718</v>
      </c>
    </row>
    <row r="1203" spans="1:5" x14ac:dyDescent="0.25">
      <c r="A1203" t="s">
        <v>1715</v>
      </c>
      <c r="B1203" t="s">
        <v>1469</v>
      </c>
      <c r="C1203" t="s">
        <v>241</v>
      </c>
      <c r="D1203" t="s">
        <v>1716</v>
      </c>
      <c r="E1203" t="s">
        <v>1717</v>
      </c>
    </row>
    <row r="1204" spans="1:5" x14ac:dyDescent="0.25">
      <c r="A1204" t="s">
        <v>1470</v>
      </c>
      <c r="B1204" t="s">
        <v>1469</v>
      </c>
      <c r="C1204" t="s">
        <v>18</v>
      </c>
      <c r="D1204" t="s">
        <v>1471</v>
      </c>
      <c r="E1204" t="s">
        <v>312</v>
      </c>
    </row>
    <row r="1205" spans="1:5" x14ac:dyDescent="0.25">
      <c r="A1205" t="s">
        <v>1470</v>
      </c>
      <c r="B1205" t="s">
        <v>1469</v>
      </c>
      <c r="D1205" t="s">
        <v>1471</v>
      </c>
      <c r="E1205" t="s">
        <v>311</v>
      </c>
    </row>
    <row r="1206" spans="1:5" x14ac:dyDescent="0.25">
      <c r="A1206" t="s">
        <v>309</v>
      </c>
      <c r="B1206" t="s">
        <v>308</v>
      </c>
      <c r="C1206" t="s">
        <v>83</v>
      </c>
      <c r="D1206" t="s">
        <v>310</v>
      </c>
      <c r="E1206" t="s">
        <v>312</v>
      </c>
    </row>
    <row r="1207" spans="1:5" x14ac:dyDescent="0.25">
      <c r="A1207" t="s">
        <v>309</v>
      </c>
      <c r="B1207" t="s">
        <v>308</v>
      </c>
      <c r="C1207" t="s">
        <v>83</v>
      </c>
      <c r="D1207" t="s">
        <v>310</v>
      </c>
      <c r="E1207" t="s">
        <v>101</v>
      </c>
    </row>
    <row r="1208" spans="1:5" x14ac:dyDescent="0.25">
      <c r="A1208" t="s">
        <v>309</v>
      </c>
      <c r="B1208" t="s">
        <v>308</v>
      </c>
      <c r="C1208" t="s">
        <v>83</v>
      </c>
      <c r="D1208" t="s">
        <v>310</v>
      </c>
      <c r="E1208" t="s">
        <v>54</v>
      </c>
    </row>
    <row r="1209" spans="1:5" x14ac:dyDescent="0.25">
      <c r="A1209" t="s">
        <v>309</v>
      </c>
      <c r="B1209" t="s">
        <v>308</v>
      </c>
      <c r="C1209" t="s">
        <v>83</v>
      </c>
      <c r="D1209" t="s">
        <v>310</v>
      </c>
      <c r="E1209" t="s">
        <v>311</v>
      </c>
    </row>
    <row r="1210" spans="1:5" x14ac:dyDescent="0.25">
      <c r="A1210" t="s">
        <v>1308</v>
      </c>
      <c r="B1210" t="s">
        <v>1307</v>
      </c>
      <c r="C1210" t="s">
        <v>202</v>
      </c>
      <c r="D1210" t="s">
        <v>18</v>
      </c>
    </row>
    <row r="1211" spans="1:5" x14ac:dyDescent="0.25">
      <c r="A1211" t="s">
        <v>2066</v>
      </c>
      <c r="B1211" t="s">
        <v>2065</v>
      </c>
      <c r="C1211" t="s">
        <v>38</v>
      </c>
      <c r="D1211" t="s">
        <v>2067</v>
      </c>
      <c r="E1211" t="s">
        <v>2068</v>
      </c>
    </row>
    <row r="1212" spans="1:5" x14ac:dyDescent="0.25">
      <c r="A1212" t="s">
        <v>2066</v>
      </c>
      <c r="B1212" t="s">
        <v>2065</v>
      </c>
      <c r="C1212" t="s">
        <v>38</v>
      </c>
      <c r="D1212" t="s">
        <v>2067</v>
      </c>
      <c r="E1212" t="s">
        <v>436</v>
      </c>
    </row>
    <row r="1213" spans="1:5" x14ac:dyDescent="0.25">
      <c r="A1213" t="s">
        <v>1935</v>
      </c>
      <c r="B1213" t="s">
        <v>1934</v>
      </c>
      <c r="C1213" t="s">
        <v>600</v>
      </c>
      <c r="D1213" t="s">
        <v>1936</v>
      </c>
      <c r="E1213" t="s">
        <v>1937</v>
      </c>
    </row>
    <row r="1214" spans="1:5" x14ac:dyDescent="0.25">
      <c r="A1214" t="s">
        <v>1935</v>
      </c>
      <c r="B1214" t="s">
        <v>1934</v>
      </c>
      <c r="C1214" t="s">
        <v>600</v>
      </c>
      <c r="D1214" t="s">
        <v>1936</v>
      </c>
      <c r="E1214" t="s">
        <v>1938</v>
      </c>
    </row>
    <row r="1215" spans="1:5" x14ac:dyDescent="0.25">
      <c r="A1215" t="s">
        <v>1956</v>
      </c>
      <c r="B1215" t="s">
        <v>1924</v>
      </c>
      <c r="C1215" t="s">
        <v>74</v>
      </c>
      <c r="D1215" t="s">
        <v>1957</v>
      </c>
      <c r="E1215" t="s">
        <v>130</v>
      </c>
    </row>
    <row r="1216" spans="1:5" x14ac:dyDescent="0.25">
      <c r="A1216" t="s">
        <v>1956</v>
      </c>
      <c r="B1216" t="s">
        <v>1924</v>
      </c>
      <c r="C1216" t="s">
        <v>74</v>
      </c>
      <c r="D1216" t="s">
        <v>1957</v>
      </c>
      <c r="E1216" t="s">
        <v>1943</v>
      </c>
    </row>
    <row r="1217" spans="1:5" x14ac:dyDescent="0.25">
      <c r="A1217" t="s">
        <v>1940</v>
      </c>
      <c r="B1217" t="s">
        <v>1939</v>
      </c>
      <c r="C1217" t="s">
        <v>32</v>
      </c>
      <c r="D1217" t="s">
        <v>1941</v>
      </c>
      <c r="E1217" t="s">
        <v>1942</v>
      </c>
    </row>
    <row r="1218" spans="1:5" x14ac:dyDescent="0.25">
      <c r="A1218" t="s">
        <v>1940</v>
      </c>
      <c r="B1218" t="s">
        <v>1939</v>
      </c>
      <c r="C1218" t="s">
        <v>32</v>
      </c>
      <c r="D1218" t="s">
        <v>1941</v>
      </c>
      <c r="E1218" t="s">
        <v>1943</v>
      </c>
    </row>
    <row r="1219" spans="1:5" x14ac:dyDescent="0.25">
      <c r="A1219" t="s">
        <v>1909</v>
      </c>
      <c r="B1219" t="s">
        <v>1908</v>
      </c>
      <c r="C1219" t="s">
        <v>7</v>
      </c>
      <c r="D1219" t="s">
        <v>1198</v>
      </c>
    </row>
    <row r="1220" spans="1:5" x14ac:dyDescent="0.25">
      <c r="A1220" t="s">
        <v>1931</v>
      </c>
      <c r="B1220" t="s">
        <v>1930</v>
      </c>
      <c r="C1220" t="s">
        <v>87</v>
      </c>
      <c r="D1220" t="s">
        <v>1932</v>
      </c>
      <c r="E1220" t="s">
        <v>427</v>
      </c>
    </row>
    <row r="1221" spans="1:5" x14ac:dyDescent="0.25">
      <c r="A1221" t="s">
        <v>1931</v>
      </c>
      <c r="B1221" t="s">
        <v>1930</v>
      </c>
      <c r="C1221" t="s">
        <v>87</v>
      </c>
      <c r="D1221" t="s">
        <v>1932</v>
      </c>
      <c r="E1221" t="s">
        <v>130</v>
      </c>
    </row>
    <row r="1222" spans="1:5" x14ac:dyDescent="0.25">
      <c r="A1222" t="s">
        <v>1931</v>
      </c>
      <c r="B1222" t="s">
        <v>1930</v>
      </c>
      <c r="C1222" t="s">
        <v>87</v>
      </c>
      <c r="D1222" t="s">
        <v>1932</v>
      </c>
      <c r="E1222" t="s">
        <v>1933</v>
      </c>
    </row>
    <row r="1223" spans="1:5" x14ac:dyDescent="0.25">
      <c r="A1223" t="s">
        <v>1916</v>
      </c>
      <c r="B1223" t="s">
        <v>1915</v>
      </c>
      <c r="C1223" t="s">
        <v>1917</v>
      </c>
      <c r="D1223" t="s">
        <v>1918</v>
      </c>
      <c r="E1223" t="s">
        <v>1920</v>
      </c>
    </row>
    <row r="1224" spans="1:5" x14ac:dyDescent="0.25">
      <c r="A1224" t="s">
        <v>1916</v>
      </c>
      <c r="B1224" t="s">
        <v>1915</v>
      </c>
      <c r="C1224" t="s">
        <v>1917</v>
      </c>
      <c r="D1224" t="s">
        <v>1918</v>
      </c>
      <c r="E1224" t="s">
        <v>1919</v>
      </c>
    </row>
    <row r="1225" spans="1:5" x14ac:dyDescent="0.25">
      <c r="A1225" t="s">
        <v>1925</v>
      </c>
      <c r="B1225" t="s">
        <v>1924</v>
      </c>
      <c r="C1225" t="s">
        <v>1926</v>
      </c>
      <c r="D1225" t="s">
        <v>1927</v>
      </c>
      <c r="E1225" t="s">
        <v>1928</v>
      </c>
    </row>
    <row r="1226" spans="1:5" x14ac:dyDescent="0.25">
      <c r="A1226" t="s">
        <v>1925</v>
      </c>
      <c r="B1226" t="s">
        <v>1924</v>
      </c>
      <c r="C1226" t="s">
        <v>1926</v>
      </c>
      <c r="D1226" t="s">
        <v>1927</v>
      </c>
      <c r="E1226" t="s">
        <v>1929</v>
      </c>
    </row>
    <row r="1227" spans="1:5" x14ac:dyDescent="0.25">
      <c r="A1227" t="s">
        <v>1922</v>
      </c>
      <c r="B1227" t="s">
        <v>1921</v>
      </c>
      <c r="C1227" t="s">
        <v>18</v>
      </c>
      <c r="D1227" t="s">
        <v>1923</v>
      </c>
    </row>
    <row r="1228" spans="1:5" x14ac:dyDescent="0.25">
      <c r="A1228" t="s">
        <v>916</v>
      </c>
      <c r="B1228" t="s">
        <v>915</v>
      </c>
      <c r="C1228" t="s">
        <v>917</v>
      </c>
      <c r="D1228" t="s">
        <v>18</v>
      </c>
    </row>
    <row r="1229" spans="1:5" x14ac:dyDescent="0.25">
      <c r="A1229" t="s">
        <v>1613</v>
      </c>
      <c r="B1229" t="s">
        <v>1612</v>
      </c>
      <c r="C1229" t="s">
        <v>1214</v>
      </c>
      <c r="D1229" t="s">
        <v>1614</v>
      </c>
      <c r="E1229" t="s">
        <v>1615</v>
      </c>
    </row>
    <row r="1230" spans="1:5" x14ac:dyDescent="0.25">
      <c r="A1230" t="s">
        <v>1613</v>
      </c>
      <c r="B1230" t="s">
        <v>1612</v>
      </c>
      <c r="C1230" t="s">
        <v>1214</v>
      </c>
      <c r="D1230" t="s">
        <v>1614</v>
      </c>
      <c r="E1230" t="s">
        <v>1616</v>
      </c>
    </row>
    <row r="1231" spans="1:5" x14ac:dyDescent="0.25">
      <c r="A1231" t="s">
        <v>656</v>
      </c>
      <c r="B1231" t="s">
        <v>655</v>
      </c>
      <c r="C1231" t="s">
        <v>18</v>
      </c>
      <c r="D1231" t="s">
        <v>657</v>
      </c>
      <c r="E1231" t="s">
        <v>654</v>
      </c>
    </row>
    <row r="1232" spans="1:5" x14ac:dyDescent="0.25">
      <c r="A1232" t="s">
        <v>656</v>
      </c>
      <c r="B1232" t="s">
        <v>655</v>
      </c>
      <c r="D1232" t="s">
        <v>657</v>
      </c>
      <c r="E1232" t="s">
        <v>54</v>
      </c>
    </row>
    <row r="1233" spans="1:5" x14ac:dyDescent="0.25">
      <c r="A1233" t="s">
        <v>656</v>
      </c>
      <c r="B1233" t="s">
        <v>655</v>
      </c>
      <c r="D1233" t="s">
        <v>657</v>
      </c>
      <c r="E1233" t="s">
        <v>658</v>
      </c>
    </row>
    <row r="1234" spans="1:5" x14ac:dyDescent="0.25">
      <c r="A1234" t="s">
        <v>847</v>
      </c>
      <c r="B1234" t="s">
        <v>846</v>
      </c>
      <c r="C1234" t="s">
        <v>359</v>
      </c>
      <c r="D1234" t="s">
        <v>848</v>
      </c>
      <c r="E1234" t="s">
        <v>852</v>
      </c>
    </row>
    <row r="1235" spans="1:5" x14ac:dyDescent="0.25">
      <c r="A1235" t="s">
        <v>847</v>
      </c>
      <c r="B1235" t="s">
        <v>846</v>
      </c>
      <c r="C1235" t="s">
        <v>359</v>
      </c>
      <c r="D1235" t="s">
        <v>848</v>
      </c>
      <c r="E1235" t="s">
        <v>849</v>
      </c>
    </row>
    <row r="1236" spans="1:5" x14ac:dyDescent="0.25">
      <c r="A1236" t="s">
        <v>847</v>
      </c>
      <c r="B1236" t="s">
        <v>846</v>
      </c>
      <c r="C1236" t="s">
        <v>359</v>
      </c>
      <c r="D1236" t="s">
        <v>848</v>
      </c>
      <c r="E1236" t="s">
        <v>850</v>
      </c>
    </row>
    <row r="1237" spans="1:5" x14ac:dyDescent="0.25">
      <c r="A1237" t="s">
        <v>847</v>
      </c>
      <c r="B1237" t="s">
        <v>846</v>
      </c>
      <c r="C1237" t="s">
        <v>359</v>
      </c>
      <c r="D1237" t="s">
        <v>848</v>
      </c>
      <c r="E1237" t="s">
        <v>851</v>
      </c>
    </row>
    <row r="1238" spans="1:5" x14ac:dyDescent="0.25">
      <c r="A1238" t="s">
        <v>1793</v>
      </c>
      <c r="B1238" t="s">
        <v>1792</v>
      </c>
      <c r="C1238" t="s">
        <v>1090</v>
      </c>
      <c r="D1238" t="s">
        <v>1794</v>
      </c>
      <c r="E1238" t="s">
        <v>1796</v>
      </c>
    </row>
    <row r="1239" spans="1:5" x14ac:dyDescent="0.25">
      <c r="A1239" t="s">
        <v>1793</v>
      </c>
      <c r="B1239" t="s">
        <v>1792</v>
      </c>
      <c r="C1239" t="s">
        <v>1090</v>
      </c>
      <c r="D1239" t="s">
        <v>1794</v>
      </c>
      <c r="E1239" t="s">
        <v>1795</v>
      </c>
    </row>
    <row r="1240" spans="1:5" x14ac:dyDescent="0.25">
      <c r="A1240" t="s">
        <v>1080</v>
      </c>
      <c r="B1240" t="s">
        <v>1079</v>
      </c>
      <c r="C1240" t="s">
        <v>163</v>
      </c>
      <c r="D1240" t="s">
        <v>1081</v>
      </c>
      <c r="E1240" t="s">
        <v>1084</v>
      </c>
    </row>
    <row r="1241" spans="1:5" x14ac:dyDescent="0.25">
      <c r="A1241" t="s">
        <v>1080</v>
      </c>
      <c r="B1241" t="s">
        <v>1079</v>
      </c>
      <c r="C1241" t="s">
        <v>163</v>
      </c>
      <c r="D1241" t="s">
        <v>1081</v>
      </c>
      <c r="E1241" t="s">
        <v>1083</v>
      </c>
    </row>
    <row r="1242" spans="1:5" x14ac:dyDescent="0.25">
      <c r="A1242" t="s">
        <v>1080</v>
      </c>
      <c r="B1242" t="s">
        <v>1079</v>
      </c>
      <c r="C1242" t="s">
        <v>163</v>
      </c>
      <c r="D1242" t="s">
        <v>1081</v>
      </c>
      <c r="E1242" t="s">
        <v>577</v>
      </c>
    </row>
    <row r="1243" spans="1:5" x14ac:dyDescent="0.25">
      <c r="A1243" t="s">
        <v>1080</v>
      </c>
      <c r="B1243" t="s">
        <v>1079</v>
      </c>
      <c r="C1243" t="s">
        <v>163</v>
      </c>
      <c r="D1243" t="s">
        <v>1081</v>
      </c>
      <c r="E1243" t="s">
        <v>1082</v>
      </c>
    </row>
    <row r="1244" spans="1:5" x14ac:dyDescent="0.25">
      <c r="A1244" t="s">
        <v>1779</v>
      </c>
      <c r="B1244" t="s">
        <v>1778</v>
      </c>
      <c r="C1244" t="s">
        <v>202</v>
      </c>
      <c r="D1244" t="s">
        <v>1780</v>
      </c>
      <c r="E1244" t="s">
        <v>1781</v>
      </c>
    </row>
    <row r="1245" spans="1:5" x14ac:dyDescent="0.25">
      <c r="A1245" t="s">
        <v>1052</v>
      </c>
      <c r="B1245" t="s">
        <v>1051</v>
      </c>
      <c r="C1245" t="s">
        <v>552</v>
      </c>
      <c r="D1245" t="s">
        <v>1053</v>
      </c>
      <c r="E1245" t="s">
        <v>1055</v>
      </c>
    </row>
    <row r="1246" spans="1:5" x14ac:dyDescent="0.25">
      <c r="A1246" t="s">
        <v>1052</v>
      </c>
      <c r="B1246" t="s">
        <v>1051</v>
      </c>
      <c r="C1246" t="s">
        <v>552</v>
      </c>
      <c r="D1246" t="s">
        <v>1053</v>
      </c>
      <c r="E1246" t="s">
        <v>1056</v>
      </c>
    </row>
    <row r="1247" spans="1:5" x14ac:dyDescent="0.25">
      <c r="A1247" t="s">
        <v>1052</v>
      </c>
      <c r="B1247" t="s">
        <v>1051</v>
      </c>
      <c r="C1247" t="s">
        <v>552</v>
      </c>
      <c r="D1247" t="s">
        <v>1053</v>
      </c>
      <c r="E1247" t="s">
        <v>1054</v>
      </c>
    </row>
    <row r="1248" spans="1:5" x14ac:dyDescent="0.25">
      <c r="A1248" t="s">
        <v>1669</v>
      </c>
      <c r="B1248" t="s">
        <v>1668</v>
      </c>
      <c r="C1248" t="s">
        <v>43</v>
      </c>
      <c r="D1248" t="s">
        <v>1670</v>
      </c>
      <c r="E1248" t="s">
        <v>671</v>
      </c>
    </row>
    <row r="1249" spans="1:5" x14ac:dyDescent="0.25">
      <c r="A1249" t="s">
        <v>669</v>
      </c>
      <c r="B1249" t="s">
        <v>668</v>
      </c>
      <c r="C1249" t="s">
        <v>352</v>
      </c>
      <c r="D1249" t="s">
        <v>670</v>
      </c>
      <c r="E1249" t="s">
        <v>507</v>
      </c>
    </row>
    <row r="1250" spans="1:5" x14ac:dyDescent="0.25">
      <c r="A1250" t="s">
        <v>669</v>
      </c>
      <c r="B1250" t="s">
        <v>668</v>
      </c>
      <c r="C1250" t="s">
        <v>352</v>
      </c>
      <c r="D1250" t="s">
        <v>670</v>
      </c>
      <c r="E1250" t="s">
        <v>672</v>
      </c>
    </row>
    <row r="1251" spans="1:5" x14ac:dyDescent="0.25">
      <c r="A1251" t="s">
        <v>669</v>
      </c>
      <c r="B1251" t="s">
        <v>668</v>
      </c>
      <c r="C1251" t="s">
        <v>352</v>
      </c>
      <c r="D1251" t="s">
        <v>670</v>
      </c>
      <c r="E1251" t="s">
        <v>671</v>
      </c>
    </row>
    <row r="1252" spans="1:5" x14ac:dyDescent="0.25">
      <c r="A1252" t="s">
        <v>504</v>
      </c>
      <c r="B1252" t="s">
        <v>503</v>
      </c>
      <c r="C1252" t="s">
        <v>352</v>
      </c>
      <c r="D1252" t="s">
        <v>505</v>
      </c>
      <c r="E1252" t="s">
        <v>508</v>
      </c>
    </row>
    <row r="1253" spans="1:5" x14ac:dyDescent="0.25">
      <c r="A1253" t="s">
        <v>504</v>
      </c>
      <c r="B1253" t="s">
        <v>503</v>
      </c>
      <c r="C1253" t="s">
        <v>352</v>
      </c>
      <c r="D1253" t="s">
        <v>505</v>
      </c>
      <c r="E1253" t="s">
        <v>507</v>
      </c>
    </row>
    <row r="1254" spans="1:5" x14ac:dyDescent="0.25">
      <c r="A1254" t="s">
        <v>504</v>
      </c>
      <c r="B1254" t="s">
        <v>503</v>
      </c>
      <c r="C1254" t="s">
        <v>352</v>
      </c>
      <c r="D1254" t="s">
        <v>505</v>
      </c>
      <c r="E1254" t="s">
        <v>323</v>
      </c>
    </row>
    <row r="1255" spans="1:5" x14ac:dyDescent="0.25">
      <c r="A1255" t="s">
        <v>504</v>
      </c>
      <c r="B1255" t="s">
        <v>503</v>
      </c>
      <c r="C1255" t="s">
        <v>352</v>
      </c>
      <c r="D1255" t="s">
        <v>505</v>
      </c>
      <c r="E1255" t="s">
        <v>506</v>
      </c>
    </row>
    <row r="1256" spans="1:5" x14ac:dyDescent="0.25">
      <c r="A1256" t="s">
        <v>1558</v>
      </c>
      <c r="B1256" t="s">
        <v>1557</v>
      </c>
      <c r="C1256" t="s">
        <v>43</v>
      </c>
      <c r="D1256" t="s">
        <v>1559</v>
      </c>
      <c r="E1256" t="s">
        <v>508</v>
      </c>
    </row>
    <row r="1257" spans="1:5" x14ac:dyDescent="0.25">
      <c r="A1257" t="s">
        <v>1558</v>
      </c>
      <c r="B1257" t="s">
        <v>1557</v>
      </c>
      <c r="C1257" t="s">
        <v>43</v>
      </c>
      <c r="D1257" t="s">
        <v>1559</v>
      </c>
      <c r="E1257" t="s">
        <v>506</v>
      </c>
    </row>
    <row r="1258" spans="1:5" x14ac:dyDescent="0.25">
      <c r="A1258" t="s">
        <v>560</v>
      </c>
      <c r="B1258" t="s">
        <v>559</v>
      </c>
      <c r="C1258" t="s">
        <v>87</v>
      </c>
      <c r="D1258" t="s">
        <v>561</v>
      </c>
      <c r="E1258" t="s">
        <v>562</v>
      </c>
    </row>
    <row r="1259" spans="1:5" x14ac:dyDescent="0.25">
      <c r="A1259" t="s">
        <v>560</v>
      </c>
      <c r="B1259" t="s">
        <v>559</v>
      </c>
      <c r="C1259" t="s">
        <v>87</v>
      </c>
      <c r="D1259" t="s">
        <v>561</v>
      </c>
      <c r="E1259" t="s">
        <v>563</v>
      </c>
    </row>
    <row r="1260" spans="1:5" x14ac:dyDescent="0.25">
      <c r="A1260" t="s">
        <v>809</v>
      </c>
      <c r="B1260" t="s">
        <v>808</v>
      </c>
      <c r="C1260" t="s">
        <v>810</v>
      </c>
      <c r="D1260" t="s">
        <v>811</v>
      </c>
      <c r="E1260" t="s">
        <v>813</v>
      </c>
    </row>
    <row r="1261" spans="1:5" x14ac:dyDescent="0.25">
      <c r="A1261" t="s">
        <v>809</v>
      </c>
      <c r="B1261" t="s">
        <v>808</v>
      </c>
      <c r="C1261" t="s">
        <v>810</v>
      </c>
      <c r="D1261" t="s">
        <v>811</v>
      </c>
      <c r="E1261" t="s">
        <v>812</v>
      </c>
    </row>
    <row r="1262" spans="1:5" x14ac:dyDescent="0.25">
      <c r="A1262" t="s">
        <v>1186</v>
      </c>
      <c r="B1262" t="s">
        <v>1185</v>
      </c>
      <c r="C1262" t="s">
        <v>1187</v>
      </c>
      <c r="D1262" t="s">
        <v>1188</v>
      </c>
      <c r="E1262" t="s">
        <v>1189</v>
      </c>
    </row>
    <row r="1263" spans="1:5" x14ac:dyDescent="0.25">
      <c r="A1263" t="s">
        <v>1089</v>
      </c>
      <c r="B1263" t="s">
        <v>1088</v>
      </c>
      <c r="C1263" t="s">
        <v>1090</v>
      </c>
      <c r="D1263" t="s">
        <v>1091</v>
      </c>
      <c r="E1263" t="s">
        <v>1092</v>
      </c>
    </row>
    <row r="1264" spans="1:5" x14ac:dyDescent="0.25">
      <c r="A1264" t="s">
        <v>1191</v>
      </c>
      <c r="B1264" t="s">
        <v>1190</v>
      </c>
      <c r="C1264" t="s">
        <v>74</v>
      </c>
      <c r="D1264" t="s">
        <v>1192</v>
      </c>
      <c r="E1264" t="s">
        <v>1193</v>
      </c>
    </row>
    <row r="1265" spans="1:5" x14ac:dyDescent="0.25">
      <c r="A1265" t="s">
        <v>1191</v>
      </c>
      <c r="B1265" t="s">
        <v>1190</v>
      </c>
      <c r="C1265" t="s">
        <v>74</v>
      </c>
      <c r="D1265" t="s">
        <v>1192</v>
      </c>
      <c r="E1265" t="s">
        <v>1195</v>
      </c>
    </row>
    <row r="1266" spans="1:5" x14ac:dyDescent="0.25">
      <c r="A1266" t="s">
        <v>1191</v>
      </c>
      <c r="B1266" t="s">
        <v>1190</v>
      </c>
      <c r="C1266" t="s">
        <v>74</v>
      </c>
      <c r="D1266" t="s">
        <v>1192</v>
      </c>
      <c r="E1266" t="s">
        <v>1194</v>
      </c>
    </row>
    <row r="1267" spans="1:5" x14ac:dyDescent="0.25">
      <c r="A1267" t="s">
        <v>1467</v>
      </c>
      <c r="B1267" t="s">
        <v>1193</v>
      </c>
      <c r="C1267" t="s">
        <v>123</v>
      </c>
      <c r="D1267" t="s">
        <v>1468</v>
      </c>
      <c r="E1267" t="s">
        <v>1193</v>
      </c>
    </row>
    <row r="1268" spans="1:5" x14ac:dyDescent="0.25">
      <c r="A1268" t="s">
        <v>1467</v>
      </c>
      <c r="B1268" t="s">
        <v>1193</v>
      </c>
      <c r="C1268" t="s">
        <v>123</v>
      </c>
      <c r="D1268" t="s">
        <v>1468</v>
      </c>
      <c r="E1268" t="s">
        <v>1194</v>
      </c>
    </row>
    <row r="1269" spans="1:5" x14ac:dyDescent="0.25">
      <c r="A1269" t="s">
        <v>1900</v>
      </c>
      <c r="B1269" t="s">
        <v>1899</v>
      </c>
      <c r="C1269" t="s">
        <v>278</v>
      </c>
      <c r="D1269" t="s">
        <v>1901</v>
      </c>
      <c r="E1269" t="s">
        <v>1903</v>
      </c>
    </row>
    <row r="1270" spans="1:5" x14ac:dyDescent="0.25">
      <c r="A1270" t="s">
        <v>1900</v>
      </c>
      <c r="B1270" t="s">
        <v>1899</v>
      </c>
      <c r="C1270" t="s">
        <v>278</v>
      </c>
      <c r="D1270" t="s">
        <v>1901</v>
      </c>
      <c r="E1270" t="s">
        <v>1904</v>
      </c>
    </row>
    <row r="1271" spans="1:5" x14ac:dyDescent="0.25">
      <c r="A1271" t="s">
        <v>1900</v>
      </c>
      <c r="B1271" t="s">
        <v>1899</v>
      </c>
      <c r="C1271" t="s">
        <v>278</v>
      </c>
      <c r="D1271" t="s">
        <v>1901</v>
      </c>
      <c r="E1271" t="s">
        <v>1902</v>
      </c>
    </row>
    <row r="1272" spans="1:5" x14ac:dyDescent="0.25">
      <c r="A1272" t="s">
        <v>1242</v>
      </c>
      <c r="B1272" t="s">
        <v>1241</v>
      </c>
      <c r="C1272" t="s">
        <v>163</v>
      </c>
      <c r="D1272" t="s">
        <v>1243</v>
      </c>
      <c r="E1272" t="s">
        <v>1244</v>
      </c>
    </row>
    <row r="1273" spans="1:5" x14ac:dyDescent="0.25">
      <c r="A1273" t="s">
        <v>1242</v>
      </c>
      <c r="B1273" t="s">
        <v>1241</v>
      </c>
      <c r="C1273" t="s">
        <v>163</v>
      </c>
      <c r="D1273" t="s">
        <v>1243</v>
      </c>
      <c r="E1273" t="s">
        <v>1245</v>
      </c>
    </row>
    <row r="1274" spans="1:5" x14ac:dyDescent="0.25">
      <c r="A1274" t="s">
        <v>277</v>
      </c>
      <c r="B1274" t="s">
        <v>276</v>
      </c>
      <c r="C1274" t="s">
        <v>278</v>
      </c>
      <c r="D1274" t="s">
        <v>279</v>
      </c>
      <c r="E1274" t="s">
        <v>282</v>
      </c>
    </row>
    <row r="1275" spans="1:5" x14ac:dyDescent="0.25">
      <c r="A1275" t="s">
        <v>277</v>
      </c>
      <c r="B1275" t="s">
        <v>276</v>
      </c>
      <c r="C1275" t="s">
        <v>278</v>
      </c>
      <c r="D1275" t="s">
        <v>279</v>
      </c>
      <c r="E1275" t="s">
        <v>280</v>
      </c>
    </row>
    <row r="1276" spans="1:5" x14ac:dyDescent="0.25">
      <c r="A1276" t="s">
        <v>277</v>
      </c>
      <c r="B1276" t="s">
        <v>276</v>
      </c>
      <c r="C1276" t="s">
        <v>278</v>
      </c>
      <c r="D1276" t="s">
        <v>279</v>
      </c>
      <c r="E1276" t="s">
        <v>281</v>
      </c>
    </row>
    <row r="1277" spans="1:5" x14ac:dyDescent="0.25">
      <c r="A1277" t="s">
        <v>1451</v>
      </c>
      <c r="B1277" t="s">
        <v>1450</v>
      </c>
      <c r="C1277" t="s">
        <v>1452</v>
      </c>
      <c r="D1277" t="s">
        <v>1453</v>
      </c>
      <c r="E1277" t="s">
        <v>1455</v>
      </c>
    </row>
    <row r="1278" spans="1:5" x14ac:dyDescent="0.25">
      <c r="A1278" t="s">
        <v>1451</v>
      </c>
      <c r="B1278" t="s">
        <v>1450</v>
      </c>
      <c r="C1278" t="s">
        <v>1452</v>
      </c>
      <c r="D1278" t="s">
        <v>1453</v>
      </c>
      <c r="E1278" t="s">
        <v>1454</v>
      </c>
    </row>
    <row r="1279" spans="1:5" x14ac:dyDescent="0.25">
      <c r="A1279" t="s">
        <v>2139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0B73E-B0B2-4B67-9C02-1F85809CBEFF}">
  <dimension ref="A1:H473"/>
  <sheetViews>
    <sheetView topLeftCell="B1" workbookViewId="0">
      <selection activeCell="C25" sqref="C25"/>
    </sheetView>
  </sheetViews>
  <sheetFormatPr defaultRowHeight="15.75" x14ac:dyDescent="0.25"/>
  <cols>
    <col min="1" max="1" width="82.75" bestFit="1" customWidth="1"/>
    <col min="2" max="2" width="44" bestFit="1" customWidth="1"/>
    <col min="3" max="3" width="163.625" bestFit="1" customWidth="1"/>
    <col min="4" max="4" width="12.75" bestFit="1" customWidth="1"/>
    <col min="5" max="5" width="42" bestFit="1" customWidth="1"/>
    <col min="6" max="6" width="7.375" bestFit="1" customWidth="1"/>
    <col min="7" max="7" width="12" bestFit="1" customWidth="1"/>
    <col min="8" max="8" width="10" bestFit="1" customWidth="1"/>
  </cols>
  <sheetData>
    <row r="1" spans="1:8" x14ac:dyDescent="0.25">
      <c r="A1" t="s">
        <v>4232</v>
      </c>
      <c r="B1" t="s">
        <v>4231</v>
      </c>
      <c r="C1" t="s">
        <v>4230</v>
      </c>
      <c r="D1" t="s">
        <v>4229</v>
      </c>
      <c r="E1" t="s">
        <v>4228</v>
      </c>
      <c r="F1" t="s">
        <v>4227</v>
      </c>
      <c r="G1" t="s">
        <v>4226</v>
      </c>
      <c r="H1" t="s">
        <v>4225</v>
      </c>
    </row>
    <row r="2" spans="1:8" x14ac:dyDescent="0.25">
      <c r="A2" t="s">
        <v>5</v>
      </c>
      <c r="B2" t="s">
        <v>4224</v>
      </c>
      <c r="C2" t="s">
        <v>4223</v>
      </c>
      <c r="D2" t="s">
        <v>6</v>
      </c>
      <c r="E2" t="s">
        <v>4222</v>
      </c>
      <c r="F2" t="s">
        <v>7</v>
      </c>
      <c r="G2" t="s">
        <v>18</v>
      </c>
      <c r="H2" t="s">
        <v>2796</v>
      </c>
    </row>
    <row r="3" spans="1:8" x14ac:dyDescent="0.25">
      <c r="A3" t="s">
        <v>16</v>
      </c>
      <c r="B3" t="s">
        <v>4221</v>
      </c>
      <c r="C3" t="s">
        <v>4220</v>
      </c>
      <c r="D3" t="s">
        <v>17</v>
      </c>
      <c r="E3" t="s">
        <v>18</v>
      </c>
      <c r="F3" t="s">
        <v>18</v>
      </c>
      <c r="G3" t="s">
        <v>2797</v>
      </c>
      <c r="H3" t="s">
        <v>18</v>
      </c>
    </row>
    <row r="4" spans="1:8" x14ac:dyDescent="0.25">
      <c r="A4" t="s">
        <v>19</v>
      </c>
      <c r="B4" t="s">
        <v>4219</v>
      </c>
      <c r="C4" t="s">
        <v>4218</v>
      </c>
      <c r="D4" t="s">
        <v>20</v>
      </c>
      <c r="E4" t="s">
        <v>18</v>
      </c>
      <c r="F4" t="s">
        <v>18</v>
      </c>
      <c r="G4" t="s">
        <v>2797</v>
      </c>
      <c r="H4" t="s">
        <v>18</v>
      </c>
    </row>
    <row r="5" spans="1:8" x14ac:dyDescent="0.25">
      <c r="A5" t="s">
        <v>21</v>
      </c>
      <c r="B5" t="s">
        <v>4217</v>
      </c>
      <c r="C5" t="s">
        <v>4216</v>
      </c>
      <c r="D5" t="s">
        <v>22</v>
      </c>
      <c r="E5" t="s">
        <v>18</v>
      </c>
      <c r="F5" t="s">
        <v>18</v>
      </c>
      <c r="G5" t="s">
        <v>18</v>
      </c>
      <c r="H5" t="s">
        <v>18</v>
      </c>
    </row>
    <row r="6" spans="1:8" x14ac:dyDescent="0.25">
      <c r="A6" t="s">
        <v>23</v>
      </c>
      <c r="B6" t="s">
        <v>4215</v>
      </c>
      <c r="C6" t="s">
        <v>4214</v>
      </c>
      <c r="D6" t="s">
        <v>24</v>
      </c>
      <c r="E6" t="s">
        <v>4213</v>
      </c>
      <c r="F6" t="s">
        <v>25</v>
      </c>
      <c r="G6" t="s">
        <v>18</v>
      </c>
      <c r="H6" t="s">
        <v>2796</v>
      </c>
    </row>
    <row r="7" spans="1:8" x14ac:dyDescent="0.25">
      <c r="A7" t="s">
        <v>30</v>
      </c>
      <c r="B7" t="s">
        <v>4212</v>
      </c>
      <c r="C7" t="s">
        <v>4211</v>
      </c>
      <c r="D7" t="s">
        <v>31</v>
      </c>
      <c r="E7" t="s">
        <v>4210</v>
      </c>
      <c r="F7" t="s">
        <v>32</v>
      </c>
      <c r="G7" t="s">
        <v>18</v>
      </c>
      <c r="H7" t="s">
        <v>2796</v>
      </c>
    </row>
    <row r="8" spans="1:8" x14ac:dyDescent="0.25">
      <c r="A8" t="s">
        <v>36</v>
      </c>
      <c r="B8" t="s">
        <v>4209</v>
      </c>
      <c r="C8" t="s">
        <v>4208</v>
      </c>
      <c r="D8" t="s">
        <v>37</v>
      </c>
      <c r="E8" t="s">
        <v>4207</v>
      </c>
      <c r="F8" t="s">
        <v>38</v>
      </c>
      <c r="G8" t="s">
        <v>18</v>
      </c>
      <c r="H8" t="s">
        <v>2796</v>
      </c>
    </row>
    <row r="9" spans="1:8" x14ac:dyDescent="0.25">
      <c r="A9" t="s">
        <v>41</v>
      </c>
      <c r="B9" t="s">
        <v>4206</v>
      </c>
      <c r="C9" t="s">
        <v>4205</v>
      </c>
      <c r="D9" t="s">
        <v>42</v>
      </c>
      <c r="E9" t="s">
        <v>4204</v>
      </c>
      <c r="F9" t="s">
        <v>43</v>
      </c>
      <c r="G9" t="s">
        <v>18</v>
      </c>
      <c r="H9" t="s">
        <v>2796</v>
      </c>
    </row>
    <row r="10" spans="1:8" x14ac:dyDescent="0.25">
      <c r="A10" t="s">
        <v>48</v>
      </c>
      <c r="B10" t="s">
        <v>4203</v>
      </c>
      <c r="C10" t="s">
        <v>4202</v>
      </c>
      <c r="D10" t="s">
        <v>49</v>
      </c>
      <c r="E10" t="s">
        <v>4201</v>
      </c>
      <c r="F10" t="s">
        <v>50</v>
      </c>
      <c r="G10" t="s">
        <v>2797</v>
      </c>
      <c r="H10" t="s">
        <v>2796</v>
      </c>
    </row>
    <row r="11" spans="1:8" x14ac:dyDescent="0.25">
      <c r="A11" t="s">
        <v>58</v>
      </c>
      <c r="B11" t="s">
        <v>4200</v>
      </c>
      <c r="C11" t="s">
        <v>4199</v>
      </c>
      <c r="D11" t="s">
        <v>59</v>
      </c>
      <c r="E11" t="s">
        <v>4198</v>
      </c>
      <c r="F11" t="s">
        <v>60</v>
      </c>
      <c r="G11" t="s">
        <v>2797</v>
      </c>
      <c r="H11" t="s">
        <v>2796</v>
      </c>
    </row>
    <row r="12" spans="1:8" x14ac:dyDescent="0.25">
      <c r="A12" t="s">
        <v>62</v>
      </c>
      <c r="B12" t="s">
        <v>4197</v>
      </c>
      <c r="C12" t="s">
        <v>4196</v>
      </c>
      <c r="D12" t="s">
        <v>63</v>
      </c>
      <c r="E12" t="s">
        <v>4195</v>
      </c>
      <c r="F12" t="s">
        <v>64</v>
      </c>
      <c r="G12" t="s">
        <v>18</v>
      </c>
      <c r="H12" t="s">
        <v>2796</v>
      </c>
    </row>
    <row r="13" spans="1:8" x14ac:dyDescent="0.25">
      <c r="A13" t="s">
        <v>67</v>
      </c>
      <c r="B13" t="s">
        <v>4194</v>
      </c>
      <c r="C13" t="s">
        <v>4193</v>
      </c>
      <c r="D13" t="s">
        <v>68</v>
      </c>
      <c r="E13" t="s">
        <v>4192</v>
      </c>
      <c r="F13" t="s">
        <v>69</v>
      </c>
      <c r="G13" t="s">
        <v>18</v>
      </c>
      <c r="H13" t="s">
        <v>2796</v>
      </c>
    </row>
    <row r="14" spans="1:8" x14ac:dyDescent="0.25">
      <c r="A14" t="s">
        <v>72</v>
      </c>
      <c r="B14" t="s">
        <v>4191</v>
      </c>
      <c r="C14" t="s">
        <v>4190</v>
      </c>
      <c r="D14" t="s">
        <v>73</v>
      </c>
      <c r="E14" t="s">
        <v>4189</v>
      </c>
      <c r="F14" t="s">
        <v>74</v>
      </c>
      <c r="G14" t="s">
        <v>2797</v>
      </c>
      <c r="H14" t="s">
        <v>2796</v>
      </c>
    </row>
    <row r="15" spans="1:8" x14ac:dyDescent="0.25">
      <c r="A15" t="s">
        <v>77</v>
      </c>
      <c r="B15" t="s">
        <v>4188</v>
      </c>
      <c r="C15" t="s">
        <v>4187</v>
      </c>
      <c r="D15" t="s">
        <v>78</v>
      </c>
      <c r="E15" t="s">
        <v>4186</v>
      </c>
      <c r="F15" t="s">
        <v>74</v>
      </c>
      <c r="G15" t="s">
        <v>18</v>
      </c>
      <c r="H15" t="s">
        <v>2796</v>
      </c>
    </row>
    <row r="16" spans="1:8" x14ac:dyDescent="0.25">
      <c r="A16" t="s">
        <v>81</v>
      </c>
      <c r="B16" t="s">
        <v>4185</v>
      </c>
      <c r="C16" t="s">
        <v>4184</v>
      </c>
      <c r="D16" t="s">
        <v>82</v>
      </c>
      <c r="E16" t="s">
        <v>4183</v>
      </c>
      <c r="F16" t="s">
        <v>83</v>
      </c>
      <c r="G16" t="s">
        <v>18</v>
      </c>
      <c r="H16" t="s">
        <v>2796</v>
      </c>
    </row>
    <row r="17" spans="1:8" x14ac:dyDescent="0.25">
      <c r="A17" t="s">
        <v>5</v>
      </c>
      <c r="B17" t="s">
        <v>4182</v>
      </c>
      <c r="C17" t="s">
        <v>4181</v>
      </c>
      <c r="D17" t="s">
        <v>86</v>
      </c>
      <c r="E17" t="s">
        <v>4180</v>
      </c>
      <c r="F17" t="s">
        <v>87</v>
      </c>
      <c r="G17" t="s">
        <v>18</v>
      </c>
      <c r="H17" t="s">
        <v>2796</v>
      </c>
    </row>
    <row r="18" spans="1:8" x14ac:dyDescent="0.25">
      <c r="A18" t="s">
        <v>93</v>
      </c>
      <c r="B18" t="s">
        <v>4179</v>
      </c>
      <c r="C18" t="s">
        <v>4178</v>
      </c>
      <c r="D18" t="s">
        <v>94</v>
      </c>
      <c r="E18" t="s">
        <v>4177</v>
      </c>
      <c r="F18" t="s">
        <v>83</v>
      </c>
      <c r="G18" t="s">
        <v>18</v>
      </c>
      <c r="H18" t="s">
        <v>2796</v>
      </c>
    </row>
    <row r="19" spans="1:8" x14ac:dyDescent="0.25">
      <c r="A19" t="s">
        <v>97</v>
      </c>
      <c r="B19" t="s">
        <v>4176</v>
      </c>
      <c r="C19" t="s">
        <v>4175</v>
      </c>
      <c r="D19" t="s">
        <v>98</v>
      </c>
      <c r="E19" t="s">
        <v>4174</v>
      </c>
      <c r="F19" t="s">
        <v>87</v>
      </c>
      <c r="G19" t="s">
        <v>18</v>
      </c>
      <c r="H19" t="s">
        <v>2796</v>
      </c>
    </row>
    <row r="20" spans="1:8" x14ac:dyDescent="0.25">
      <c r="A20" t="s">
        <v>102</v>
      </c>
      <c r="B20" t="s">
        <v>4173</v>
      </c>
      <c r="C20" t="s">
        <v>4172</v>
      </c>
      <c r="D20" t="s">
        <v>103</v>
      </c>
      <c r="E20" t="s">
        <v>4171</v>
      </c>
      <c r="F20" t="s">
        <v>104</v>
      </c>
      <c r="G20" t="s">
        <v>18</v>
      </c>
      <c r="H20" t="s">
        <v>2796</v>
      </c>
    </row>
    <row r="21" spans="1:8" x14ac:dyDescent="0.25">
      <c r="A21" t="s">
        <v>109</v>
      </c>
      <c r="B21" t="s">
        <v>4170</v>
      </c>
      <c r="C21" t="s">
        <v>4169</v>
      </c>
      <c r="D21" t="s">
        <v>110</v>
      </c>
      <c r="E21" t="s">
        <v>4168</v>
      </c>
      <c r="F21" t="s">
        <v>83</v>
      </c>
      <c r="G21" t="s">
        <v>18</v>
      </c>
      <c r="H21" t="s">
        <v>2796</v>
      </c>
    </row>
    <row r="22" spans="1:8" x14ac:dyDescent="0.25">
      <c r="A22" t="s">
        <v>112</v>
      </c>
      <c r="B22" t="s">
        <v>4167</v>
      </c>
      <c r="C22" t="s">
        <v>4166</v>
      </c>
      <c r="D22" t="s">
        <v>113</v>
      </c>
      <c r="E22" t="s">
        <v>4165</v>
      </c>
      <c r="F22" t="s">
        <v>83</v>
      </c>
      <c r="G22" t="s">
        <v>2797</v>
      </c>
      <c r="H22" t="s">
        <v>2796</v>
      </c>
    </row>
    <row r="23" spans="1:8" x14ac:dyDescent="0.25">
      <c r="A23" t="s">
        <v>117</v>
      </c>
      <c r="B23" t="s">
        <v>4164</v>
      </c>
      <c r="C23" t="s">
        <v>4163</v>
      </c>
      <c r="D23" t="s">
        <v>118</v>
      </c>
      <c r="E23" t="s">
        <v>4162</v>
      </c>
      <c r="F23" t="s">
        <v>32</v>
      </c>
      <c r="G23" t="s">
        <v>2797</v>
      </c>
      <c r="H23" t="s">
        <v>2796</v>
      </c>
    </row>
    <row r="24" spans="1:8" x14ac:dyDescent="0.25">
      <c r="A24" t="s">
        <v>121</v>
      </c>
      <c r="B24" t="s">
        <v>4161</v>
      </c>
      <c r="C24" t="s">
        <v>4160</v>
      </c>
      <c r="D24" t="s">
        <v>122</v>
      </c>
      <c r="E24" t="s">
        <v>4159</v>
      </c>
      <c r="F24" t="s">
        <v>123</v>
      </c>
      <c r="G24" t="s">
        <v>18</v>
      </c>
      <c r="H24" t="s">
        <v>2796</v>
      </c>
    </row>
    <row r="25" spans="1:8" x14ac:dyDescent="0.25">
      <c r="A25" t="s">
        <v>126</v>
      </c>
      <c r="B25" t="s">
        <v>4158</v>
      </c>
      <c r="C25" t="s">
        <v>4157</v>
      </c>
      <c r="D25" t="s">
        <v>127</v>
      </c>
      <c r="E25" t="s">
        <v>4156</v>
      </c>
      <c r="F25" t="s">
        <v>552</v>
      </c>
      <c r="G25" t="s">
        <v>18</v>
      </c>
      <c r="H25" t="s">
        <v>2796</v>
      </c>
    </row>
    <row r="26" spans="1:8" x14ac:dyDescent="0.25">
      <c r="A26" t="s">
        <v>132</v>
      </c>
      <c r="B26" t="s">
        <v>4155</v>
      </c>
      <c r="C26" t="s">
        <v>4154</v>
      </c>
      <c r="D26" t="s">
        <v>133</v>
      </c>
      <c r="E26" t="s">
        <v>4153</v>
      </c>
      <c r="F26" t="s">
        <v>32</v>
      </c>
      <c r="G26" t="s">
        <v>2797</v>
      </c>
      <c r="H26" t="s">
        <v>2796</v>
      </c>
    </row>
    <row r="27" spans="1:8" x14ac:dyDescent="0.25">
      <c r="A27" t="s">
        <v>5</v>
      </c>
      <c r="B27" t="s">
        <v>4152</v>
      </c>
      <c r="C27" t="s">
        <v>4151</v>
      </c>
      <c r="D27" t="s">
        <v>135</v>
      </c>
      <c r="E27" t="s">
        <v>4150</v>
      </c>
      <c r="F27" t="s">
        <v>136</v>
      </c>
      <c r="G27" t="s">
        <v>18</v>
      </c>
      <c r="H27" t="s">
        <v>2796</v>
      </c>
    </row>
    <row r="28" spans="1:8" x14ac:dyDescent="0.25">
      <c r="A28" t="s">
        <v>141</v>
      </c>
      <c r="B28" t="s">
        <v>4149</v>
      </c>
      <c r="C28" t="s">
        <v>4148</v>
      </c>
      <c r="D28" t="s">
        <v>142</v>
      </c>
      <c r="E28" t="s">
        <v>4147</v>
      </c>
      <c r="F28" t="s">
        <v>143</v>
      </c>
      <c r="G28" t="s">
        <v>18</v>
      </c>
      <c r="H28" t="s">
        <v>2796</v>
      </c>
    </row>
    <row r="29" spans="1:8" x14ac:dyDescent="0.25">
      <c r="A29" t="s">
        <v>152</v>
      </c>
      <c r="B29" t="s">
        <v>4146</v>
      </c>
      <c r="C29" t="s">
        <v>4145</v>
      </c>
      <c r="D29" t="s">
        <v>153</v>
      </c>
      <c r="E29" t="s">
        <v>4144</v>
      </c>
      <c r="F29" t="s">
        <v>136</v>
      </c>
      <c r="G29" t="s">
        <v>18</v>
      </c>
      <c r="H29" t="s">
        <v>2796</v>
      </c>
    </row>
    <row r="30" spans="1:8" x14ac:dyDescent="0.25">
      <c r="A30" t="s">
        <v>155</v>
      </c>
      <c r="B30" t="s">
        <v>4143</v>
      </c>
      <c r="C30" t="s">
        <v>4142</v>
      </c>
      <c r="D30" t="s">
        <v>156</v>
      </c>
      <c r="E30" t="s">
        <v>4141</v>
      </c>
      <c r="F30" t="s">
        <v>157</v>
      </c>
      <c r="G30" t="s">
        <v>2797</v>
      </c>
      <c r="H30" t="s">
        <v>2796</v>
      </c>
    </row>
    <row r="31" spans="1:8" x14ac:dyDescent="0.25">
      <c r="A31" t="s">
        <v>161</v>
      </c>
      <c r="B31" t="s">
        <v>4140</v>
      </c>
      <c r="C31" t="s">
        <v>4139</v>
      </c>
      <c r="D31" t="s">
        <v>162</v>
      </c>
      <c r="E31" t="s">
        <v>4138</v>
      </c>
      <c r="F31" t="s">
        <v>163</v>
      </c>
      <c r="G31" t="s">
        <v>2797</v>
      </c>
      <c r="H31" t="s">
        <v>2796</v>
      </c>
    </row>
    <row r="32" spans="1:8" x14ac:dyDescent="0.25">
      <c r="A32" t="s">
        <v>168</v>
      </c>
      <c r="B32" t="s">
        <v>4137</v>
      </c>
      <c r="C32" t="s">
        <v>4136</v>
      </c>
      <c r="D32" t="s">
        <v>169</v>
      </c>
      <c r="E32" t="s">
        <v>4135</v>
      </c>
      <c r="F32" t="s">
        <v>170</v>
      </c>
      <c r="G32" t="s">
        <v>18</v>
      </c>
      <c r="H32" t="s">
        <v>2796</v>
      </c>
    </row>
    <row r="33" spans="1:8" x14ac:dyDescent="0.25">
      <c r="A33" t="s">
        <v>175</v>
      </c>
      <c r="B33" t="s">
        <v>4134</v>
      </c>
      <c r="C33" t="s">
        <v>4133</v>
      </c>
      <c r="D33" t="s">
        <v>176</v>
      </c>
      <c r="E33" t="s">
        <v>4132</v>
      </c>
      <c r="F33" t="s">
        <v>177</v>
      </c>
      <c r="G33" t="s">
        <v>18</v>
      </c>
      <c r="H33" t="s">
        <v>2796</v>
      </c>
    </row>
    <row r="34" spans="1:8" x14ac:dyDescent="0.25">
      <c r="A34" t="s">
        <v>181</v>
      </c>
      <c r="B34" t="s">
        <v>4131</v>
      </c>
      <c r="C34" t="s">
        <v>4130</v>
      </c>
      <c r="D34" t="s">
        <v>182</v>
      </c>
      <c r="E34" t="s">
        <v>4129</v>
      </c>
      <c r="F34" t="s">
        <v>74</v>
      </c>
      <c r="G34" t="s">
        <v>2797</v>
      </c>
      <c r="H34" t="s">
        <v>2796</v>
      </c>
    </row>
    <row r="35" spans="1:8" x14ac:dyDescent="0.25">
      <c r="A35" t="s">
        <v>186</v>
      </c>
      <c r="B35" t="s">
        <v>4128</v>
      </c>
      <c r="C35" t="s">
        <v>4127</v>
      </c>
      <c r="D35" t="s">
        <v>187</v>
      </c>
      <c r="E35" t="s">
        <v>4126</v>
      </c>
      <c r="F35" t="s">
        <v>32</v>
      </c>
      <c r="G35" t="s">
        <v>2797</v>
      </c>
      <c r="H35" t="s">
        <v>2796</v>
      </c>
    </row>
    <row r="36" spans="1:8" x14ac:dyDescent="0.25">
      <c r="A36" t="s">
        <v>190</v>
      </c>
      <c r="B36" t="s">
        <v>4125</v>
      </c>
      <c r="C36" t="s">
        <v>4124</v>
      </c>
      <c r="D36" t="s">
        <v>191</v>
      </c>
      <c r="E36" t="s">
        <v>4123</v>
      </c>
      <c r="F36" t="s">
        <v>587</v>
      </c>
      <c r="G36" t="s">
        <v>18</v>
      </c>
      <c r="H36" t="s">
        <v>2796</v>
      </c>
    </row>
    <row r="37" spans="1:8" x14ac:dyDescent="0.25">
      <c r="A37" t="s">
        <v>196</v>
      </c>
      <c r="B37" t="s">
        <v>4122</v>
      </c>
      <c r="C37" t="s">
        <v>4121</v>
      </c>
      <c r="D37" t="s">
        <v>197</v>
      </c>
      <c r="E37" t="s">
        <v>4120</v>
      </c>
      <c r="F37" t="s">
        <v>32</v>
      </c>
      <c r="G37" t="s">
        <v>2797</v>
      </c>
      <c r="H37" t="s">
        <v>2796</v>
      </c>
    </row>
    <row r="38" spans="1:8" x14ac:dyDescent="0.25">
      <c r="A38" t="s">
        <v>200</v>
      </c>
      <c r="B38" t="s">
        <v>4119</v>
      </c>
      <c r="C38" t="s">
        <v>4118</v>
      </c>
      <c r="D38" t="s">
        <v>201</v>
      </c>
      <c r="E38" t="s">
        <v>4117</v>
      </c>
      <c r="F38" t="s">
        <v>202</v>
      </c>
      <c r="G38" t="s">
        <v>2797</v>
      </c>
      <c r="H38" t="s">
        <v>2796</v>
      </c>
    </row>
    <row r="39" spans="1:8" x14ac:dyDescent="0.25">
      <c r="A39" t="s">
        <v>206</v>
      </c>
      <c r="B39" t="s">
        <v>4116</v>
      </c>
      <c r="C39" t="s">
        <v>4115</v>
      </c>
      <c r="D39" t="s">
        <v>207</v>
      </c>
      <c r="E39" t="s">
        <v>4114</v>
      </c>
      <c r="F39" t="s">
        <v>208</v>
      </c>
      <c r="G39" t="s">
        <v>18</v>
      </c>
      <c r="H39" t="s">
        <v>2796</v>
      </c>
    </row>
    <row r="40" spans="1:8" x14ac:dyDescent="0.25">
      <c r="A40" t="s">
        <v>212</v>
      </c>
      <c r="B40" t="s">
        <v>4113</v>
      </c>
      <c r="C40" t="s">
        <v>4112</v>
      </c>
      <c r="D40" t="s">
        <v>213</v>
      </c>
      <c r="E40" t="s">
        <v>4111</v>
      </c>
      <c r="F40" t="s">
        <v>87</v>
      </c>
      <c r="G40" t="s">
        <v>2797</v>
      </c>
      <c r="H40" t="s">
        <v>2796</v>
      </c>
    </row>
    <row r="41" spans="1:8" x14ac:dyDescent="0.25">
      <c r="A41" t="s">
        <v>222</v>
      </c>
      <c r="B41" t="s">
        <v>4110</v>
      </c>
      <c r="C41" t="s">
        <v>4109</v>
      </c>
      <c r="D41" t="s">
        <v>223</v>
      </c>
      <c r="E41" t="s">
        <v>4108</v>
      </c>
      <c r="F41" t="s">
        <v>74</v>
      </c>
      <c r="G41" t="s">
        <v>2797</v>
      </c>
      <c r="H41" t="s">
        <v>2796</v>
      </c>
    </row>
    <row r="42" spans="1:8" x14ac:dyDescent="0.25">
      <c r="A42" t="s">
        <v>226</v>
      </c>
      <c r="B42" t="s">
        <v>4107</v>
      </c>
      <c r="C42" t="s">
        <v>4106</v>
      </c>
      <c r="D42" t="s">
        <v>227</v>
      </c>
      <c r="E42" t="s">
        <v>4105</v>
      </c>
      <c r="F42" t="s">
        <v>228</v>
      </c>
      <c r="G42" t="s">
        <v>2797</v>
      </c>
      <c r="H42" t="s">
        <v>2796</v>
      </c>
    </row>
    <row r="43" spans="1:8" x14ac:dyDescent="0.25">
      <c r="A43" t="s">
        <v>232</v>
      </c>
      <c r="B43" t="s">
        <v>4104</v>
      </c>
      <c r="C43" t="s">
        <v>4103</v>
      </c>
      <c r="D43" t="s">
        <v>233</v>
      </c>
      <c r="E43" t="s">
        <v>4102</v>
      </c>
      <c r="F43" t="s">
        <v>87</v>
      </c>
      <c r="G43" t="s">
        <v>18</v>
      </c>
      <c r="H43" t="s">
        <v>2796</v>
      </c>
    </row>
    <row r="44" spans="1:8" x14ac:dyDescent="0.25">
      <c r="A44" t="s">
        <v>236</v>
      </c>
      <c r="B44" t="s">
        <v>4101</v>
      </c>
      <c r="C44" t="s">
        <v>4100</v>
      </c>
      <c r="D44" t="s">
        <v>237</v>
      </c>
      <c r="E44" t="s">
        <v>4099</v>
      </c>
      <c r="F44" t="s">
        <v>170</v>
      </c>
      <c r="G44" t="s">
        <v>18</v>
      </c>
      <c r="H44" t="s">
        <v>2796</v>
      </c>
    </row>
    <row r="45" spans="1:8" x14ac:dyDescent="0.25">
      <c r="A45" t="s">
        <v>232</v>
      </c>
      <c r="B45" t="s">
        <v>4098</v>
      </c>
      <c r="C45" t="s">
        <v>4097</v>
      </c>
      <c r="D45" t="s">
        <v>240</v>
      </c>
      <c r="E45" t="s">
        <v>4096</v>
      </c>
      <c r="F45" t="s">
        <v>241</v>
      </c>
      <c r="G45" t="s">
        <v>18</v>
      </c>
      <c r="H45" t="s">
        <v>2796</v>
      </c>
    </row>
    <row r="46" spans="1:8" x14ac:dyDescent="0.25">
      <c r="A46" t="s">
        <v>247</v>
      </c>
      <c r="B46" t="s">
        <v>4095</v>
      </c>
      <c r="C46" t="s">
        <v>4094</v>
      </c>
      <c r="D46" t="s">
        <v>248</v>
      </c>
      <c r="E46" t="s">
        <v>4093</v>
      </c>
      <c r="F46" t="s">
        <v>249</v>
      </c>
      <c r="G46" t="s">
        <v>2797</v>
      </c>
      <c r="H46" t="s">
        <v>2796</v>
      </c>
    </row>
    <row r="47" spans="1:8" x14ac:dyDescent="0.25">
      <c r="A47" t="s">
        <v>254</v>
      </c>
      <c r="B47" t="s">
        <v>4092</v>
      </c>
      <c r="C47" t="s">
        <v>4091</v>
      </c>
      <c r="D47" t="s">
        <v>255</v>
      </c>
      <c r="E47" t="s">
        <v>4090</v>
      </c>
      <c r="F47" t="s">
        <v>163</v>
      </c>
      <c r="G47" t="s">
        <v>2797</v>
      </c>
      <c r="H47" t="s">
        <v>2796</v>
      </c>
    </row>
    <row r="48" spans="1:8" x14ac:dyDescent="0.25">
      <c r="A48" t="s">
        <v>260</v>
      </c>
      <c r="B48" t="s">
        <v>4089</v>
      </c>
      <c r="C48" t="s">
        <v>4088</v>
      </c>
      <c r="D48" t="s">
        <v>261</v>
      </c>
      <c r="E48" t="s">
        <v>4087</v>
      </c>
      <c r="F48" t="s">
        <v>352</v>
      </c>
      <c r="G48" t="s">
        <v>2797</v>
      </c>
      <c r="H48" t="s">
        <v>2796</v>
      </c>
    </row>
    <row r="49" spans="1:8" x14ac:dyDescent="0.25">
      <c r="A49" t="s">
        <v>267</v>
      </c>
      <c r="B49" t="s">
        <v>4086</v>
      </c>
      <c r="C49" t="s">
        <v>4085</v>
      </c>
      <c r="D49" t="s">
        <v>268</v>
      </c>
      <c r="E49" t="s">
        <v>4084</v>
      </c>
      <c r="F49" t="s">
        <v>269</v>
      </c>
      <c r="G49" t="s">
        <v>18</v>
      </c>
      <c r="H49" t="s">
        <v>2796</v>
      </c>
    </row>
    <row r="50" spans="1:8" x14ac:dyDescent="0.25">
      <c r="A50" t="s">
        <v>272</v>
      </c>
      <c r="B50" t="s">
        <v>4083</v>
      </c>
      <c r="C50" t="s">
        <v>4082</v>
      </c>
      <c r="D50" t="s">
        <v>273</v>
      </c>
      <c r="E50" t="s">
        <v>4081</v>
      </c>
      <c r="F50" t="s">
        <v>87</v>
      </c>
      <c r="G50" t="s">
        <v>18</v>
      </c>
      <c r="H50" t="s">
        <v>2796</v>
      </c>
    </row>
    <row r="51" spans="1:8" x14ac:dyDescent="0.25">
      <c r="A51" t="s">
        <v>276</v>
      </c>
      <c r="B51" t="s">
        <v>4080</v>
      </c>
      <c r="C51" t="s">
        <v>4079</v>
      </c>
      <c r="D51" t="s">
        <v>4078</v>
      </c>
      <c r="E51" t="s">
        <v>4077</v>
      </c>
      <c r="F51" t="s">
        <v>278</v>
      </c>
      <c r="G51" t="s">
        <v>2797</v>
      </c>
      <c r="H51" t="s">
        <v>2796</v>
      </c>
    </row>
    <row r="52" spans="1:8" x14ac:dyDescent="0.25">
      <c r="A52" t="s">
        <v>283</v>
      </c>
      <c r="B52" t="s">
        <v>4076</v>
      </c>
      <c r="C52" t="s">
        <v>4075</v>
      </c>
      <c r="D52" t="s">
        <v>284</v>
      </c>
      <c r="E52" t="s">
        <v>4074</v>
      </c>
      <c r="F52" t="s">
        <v>285</v>
      </c>
      <c r="G52" t="s">
        <v>2797</v>
      </c>
      <c r="H52" t="s">
        <v>2796</v>
      </c>
    </row>
    <row r="53" spans="1:8" x14ac:dyDescent="0.25">
      <c r="A53" t="s">
        <v>290</v>
      </c>
      <c r="B53" t="s">
        <v>4073</v>
      </c>
      <c r="C53" t="s">
        <v>4072</v>
      </c>
      <c r="D53" t="s">
        <v>291</v>
      </c>
      <c r="E53" t="s">
        <v>4071</v>
      </c>
      <c r="F53" t="s">
        <v>43</v>
      </c>
      <c r="G53" t="s">
        <v>18</v>
      </c>
      <c r="H53" t="s">
        <v>2796</v>
      </c>
    </row>
    <row r="54" spans="1:8" x14ac:dyDescent="0.25">
      <c r="A54" t="s">
        <v>295</v>
      </c>
      <c r="B54" t="s">
        <v>4070</v>
      </c>
      <c r="C54" t="s">
        <v>4069</v>
      </c>
      <c r="D54" t="s">
        <v>296</v>
      </c>
      <c r="E54" t="s">
        <v>4068</v>
      </c>
      <c r="F54" t="s">
        <v>587</v>
      </c>
      <c r="G54" t="s">
        <v>18</v>
      </c>
      <c r="H54" t="s">
        <v>2796</v>
      </c>
    </row>
    <row r="55" spans="1:8" x14ac:dyDescent="0.25">
      <c r="A55" t="s">
        <v>299</v>
      </c>
      <c r="B55" t="s">
        <v>4067</v>
      </c>
      <c r="C55" t="s">
        <v>4066</v>
      </c>
      <c r="D55" t="s">
        <v>300</v>
      </c>
      <c r="E55" t="s">
        <v>4065</v>
      </c>
      <c r="F55" t="s">
        <v>301</v>
      </c>
      <c r="G55" t="s">
        <v>2797</v>
      </c>
      <c r="H55" t="s">
        <v>2796</v>
      </c>
    </row>
    <row r="56" spans="1:8" x14ac:dyDescent="0.25">
      <c r="A56" t="s">
        <v>308</v>
      </c>
      <c r="B56" t="s">
        <v>4064</v>
      </c>
      <c r="C56" t="s">
        <v>4063</v>
      </c>
      <c r="D56" t="s">
        <v>309</v>
      </c>
      <c r="E56" t="s">
        <v>4062</v>
      </c>
      <c r="F56" t="s">
        <v>83</v>
      </c>
      <c r="G56" t="s">
        <v>2797</v>
      </c>
      <c r="H56" t="s">
        <v>2796</v>
      </c>
    </row>
    <row r="57" spans="1:8" x14ac:dyDescent="0.25">
      <c r="A57" t="s">
        <v>313</v>
      </c>
      <c r="B57" t="s">
        <v>4061</v>
      </c>
      <c r="C57" t="s">
        <v>4060</v>
      </c>
      <c r="D57" t="s">
        <v>314</v>
      </c>
      <c r="E57" t="s">
        <v>4059</v>
      </c>
      <c r="F57" t="s">
        <v>315</v>
      </c>
      <c r="G57" t="s">
        <v>2797</v>
      </c>
      <c r="H57" t="s">
        <v>2796</v>
      </c>
    </row>
    <row r="58" spans="1:8" x14ac:dyDescent="0.25">
      <c r="A58" t="s">
        <v>319</v>
      </c>
      <c r="B58" t="s">
        <v>4058</v>
      </c>
      <c r="C58" t="s">
        <v>4057</v>
      </c>
      <c r="D58" t="s">
        <v>320</v>
      </c>
      <c r="E58" t="s">
        <v>4056</v>
      </c>
      <c r="F58" t="s">
        <v>87</v>
      </c>
      <c r="G58" t="s">
        <v>2797</v>
      </c>
      <c r="H58" t="s">
        <v>2796</v>
      </c>
    </row>
    <row r="59" spans="1:8" x14ac:dyDescent="0.25">
      <c r="A59" t="s">
        <v>324</v>
      </c>
      <c r="B59" t="s">
        <v>4055</v>
      </c>
      <c r="C59" t="s">
        <v>4054</v>
      </c>
      <c r="D59" t="s">
        <v>325</v>
      </c>
      <c r="E59" t="s">
        <v>4053</v>
      </c>
      <c r="F59" t="s">
        <v>241</v>
      </c>
      <c r="G59" t="s">
        <v>2797</v>
      </c>
      <c r="H59" t="s">
        <v>2796</v>
      </c>
    </row>
    <row r="60" spans="1:8" x14ac:dyDescent="0.25">
      <c r="A60" t="s">
        <v>329</v>
      </c>
      <c r="B60" t="s">
        <v>4052</v>
      </c>
      <c r="C60" t="s">
        <v>4051</v>
      </c>
      <c r="D60" t="s">
        <v>330</v>
      </c>
      <c r="E60" t="s">
        <v>4050</v>
      </c>
      <c r="F60" t="s">
        <v>87</v>
      </c>
      <c r="G60" t="s">
        <v>2797</v>
      </c>
      <c r="H60" t="s">
        <v>2796</v>
      </c>
    </row>
    <row r="61" spans="1:8" x14ac:dyDescent="0.25">
      <c r="A61" t="s">
        <v>333</v>
      </c>
      <c r="B61" t="s">
        <v>4049</v>
      </c>
      <c r="C61" t="s">
        <v>4048</v>
      </c>
      <c r="D61" t="s">
        <v>334</v>
      </c>
      <c r="E61" t="s">
        <v>4047</v>
      </c>
      <c r="F61" t="s">
        <v>32</v>
      </c>
      <c r="G61" t="s">
        <v>2797</v>
      </c>
      <c r="H61" t="s">
        <v>2796</v>
      </c>
    </row>
    <row r="62" spans="1:8" x14ac:dyDescent="0.25">
      <c r="A62" t="s">
        <v>337</v>
      </c>
      <c r="B62" t="s">
        <v>4046</v>
      </c>
      <c r="C62" t="s">
        <v>4045</v>
      </c>
      <c r="D62" t="s">
        <v>338</v>
      </c>
      <c r="E62" t="s">
        <v>4044</v>
      </c>
      <c r="F62" t="s">
        <v>163</v>
      </c>
      <c r="G62" t="s">
        <v>2797</v>
      </c>
      <c r="H62" t="s">
        <v>2796</v>
      </c>
    </row>
    <row r="63" spans="1:8" x14ac:dyDescent="0.25">
      <c r="A63" t="s">
        <v>341</v>
      </c>
      <c r="B63" t="s">
        <v>4043</v>
      </c>
      <c r="C63" t="s">
        <v>4042</v>
      </c>
      <c r="D63" t="s">
        <v>342</v>
      </c>
      <c r="E63" t="s">
        <v>4041</v>
      </c>
      <c r="F63" t="s">
        <v>343</v>
      </c>
      <c r="G63" t="s">
        <v>18</v>
      </c>
      <c r="H63" t="s">
        <v>2796</v>
      </c>
    </row>
    <row r="64" spans="1:8" x14ac:dyDescent="0.25">
      <c r="A64" t="s">
        <v>346</v>
      </c>
      <c r="B64" t="s">
        <v>4040</v>
      </c>
      <c r="C64" t="s">
        <v>4039</v>
      </c>
      <c r="D64" t="s">
        <v>347</v>
      </c>
      <c r="E64" t="s">
        <v>4038</v>
      </c>
      <c r="F64" t="s">
        <v>64</v>
      </c>
      <c r="G64" t="s">
        <v>2797</v>
      </c>
      <c r="H64" t="s">
        <v>2796</v>
      </c>
    </row>
    <row r="65" spans="1:8" x14ac:dyDescent="0.25">
      <c r="A65" t="s">
        <v>350</v>
      </c>
      <c r="B65" t="s">
        <v>4037</v>
      </c>
      <c r="C65" t="s">
        <v>4036</v>
      </c>
      <c r="D65" t="s">
        <v>351</v>
      </c>
      <c r="E65" t="s">
        <v>4035</v>
      </c>
      <c r="F65" t="s">
        <v>352</v>
      </c>
      <c r="G65" t="s">
        <v>2797</v>
      </c>
      <c r="H65" t="s">
        <v>2796</v>
      </c>
    </row>
    <row r="66" spans="1:8" x14ac:dyDescent="0.25">
      <c r="A66" t="s">
        <v>357</v>
      </c>
      <c r="B66" t="s">
        <v>4034</v>
      </c>
      <c r="C66" t="s">
        <v>4033</v>
      </c>
      <c r="D66" t="s">
        <v>358</v>
      </c>
      <c r="E66" t="s">
        <v>4032</v>
      </c>
      <c r="F66" t="s">
        <v>359</v>
      </c>
      <c r="G66" t="s">
        <v>2797</v>
      </c>
      <c r="H66" t="s">
        <v>2796</v>
      </c>
    </row>
    <row r="67" spans="1:8" x14ac:dyDescent="0.25">
      <c r="A67" t="s">
        <v>365</v>
      </c>
      <c r="B67" t="s">
        <v>4031</v>
      </c>
      <c r="C67" t="s">
        <v>4030</v>
      </c>
      <c r="D67" t="s">
        <v>366</v>
      </c>
      <c r="E67" t="s">
        <v>4029</v>
      </c>
      <c r="F67" t="s">
        <v>60</v>
      </c>
      <c r="G67" t="s">
        <v>2797</v>
      </c>
      <c r="H67" t="s">
        <v>2796</v>
      </c>
    </row>
    <row r="68" spans="1:8" x14ac:dyDescent="0.25">
      <c r="A68" t="s">
        <v>370</v>
      </c>
      <c r="B68" t="s">
        <v>4028</v>
      </c>
      <c r="C68" t="s">
        <v>4027</v>
      </c>
      <c r="D68" t="s">
        <v>371</v>
      </c>
      <c r="E68" t="s">
        <v>4026</v>
      </c>
      <c r="F68" t="s">
        <v>60</v>
      </c>
      <c r="G68" t="s">
        <v>2797</v>
      </c>
      <c r="H68" t="s">
        <v>2796</v>
      </c>
    </row>
    <row r="69" spans="1:8" x14ac:dyDescent="0.25">
      <c r="A69" t="s">
        <v>380</v>
      </c>
      <c r="B69" t="s">
        <v>4025</v>
      </c>
      <c r="C69" t="s">
        <v>4024</v>
      </c>
      <c r="D69" t="s">
        <v>381</v>
      </c>
      <c r="E69" t="s">
        <v>4023</v>
      </c>
      <c r="F69" t="s">
        <v>202</v>
      </c>
      <c r="G69" t="s">
        <v>2797</v>
      </c>
      <c r="H69" t="s">
        <v>2796</v>
      </c>
    </row>
    <row r="70" spans="1:8" x14ac:dyDescent="0.25">
      <c r="A70" t="s">
        <v>384</v>
      </c>
      <c r="B70" t="s">
        <v>4022</v>
      </c>
      <c r="C70" t="s">
        <v>4021</v>
      </c>
      <c r="D70" t="s">
        <v>385</v>
      </c>
      <c r="E70" t="s">
        <v>4020</v>
      </c>
      <c r="F70" t="s">
        <v>359</v>
      </c>
      <c r="G70" t="s">
        <v>2797</v>
      </c>
      <c r="H70" t="s">
        <v>2796</v>
      </c>
    </row>
    <row r="71" spans="1:8" x14ac:dyDescent="0.25">
      <c r="A71" t="s">
        <v>390</v>
      </c>
      <c r="B71" t="s">
        <v>4019</v>
      </c>
      <c r="C71" t="s">
        <v>4018</v>
      </c>
      <c r="D71" t="s">
        <v>391</v>
      </c>
      <c r="E71" t="s">
        <v>4017</v>
      </c>
      <c r="F71" t="s">
        <v>83</v>
      </c>
      <c r="G71" t="s">
        <v>2797</v>
      </c>
      <c r="H71" t="s">
        <v>2796</v>
      </c>
    </row>
    <row r="72" spans="1:8" x14ac:dyDescent="0.25">
      <c r="A72" t="s">
        <v>395</v>
      </c>
      <c r="B72" t="s">
        <v>4016</v>
      </c>
      <c r="C72" t="s">
        <v>4015</v>
      </c>
      <c r="D72" t="s">
        <v>396</v>
      </c>
      <c r="E72" t="s">
        <v>4014</v>
      </c>
      <c r="F72" t="s">
        <v>202</v>
      </c>
      <c r="G72" t="s">
        <v>2797</v>
      </c>
      <c r="H72" t="s">
        <v>2796</v>
      </c>
    </row>
    <row r="73" spans="1:8" x14ac:dyDescent="0.25">
      <c r="A73" t="s">
        <v>399</v>
      </c>
      <c r="B73" t="s">
        <v>4013</v>
      </c>
      <c r="C73" t="s">
        <v>4012</v>
      </c>
      <c r="D73" t="s">
        <v>400</v>
      </c>
      <c r="E73" t="s">
        <v>4011</v>
      </c>
      <c r="F73" t="s">
        <v>83</v>
      </c>
      <c r="G73" t="s">
        <v>2797</v>
      </c>
      <c r="H73" t="s">
        <v>2796</v>
      </c>
    </row>
    <row r="74" spans="1:8" x14ac:dyDescent="0.25">
      <c r="A74" t="s">
        <v>403</v>
      </c>
      <c r="B74" t="s">
        <v>4010</v>
      </c>
      <c r="C74" t="s">
        <v>4009</v>
      </c>
      <c r="D74" t="s">
        <v>404</v>
      </c>
      <c r="E74" t="s">
        <v>4008</v>
      </c>
      <c r="F74" t="s">
        <v>32</v>
      </c>
      <c r="G74" t="s">
        <v>18</v>
      </c>
      <c r="H74" t="s">
        <v>2796</v>
      </c>
    </row>
    <row r="75" spans="1:8" x14ac:dyDescent="0.25">
      <c r="A75" t="s">
        <v>406</v>
      </c>
      <c r="B75" t="s">
        <v>4007</v>
      </c>
      <c r="C75" t="s">
        <v>4006</v>
      </c>
      <c r="D75" t="s">
        <v>407</v>
      </c>
      <c r="E75" t="s">
        <v>4005</v>
      </c>
      <c r="F75" t="s">
        <v>163</v>
      </c>
      <c r="G75" t="s">
        <v>18</v>
      </c>
      <c r="H75" t="s">
        <v>2796</v>
      </c>
    </row>
    <row r="76" spans="1:8" x14ac:dyDescent="0.25">
      <c r="A76" t="s">
        <v>410</v>
      </c>
      <c r="B76" t="s">
        <v>4004</v>
      </c>
      <c r="C76" t="s">
        <v>4003</v>
      </c>
      <c r="D76" t="s">
        <v>411</v>
      </c>
      <c r="E76" t="s">
        <v>4002</v>
      </c>
      <c r="F76" t="s">
        <v>69</v>
      </c>
      <c r="G76" t="s">
        <v>2797</v>
      </c>
      <c r="H76" t="s">
        <v>2796</v>
      </c>
    </row>
    <row r="77" spans="1:8" x14ac:dyDescent="0.25">
      <c r="A77" t="s">
        <v>414</v>
      </c>
      <c r="B77" t="s">
        <v>4001</v>
      </c>
      <c r="C77" t="s">
        <v>4000</v>
      </c>
      <c r="D77" t="s">
        <v>415</v>
      </c>
      <c r="E77" t="s">
        <v>3999</v>
      </c>
      <c r="F77" t="s">
        <v>416</v>
      </c>
      <c r="G77" t="s">
        <v>2797</v>
      </c>
      <c r="H77" t="s">
        <v>2796</v>
      </c>
    </row>
    <row r="78" spans="1:8" x14ac:dyDescent="0.25">
      <c r="A78" t="s">
        <v>423</v>
      </c>
      <c r="B78" t="s">
        <v>3998</v>
      </c>
      <c r="C78" t="s">
        <v>3997</v>
      </c>
      <c r="D78" t="s">
        <v>424</v>
      </c>
      <c r="E78" t="s">
        <v>3996</v>
      </c>
      <c r="F78" t="s">
        <v>163</v>
      </c>
      <c r="G78" t="s">
        <v>2797</v>
      </c>
      <c r="H78" t="s">
        <v>2796</v>
      </c>
    </row>
    <row r="79" spans="1:8" x14ac:dyDescent="0.25">
      <c r="A79" t="s">
        <v>431</v>
      </c>
      <c r="B79" t="s">
        <v>3995</v>
      </c>
      <c r="C79" t="s">
        <v>3994</v>
      </c>
      <c r="D79" t="s">
        <v>432</v>
      </c>
      <c r="E79" t="s">
        <v>3993</v>
      </c>
      <c r="F79" t="s">
        <v>352</v>
      </c>
      <c r="G79" t="s">
        <v>2797</v>
      </c>
      <c r="H79" t="s">
        <v>2796</v>
      </c>
    </row>
    <row r="80" spans="1:8" x14ac:dyDescent="0.25">
      <c r="A80" t="s">
        <v>438</v>
      </c>
      <c r="B80" t="s">
        <v>3992</v>
      </c>
      <c r="C80" t="s">
        <v>3991</v>
      </c>
      <c r="D80" t="s">
        <v>439</v>
      </c>
      <c r="E80" t="s">
        <v>3990</v>
      </c>
      <c r="F80" t="s">
        <v>64</v>
      </c>
      <c r="G80" t="s">
        <v>2797</v>
      </c>
      <c r="H80" t="s">
        <v>2796</v>
      </c>
    </row>
    <row r="81" spans="1:8" x14ac:dyDescent="0.25">
      <c r="A81" t="s">
        <v>444</v>
      </c>
      <c r="B81" t="s">
        <v>3989</v>
      </c>
      <c r="C81" t="s">
        <v>3988</v>
      </c>
      <c r="D81" t="s">
        <v>445</v>
      </c>
      <c r="E81" t="s">
        <v>3987</v>
      </c>
      <c r="F81" t="s">
        <v>83</v>
      </c>
      <c r="G81" t="s">
        <v>2797</v>
      </c>
      <c r="H81" t="s">
        <v>2796</v>
      </c>
    </row>
    <row r="82" spans="1:8" x14ac:dyDescent="0.25">
      <c r="A82" t="s">
        <v>448</v>
      </c>
      <c r="B82" t="s">
        <v>3986</v>
      </c>
      <c r="C82" t="s">
        <v>3985</v>
      </c>
      <c r="D82" t="s">
        <v>449</v>
      </c>
      <c r="E82" t="s">
        <v>3984</v>
      </c>
      <c r="F82" t="s">
        <v>202</v>
      </c>
      <c r="G82" t="s">
        <v>2797</v>
      </c>
      <c r="H82" t="s">
        <v>2796</v>
      </c>
    </row>
    <row r="83" spans="1:8" x14ac:dyDescent="0.25">
      <c r="A83" t="s">
        <v>453</v>
      </c>
      <c r="B83" t="s">
        <v>3983</v>
      </c>
      <c r="C83" t="s">
        <v>3982</v>
      </c>
      <c r="D83" t="s">
        <v>454</v>
      </c>
      <c r="E83" t="s">
        <v>3981</v>
      </c>
      <c r="F83" t="s">
        <v>455</v>
      </c>
      <c r="G83" t="s">
        <v>2797</v>
      </c>
      <c r="H83" t="s">
        <v>2796</v>
      </c>
    </row>
    <row r="84" spans="1:8" x14ac:dyDescent="0.25">
      <c r="A84" t="s">
        <v>459</v>
      </c>
      <c r="B84" t="s">
        <v>3980</v>
      </c>
      <c r="C84" t="s">
        <v>3979</v>
      </c>
      <c r="D84" t="s">
        <v>460</v>
      </c>
      <c r="E84" t="s">
        <v>3978</v>
      </c>
      <c r="F84" t="s">
        <v>74</v>
      </c>
      <c r="G84" t="s">
        <v>18</v>
      </c>
      <c r="H84" t="s">
        <v>2796</v>
      </c>
    </row>
    <row r="85" spans="1:8" x14ac:dyDescent="0.25">
      <c r="A85" t="s">
        <v>465</v>
      </c>
      <c r="B85" t="s">
        <v>3977</v>
      </c>
      <c r="C85" t="s">
        <v>3976</v>
      </c>
      <c r="D85" t="s">
        <v>466</v>
      </c>
      <c r="E85" t="s">
        <v>3975</v>
      </c>
      <c r="F85" t="s">
        <v>64</v>
      </c>
      <c r="G85" t="s">
        <v>2797</v>
      </c>
      <c r="H85" t="s">
        <v>2796</v>
      </c>
    </row>
    <row r="86" spans="1:8" x14ac:dyDescent="0.25">
      <c r="A86" t="s">
        <v>471</v>
      </c>
      <c r="B86" t="s">
        <v>3974</v>
      </c>
      <c r="C86" t="s">
        <v>3973</v>
      </c>
      <c r="D86" t="s">
        <v>472</v>
      </c>
      <c r="E86" t="s">
        <v>3972</v>
      </c>
      <c r="F86" t="s">
        <v>87</v>
      </c>
      <c r="G86" t="s">
        <v>2797</v>
      </c>
      <c r="H86" t="s">
        <v>2796</v>
      </c>
    </row>
    <row r="87" spans="1:8" x14ac:dyDescent="0.25">
      <c r="A87" t="s">
        <v>475</v>
      </c>
      <c r="B87" t="s">
        <v>3971</v>
      </c>
      <c r="C87" t="s">
        <v>3970</v>
      </c>
      <c r="D87" t="s">
        <v>476</v>
      </c>
      <c r="E87" t="s">
        <v>3969</v>
      </c>
      <c r="F87" t="s">
        <v>587</v>
      </c>
      <c r="G87" t="s">
        <v>18</v>
      </c>
      <c r="H87" t="s">
        <v>2796</v>
      </c>
    </row>
    <row r="88" spans="1:8" x14ac:dyDescent="0.25">
      <c r="A88" t="s">
        <v>481</v>
      </c>
      <c r="B88" t="s">
        <v>3968</v>
      </c>
      <c r="C88" t="s">
        <v>3967</v>
      </c>
      <c r="D88" t="s">
        <v>482</v>
      </c>
      <c r="E88" t="s">
        <v>3966</v>
      </c>
      <c r="F88" t="s">
        <v>163</v>
      </c>
      <c r="G88" t="s">
        <v>2797</v>
      </c>
      <c r="H88" t="s">
        <v>2796</v>
      </c>
    </row>
    <row r="89" spans="1:8" x14ac:dyDescent="0.25">
      <c r="A89" t="s">
        <v>485</v>
      </c>
      <c r="B89" t="s">
        <v>3965</v>
      </c>
      <c r="C89" t="s">
        <v>3964</v>
      </c>
      <c r="D89" t="s">
        <v>486</v>
      </c>
      <c r="E89" t="s">
        <v>3963</v>
      </c>
      <c r="F89" t="s">
        <v>163</v>
      </c>
      <c r="G89" t="s">
        <v>2797</v>
      </c>
      <c r="H89" t="s">
        <v>2796</v>
      </c>
    </row>
    <row r="90" spans="1:8" x14ac:dyDescent="0.25">
      <c r="A90" t="s">
        <v>489</v>
      </c>
      <c r="B90" t="s">
        <v>3962</v>
      </c>
      <c r="C90" t="s">
        <v>3961</v>
      </c>
      <c r="D90" t="s">
        <v>490</v>
      </c>
      <c r="E90" t="s">
        <v>3960</v>
      </c>
      <c r="F90" t="s">
        <v>87</v>
      </c>
      <c r="G90" t="s">
        <v>2797</v>
      </c>
      <c r="H90" t="s">
        <v>2796</v>
      </c>
    </row>
    <row r="91" spans="1:8" x14ac:dyDescent="0.25">
      <c r="A91" t="s">
        <v>494</v>
      </c>
      <c r="B91" t="s">
        <v>3959</v>
      </c>
      <c r="C91" t="s">
        <v>3958</v>
      </c>
      <c r="D91" t="s">
        <v>495</v>
      </c>
      <c r="E91" t="s">
        <v>3957</v>
      </c>
      <c r="F91" t="s">
        <v>87</v>
      </c>
      <c r="G91" t="s">
        <v>2797</v>
      </c>
      <c r="H91" t="s">
        <v>2796</v>
      </c>
    </row>
    <row r="92" spans="1:8" x14ac:dyDescent="0.25">
      <c r="A92" t="s">
        <v>498</v>
      </c>
      <c r="B92" t="s">
        <v>3956</v>
      </c>
      <c r="C92" t="s">
        <v>3955</v>
      </c>
      <c r="D92" t="s">
        <v>3954</v>
      </c>
      <c r="E92" t="s">
        <v>3953</v>
      </c>
      <c r="F92" t="s">
        <v>25</v>
      </c>
      <c r="G92" t="s">
        <v>18</v>
      </c>
      <c r="H92" t="s">
        <v>2796</v>
      </c>
    </row>
    <row r="93" spans="1:8" x14ac:dyDescent="0.25">
      <c r="A93" t="s">
        <v>503</v>
      </c>
      <c r="B93" t="s">
        <v>3952</v>
      </c>
      <c r="C93" t="s">
        <v>3951</v>
      </c>
      <c r="D93" t="s">
        <v>504</v>
      </c>
      <c r="E93" t="s">
        <v>3950</v>
      </c>
      <c r="F93" t="s">
        <v>352</v>
      </c>
      <c r="G93" t="s">
        <v>2797</v>
      </c>
      <c r="H93" t="s">
        <v>2796</v>
      </c>
    </row>
    <row r="94" spans="1:8" x14ac:dyDescent="0.25">
      <c r="A94" t="s">
        <v>509</v>
      </c>
      <c r="B94" t="s">
        <v>3949</v>
      </c>
      <c r="C94" t="s">
        <v>3948</v>
      </c>
      <c r="D94" t="s">
        <v>510</v>
      </c>
      <c r="E94" t="s">
        <v>3947</v>
      </c>
      <c r="F94" t="s">
        <v>511</v>
      </c>
      <c r="G94" t="s">
        <v>2797</v>
      </c>
      <c r="H94" t="s">
        <v>2796</v>
      </c>
    </row>
    <row r="95" spans="1:8" x14ac:dyDescent="0.25">
      <c r="A95" t="s">
        <v>514</v>
      </c>
      <c r="B95" t="s">
        <v>3946</v>
      </c>
      <c r="C95" t="s">
        <v>3945</v>
      </c>
      <c r="D95" t="s">
        <v>515</v>
      </c>
      <c r="E95" t="s">
        <v>3944</v>
      </c>
      <c r="F95" t="s">
        <v>516</v>
      </c>
      <c r="G95" t="s">
        <v>2797</v>
      </c>
      <c r="H95" t="s">
        <v>2796</v>
      </c>
    </row>
    <row r="96" spans="1:8" x14ac:dyDescent="0.25">
      <c r="A96" t="s">
        <v>519</v>
      </c>
      <c r="B96" t="s">
        <v>3943</v>
      </c>
      <c r="C96" t="s">
        <v>3942</v>
      </c>
      <c r="D96" t="s">
        <v>520</v>
      </c>
      <c r="E96" t="s">
        <v>3941</v>
      </c>
      <c r="F96" t="s">
        <v>43</v>
      </c>
      <c r="G96" t="s">
        <v>2797</v>
      </c>
      <c r="H96" t="s">
        <v>2796</v>
      </c>
    </row>
    <row r="97" spans="1:8" x14ac:dyDescent="0.25">
      <c r="A97" t="s">
        <v>523</v>
      </c>
      <c r="B97" t="s">
        <v>3940</v>
      </c>
      <c r="C97" t="s">
        <v>3939</v>
      </c>
      <c r="D97" t="s">
        <v>524</v>
      </c>
      <c r="E97" t="s">
        <v>3938</v>
      </c>
      <c r="F97" t="s">
        <v>87</v>
      </c>
      <c r="G97" t="s">
        <v>18</v>
      </c>
      <c r="H97" t="s">
        <v>2796</v>
      </c>
    </row>
    <row r="98" spans="1:8" x14ac:dyDescent="0.25">
      <c r="A98" t="s">
        <v>532</v>
      </c>
      <c r="B98" t="s">
        <v>3937</v>
      </c>
      <c r="C98" t="s">
        <v>3936</v>
      </c>
      <c r="D98" t="s">
        <v>533</v>
      </c>
      <c r="E98" t="s">
        <v>3935</v>
      </c>
      <c r="F98" t="s">
        <v>64</v>
      </c>
      <c r="G98" t="s">
        <v>2797</v>
      </c>
      <c r="H98" t="s">
        <v>2796</v>
      </c>
    </row>
    <row r="99" spans="1:8" x14ac:dyDescent="0.25">
      <c r="A99" t="s">
        <v>537</v>
      </c>
      <c r="B99" t="s">
        <v>3934</v>
      </c>
      <c r="C99" t="s">
        <v>3933</v>
      </c>
      <c r="D99" t="s">
        <v>538</v>
      </c>
      <c r="E99" t="s">
        <v>3932</v>
      </c>
      <c r="F99" t="s">
        <v>539</v>
      </c>
      <c r="G99" t="s">
        <v>2797</v>
      </c>
      <c r="H99" t="s">
        <v>2796</v>
      </c>
    </row>
    <row r="100" spans="1:8" x14ac:dyDescent="0.25">
      <c r="A100" t="s">
        <v>543</v>
      </c>
      <c r="B100" t="s">
        <v>3931</v>
      </c>
      <c r="C100" t="s">
        <v>3930</v>
      </c>
      <c r="D100" t="s">
        <v>544</v>
      </c>
      <c r="E100" t="s">
        <v>3929</v>
      </c>
      <c r="F100" t="s">
        <v>241</v>
      </c>
      <c r="G100" t="s">
        <v>2797</v>
      </c>
      <c r="H100" t="s">
        <v>2796</v>
      </c>
    </row>
    <row r="101" spans="1:8" x14ac:dyDescent="0.25">
      <c r="A101" t="s">
        <v>547</v>
      </c>
      <c r="B101" t="s">
        <v>3928</v>
      </c>
      <c r="C101" t="s">
        <v>3927</v>
      </c>
      <c r="D101" t="s">
        <v>548</v>
      </c>
      <c r="E101" t="s">
        <v>3926</v>
      </c>
      <c r="F101" t="s">
        <v>83</v>
      </c>
      <c r="G101" t="s">
        <v>2797</v>
      </c>
      <c r="H101" t="s">
        <v>2796</v>
      </c>
    </row>
    <row r="102" spans="1:8" x14ac:dyDescent="0.25">
      <c r="A102" t="s">
        <v>550</v>
      </c>
      <c r="B102" t="s">
        <v>3925</v>
      </c>
      <c r="C102" t="s">
        <v>3924</v>
      </c>
      <c r="D102" t="s">
        <v>551</v>
      </c>
      <c r="E102" t="s">
        <v>3923</v>
      </c>
      <c r="F102" t="s">
        <v>552</v>
      </c>
      <c r="G102" t="s">
        <v>18</v>
      </c>
      <c r="H102" t="s">
        <v>2796</v>
      </c>
    </row>
    <row r="103" spans="1:8" x14ac:dyDescent="0.25">
      <c r="A103" t="s">
        <v>555</v>
      </c>
      <c r="B103" t="s">
        <v>3922</v>
      </c>
      <c r="C103" t="s">
        <v>3921</v>
      </c>
      <c r="D103" t="s">
        <v>556</v>
      </c>
      <c r="E103" t="s">
        <v>3920</v>
      </c>
      <c r="F103" t="s">
        <v>241</v>
      </c>
      <c r="G103" t="s">
        <v>2797</v>
      </c>
      <c r="H103" t="s">
        <v>2796</v>
      </c>
    </row>
    <row r="104" spans="1:8" x14ac:dyDescent="0.25">
      <c r="A104" t="s">
        <v>559</v>
      </c>
      <c r="B104" t="s">
        <v>3919</v>
      </c>
      <c r="C104" t="s">
        <v>3918</v>
      </c>
      <c r="D104" t="s">
        <v>3917</v>
      </c>
      <c r="E104" t="s">
        <v>3916</v>
      </c>
      <c r="F104" t="s">
        <v>87</v>
      </c>
      <c r="G104" t="s">
        <v>18</v>
      </c>
      <c r="H104" t="s">
        <v>2796</v>
      </c>
    </row>
    <row r="105" spans="1:8" x14ac:dyDescent="0.25">
      <c r="A105" t="s">
        <v>564</v>
      </c>
      <c r="B105" t="s">
        <v>3915</v>
      </c>
      <c r="C105" t="s">
        <v>3914</v>
      </c>
      <c r="D105" t="s">
        <v>565</v>
      </c>
      <c r="E105" t="s">
        <v>3913</v>
      </c>
      <c r="F105" t="s">
        <v>74</v>
      </c>
      <c r="G105" t="s">
        <v>2797</v>
      </c>
      <c r="H105" t="s">
        <v>2796</v>
      </c>
    </row>
    <row r="106" spans="1:8" x14ac:dyDescent="0.25">
      <c r="A106" t="s">
        <v>569</v>
      </c>
      <c r="B106" t="s">
        <v>3912</v>
      </c>
      <c r="C106" t="s">
        <v>3911</v>
      </c>
      <c r="D106" t="s">
        <v>570</v>
      </c>
      <c r="E106" t="s">
        <v>3910</v>
      </c>
      <c r="F106" t="s">
        <v>343</v>
      </c>
      <c r="G106" t="s">
        <v>18</v>
      </c>
      <c r="H106" t="s">
        <v>2796</v>
      </c>
    </row>
    <row r="107" spans="1:8" x14ac:dyDescent="0.25">
      <c r="A107" t="s">
        <v>573</v>
      </c>
      <c r="B107" t="s">
        <v>3909</v>
      </c>
      <c r="C107" t="s">
        <v>3908</v>
      </c>
      <c r="D107" t="s">
        <v>574</v>
      </c>
      <c r="E107" t="s">
        <v>3907</v>
      </c>
      <c r="F107" t="s">
        <v>163</v>
      </c>
      <c r="G107" t="s">
        <v>2797</v>
      </c>
      <c r="H107" t="s">
        <v>2796</v>
      </c>
    </row>
    <row r="108" spans="1:8" x14ac:dyDescent="0.25">
      <c r="A108" t="s">
        <v>578</v>
      </c>
      <c r="B108" t="s">
        <v>3906</v>
      </c>
      <c r="C108" t="s">
        <v>3905</v>
      </c>
      <c r="D108" t="s">
        <v>579</v>
      </c>
      <c r="E108" t="s">
        <v>3904</v>
      </c>
      <c r="F108" t="s">
        <v>580</v>
      </c>
      <c r="G108" t="s">
        <v>18</v>
      </c>
      <c r="H108" t="s">
        <v>2796</v>
      </c>
    </row>
    <row r="109" spans="1:8" x14ac:dyDescent="0.25">
      <c r="A109" t="s">
        <v>585</v>
      </c>
      <c r="B109" t="s">
        <v>3903</v>
      </c>
      <c r="C109" t="s">
        <v>3902</v>
      </c>
      <c r="D109" t="s">
        <v>586</v>
      </c>
      <c r="E109" t="s">
        <v>3901</v>
      </c>
      <c r="F109" t="s">
        <v>587</v>
      </c>
      <c r="G109" t="s">
        <v>18</v>
      </c>
      <c r="H109" t="s">
        <v>2796</v>
      </c>
    </row>
    <row r="110" spans="1:8" x14ac:dyDescent="0.25">
      <c r="A110" t="s">
        <v>592</v>
      </c>
      <c r="B110" t="s">
        <v>3900</v>
      </c>
      <c r="C110" t="s">
        <v>3899</v>
      </c>
      <c r="D110" t="s">
        <v>593</v>
      </c>
      <c r="E110" t="s">
        <v>3898</v>
      </c>
      <c r="F110" t="s">
        <v>241</v>
      </c>
      <c r="G110" t="s">
        <v>18</v>
      </c>
      <c r="H110" t="s">
        <v>2796</v>
      </c>
    </row>
    <row r="111" spans="1:8" x14ac:dyDescent="0.25">
      <c r="A111" t="s">
        <v>598</v>
      </c>
      <c r="B111" t="s">
        <v>3897</v>
      </c>
      <c r="C111" t="s">
        <v>3896</v>
      </c>
      <c r="D111" t="s">
        <v>599</v>
      </c>
      <c r="E111" t="s">
        <v>3895</v>
      </c>
      <c r="F111" t="s">
        <v>600</v>
      </c>
      <c r="G111" t="s">
        <v>2797</v>
      </c>
      <c r="H111" t="s">
        <v>2796</v>
      </c>
    </row>
    <row r="112" spans="1:8" x14ac:dyDescent="0.25">
      <c r="A112" t="s">
        <v>604</v>
      </c>
      <c r="B112" t="s">
        <v>3894</v>
      </c>
      <c r="C112" t="s">
        <v>3893</v>
      </c>
      <c r="D112" t="s">
        <v>605</v>
      </c>
      <c r="E112" t="s">
        <v>3892</v>
      </c>
      <c r="F112" t="s">
        <v>606</v>
      </c>
      <c r="G112" t="s">
        <v>18</v>
      </c>
      <c r="H112" t="s">
        <v>2796</v>
      </c>
    </row>
    <row r="113" spans="1:8" x14ac:dyDescent="0.25">
      <c r="A113" t="s">
        <v>609</v>
      </c>
      <c r="B113" t="s">
        <v>3891</v>
      </c>
      <c r="C113" t="s">
        <v>3890</v>
      </c>
      <c r="D113" t="s">
        <v>610</v>
      </c>
      <c r="E113" t="s">
        <v>3889</v>
      </c>
      <c r="F113" t="s">
        <v>69</v>
      </c>
      <c r="G113" t="s">
        <v>2797</v>
      </c>
      <c r="H113" t="s">
        <v>2796</v>
      </c>
    </row>
    <row r="114" spans="1:8" x14ac:dyDescent="0.25">
      <c r="A114" t="s">
        <v>613</v>
      </c>
      <c r="B114" t="s">
        <v>3888</v>
      </c>
      <c r="C114" t="s">
        <v>3887</v>
      </c>
      <c r="D114" t="s">
        <v>614</v>
      </c>
      <c r="E114" t="s">
        <v>3886</v>
      </c>
      <c r="F114" t="s">
        <v>3885</v>
      </c>
      <c r="G114" t="s">
        <v>2797</v>
      </c>
      <c r="H114" t="s">
        <v>2796</v>
      </c>
    </row>
    <row r="115" spans="1:8" x14ac:dyDescent="0.25">
      <c r="A115" t="s">
        <v>617</v>
      </c>
      <c r="B115" t="s">
        <v>3884</v>
      </c>
      <c r="C115" t="s">
        <v>3883</v>
      </c>
      <c r="D115" t="s">
        <v>618</v>
      </c>
      <c r="E115" t="s">
        <v>3882</v>
      </c>
      <c r="F115" t="s">
        <v>3881</v>
      </c>
      <c r="G115" t="s">
        <v>2797</v>
      </c>
      <c r="H115" t="s">
        <v>2796</v>
      </c>
    </row>
    <row r="116" spans="1:8" x14ac:dyDescent="0.25">
      <c r="A116" t="s">
        <v>620</v>
      </c>
      <c r="B116" t="s">
        <v>3880</v>
      </c>
      <c r="C116" t="s">
        <v>3879</v>
      </c>
      <c r="D116" t="s">
        <v>621</v>
      </c>
      <c r="E116" t="s">
        <v>3878</v>
      </c>
      <c r="F116" t="s">
        <v>622</v>
      </c>
      <c r="G116" t="s">
        <v>2797</v>
      </c>
      <c r="H116" t="s">
        <v>2796</v>
      </c>
    </row>
    <row r="117" spans="1:8" x14ac:dyDescent="0.25">
      <c r="A117" t="s">
        <v>626</v>
      </c>
      <c r="B117" t="s">
        <v>3877</v>
      </c>
      <c r="C117" t="s">
        <v>3876</v>
      </c>
      <c r="D117" t="s">
        <v>627</v>
      </c>
      <c r="E117" t="s">
        <v>3875</v>
      </c>
      <c r="F117" t="s">
        <v>249</v>
      </c>
      <c r="G117" t="s">
        <v>2797</v>
      </c>
      <c r="H117" t="s">
        <v>2796</v>
      </c>
    </row>
    <row r="118" spans="1:8" x14ac:dyDescent="0.25">
      <c r="A118" t="s">
        <v>633</v>
      </c>
      <c r="B118" t="s">
        <v>3874</v>
      </c>
      <c r="C118" t="s">
        <v>3873</v>
      </c>
      <c r="D118" t="s">
        <v>634</v>
      </c>
      <c r="E118" t="s">
        <v>3872</v>
      </c>
      <c r="F118" t="s">
        <v>38</v>
      </c>
      <c r="G118" t="s">
        <v>2797</v>
      </c>
      <c r="H118" t="s">
        <v>2796</v>
      </c>
    </row>
    <row r="119" spans="1:8" x14ac:dyDescent="0.25">
      <c r="A119" t="s">
        <v>638</v>
      </c>
      <c r="B119" t="s">
        <v>3871</v>
      </c>
      <c r="C119" t="s">
        <v>3870</v>
      </c>
      <c r="D119" t="s">
        <v>639</v>
      </c>
      <c r="E119" t="s">
        <v>3869</v>
      </c>
      <c r="F119" t="s">
        <v>640</v>
      </c>
      <c r="G119" t="s">
        <v>18</v>
      </c>
      <c r="H119" t="s">
        <v>2796</v>
      </c>
    </row>
    <row r="120" spans="1:8" x14ac:dyDescent="0.25">
      <c r="A120" t="s">
        <v>645</v>
      </c>
      <c r="B120" t="s">
        <v>3868</v>
      </c>
      <c r="C120" t="s">
        <v>3867</v>
      </c>
      <c r="D120" t="s">
        <v>646</v>
      </c>
      <c r="E120" t="s">
        <v>3866</v>
      </c>
      <c r="F120" t="s">
        <v>38</v>
      </c>
      <c r="G120" t="s">
        <v>2797</v>
      </c>
      <c r="H120" t="s">
        <v>2796</v>
      </c>
    </row>
    <row r="121" spans="1:8" x14ac:dyDescent="0.25">
      <c r="A121" t="s">
        <v>650</v>
      </c>
      <c r="B121" t="s">
        <v>3865</v>
      </c>
      <c r="C121" t="s">
        <v>3864</v>
      </c>
      <c r="D121" t="s">
        <v>651</v>
      </c>
      <c r="E121" t="s">
        <v>3863</v>
      </c>
      <c r="F121" t="s">
        <v>50</v>
      </c>
      <c r="G121" t="s">
        <v>2797</v>
      </c>
      <c r="H121" t="s">
        <v>2796</v>
      </c>
    </row>
    <row r="122" spans="1:8" x14ac:dyDescent="0.25">
      <c r="A122" t="s">
        <v>655</v>
      </c>
      <c r="B122" t="s">
        <v>3862</v>
      </c>
      <c r="C122" t="s">
        <v>3861</v>
      </c>
      <c r="D122" t="s">
        <v>656</v>
      </c>
      <c r="E122" t="s">
        <v>3860</v>
      </c>
      <c r="F122" t="s">
        <v>3859</v>
      </c>
      <c r="G122" t="s">
        <v>2797</v>
      </c>
      <c r="H122" t="s">
        <v>2796</v>
      </c>
    </row>
    <row r="123" spans="1:8" x14ac:dyDescent="0.25">
      <c r="A123" t="s">
        <v>659</v>
      </c>
      <c r="B123" t="s">
        <v>3858</v>
      </c>
      <c r="C123" t="s">
        <v>3857</v>
      </c>
      <c r="D123" t="s">
        <v>660</v>
      </c>
      <c r="E123" t="s">
        <v>3856</v>
      </c>
      <c r="F123" t="s">
        <v>50</v>
      </c>
      <c r="G123" t="s">
        <v>2797</v>
      </c>
      <c r="H123" t="s">
        <v>2796</v>
      </c>
    </row>
    <row r="124" spans="1:8" x14ac:dyDescent="0.25">
      <c r="A124" t="s">
        <v>664</v>
      </c>
      <c r="B124" t="s">
        <v>3855</v>
      </c>
      <c r="C124" t="s">
        <v>3854</v>
      </c>
      <c r="D124" t="s">
        <v>665</v>
      </c>
      <c r="E124" t="s">
        <v>3853</v>
      </c>
      <c r="F124" t="s">
        <v>580</v>
      </c>
      <c r="G124" t="s">
        <v>18</v>
      </c>
      <c r="H124" t="s">
        <v>2796</v>
      </c>
    </row>
    <row r="125" spans="1:8" x14ac:dyDescent="0.25">
      <c r="A125" t="s">
        <v>668</v>
      </c>
      <c r="B125" t="s">
        <v>3852</v>
      </c>
      <c r="C125" t="s">
        <v>3851</v>
      </c>
      <c r="D125" t="s">
        <v>669</v>
      </c>
      <c r="E125" t="s">
        <v>3850</v>
      </c>
      <c r="F125" t="s">
        <v>352</v>
      </c>
      <c r="G125" t="s">
        <v>2797</v>
      </c>
      <c r="H125" t="s">
        <v>2796</v>
      </c>
    </row>
    <row r="126" spans="1:8" x14ac:dyDescent="0.25">
      <c r="A126" t="s">
        <v>673</v>
      </c>
      <c r="B126" t="s">
        <v>3849</v>
      </c>
      <c r="C126" t="s">
        <v>3848</v>
      </c>
      <c r="D126" t="s">
        <v>674</v>
      </c>
      <c r="E126" t="s">
        <v>3847</v>
      </c>
      <c r="F126" t="s">
        <v>163</v>
      </c>
      <c r="G126" t="s">
        <v>2797</v>
      </c>
      <c r="H126" t="s">
        <v>2796</v>
      </c>
    </row>
    <row r="127" spans="1:8" x14ac:dyDescent="0.25">
      <c r="A127" t="s">
        <v>677</v>
      </c>
      <c r="B127" t="s">
        <v>3846</v>
      </c>
      <c r="C127" t="s">
        <v>3845</v>
      </c>
      <c r="D127" t="s">
        <v>678</v>
      </c>
      <c r="E127" t="s">
        <v>3844</v>
      </c>
      <c r="F127" t="s">
        <v>163</v>
      </c>
      <c r="G127" t="s">
        <v>2797</v>
      </c>
      <c r="H127" t="s">
        <v>2796</v>
      </c>
    </row>
    <row r="128" spans="1:8" x14ac:dyDescent="0.25">
      <c r="A128" t="s">
        <v>682</v>
      </c>
      <c r="B128" t="s">
        <v>3843</v>
      </c>
      <c r="C128" t="s">
        <v>3842</v>
      </c>
      <c r="D128" t="s">
        <v>683</v>
      </c>
      <c r="E128" t="s">
        <v>3841</v>
      </c>
      <c r="F128" t="s">
        <v>87</v>
      </c>
      <c r="G128" t="s">
        <v>2797</v>
      </c>
      <c r="H128" t="s">
        <v>2796</v>
      </c>
    </row>
    <row r="129" spans="1:8" x14ac:dyDescent="0.25">
      <c r="A129" t="s">
        <v>686</v>
      </c>
      <c r="B129" t="s">
        <v>3840</v>
      </c>
      <c r="C129" t="s">
        <v>3839</v>
      </c>
      <c r="D129" t="s">
        <v>687</v>
      </c>
      <c r="E129" t="s">
        <v>3838</v>
      </c>
      <c r="F129" t="s">
        <v>163</v>
      </c>
      <c r="G129" t="s">
        <v>2797</v>
      </c>
      <c r="H129" t="s">
        <v>2796</v>
      </c>
    </row>
    <row r="130" spans="1:8" x14ac:dyDescent="0.25">
      <c r="A130" t="s">
        <v>692</v>
      </c>
      <c r="B130" t="s">
        <v>3837</v>
      </c>
      <c r="C130" t="s">
        <v>3836</v>
      </c>
      <c r="D130" t="s">
        <v>693</v>
      </c>
      <c r="E130" t="s">
        <v>3835</v>
      </c>
      <c r="F130" t="s">
        <v>123</v>
      </c>
      <c r="G130" t="s">
        <v>18</v>
      </c>
      <c r="H130" t="s">
        <v>2796</v>
      </c>
    </row>
    <row r="131" spans="1:8" x14ac:dyDescent="0.25">
      <c r="A131" t="s">
        <v>696</v>
      </c>
      <c r="B131" t="s">
        <v>3834</v>
      </c>
      <c r="C131" t="s">
        <v>3833</v>
      </c>
      <c r="D131" t="s">
        <v>697</v>
      </c>
      <c r="E131" t="s">
        <v>3832</v>
      </c>
      <c r="F131" t="s">
        <v>74</v>
      </c>
      <c r="G131" t="s">
        <v>18</v>
      </c>
      <c r="H131" t="s">
        <v>2796</v>
      </c>
    </row>
    <row r="132" spans="1:8" x14ac:dyDescent="0.25">
      <c r="A132" t="s">
        <v>699</v>
      </c>
      <c r="B132" t="s">
        <v>3831</v>
      </c>
      <c r="C132" t="s">
        <v>3830</v>
      </c>
      <c r="D132" t="s">
        <v>700</v>
      </c>
      <c r="E132" t="s">
        <v>3829</v>
      </c>
      <c r="F132" t="s">
        <v>701</v>
      </c>
      <c r="G132" t="s">
        <v>2797</v>
      </c>
      <c r="H132" t="s">
        <v>2796</v>
      </c>
    </row>
    <row r="133" spans="1:8" x14ac:dyDescent="0.25">
      <c r="A133" t="s">
        <v>707</v>
      </c>
      <c r="B133" t="s">
        <v>3828</v>
      </c>
      <c r="C133" t="s">
        <v>3827</v>
      </c>
      <c r="D133" t="s">
        <v>708</v>
      </c>
      <c r="E133" t="s">
        <v>3826</v>
      </c>
      <c r="F133" t="s">
        <v>87</v>
      </c>
      <c r="G133" t="s">
        <v>2797</v>
      </c>
      <c r="H133" t="s">
        <v>2796</v>
      </c>
    </row>
    <row r="134" spans="1:8" x14ac:dyDescent="0.25">
      <c r="A134" t="s">
        <v>712</v>
      </c>
      <c r="B134" t="s">
        <v>3825</v>
      </c>
      <c r="C134" t="s">
        <v>3824</v>
      </c>
      <c r="D134" t="s">
        <v>713</v>
      </c>
      <c r="E134" t="s">
        <v>3823</v>
      </c>
      <c r="F134" t="s">
        <v>202</v>
      </c>
      <c r="G134" t="s">
        <v>2797</v>
      </c>
      <c r="H134" t="s">
        <v>2796</v>
      </c>
    </row>
    <row r="135" spans="1:8" x14ac:dyDescent="0.25">
      <c r="A135" t="s">
        <v>718</v>
      </c>
      <c r="B135" t="s">
        <v>3822</v>
      </c>
      <c r="C135" t="s">
        <v>3821</v>
      </c>
      <c r="D135" t="s">
        <v>719</v>
      </c>
      <c r="E135" t="s">
        <v>3820</v>
      </c>
      <c r="F135" t="s">
        <v>87</v>
      </c>
      <c r="G135" t="s">
        <v>2797</v>
      </c>
      <c r="H135" t="s">
        <v>2796</v>
      </c>
    </row>
    <row r="136" spans="1:8" x14ac:dyDescent="0.25">
      <c r="A136" t="s">
        <v>722</v>
      </c>
      <c r="B136" t="s">
        <v>3819</v>
      </c>
      <c r="C136" t="s">
        <v>3818</v>
      </c>
      <c r="D136" t="s">
        <v>723</v>
      </c>
      <c r="E136" t="s">
        <v>3817</v>
      </c>
      <c r="F136" t="s">
        <v>249</v>
      </c>
      <c r="G136" t="s">
        <v>18</v>
      </c>
      <c r="H136" t="s">
        <v>2796</v>
      </c>
    </row>
    <row r="137" spans="1:8" x14ac:dyDescent="0.25">
      <c r="A137" t="s">
        <v>727</v>
      </c>
      <c r="B137" t="s">
        <v>3816</v>
      </c>
      <c r="C137" t="s">
        <v>3815</v>
      </c>
      <c r="D137" t="s">
        <v>728</v>
      </c>
      <c r="E137" t="s">
        <v>3814</v>
      </c>
      <c r="F137" t="s">
        <v>552</v>
      </c>
      <c r="G137" t="s">
        <v>2797</v>
      </c>
      <c r="H137" t="s">
        <v>2796</v>
      </c>
    </row>
    <row r="138" spans="1:8" x14ac:dyDescent="0.25">
      <c r="A138" t="s">
        <v>734</v>
      </c>
      <c r="B138" t="s">
        <v>3813</v>
      </c>
      <c r="C138" t="s">
        <v>3812</v>
      </c>
      <c r="D138" t="s">
        <v>735</v>
      </c>
      <c r="E138" t="s">
        <v>3811</v>
      </c>
      <c r="F138" t="s">
        <v>202</v>
      </c>
      <c r="G138" t="s">
        <v>18</v>
      </c>
      <c r="H138" t="s">
        <v>2796</v>
      </c>
    </row>
    <row r="139" spans="1:8" x14ac:dyDescent="0.25">
      <c r="A139" t="s">
        <v>738</v>
      </c>
      <c r="B139" t="s">
        <v>3810</v>
      </c>
      <c r="C139" t="s">
        <v>3809</v>
      </c>
      <c r="D139" t="s">
        <v>739</v>
      </c>
      <c r="E139" t="s">
        <v>3808</v>
      </c>
      <c r="F139" t="s">
        <v>740</v>
      </c>
      <c r="G139" t="s">
        <v>18</v>
      </c>
      <c r="H139" t="s">
        <v>2796</v>
      </c>
    </row>
    <row r="140" spans="1:8" x14ac:dyDescent="0.25">
      <c r="A140" t="s">
        <v>743</v>
      </c>
      <c r="B140" t="s">
        <v>3807</v>
      </c>
      <c r="C140" t="s">
        <v>3806</v>
      </c>
      <c r="D140" t="s">
        <v>744</v>
      </c>
      <c r="E140" t="s">
        <v>3805</v>
      </c>
      <c r="F140" t="s">
        <v>249</v>
      </c>
      <c r="G140" t="s">
        <v>18</v>
      </c>
      <c r="H140" t="s">
        <v>2796</v>
      </c>
    </row>
    <row r="141" spans="1:8" x14ac:dyDescent="0.25">
      <c r="A141" t="s">
        <v>746</v>
      </c>
      <c r="B141" t="s">
        <v>3804</v>
      </c>
      <c r="C141" t="s">
        <v>3803</v>
      </c>
      <c r="D141" t="s">
        <v>747</v>
      </c>
      <c r="E141" t="s">
        <v>3802</v>
      </c>
      <c r="F141" t="s">
        <v>587</v>
      </c>
      <c r="G141" t="s">
        <v>18</v>
      </c>
      <c r="H141" t="s">
        <v>2796</v>
      </c>
    </row>
    <row r="142" spans="1:8" x14ac:dyDescent="0.25">
      <c r="A142" t="s">
        <v>752</v>
      </c>
      <c r="B142" t="s">
        <v>3801</v>
      </c>
      <c r="C142" t="s">
        <v>3800</v>
      </c>
      <c r="D142" t="s">
        <v>753</v>
      </c>
      <c r="E142" t="s">
        <v>3799</v>
      </c>
      <c r="F142" t="s">
        <v>587</v>
      </c>
      <c r="G142" t="s">
        <v>18</v>
      </c>
      <c r="H142" t="s">
        <v>2796</v>
      </c>
    </row>
    <row r="143" spans="1:8" x14ac:dyDescent="0.25">
      <c r="A143" t="s">
        <v>758</v>
      </c>
      <c r="B143" t="s">
        <v>3798</v>
      </c>
      <c r="C143" t="s">
        <v>3797</v>
      </c>
      <c r="D143" t="s">
        <v>759</v>
      </c>
      <c r="E143" t="s">
        <v>3796</v>
      </c>
      <c r="F143" t="s">
        <v>38</v>
      </c>
      <c r="G143" t="s">
        <v>18</v>
      </c>
      <c r="H143" t="s">
        <v>2796</v>
      </c>
    </row>
    <row r="144" spans="1:8" x14ac:dyDescent="0.25">
      <c r="A144" t="s">
        <v>762</v>
      </c>
      <c r="B144" t="s">
        <v>3795</v>
      </c>
      <c r="C144" t="s">
        <v>3794</v>
      </c>
      <c r="D144" t="s">
        <v>763</v>
      </c>
      <c r="E144" t="s">
        <v>3793</v>
      </c>
      <c r="F144" t="s">
        <v>170</v>
      </c>
      <c r="G144" t="s">
        <v>18</v>
      </c>
      <c r="H144" t="s">
        <v>2796</v>
      </c>
    </row>
    <row r="145" spans="1:8" x14ac:dyDescent="0.25">
      <c r="A145" t="s">
        <v>765</v>
      </c>
      <c r="B145" t="s">
        <v>3792</v>
      </c>
      <c r="C145" t="s">
        <v>3791</v>
      </c>
      <c r="D145" t="s">
        <v>766</v>
      </c>
      <c r="E145" t="s">
        <v>3790</v>
      </c>
      <c r="F145" t="s">
        <v>552</v>
      </c>
      <c r="G145" t="s">
        <v>18</v>
      </c>
      <c r="H145" t="s">
        <v>2796</v>
      </c>
    </row>
    <row r="146" spans="1:8" x14ac:dyDescent="0.25">
      <c r="A146" t="s">
        <v>768</v>
      </c>
      <c r="B146" t="s">
        <v>3789</v>
      </c>
      <c r="C146" t="s">
        <v>3788</v>
      </c>
      <c r="D146" t="s">
        <v>769</v>
      </c>
      <c r="E146" t="s">
        <v>3787</v>
      </c>
      <c r="F146" t="s">
        <v>587</v>
      </c>
      <c r="G146" t="s">
        <v>18</v>
      </c>
      <c r="H146" t="s">
        <v>2796</v>
      </c>
    </row>
    <row r="147" spans="1:8" x14ac:dyDescent="0.25">
      <c r="A147" t="s">
        <v>772</v>
      </c>
      <c r="B147" t="s">
        <v>3786</v>
      </c>
      <c r="C147" t="s">
        <v>3785</v>
      </c>
      <c r="D147" t="s">
        <v>773</v>
      </c>
      <c r="E147" t="s">
        <v>3784</v>
      </c>
      <c r="F147" t="s">
        <v>241</v>
      </c>
      <c r="G147" t="s">
        <v>18</v>
      </c>
      <c r="H147" t="s">
        <v>2796</v>
      </c>
    </row>
    <row r="148" spans="1:8" x14ac:dyDescent="0.25">
      <c r="A148" t="s">
        <v>775</v>
      </c>
      <c r="B148" t="s">
        <v>3783</v>
      </c>
      <c r="C148" t="s">
        <v>3782</v>
      </c>
      <c r="D148" t="s">
        <v>776</v>
      </c>
      <c r="E148" t="s">
        <v>3781</v>
      </c>
      <c r="F148" t="s">
        <v>552</v>
      </c>
      <c r="G148" t="s">
        <v>18</v>
      </c>
      <c r="H148" t="s">
        <v>2796</v>
      </c>
    </row>
    <row r="149" spans="1:8" x14ac:dyDescent="0.25">
      <c r="A149" t="s">
        <v>781</v>
      </c>
      <c r="B149" t="s">
        <v>3780</v>
      </c>
      <c r="C149" t="s">
        <v>3779</v>
      </c>
      <c r="D149" t="s">
        <v>782</v>
      </c>
      <c r="E149" t="s">
        <v>3778</v>
      </c>
      <c r="F149" t="s">
        <v>783</v>
      </c>
      <c r="G149" t="s">
        <v>18</v>
      </c>
      <c r="H149" t="s">
        <v>2796</v>
      </c>
    </row>
    <row r="150" spans="1:8" x14ac:dyDescent="0.25">
      <c r="A150" t="s">
        <v>789</v>
      </c>
      <c r="B150" t="s">
        <v>3777</v>
      </c>
      <c r="C150" t="s">
        <v>3776</v>
      </c>
      <c r="D150" t="s">
        <v>790</v>
      </c>
      <c r="E150" t="s">
        <v>3775</v>
      </c>
      <c r="F150" t="s">
        <v>587</v>
      </c>
      <c r="G150" t="s">
        <v>18</v>
      </c>
      <c r="H150" t="s">
        <v>2796</v>
      </c>
    </row>
    <row r="151" spans="1:8" x14ac:dyDescent="0.25">
      <c r="A151" t="s">
        <v>793</v>
      </c>
      <c r="B151" t="s">
        <v>3774</v>
      </c>
      <c r="C151" t="s">
        <v>3773</v>
      </c>
      <c r="D151" t="s">
        <v>794</v>
      </c>
      <c r="E151" t="s">
        <v>3772</v>
      </c>
      <c r="F151" t="s">
        <v>64</v>
      </c>
      <c r="G151" t="s">
        <v>2797</v>
      </c>
      <c r="H151" t="s">
        <v>2796</v>
      </c>
    </row>
    <row r="152" spans="1:8" x14ac:dyDescent="0.25">
      <c r="A152" t="s">
        <v>797</v>
      </c>
      <c r="B152" t="s">
        <v>3771</v>
      </c>
      <c r="C152" t="s">
        <v>3770</v>
      </c>
      <c r="D152" t="s">
        <v>798</v>
      </c>
      <c r="E152" t="s">
        <v>3769</v>
      </c>
      <c r="F152" t="s">
        <v>74</v>
      </c>
      <c r="G152" t="s">
        <v>2797</v>
      </c>
      <c r="H152" t="s">
        <v>2796</v>
      </c>
    </row>
    <row r="153" spans="1:8" x14ac:dyDescent="0.25">
      <c r="A153" t="s">
        <v>801</v>
      </c>
      <c r="B153" t="s">
        <v>3768</v>
      </c>
      <c r="C153" t="s">
        <v>3767</v>
      </c>
      <c r="D153" t="s">
        <v>802</v>
      </c>
      <c r="E153" t="s">
        <v>3766</v>
      </c>
      <c r="F153" t="s">
        <v>803</v>
      </c>
      <c r="G153" t="s">
        <v>18</v>
      </c>
      <c r="H153" t="s">
        <v>2796</v>
      </c>
    </row>
    <row r="154" spans="1:8" x14ac:dyDescent="0.25">
      <c r="A154" t="s">
        <v>808</v>
      </c>
      <c r="B154" t="s">
        <v>3765</v>
      </c>
      <c r="C154" t="s">
        <v>3764</v>
      </c>
      <c r="D154" t="s">
        <v>3763</v>
      </c>
      <c r="E154" t="s">
        <v>3762</v>
      </c>
      <c r="F154" t="s">
        <v>810</v>
      </c>
      <c r="G154" t="s">
        <v>18</v>
      </c>
      <c r="H154" t="s">
        <v>2796</v>
      </c>
    </row>
    <row r="155" spans="1:8" x14ac:dyDescent="0.25">
      <c r="A155" t="s">
        <v>814</v>
      </c>
      <c r="B155" t="s">
        <v>3761</v>
      </c>
      <c r="C155" t="s">
        <v>3760</v>
      </c>
      <c r="D155" t="s">
        <v>815</v>
      </c>
      <c r="E155" t="s">
        <v>3759</v>
      </c>
      <c r="F155" t="s">
        <v>241</v>
      </c>
      <c r="G155" t="s">
        <v>18</v>
      </c>
      <c r="H155" t="s">
        <v>2796</v>
      </c>
    </row>
    <row r="156" spans="1:8" x14ac:dyDescent="0.25">
      <c r="A156" t="s">
        <v>826</v>
      </c>
      <c r="B156" t="s">
        <v>3758</v>
      </c>
      <c r="C156" t="s">
        <v>3757</v>
      </c>
      <c r="D156" t="s">
        <v>827</v>
      </c>
      <c r="E156" t="s">
        <v>3756</v>
      </c>
      <c r="F156" t="s">
        <v>828</v>
      </c>
      <c r="G156" t="s">
        <v>2797</v>
      </c>
      <c r="H156" t="s">
        <v>2796</v>
      </c>
    </row>
    <row r="157" spans="1:8" x14ac:dyDescent="0.25">
      <c r="A157" t="s">
        <v>833</v>
      </c>
      <c r="B157" t="s">
        <v>3755</v>
      </c>
      <c r="C157" t="s">
        <v>3754</v>
      </c>
      <c r="D157" t="s">
        <v>834</v>
      </c>
      <c r="E157" t="s">
        <v>3753</v>
      </c>
      <c r="F157" t="s">
        <v>835</v>
      </c>
      <c r="G157" t="s">
        <v>18</v>
      </c>
      <c r="H157" t="s">
        <v>2796</v>
      </c>
    </row>
    <row r="158" spans="1:8" x14ac:dyDescent="0.25">
      <c r="A158" t="s">
        <v>837</v>
      </c>
      <c r="B158" t="s">
        <v>3752</v>
      </c>
      <c r="C158" t="s">
        <v>3751</v>
      </c>
      <c r="D158" t="s">
        <v>838</v>
      </c>
      <c r="E158" t="s">
        <v>3750</v>
      </c>
      <c r="F158" t="s">
        <v>163</v>
      </c>
      <c r="G158" t="s">
        <v>2797</v>
      </c>
      <c r="H158" t="s">
        <v>2796</v>
      </c>
    </row>
    <row r="159" spans="1:8" x14ac:dyDescent="0.25">
      <c r="A159" t="s">
        <v>206</v>
      </c>
      <c r="B159" t="s">
        <v>3749</v>
      </c>
      <c r="C159" t="s">
        <v>3748</v>
      </c>
      <c r="D159" t="s">
        <v>842</v>
      </c>
      <c r="E159" t="s">
        <v>3747</v>
      </c>
      <c r="F159" t="s">
        <v>163</v>
      </c>
      <c r="G159" t="s">
        <v>2797</v>
      </c>
      <c r="H159" t="s">
        <v>2796</v>
      </c>
    </row>
    <row r="160" spans="1:8" x14ac:dyDescent="0.25">
      <c r="A160" t="s">
        <v>846</v>
      </c>
      <c r="B160" t="s">
        <v>3746</v>
      </c>
      <c r="C160" t="s">
        <v>3745</v>
      </c>
      <c r="D160" t="s">
        <v>847</v>
      </c>
      <c r="E160" t="s">
        <v>3744</v>
      </c>
      <c r="F160" t="s">
        <v>359</v>
      </c>
      <c r="G160" t="s">
        <v>18</v>
      </c>
      <c r="H160" t="s">
        <v>2796</v>
      </c>
    </row>
    <row r="161" spans="1:8" x14ac:dyDescent="0.25">
      <c r="A161" t="s">
        <v>853</v>
      </c>
      <c r="B161" t="s">
        <v>3743</v>
      </c>
      <c r="C161" t="s">
        <v>3742</v>
      </c>
      <c r="D161" t="s">
        <v>854</v>
      </c>
      <c r="E161" t="s">
        <v>3741</v>
      </c>
      <c r="F161" t="s">
        <v>241</v>
      </c>
      <c r="G161" t="s">
        <v>2797</v>
      </c>
      <c r="H161" t="s">
        <v>2796</v>
      </c>
    </row>
    <row r="162" spans="1:8" x14ac:dyDescent="0.25">
      <c r="A162" t="s">
        <v>857</v>
      </c>
      <c r="B162" t="s">
        <v>3740</v>
      </c>
      <c r="C162" t="s">
        <v>3739</v>
      </c>
      <c r="D162" t="s">
        <v>858</v>
      </c>
      <c r="E162" t="s">
        <v>3738</v>
      </c>
      <c r="F162" t="s">
        <v>74</v>
      </c>
      <c r="G162" t="s">
        <v>2797</v>
      </c>
      <c r="H162" t="s">
        <v>2796</v>
      </c>
    </row>
    <row r="163" spans="1:8" x14ac:dyDescent="0.25">
      <c r="A163" t="s">
        <v>862</v>
      </c>
      <c r="B163" t="s">
        <v>3737</v>
      </c>
      <c r="C163" t="s">
        <v>3736</v>
      </c>
      <c r="D163" t="s">
        <v>863</v>
      </c>
      <c r="E163" t="s">
        <v>3735</v>
      </c>
      <c r="F163" t="s">
        <v>163</v>
      </c>
      <c r="G163" t="s">
        <v>18</v>
      </c>
      <c r="H163" t="s">
        <v>2796</v>
      </c>
    </row>
    <row r="164" spans="1:8" x14ac:dyDescent="0.25">
      <c r="A164" t="s">
        <v>865</v>
      </c>
      <c r="B164" t="s">
        <v>3734</v>
      </c>
      <c r="C164" t="s">
        <v>3733</v>
      </c>
      <c r="D164" t="s">
        <v>866</v>
      </c>
      <c r="E164" t="s">
        <v>3732</v>
      </c>
      <c r="F164" t="s">
        <v>587</v>
      </c>
      <c r="G164" t="s">
        <v>2797</v>
      </c>
      <c r="H164" t="s">
        <v>2796</v>
      </c>
    </row>
    <row r="165" spans="1:8" x14ac:dyDescent="0.25">
      <c r="A165" t="s">
        <v>868</v>
      </c>
      <c r="B165" t="s">
        <v>3731</v>
      </c>
      <c r="C165" t="s">
        <v>3730</v>
      </c>
      <c r="D165" t="s">
        <v>869</v>
      </c>
      <c r="E165" t="s">
        <v>3729</v>
      </c>
      <c r="F165" t="s">
        <v>552</v>
      </c>
      <c r="G165" t="s">
        <v>2797</v>
      </c>
      <c r="H165" t="s">
        <v>2796</v>
      </c>
    </row>
    <row r="166" spans="1:8" x14ac:dyDescent="0.25">
      <c r="A166" t="s">
        <v>873</v>
      </c>
      <c r="B166" t="s">
        <v>3728</v>
      </c>
      <c r="C166" t="s">
        <v>3727</v>
      </c>
      <c r="D166" t="s">
        <v>874</v>
      </c>
      <c r="E166" t="s">
        <v>3726</v>
      </c>
      <c r="F166" t="s">
        <v>241</v>
      </c>
      <c r="G166" t="s">
        <v>2797</v>
      </c>
      <c r="H166" t="s">
        <v>2796</v>
      </c>
    </row>
    <row r="167" spans="1:8" x14ac:dyDescent="0.25">
      <c r="A167" t="s">
        <v>877</v>
      </c>
      <c r="B167" t="s">
        <v>3725</v>
      </c>
      <c r="C167" t="s">
        <v>3724</v>
      </c>
      <c r="D167" t="s">
        <v>878</v>
      </c>
      <c r="E167" t="s">
        <v>3723</v>
      </c>
      <c r="F167" t="s">
        <v>163</v>
      </c>
      <c r="G167" t="s">
        <v>2797</v>
      </c>
      <c r="H167" t="s">
        <v>2796</v>
      </c>
    </row>
    <row r="168" spans="1:8" x14ac:dyDescent="0.25">
      <c r="A168" t="s">
        <v>881</v>
      </c>
      <c r="B168" t="s">
        <v>3722</v>
      </c>
      <c r="C168" t="s">
        <v>3721</v>
      </c>
      <c r="D168" t="s">
        <v>882</v>
      </c>
      <c r="E168" t="s">
        <v>3720</v>
      </c>
      <c r="F168" t="s">
        <v>163</v>
      </c>
      <c r="G168" t="s">
        <v>18</v>
      </c>
      <c r="H168" t="s">
        <v>2796</v>
      </c>
    </row>
    <row r="169" spans="1:8" x14ac:dyDescent="0.25">
      <c r="A169" t="s">
        <v>886</v>
      </c>
      <c r="B169" t="s">
        <v>3719</v>
      </c>
      <c r="C169" t="s">
        <v>3718</v>
      </c>
      <c r="D169" t="s">
        <v>887</v>
      </c>
      <c r="E169" t="s">
        <v>3717</v>
      </c>
      <c r="F169" t="s">
        <v>606</v>
      </c>
      <c r="G169" t="s">
        <v>18</v>
      </c>
      <c r="H169" t="s">
        <v>2796</v>
      </c>
    </row>
    <row r="170" spans="1:8" x14ac:dyDescent="0.25">
      <c r="A170" t="s">
        <v>890</v>
      </c>
      <c r="B170" t="s">
        <v>3716</v>
      </c>
      <c r="C170" t="s">
        <v>3715</v>
      </c>
      <c r="D170" t="s">
        <v>891</v>
      </c>
      <c r="E170" t="s">
        <v>3714</v>
      </c>
      <c r="F170" t="s">
        <v>43</v>
      </c>
      <c r="G170" t="s">
        <v>2797</v>
      </c>
      <c r="H170" t="s">
        <v>2796</v>
      </c>
    </row>
    <row r="171" spans="1:8" x14ac:dyDescent="0.25">
      <c r="A171" t="s">
        <v>896</v>
      </c>
      <c r="B171" t="s">
        <v>3713</v>
      </c>
      <c r="C171" t="s">
        <v>3712</v>
      </c>
      <c r="D171" t="s">
        <v>897</v>
      </c>
      <c r="E171" t="s">
        <v>3711</v>
      </c>
      <c r="F171" t="s">
        <v>60</v>
      </c>
      <c r="G171" t="s">
        <v>18</v>
      </c>
      <c r="H171" t="s">
        <v>2796</v>
      </c>
    </row>
    <row r="172" spans="1:8" x14ac:dyDescent="0.25">
      <c r="A172" t="s">
        <v>901</v>
      </c>
      <c r="B172" t="s">
        <v>3710</v>
      </c>
      <c r="C172" t="s">
        <v>3709</v>
      </c>
      <c r="D172" t="s">
        <v>902</v>
      </c>
      <c r="E172" t="s">
        <v>3708</v>
      </c>
      <c r="F172" t="s">
        <v>552</v>
      </c>
      <c r="G172" t="s">
        <v>18</v>
      </c>
      <c r="H172" t="s">
        <v>2796</v>
      </c>
    </row>
    <row r="173" spans="1:8" x14ac:dyDescent="0.25">
      <c r="A173" t="s">
        <v>909</v>
      </c>
      <c r="B173" t="s">
        <v>3707</v>
      </c>
      <c r="C173" t="s">
        <v>3706</v>
      </c>
      <c r="D173" t="s">
        <v>910</v>
      </c>
      <c r="E173" t="s">
        <v>3705</v>
      </c>
      <c r="F173" t="s">
        <v>43</v>
      </c>
      <c r="G173" t="s">
        <v>18</v>
      </c>
      <c r="H173" t="s">
        <v>2796</v>
      </c>
    </row>
    <row r="174" spans="1:8" x14ac:dyDescent="0.25">
      <c r="A174" t="s">
        <v>915</v>
      </c>
      <c r="B174" t="s">
        <v>3704</v>
      </c>
      <c r="C174" t="s">
        <v>3703</v>
      </c>
      <c r="D174" t="s">
        <v>916</v>
      </c>
      <c r="E174" t="s">
        <v>3702</v>
      </c>
      <c r="F174" t="s">
        <v>917</v>
      </c>
      <c r="G174" t="s">
        <v>18</v>
      </c>
      <c r="H174" t="s">
        <v>2796</v>
      </c>
    </row>
    <row r="175" spans="1:8" x14ac:dyDescent="0.25">
      <c r="A175" t="s">
        <v>918</v>
      </c>
      <c r="B175" t="s">
        <v>3701</v>
      </c>
      <c r="C175" t="s">
        <v>3700</v>
      </c>
      <c r="D175" t="s">
        <v>919</v>
      </c>
      <c r="E175" t="s">
        <v>3699</v>
      </c>
      <c r="F175" t="s">
        <v>920</v>
      </c>
      <c r="G175" t="s">
        <v>2797</v>
      </c>
      <c r="H175" t="s">
        <v>2796</v>
      </c>
    </row>
    <row r="176" spans="1:8" x14ac:dyDescent="0.25">
      <c r="A176" t="s">
        <v>924</v>
      </c>
      <c r="B176" t="s">
        <v>3698</v>
      </c>
      <c r="C176" t="s">
        <v>3697</v>
      </c>
      <c r="D176" t="s">
        <v>925</v>
      </c>
      <c r="E176" t="s">
        <v>3696</v>
      </c>
      <c r="F176" t="s">
        <v>7</v>
      </c>
      <c r="G176" t="s">
        <v>18</v>
      </c>
      <c r="H176" t="s">
        <v>2796</v>
      </c>
    </row>
    <row r="177" spans="1:8" x14ac:dyDescent="0.25">
      <c r="A177" t="s">
        <v>926</v>
      </c>
      <c r="B177" t="s">
        <v>3695</v>
      </c>
      <c r="C177" t="s">
        <v>3694</v>
      </c>
      <c r="D177" t="s">
        <v>927</v>
      </c>
      <c r="E177" t="s">
        <v>3693</v>
      </c>
      <c r="F177" t="s">
        <v>32</v>
      </c>
      <c r="G177" t="s">
        <v>2797</v>
      </c>
      <c r="H177" t="s">
        <v>2796</v>
      </c>
    </row>
    <row r="178" spans="1:8" x14ac:dyDescent="0.25">
      <c r="A178" t="s">
        <v>931</v>
      </c>
      <c r="B178" t="s">
        <v>3692</v>
      </c>
      <c r="C178" t="s">
        <v>3691</v>
      </c>
      <c r="D178" t="s">
        <v>932</v>
      </c>
      <c r="E178" t="s">
        <v>3690</v>
      </c>
      <c r="F178" t="s">
        <v>74</v>
      </c>
      <c r="G178" t="s">
        <v>2797</v>
      </c>
      <c r="H178" t="s">
        <v>2796</v>
      </c>
    </row>
    <row r="179" spans="1:8" x14ac:dyDescent="0.25">
      <c r="A179" t="s">
        <v>232</v>
      </c>
      <c r="B179" t="s">
        <v>3689</v>
      </c>
      <c r="C179" t="s">
        <v>3688</v>
      </c>
      <c r="D179" t="s">
        <v>935</v>
      </c>
      <c r="E179" t="s">
        <v>3687</v>
      </c>
      <c r="F179" t="s">
        <v>83</v>
      </c>
      <c r="G179" t="s">
        <v>18</v>
      </c>
      <c r="H179" t="s">
        <v>2796</v>
      </c>
    </row>
    <row r="180" spans="1:8" x14ac:dyDescent="0.25">
      <c r="A180" t="s">
        <v>940</v>
      </c>
      <c r="B180" t="s">
        <v>3686</v>
      </c>
      <c r="C180" t="s">
        <v>3685</v>
      </c>
      <c r="D180" t="s">
        <v>941</v>
      </c>
      <c r="E180" t="s">
        <v>3684</v>
      </c>
      <c r="F180" t="s">
        <v>202</v>
      </c>
      <c r="G180" t="s">
        <v>2797</v>
      </c>
      <c r="H180" t="s">
        <v>2796</v>
      </c>
    </row>
    <row r="181" spans="1:8" x14ac:dyDescent="0.25">
      <c r="A181" t="s">
        <v>126</v>
      </c>
      <c r="B181" t="s">
        <v>3683</v>
      </c>
      <c r="C181" t="s">
        <v>3682</v>
      </c>
      <c r="D181" t="s">
        <v>944</v>
      </c>
      <c r="E181" t="s">
        <v>3681</v>
      </c>
      <c r="F181" t="s">
        <v>552</v>
      </c>
      <c r="G181" t="s">
        <v>2797</v>
      </c>
      <c r="H181" t="s">
        <v>2796</v>
      </c>
    </row>
    <row r="182" spans="1:8" x14ac:dyDescent="0.25">
      <c r="A182" t="s">
        <v>5</v>
      </c>
      <c r="B182" t="s">
        <v>3680</v>
      </c>
      <c r="C182" t="s">
        <v>3679</v>
      </c>
      <c r="D182" t="s">
        <v>948</v>
      </c>
      <c r="E182" t="s">
        <v>3678</v>
      </c>
      <c r="F182" t="s">
        <v>87</v>
      </c>
      <c r="G182" t="s">
        <v>18</v>
      </c>
      <c r="H182" t="s">
        <v>2796</v>
      </c>
    </row>
    <row r="183" spans="1:8" x14ac:dyDescent="0.25">
      <c r="A183" t="s">
        <v>953</v>
      </c>
      <c r="B183" t="s">
        <v>3677</v>
      </c>
      <c r="C183" t="s">
        <v>3676</v>
      </c>
      <c r="D183" t="s">
        <v>954</v>
      </c>
      <c r="E183" t="s">
        <v>3675</v>
      </c>
      <c r="F183" t="s">
        <v>249</v>
      </c>
      <c r="G183" t="s">
        <v>18</v>
      </c>
      <c r="H183" t="s">
        <v>2796</v>
      </c>
    </row>
    <row r="184" spans="1:8" x14ac:dyDescent="0.25">
      <c r="A184" t="s">
        <v>960</v>
      </c>
      <c r="B184" t="s">
        <v>3674</v>
      </c>
      <c r="C184" t="s">
        <v>3673</v>
      </c>
      <c r="D184" t="s">
        <v>961</v>
      </c>
      <c r="E184" t="s">
        <v>3672</v>
      </c>
      <c r="F184" t="s">
        <v>962</v>
      </c>
      <c r="G184" t="s">
        <v>18</v>
      </c>
      <c r="H184" t="s">
        <v>2796</v>
      </c>
    </row>
    <row r="185" spans="1:8" x14ac:dyDescent="0.25">
      <c r="A185" t="s">
        <v>966</v>
      </c>
      <c r="B185" t="s">
        <v>3671</v>
      </c>
      <c r="C185" t="s">
        <v>3670</v>
      </c>
      <c r="D185" t="s">
        <v>967</v>
      </c>
      <c r="E185" t="s">
        <v>3669</v>
      </c>
      <c r="F185" t="s">
        <v>202</v>
      </c>
      <c r="G185" t="s">
        <v>18</v>
      </c>
      <c r="H185" t="s">
        <v>2796</v>
      </c>
    </row>
    <row r="186" spans="1:8" x14ac:dyDescent="0.25">
      <c r="A186" t="s">
        <v>970</v>
      </c>
      <c r="B186" t="s">
        <v>3668</v>
      </c>
      <c r="C186" t="s">
        <v>3667</v>
      </c>
      <c r="D186" t="s">
        <v>971</v>
      </c>
      <c r="E186" t="s">
        <v>3666</v>
      </c>
      <c r="F186" t="s">
        <v>74</v>
      </c>
      <c r="G186" t="s">
        <v>18</v>
      </c>
      <c r="H186" t="s">
        <v>2796</v>
      </c>
    </row>
    <row r="187" spans="1:8" x14ac:dyDescent="0.25">
      <c r="A187" t="s">
        <v>972</v>
      </c>
      <c r="B187" t="s">
        <v>3665</v>
      </c>
      <c r="C187" t="s">
        <v>3664</v>
      </c>
      <c r="D187" t="s">
        <v>973</v>
      </c>
      <c r="E187" t="s">
        <v>3663</v>
      </c>
      <c r="F187" t="s">
        <v>83</v>
      </c>
      <c r="G187" t="s">
        <v>18</v>
      </c>
      <c r="H187" t="s">
        <v>2796</v>
      </c>
    </row>
    <row r="188" spans="1:8" x14ac:dyDescent="0.25">
      <c r="A188" t="s">
        <v>976</v>
      </c>
      <c r="B188" t="s">
        <v>3662</v>
      </c>
      <c r="C188" t="s">
        <v>3661</v>
      </c>
      <c r="D188" t="s">
        <v>977</v>
      </c>
      <c r="E188" t="s">
        <v>3660</v>
      </c>
      <c r="F188" t="s">
        <v>587</v>
      </c>
      <c r="G188" t="s">
        <v>18</v>
      </c>
      <c r="H188" t="s">
        <v>2796</v>
      </c>
    </row>
    <row r="189" spans="1:8" x14ac:dyDescent="0.25">
      <c r="A189" t="s">
        <v>983</v>
      </c>
      <c r="B189" t="s">
        <v>3659</v>
      </c>
      <c r="C189" t="s">
        <v>3658</v>
      </c>
      <c r="D189" t="s">
        <v>984</v>
      </c>
      <c r="E189" t="s">
        <v>3657</v>
      </c>
      <c r="F189" t="s">
        <v>985</v>
      </c>
      <c r="G189" t="s">
        <v>18</v>
      </c>
      <c r="H189" t="s">
        <v>2796</v>
      </c>
    </row>
    <row r="190" spans="1:8" x14ac:dyDescent="0.25">
      <c r="A190" t="s">
        <v>993</v>
      </c>
      <c r="B190" t="s">
        <v>3656</v>
      </c>
      <c r="C190" t="s">
        <v>3655</v>
      </c>
      <c r="D190" t="s">
        <v>994</v>
      </c>
      <c r="E190" t="s">
        <v>3654</v>
      </c>
      <c r="F190" t="s">
        <v>352</v>
      </c>
      <c r="G190" t="s">
        <v>18</v>
      </c>
      <c r="H190" t="s">
        <v>2796</v>
      </c>
    </row>
    <row r="191" spans="1:8" x14ac:dyDescent="0.25">
      <c r="A191" t="s">
        <v>1000</v>
      </c>
      <c r="B191" t="s">
        <v>3653</v>
      </c>
      <c r="C191" t="s">
        <v>3652</v>
      </c>
      <c r="D191" t="s">
        <v>1001</v>
      </c>
      <c r="E191" t="s">
        <v>3651</v>
      </c>
      <c r="F191" t="s">
        <v>163</v>
      </c>
      <c r="G191" t="s">
        <v>18</v>
      </c>
      <c r="H191" t="s">
        <v>2796</v>
      </c>
    </row>
    <row r="192" spans="1:8" x14ac:dyDescent="0.25">
      <c r="A192" t="s">
        <v>1004</v>
      </c>
      <c r="B192" t="s">
        <v>3650</v>
      </c>
      <c r="C192" t="s">
        <v>3649</v>
      </c>
      <c r="D192" t="s">
        <v>1005</v>
      </c>
      <c r="E192" t="s">
        <v>3648</v>
      </c>
      <c r="F192" t="s">
        <v>835</v>
      </c>
      <c r="G192" t="s">
        <v>18</v>
      </c>
      <c r="H192" t="s">
        <v>2796</v>
      </c>
    </row>
    <row r="193" spans="1:8" x14ac:dyDescent="0.25">
      <c r="A193" t="s">
        <v>1008</v>
      </c>
      <c r="B193" t="s">
        <v>3647</v>
      </c>
      <c r="C193" t="s">
        <v>3646</v>
      </c>
      <c r="D193" t="s">
        <v>1009</v>
      </c>
      <c r="E193" t="s">
        <v>3645</v>
      </c>
      <c r="F193" t="s">
        <v>1010</v>
      </c>
      <c r="G193" t="s">
        <v>18</v>
      </c>
      <c r="H193" t="s">
        <v>2796</v>
      </c>
    </row>
    <row r="194" spans="1:8" x14ac:dyDescent="0.25">
      <c r="A194" t="s">
        <v>1014</v>
      </c>
      <c r="B194" t="s">
        <v>3644</v>
      </c>
      <c r="C194" t="s">
        <v>3643</v>
      </c>
      <c r="D194" t="s">
        <v>1015</v>
      </c>
      <c r="E194" t="s">
        <v>3642</v>
      </c>
      <c r="F194" t="s">
        <v>587</v>
      </c>
      <c r="G194" t="s">
        <v>18</v>
      </c>
      <c r="H194" t="s">
        <v>2796</v>
      </c>
    </row>
    <row r="195" spans="1:8" x14ac:dyDescent="0.25">
      <c r="A195" t="s">
        <v>1022</v>
      </c>
      <c r="B195" t="s">
        <v>3641</v>
      </c>
      <c r="C195" t="s">
        <v>3640</v>
      </c>
      <c r="D195" t="s">
        <v>1023</v>
      </c>
      <c r="E195" t="s">
        <v>3639</v>
      </c>
      <c r="F195" t="s">
        <v>163</v>
      </c>
      <c r="G195" t="s">
        <v>18</v>
      </c>
      <c r="H195" t="s">
        <v>2796</v>
      </c>
    </row>
    <row r="196" spans="1:8" x14ac:dyDescent="0.25">
      <c r="A196" t="s">
        <v>1026</v>
      </c>
      <c r="B196" t="s">
        <v>3638</v>
      </c>
      <c r="C196" t="s">
        <v>3637</v>
      </c>
      <c r="D196" t="s">
        <v>1027</v>
      </c>
      <c r="E196" t="s">
        <v>3636</v>
      </c>
      <c r="F196" t="s">
        <v>580</v>
      </c>
      <c r="G196" t="s">
        <v>18</v>
      </c>
      <c r="H196" t="s">
        <v>2796</v>
      </c>
    </row>
    <row r="197" spans="1:8" x14ac:dyDescent="0.25">
      <c r="A197" t="s">
        <v>1030</v>
      </c>
      <c r="B197" t="s">
        <v>3635</v>
      </c>
      <c r="C197" t="s">
        <v>3634</v>
      </c>
      <c r="D197" t="s">
        <v>1031</v>
      </c>
      <c r="E197" t="s">
        <v>3633</v>
      </c>
      <c r="F197" t="s">
        <v>1032</v>
      </c>
      <c r="G197" t="s">
        <v>18</v>
      </c>
      <c r="H197" t="s">
        <v>2796</v>
      </c>
    </row>
    <row r="198" spans="1:8" x14ac:dyDescent="0.25">
      <c r="A198" t="s">
        <v>1033</v>
      </c>
      <c r="B198" t="s">
        <v>3632</v>
      </c>
      <c r="C198" t="s">
        <v>3631</v>
      </c>
      <c r="D198" t="s">
        <v>1034</v>
      </c>
      <c r="E198" t="s">
        <v>3630</v>
      </c>
      <c r="F198" t="s">
        <v>1035</v>
      </c>
      <c r="G198" t="s">
        <v>18</v>
      </c>
      <c r="H198" t="s">
        <v>2796</v>
      </c>
    </row>
    <row r="199" spans="1:8" x14ac:dyDescent="0.25">
      <c r="A199" t="s">
        <v>1037</v>
      </c>
      <c r="B199" t="s">
        <v>3629</v>
      </c>
      <c r="C199" t="s">
        <v>3628</v>
      </c>
      <c r="D199" t="s">
        <v>1038</v>
      </c>
      <c r="E199" t="s">
        <v>3627</v>
      </c>
      <c r="F199" t="s">
        <v>249</v>
      </c>
      <c r="G199" t="s">
        <v>2797</v>
      </c>
      <c r="H199" t="s">
        <v>2796</v>
      </c>
    </row>
    <row r="200" spans="1:8" x14ac:dyDescent="0.25">
      <c r="A200" t="s">
        <v>1041</v>
      </c>
      <c r="B200" t="s">
        <v>3626</v>
      </c>
      <c r="C200" t="s">
        <v>3625</v>
      </c>
      <c r="D200" t="s">
        <v>1042</v>
      </c>
      <c r="E200" t="s">
        <v>3624</v>
      </c>
      <c r="F200" t="s">
        <v>1043</v>
      </c>
      <c r="G200" t="s">
        <v>18</v>
      </c>
      <c r="H200" t="s">
        <v>2796</v>
      </c>
    </row>
    <row r="201" spans="1:8" x14ac:dyDescent="0.25">
      <c r="A201" t="s">
        <v>1046</v>
      </c>
      <c r="B201" t="s">
        <v>3623</v>
      </c>
      <c r="C201" t="s">
        <v>3622</v>
      </c>
      <c r="D201" t="s">
        <v>1047</v>
      </c>
      <c r="E201" t="s">
        <v>3621</v>
      </c>
      <c r="F201" t="s">
        <v>25</v>
      </c>
      <c r="G201" t="s">
        <v>18</v>
      </c>
      <c r="H201" t="s">
        <v>2796</v>
      </c>
    </row>
    <row r="202" spans="1:8" x14ac:dyDescent="0.25">
      <c r="A202" t="s">
        <v>1051</v>
      </c>
      <c r="B202" t="s">
        <v>3620</v>
      </c>
      <c r="C202" t="s">
        <v>3619</v>
      </c>
      <c r="D202" t="s">
        <v>1052</v>
      </c>
      <c r="E202" t="s">
        <v>3618</v>
      </c>
      <c r="F202" t="s">
        <v>552</v>
      </c>
      <c r="G202" t="s">
        <v>2797</v>
      </c>
      <c r="H202" t="s">
        <v>2796</v>
      </c>
    </row>
    <row r="203" spans="1:8" x14ac:dyDescent="0.25">
      <c r="A203" t="s">
        <v>1057</v>
      </c>
      <c r="B203" t="s">
        <v>3617</v>
      </c>
      <c r="C203" t="s">
        <v>3616</v>
      </c>
      <c r="D203" t="s">
        <v>1058</v>
      </c>
      <c r="E203" t="s">
        <v>3615</v>
      </c>
      <c r="F203" t="s">
        <v>87</v>
      </c>
      <c r="G203" t="s">
        <v>2797</v>
      </c>
      <c r="H203" t="s">
        <v>2796</v>
      </c>
    </row>
    <row r="204" spans="1:8" x14ac:dyDescent="0.25">
      <c r="A204" t="s">
        <v>1061</v>
      </c>
      <c r="B204" t="s">
        <v>3614</v>
      </c>
      <c r="C204" t="s">
        <v>3613</v>
      </c>
      <c r="D204" t="s">
        <v>1062</v>
      </c>
      <c r="E204" t="s">
        <v>3612</v>
      </c>
      <c r="F204" t="s">
        <v>177</v>
      </c>
      <c r="G204" t="s">
        <v>18</v>
      </c>
      <c r="H204" t="s">
        <v>2796</v>
      </c>
    </row>
    <row r="205" spans="1:8" x14ac:dyDescent="0.25">
      <c r="A205" t="s">
        <v>1067</v>
      </c>
      <c r="B205" t="s">
        <v>3611</v>
      </c>
      <c r="C205" t="s">
        <v>3610</v>
      </c>
      <c r="D205" t="s">
        <v>1068</v>
      </c>
      <c r="E205" t="s">
        <v>3609</v>
      </c>
      <c r="F205" t="s">
        <v>43</v>
      </c>
      <c r="G205" t="s">
        <v>2797</v>
      </c>
      <c r="H205" t="s">
        <v>2796</v>
      </c>
    </row>
    <row r="206" spans="1:8" x14ac:dyDescent="0.25">
      <c r="A206" t="s">
        <v>1071</v>
      </c>
      <c r="B206" t="s">
        <v>3608</v>
      </c>
      <c r="C206" t="s">
        <v>3607</v>
      </c>
      <c r="D206" t="s">
        <v>1072</v>
      </c>
      <c r="E206" t="s">
        <v>3606</v>
      </c>
      <c r="F206" t="s">
        <v>249</v>
      </c>
      <c r="G206" t="s">
        <v>18</v>
      </c>
      <c r="H206" t="s">
        <v>2796</v>
      </c>
    </row>
    <row r="207" spans="1:8" x14ac:dyDescent="0.25">
      <c r="A207" t="s">
        <v>1074</v>
      </c>
      <c r="B207" t="s">
        <v>3605</v>
      </c>
      <c r="C207" t="s">
        <v>3604</v>
      </c>
      <c r="D207" t="s">
        <v>1075</v>
      </c>
      <c r="E207" t="s">
        <v>3603</v>
      </c>
      <c r="F207" t="s">
        <v>69</v>
      </c>
      <c r="G207" t="s">
        <v>2797</v>
      </c>
      <c r="H207" t="s">
        <v>2796</v>
      </c>
    </row>
    <row r="208" spans="1:8" x14ac:dyDescent="0.25">
      <c r="A208" t="s">
        <v>1079</v>
      </c>
      <c r="B208" t="s">
        <v>3602</v>
      </c>
      <c r="C208" t="s">
        <v>3601</v>
      </c>
      <c r="D208" t="s">
        <v>1080</v>
      </c>
      <c r="E208" t="s">
        <v>3600</v>
      </c>
      <c r="F208" t="s">
        <v>163</v>
      </c>
      <c r="G208" t="s">
        <v>2797</v>
      </c>
      <c r="H208" t="s">
        <v>2796</v>
      </c>
    </row>
    <row r="209" spans="1:8" x14ac:dyDescent="0.25">
      <c r="A209" t="s">
        <v>1085</v>
      </c>
      <c r="B209" t="s">
        <v>3599</v>
      </c>
      <c r="C209" t="s">
        <v>3598</v>
      </c>
      <c r="D209" t="s">
        <v>1086</v>
      </c>
      <c r="E209" t="s">
        <v>3597</v>
      </c>
      <c r="F209" t="s">
        <v>43</v>
      </c>
      <c r="G209" t="s">
        <v>18</v>
      </c>
      <c r="H209" t="s">
        <v>2796</v>
      </c>
    </row>
    <row r="210" spans="1:8" x14ac:dyDescent="0.25">
      <c r="A210" t="s">
        <v>1088</v>
      </c>
      <c r="B210" t="s">
        <v>3596</v>
      </c>
      <c r="C210" t="s">
        <v>3595</v>
      </c>
      <c r="D210" t="s">
        <v>3594</v>
      </c>
      <c r="E210" t="s">
        <v>3593</v>
      </c>
      <c r="F210" t="s">
        <v>1090</v>
      </c>
      <c r="G210" t="s">
        <v>18</v>
      </c>
      <c r="H210" t="s">
        <v>2796</v>
      </c>
    </row>
    <row r="211" spans="1:8" x14ac:dyDescent="0.25">
      <c r="A211" t="s">
        <v>1093</v>
      </c>
      <c r="B211" t="s">
        <v>3592</v>
      </c>
      <c r="C211" t="s">
        <v>3591</v>
      </c>
      <c r="D211" t="s">
        <v>1094</v>
      </c>
      <c r="E211" t="s">
        <v>3590</v>
      </c>
      <c r="F211" t="s">
        <v>828</v>
      </c>
      <c r="G211" t="s">
        <v>18</v>
      </c>
      <c r="H211" t="s">
        <v>2796</v>
      </c>
    </row>
    <row r="212" spans="1:8" x14ac:dyDescent="0.25">
      <c r="A212" t="s">
        <v>1100</v>
      </c>
      <c r="B212" t="s">
        <v>3589</v>
      </c>
      <c r="C212" t="s">
        <v>3588</v>
      </c>
      <c r="D212" t="s">
        <v>1101</v>
      </c>
      <c r="E212" t="s">
        <v>3587</v>
      </c>
      <c r="F212" t="s">
        <v>74</v>
      </c>
      <c r="G212" t="s">
        <v>2797</v>
      </c>
      <c r="H212" t="s">
        <v>2796</v>
      </c>
    </row>
    <row r="213" spans="1:8" x14ac:dyDescent="0.25">
      <c r="A213" t="s">
        <v>1104</v>
      </c>
      <c r="B213" t="s">
        <v>3586</v>
      </c>
      <c r="C213" t="s">
        <v>3585</v>
      </c>
      <c r="D213" t="s">
        <v>1105</v>
      </c>
      <c r="E213" t="s">
        <v>3584</v>
      </c>
      <c r="F213" t="s">
        <v>1106</v>
      </c>
      <c r="G213" t="s">
        <v>2797</v>
      </c>
      <c r="H213" t="s">
        <v>2796</v>
      </c>
    </row>
    <row r="214" spans="1:8" x14ac:dyDescent="0.25">
      <c r="A214" t="s">
        <v>1110</v>
      </c>
      <c r="B214" t="s">
        <v>3583</v>
      </c>
      <c r="C214" t="s">
        <v>3582</v>
      </c>
      <c r="D214" t="s">
        <v>1111</v>
      </c>
      <c r="E214" t="s">
        <v>3581</v>
      </c>
      <c r="F214" t="s">
        <v>202</v>
      </c>
      <c r="G214" t="s">
        <v>2797</v>
      </c>
      <c r="H214" t="s">
        <v>2796</v>
      </c>
    </row>
    <row r="215" spans="1:8" x14ac:dyDescent="0.25">
      <c r="A215" t="s">
        <v>1114</v>
      </c>
      <c r="B215" t="s">
        <v>3580</v>
      </c>
      <c r="C215" t="s">
        <v>3579</v>
      </c>
      <c r="D215" t="s">
        <v>1115</v>
      </c>
      <c r="E215" t="s">
        <v>3578</v>
      </c>
      <c r="F215" t="s">
        <v>87</v>
      </c>
      <c r="G215" t="s">
        <v>2797</v>
      </c>
      <c r="H215" t="s">
        <v>2796</v>
      </c>
    </row>
    <row r="216" spans="1:8" x14ac:dyDescent="0.25">
      <c r="A216" t="s">
        <v>1120</v>
      </c>
      <c r="B216" t="s">
        <v>3577</v>
      </c>
      <c r="C216" t="s">
        <v>3576</v>
      </c>
      <c r="D216" t="s">
        <v>1121</v>
      </c>
      <c r="E216" t="s">
        <v>3575</v>
      </c>
      <c r="F216" t="s">
        <v>202</v>
      </c>
      <c r="G216" t="s">
        <v>2797</v>
      </c>
      <c r="H216" t="s">
        <v>2796</v>
      </c>
    </row>
    <row r="217" spans="1:8" x14ac:dyDescent="0.25">
      <c r="A217" t="s">
        <v>1126</v>
      </c>
      <c r="B217" t="s">
        <v>3574</v>
      </c>
      <c r="C217" t="s">
        <v>3573</v>
      </c>
      <c r="D217" t="s">
        <v>1127</v>
      </c>
      <c r="E217" t="s">
        <v>3572</v>
      </c>
      <c r="F217" t="s">
        <v>1128</v>
      </c>
      <c r="G217" t="s">
        <v>2797</v>
      </c>
      <c r="H217" t="s">
        <v>2796</v>
      </c>
    </row>
    <row r="218" spans="1:8" x14ac:dyDescent="0.25">
      <c r="A218" t="s">
        <v>1132</v>
      </c>
      <c r="B218" t="s">
        <v>3571</v>
      </c>
      <c r="C218" t="s">
        <v>3570</v>
      </c>
      <c r="D218" t="s">
        <v>1133</v>
      </c>
      <c r="E218" t="s">
        <v>3569</v>
      </c>
      <c r="F218" t="s">
        <v>3568</v>
      </c>
      <c r="G218" t="s">
        <v>2797</v>
      </c>
      <c r="H218" t="s">
        <v>2796</v>
      </c>
    </row>
    <row r="219" spans="1:8" x14ac:dyDescent="0.25">
      <c r="A219" t="s">
        <v>1136</v>
      </c>
      <c r="B219" t="s">
        <v>3567</v>
      </c>
      <c r="C219" t="s">
        <v>3566</v>
      </c>
      <c r="D219" t="s">
        <v>1137</v>
      </c>
      <c r="E219" t="s">
        <v>3565</v>
      </c>
      <c r="F219" t="s">
        <v>1138</v>
      </c>
      <c r="G219" t="s">
        <v>18</v>
      </c>
      <c r="H219" t="s">
        <v>2796</v>
      </c>
    </row>
    <row r="220" spans="1:8" x14ac:dyDescent="0.25">
      <c r="A220" t="s">
        <v>1141</v>
      </c>
      <c r="B220" t="s">
        <v>3564</v>
      </c>
      <c r="C220" t="s">
        <v>3563</v>
      </c>
      <c r="D220" t="s">
        <v>1142</v>
      </c>
      <c r="E220" t="s">
        <v>3562</v>
      </c>
      <c r="F220" t="s">
        <v>136</v>
      </c>
      <c r="G220" t="s">
        <v>2797</v>
      </c>
      <c r="H220" t="s">
        <v>2796</v>
      </c>
    </row>
    <row r="221" spans="1:8" x14ac:dyDescent="0.25">
      <c r="A221" t="s">
        <v>1145</v>
      </c>
      <c r="B221" t="s">
        <v>3561</v>
      </c>
      <c r="C221" t="s">
        <v>3560</v>
      </c>
      <c r="D221" t="s">
        <v>1146</v>
      </c>
      <c r="E221" t="s">
        <v>3559</v>
      </c>
      <c r="F221" t="s">
        <v>241</v>
      </c>
      <c r="G221" t="s">
        <v>2797</v>
      </c>
      <c r="H221" t="s">
        <v>2796</v>
      </c>
    </row>
    <row r="222" spans="1:8" x14ac:dyDescent="0.25">
      <c r="A222" t="s">
        <v>1150</v>
      </c>
      <c r="B222" t="s">
        <v>3558</v>
      </c>
      <c r="C222" t="s">
        <v>3557</v>
      </c>
      <c r="D222" t="s">
        <v>1151</v>
      </c>
      <c r="E222" t="s">
        <v>3556</v>
      </c>
      <c r="F222" t="s">
        <v>202</v>
      </c>
      <c r="G222" t="s">
        <v>18</v>
      </c>
      <c r="H222" t="s">
        <v>2796</v>
      </c>
    </row>
    <row r="223" spans="1:8" x14ac:dyDescent="0.25">
      <c r="A223" t="s">
        <v>1153</v>
      </c>
      <c r="B223" t="s">
        <v>3555</v>
      </c>
      <c r="C223" t="s">
        <v>3554</v>
      </c>
      <c r="D223" t="s">
        <v>1154</v>
      </c>
      <c r="E223" t="s">
        <v>3553</v>
      </c>
      <c r="F223" t="s">
        <v>83</v>
      </c>
      <c r="G223" t="s">
        <v>18</v>
      </c>
      <c r="H223" t="s">
        <v>2796</v>
      </c>
    </row>
    <row r="224" spans="1:8" x14ac:dyDescent="0.25">
      <c r="A224" t="s">
        <v>1157</v>
      </c>
      <c r="B224" t="s">
        <v>3552</v>
      </c>
      <c r="C224" t="s">
        <v>3551</v>
      </c>
      <c r="D224" t="s">
        <v>1158</v>
      </c>
      <c r="E224" t="s">
        <v>3550</v>
      </c>
      <c r="F224" t="s">
        <v>241</v>
      </c>
      <c r="G224" t="s">
        <v>18</v>
      </c>
      <c r="H224" t="s">
        <v>2796</v>
      </c>
    </row>
    <row r="225" spans="1:8" x14ac:dyDescent="0.25">
      <c r="A225" t="s">
        <v>1159</v>
      </c>
      <c r="B225" t="s">
        <v>3549</v>
      </c>
      <c r="C225" t="s">
        <v>3548</v>
      </c>
      <c r="D225" t="s">
        <v>1160</v>
      </c>
      <c r="E225" t="s">
        <v>3547</v>
      </c>
      <c r="F225" t="s">
        <v>136</v>
      </c>
      <c r="G225" t="s">
        <v>2797</v>
      </c>
      <c r="H225" t="s">
        <v>2796</v>
      </c>
    </row>
    <row r="226" spans="1:8" x14ac:dyDescent="0.25">
      <c r="A226" t="s">
        <v>1163</v>
      </c>
      <c r="B226" t="s">
        <v>3546</v>
      </c>
      <c r="C226" t="s">
        <v>3545</v>
      </c>
      <c r="D226" t="s">
        <v>1164</v>
      </c>
      <c r="E226" t="s">
        <v>3544</v>
      </c>
      <c r="F226" t="s">
        <v>74</v>
      </c>
      <c r="G226" t="s">
        <v>2797</v>
      </c>
      <c r="H226" t="s">
        <v>2796</v>
      </c>
    </row>
    <row r="227" spans="1:8" x14ac:dyDescent="0.25">
      <c r="A227" t="s">
        <v>1168</v>
      </c>
      <c r="B227" t="s">
        <v>3543</v>
      </c>
      <c r="C227" t="s">
        <v>3542</v>
      </c>
      <c r="D227" t="s">
        <v>1169</v>
      </c>
      <c r="E227" t="s">
        <v>3541</v>
      </c>
      <c r="F227" t="s">
        <v>43</v>
      </c>
      <c r="G227" t="s">
        <v>2797</v>
      </c>
      <c r="H227" t="s">
        <v>2796</v>
      </c>
    </row>
    <row r="228" spans="1:8" x14ac:dyDescent="0.25">
      <c r="A228" t="s">
        <v>1172</v>
      </c>
      <c r="B228" t="s">
        <v>3540</v>
      </c>
      <c r="C228" t="s">
        <v>3539</v>
      </c>
      <c r="D228" t="s">
        <v>1173</v>
      </c>
      <c r="E228" t="s">
        <v>3538</v>
      </c>
      <c r="F228" t="s">
        <v>1174</v>
      </c>
      <c r="G228" t="s">
        <v>2797</v>
      </c>
      <c r="H228" t="s">
        <v>2796</v>
      </c>
    </row>
    <row r="229" spans="1:8" x14ac:dyDescent="0.25">
      <c r="A229" t="s">
        <v>1178</v>
      </c>
      <c r="B229" t="s">
        <v>3537</v>
      </c>
      <c r="C229" t="s">
        <v>3536</v>
      </c>
      <c r="D229" t="s">
        <v>1179</v>
      </c>
      <c r="E229" t="s">
        <v>3535</v>
      </c>
      <c r="F229" t="s">
        <v>136</v>
      </c>
      <c r="G229" t="s">
        <v>2797</v>
      </c>
      <c r="H229" t="s">
        <v>2796</v>
      </c>
    </row>
    <row r="230" spans="1:8" x14ac:dyDescent="0.25">
      <c r="A230" t="s">
        <v>1182</v>
      </c>
      <c r="B230" t="s">
        <v>3534</v>
      </c>
      <c r="C230" t="s">
        <v>3533</v>
      </c>
      <c r="D230" t="s">
        <v>1183</v>
      </c>
      <c r="E230" t="s">
        <v>3532</v>
      </c>
      <c r="F230" t="s">
        <v>202</v>
      </c>
      <c r="G230" t="s">
        <v>18</v>
      </c>
      <c r="H230" t="s">
        <v>2796</v>
      </c>
    </row>
    <row r="231" spans="1:8" x14ac:dyDescent="0.25">
      <c r="A231" t="s">
        <v>1185</v>
      </c>
      <c r="B231" t="s">
        <v>3531</v>
      </c>
      <c r="C231" t="s">
        <v>3530</v>
      </c>
      <c r="D231" t="s">
        <v>1186</v>
      </c>
      <c r="E231" t="s">
        <v>3529</v>
      </c>
      <c r="F231" t="s">
        <v>1187</v>
      </c>
      <c r="G231" t="s">
        <v>18</v>
      </c>
      <c r="H231" t="s">
        <v>2796</v>
      </c>
    </row>
    <row r="232" spans="1:8" x14ac:dyDescent="0.25">
      <c r="A232" t="s">
        <v>1190</v>
      </c>
      <c r="B232" t="s">
        <v>3528</v>
      </c>
      <c r="C232" t="s">
        <v>3527</v>
      </c>
      <c r="D232" t="s">
        <v>3526</v>
      </c>
      <c r="E232" t="s">
        <v>3525</v>
      </c>
      <c r="F232" t="s">
        <v>74</v>
      </c>
      <c r="G232" t="s">
        <v>2797</v>
      </c>
      <c r="H232" t="s">
        <v>2796</v>
      </c>
    </row>
    <row r="233" spans="1:8" x14ac:dyDescent="0.25">
      <c r="A233" t="s">
        <v>1196</v>
      </c>
      <c r="B233" t="s">
        <v>3524</v>
      </c>
      <c r="C233" t="s">
        <v>3523</v>
      </c>
      <c r="D233" t="s">
        <v>1197</v>
      </c>
      <c r="E233" t="s">
        <v>3522</v>
      </c>
      <c r="F233" t="s">
        <v>241</v>
      </c>
      <c r="G233" t="s">
        <v>18</v>
      </c>
      <c r="H233" t="s">
        <v>2796</v>
      </c>
    </row>
    <row r="234" spans="1:8" x14ac:dyDescent="0.25">
      <c r="A234" t="s">
        <v>1199</v>
      </c>
      <c r="B234" t="s">
        <v>3521</v>
      </c>
      <c r="C234" t="s">
        <v>3520</v>
      </c>
      <c r="D234" t="s">
        <v>1200</v>
      </c>
      <c r="E234" t="s">
        <v>3519</v>
      </c>
      <c r="F234" t="s">
        <v>83</v>
      </c>
      <c r="G234" t="s">
        <v>2797</v>
      </c>
      <c r="H234" t="s">
        <v>2796</v>
      </c>
    </row>
    <row r="235" spans="1:8" x14ac:dyDescent="0.25">
      <c r="A235" t="s">
        <v>1203</v>
      </c>
      <c r="B235" t="s">
        <v>3518</v>
      </c>
      <c r="C235" t="s">
        <v>3517</v>
      </c>
      <c r="D235" t="s">
        <v>1204</v>
      </c>
      <c r="E235" t="s">
        <v>3516</v>
      </c>
      <c r="F235" t="s">
        <v>202</v>
      </c>
      <c r="G235" t="s">
        <v>2797</v>
      </c>
      <c r="H235" t="s">
        <v>2796</v>
      </c>
    </row>
    <row r="236" spans="1:8" x14ac:dyDescent="0.25">
      <c r="A236" t="s">
        <v>1208</v>
      </c>
      <c r="B236" t="s">
        <v>3515</v>
      </c>
      <c r="C236" t="s">
        <v>3514</v>
      </c>
      <c r="D236" t="s">
        <v>1209</v>
      </c>
      <c r="E236" t="s">
        <v>3513</v>
      </c>
      <c r="F236" t="s">
        <v>1210</v>
      </c>
      <c r="G236" t="s">
        <v>18</v>
      </c>
      <c r="H236" t="s">
        <v>2796</v>
      </c>
    </row>
    <row r="237" spans="1:8" x14ac:dyDescent="0.25">
      <c r="A237" t="s">
        <v>1212</v>
      </c>
      <c r="B237" t="s">
        <v>3512</v>
      </c>
      <c r="C237" t="s">
        <v>3511</v>
      </c>
      <c r="D237" t="s">
        <v>1213</v>
      </c>
      <c r="E237" t="s">
        <v>3510</v>
      </c>
      <c r="F237" t="s">
        <v>1214</v>
      </c>
      <c r="G237" t="s">
        <v>2797</v>
      </c>
      <c r="H237" t="s">
        <v>2796</v>
      </c>
    </row>
    <row r="238" spans="1:8" x14ac:dyDescent="0.25">
      <c r="A238" t="s">
        <v>1220</v>
      </c>
      <c r="B238" t="s">
        <v>3509</v>
      </c>
      <c r="C238" t="s">
        <v>3508</v>
      </c>
      <c r="D238" t="s">
        <v>1221</v>
      </c>
      <c r="E238" t="s">
        <v>3507</v>
      </c>
      <c r="F238" t="s">
        <v>803</v>
      </c>
      <c r="G238" t="s">
        <v>18</v>
      </c>
      <c r="H238" t="s">
        <v>2796</v>
      </c>
    </row>
    <row r="239" spans="1:8" x14ac:dyDescent="0.25">
      <c r="A239" t="s">
        <v>1224</v>
      </c>
      <c r="B239" t="s">
        <v>3506</v>
      </c>
      <c r="C239" t="s">
        <v>3505</v>
      </c>
      <c r="D239" t="s">
        <v>1225</v>
      </c>
      <c r="E239" t="s">
        <v>3504</v>
      </c>
      <c r="F239" t="s">
        <v>552</v>
      </c>
      <c r="G239" t="s">
        <v>2797</v>
      </c>
      <c r="H239" t="s">
        <v>2796</v>
      </c>
    </row>
    <row r="240" spans="1:8" x14ac:dyDescent="0.25">
      <c r="A240" t="s">
        <v>1229</v>
      </c>
      <c r="B240" t="s">
        <v>3503</v>
      </c>
      <c r="C240" t="s">
        <v>3502</v>
      </c>
      <c r="D240" t="s">
        <v>1230</v>
      </c>
      <c r="E240" t="s">
        <v>3501</v>
      </c>
      <c r="F240" t="s">
        <v>552</v>
      </c>
      <c r="G240" t="s">
        <v>2797</v>
      </c>
      <c r="H240" t="s">
        <v>2796</v>
      </c>
    </row>
    <row r="241" spans="1:8" x14ac:dyDescent="0.25">
      <c r="A241" t="s">
        <v>1233</v>
      </c>
      <c r="B241" t="s">
        <v>3500</v>
      </c>
      <c r="C241" t="s">
        <v>3499</v>
      </c>
      <c r="D241" t="s">
        <v>1234</v>
      </c>
      <c r="E241" t="s">
        <v>3498</v>
      </c>
      <c r="F241" t="s">
        <v>1214</v>
      </c>
      <c r="G241" t="s">
        <v>18</v>
      </c>
      <c r="H241" t="s">
        <v>2796</v>
      </c>
    </row>
    <row r="242" spans="1:8" x14ac:dyDescent="0.25">
      <c r="A242" t="s">
        <v>1229</v>
      </c>
      <c r="B242" t="s">
        <v>3497</v>
      </c>
      <c r="C242" t="s">
        <v>3496</v>
      </c>
      <c r="D242" t="s">
        <v>1237</v>
      </c>
      <c r="E242" t="s">
        <v>3495</v>
      </c>
      <c r="F242" t="s">
        <v>74</v>
      </c>
      <c r="G242" t="s">
        <v>2797</v>
      </c>
      <c r="H242" t="s">
        <v>2796</v>
      </c>
    </row>
    <row r="243" spans="1:8" x14ac:dyDescent="0.25">
      <c r="A243" t="s">
        <v>1241</v>
      </c>
      <c r="B243" t="s">
        <v>3494</v>
      </c>
      <c r="C243" t="s">
        <v>3493</v>
      </c>
      <c r="D243" t="s">
        <v>3492</v>
      </c>
      <c r="E243" t="s">
        <v>3491</v>
      </c>
      <c r="F243" t="s">
        <v>163</v>
      </c>
      <c r="G243" t="s">
        <v>18</v>
      </c>
      <c r="H243" t="s">
        <v>2796</v>
      </c>
    </row>
    <row r="244" spans="1:8" x14ac:dyDescent="0.25">
      <c r="A244" t="s">
        <v>1246</v>
      </c>
      <c r="B244" t="s">
        <v>3490</v>
      </c>
      <c r="C244" t="s">
        <v>3489</v>
      </c>
      <c r="D244" t="s">
        <v>1247</v>
      </c>
      <c r="E244" t="s">
        <v>3488</v>
      </c>
      <c r="F244" t="s">
        <v>69</v>
      </c>
      <c r="G244" t="s">
        <v>2797</v>
      </c>
      <c r="H244" t="s">
        <v>2796</v>
      </c>
    </row>
    <row r="245" spans="1:8" x14ac:dyDescent="0.25">
      <c r="A245" t="s">
        <v>1250</v>
      </c>
      <c r="B245" t="s">
        <v>3487</v>
      </c>
      <c r="C245" t="s">
        <v>3486</v>
      </c>
      <c r="D245" t="s">
        <v>1251</v>
      </c>
      <c r="E245" t="s">
        <v>3485</v>
      </c>
      <c r="F245" t="s">
        <v>1252</v>
      </c>
      <c r="G245" t="s">
        <v>2797</v>
      </c>
      <c r="H245" t="s">
        <v>2796</v>
      </c>
    </row>
    <row r="246" spans="1:8" x14ac:dyDescent="0.25">
      <c r="A246" t="s">
        <v>1255</v>
      </c>
      <c r="B246" t="s">
        <v>3484</v>
      </c>
      <c r="C246" t="s">
        <v>3483</v>
      </c>
      <c r="D246" t="s">
        <v>1256</v>
      </c>
      <c r="E246" t="s">
        <v>3482</v>
      </c>
      <c r="F246" t="s">
        <v>87</v>
      </c>
      <c r="G246" t="s">
        <v>18</v>
      </c>
      <c r="H246" t="s">
        <v>2796</v>
      </c>
    </row>
    <row r="247" spans="1:8" x14ac:dyDescent="0.25">
      <c r="A247" t="s">
        <v>1258</v>
      </c>
      <c r="B247" t="s">
        <v>3481</v>
      </c>
      <c r="C247" t="s">
        <v>3480</v>
      </c>
      <c r="D247" t="s">
        <v>1259</v>
      </c>
      <c r="E247" t="s">
        <v>3479</v>
      </c>
      <c r="F247" t="s">
        <v>580</v>
      </c>
      <c r="G247" t="s">
        <v>18</v>
      </c>
      <c r="H247" t="s">
        <v>2796</v>
      </c>
    </row>
    <row r="248" spans="1:8" x14ac:dyDescent="0.25">
      <c r="A248" t="s">
        <v>886</v>
      </c>
      <c r="B248" t="s">
        <v>3478</v>
      </c>
      <c r="C248" t="s">
        <v>3477</v>
      </c>
      <c r="D248" t="s">
        <v>1262</v>
      </c>
      <c r="E248" t="s">
        <v>3476</v>
      </c>
      <c r="F248" t="s">
        <v>3475</v>
      </c>
      <c r="G248" t="s">
        <v>18</v>
      </c>
      <c r="H248" t="s">
        <v>2796</v>
      </c>
    </row>
    <row r="249" spans="1:8" x14ac:dyDescent="0.25">
      <c r="A249" t="s">
        <v>1265</v>
      </c>
      <c r="B249" t="s">
        <v>3474</v>
      </c>
      <c r="C249" t="s">
        <v>3473</v>
      </c>
      <c r="D249" t="s">
        <v>1266</v>
      </c>
      <c r="E249" t="s">
        <v>3472</v>
      </c>
      <c r="F249" t="s">
        <v>1267</v>
      </c>
      <c r="G249" t="s">
        <v>18</v>
      </c>
      <c r="H249" t="s">
        <v>2796</v>
      </c>
    </row>
    <row r="250" spans="1:8" x14ac:dyDescent="0.25">
      <c r="A250" t="s">
        <v>1270</v>
      </c>
      <c r="B250" t="s">
        <v>3471</v>
      </c>
      <c r="C250" t="s">
        <v>3470</v>
      </c>
      <c r="D250" t="s">
        <v>1271</v>
      </c>
      <c r="E250" t="s">
        <v>3469</v>
      </c>
      <c r="F250" t="s">
        <v>177</v>
      </c>
      <c r="G250" t="s">
        <v>18</v>
      </c>
      <c r="H250" t="s">
        <v>2796</v>
      </c>
    </row>
    <row r="251" spans="1:8" x14ac:dyDescent="0.25">
      <c r="A251" t="s">
        <v>1274</v>
      </c>
      <c r="B251" t="s">
        <v>3468</v>
      </c>
      <c r="C251" t="s">
        <v>3467</v>
      </c>
      <c r="D251" t="s">
        <v>1275</v>
      </c>
      <c r="E251" t="s">
        <v>3466</v>
      </c>
      <c r="F251" t="s">
        <v>835</v>
      </c>
      <c r="G251" t="s">
        <v>18</v>
      </c>
      <c r="H251" t="s">
        <v>2796</v>
      </c>
    </row>
    <row r="252" spans="1:8" x14ac:dyDescent="0.25">
      <c r="A252" t="s">
        <v>1277</v>
      </c>
      <c r="B252" t="s">
        <v>3465</v>
      </c>
      <c r="C252" t="s">
        <v>3464</v>
      </c>
      <c r="D252" t="s">
        <v>1278</v>
      </c>
      <c r="E252" t="s">
        <v>3463</v>
      </c>
      <c r="F252" t="s">
        <v>1279</v>
      </c>
      <c r="G252" t="s">
        <v>2797</v>
      </c>
      <c r="H252" t="s">
        <v>2796</v>
      </c>
    </row>
    <row r="253" spans="1:8" x14ac:dyDescent="0.25">
      <c r="A253" t="s">
        <v>212</v>
      </c>
      <c r="B253" t="s">
        <v>3462</v>
      </c>
      <c r="C253" t="s">
        <v>3461</v>
      </c>
      <c r="D253" t="s">
        <v>1282</v>
      </c>
      <c r="E253" t="s">
        <v>3460</v>
      </c>
      <c r="F253" t="s">
        <v>87</v>
      </c>
      <c r="G253" t="s">
        <v>2797</v>
      </c>
      <c r="H253" t="s">
        <v>2796</v>
      </c>
    </row>
    <row r="254" spans="1:8" x14ac:dyDescent="0.25">
      <c r="A254" t="s">
        <v>1288</v>
      </c>
      <c r="B254" t="s">
        <v>3459</v>
      </c>
      <c r="C254" t="s">
        <v>3458</v>
      </c>
      <c r="D254" t="s">
        <v>1289</v>
      </c>
      <c r="E254" t="s">
        <v>3457</v>
      </c>
      <c r="F254" t="s">
        <v>552</v>
      </c>
      <c r="G254" t="s">
        <v>2797</v>
      </c>
      <c r="H254" t="s">
        <v>2796</v>
      </c>
    </row>
    <row r="255" spans="1:8" x14ac:dyDescent="0.25">
      <c r="A255" t="s">
        <v>1295</v>
      </c>
      <c r="B255" t="s">
        <v>3456</v>
      </c>
      <c r="C255" t="s">
        <v>3455</v>
      </c>
      <c r="D255" t="s">
        <v>1296</v>
      </c>
      <c r="E255" t="s">
        <v>3454</v>
      </c>
      <c r="F255" t="s">
        <v>828</v>
      </c>
      <c r="G255" t="s">
        <v>18</v>
      </c>
      <c r="H255" t="s">
        <v>2796</v>
      </c>
    </row>
    <row r="256" spans="1:8" x14ac:dyDescent="0.25">
      <c r="A256" t="s">
        <v>1298</v>
      </c>
      <c r="B256" t="s">
        <v>3453</v>
      </c>
      <c r="C256" t="s">
        <v>3452</v>
      </c>
      <c r="D256" t="s">
        <v>1299</v>
      </c>
      <c r="E256" t="s">
        <v>3451</v>
      </c>
      <c r="F256" t="s">
        <v>1300</v>
      </c>
      <c r="G256" t="s">
        <v>2797</v>
      </c>
      <c r="H256" t="s">
        <v>2796</v>
      </c>
    </row>
    <row r="257" spans="1:8" x14ac:dyDescent="0.25">
      <c r="A257" t="s">
        <v>1303</v>
      </c>
      <c r="B257" t="s">
        <v>3450</v>
      </c>
      <c r="C257" t="s">
        <v>3449</v>
      </c>
      <c r="D257" t="s">
        <v>1304</v>
      </c>
      <c r="E257" t="s">
        <v>3448</v>
      </c>
      <c r="F257" t="s">
        <v>38</v>
      </c>
      <c r="G257" t="s">
        <v>18</v>
      </c>
      <c r="H257" t="s">
        <v>2796</v>
      </c>
    </row>
    <row r="258" spans="1:8" x14ac:dyDescent="0.25">
      <c r="A258" t="s">
        <v>1307</v>
      </c>
      <c r="B258" t="s">
        <v>3447</v>
      </c>
      <c r="C258" t="s">
        <v>3446</v>
      </c>
      <c r="D258" t="s">
        <v>1308</v>
      </c>
      <c r="E258" t="s">
        <v>3445</v>
      </c>
      <c r="F258" t="s">
        <v>202</v>
      </c>
      <c r="G258" t="s">
        <v>18</v>
      </c>
      <c r="H258" t="s">
        <v>2796</v>
      </c>
    </row>
    <row r="259" spans="1:8" x14ac:dyDescent="0.25">
      <c r="A259" t="s">
        <v>132</v>
      </c>
      <c r="B259" t="s">
        <v>3444</v>
      </c>
      <c r="C259" t="s">
        <v>3443</v>
      </c>
      <c r="D259" t="s">
        <v>1309</v>
      </c>
      <c r="E259" t="s">
        <v>3442</v>
      </c>
      <c r="F259" t="s">
        <v>32</v>
      </c>
      <c r="G259" t="s">
        <v>2797</v>
      </c>
      <c r="H259" t="s">
        <v>2796</v>
      </c>
    </row>
    <row r="260" spans="1:8" x14ac:dyDescent="0.25">
      <c r="A260" t="s">
        <v>1311</v>
      </c>
      <c r="B260" t="s">
        <v>3441</v>
      </c>
      <c r="C260" t="s">
        <v>3440</v>
      </c>
      <c r="D260" t="s">
        <v>1312</v>
      </c>
      <c r="E260" t="s">
        <v>3439</v>
      </c>
      <c r="F260" t="s">
        <v>580</v>
      </c>
      <c r="G260" t="s">
        <v>18</v>
      </c>
      <c r="H260" t="s">
        <v>2796</v>
      </c>
    </row>
    <row r="261" spans="1:8" x14ac:dyDescent="0.25">
      <c r="A261" t="s">
        <v>1314</v>
      </c>
      <c r="B261" t="s">
        <v>3438</v>
      </c>
      <c r="C261" t="s">
        <v>3437</v>
      </c>
      <c r="D261" t="s">
        <v>1315</v>
      </c>
      <c r="E261" t="s">
        <v>3436</v>
      </c>
      <c r="F261" t="s">
        <v>835</v>
      </c>
      <c r="G261" t="s">
        <v>18</v>
      </c>
      <c r="H261" t="s">
        <v>2796</v>
      </c>
    </row>
    <row r="262" spans="1:8" x14ac:dyDescent="0.25">
      <c r="A262" t="s">
        <v>1318</v>
      </c>
      <c r="B262" t="s">
        <v>3435</v>
      </c>
      <c r="C262" t="s">
        <v>3434</v>
      </c>
      <c r="D262" t="s">
        <v>1319</v>
      </c>
      <c r="E262" t="s">
        <v>3433</v>
      </c>
      <c r="F262" t="s">
        <v>3432</v>
      </c>
      <c r="G262" t="s">
        <v>2797</v>
      </c>
      <c r="H262" t="s">
        <v>2796</v>
      </c>
    </row>
    <row r="263" spans="1:8" x14ac:dyDescent="0.25">
      <c r="A263" t="s">
        <v>1323</v>
      </c>
      <c r="B263" t="s">
        <v>3431</v>
      </c>
      <c r="C263" t="s">
        <v>3430</v>
      </c>
      <c r="D263" t="s">
        <v>1324</v>
      </c>
      <c r="E263" t="s">
        <v>3429</v>
      </c>
      <c r="F263" t="s">
        <v>1325</v>
      </c>
      <c r="G263" t="s">
        <v>18</v>
      </c>
      <c r="H263" t="s">
        <v>2796</v>
      </c>
    </row>
    <row r="264" spans="1:8" x14ac:dyDescent="0.25">
      <c r="A264" t="s">
        <v>1328</v>
      </c>
      <c r="B264" t="s">
        <v>3428</v>
      </c>
      <c r="C264" t="s">
        <v>3427</v>
      </c>
      <c r="D264" t="s">
        <v>1329</v>
      </c>
      <c r="E264" t="s">
        <v>3426</v>
      </c>
      <c r="F264" t="s">
        <v>74</v>
      </c>
      <c r="G264" t="s">
        <v>18</v>
      </c>
      <c r="H264" t="s">
        <v>2796</v>
      </c>
    </row>
    <row r="265" spans="1:8" x14ac:dyDescent="0.25">
      <c r="A265" t="s">
        <v>1340</v>
      </c>
      <c r="B265" t="s">
        <v>3425</v>
      </c>
      <c r="C265" t="s">
        <v>3424</v>
      </c>
      <c r="D265" t="s">
        <v>1341</v>
      </c>
      <c r="E265" t="s">
        <v>3423</v>
      </c>
      <c r="F265" t="s">
        <v>587</v>
      </c>
      <c r="G265" t="s">
        <v>2797</v>
      </c>
      <c r="H265" t="s">
        <v>2796</v>
      </c>
    </row>
    <row r="266" spans="1:8" x14ac:dyDescent="0.25">
      <c r="A266" t="s">
        <v>1345</v>
      </c>
      <c r="B266" t="s">
        <v>3422</v>
      </c>
      <c r="C266" t="s">
        <v>3421</v>
      </c>
      <c r="D266" t="s">
        <v>1346</v>
      </c>
      <c r="E266" t="s">
        <v>3420</v>
      </c>
      <c r="F266" t="s">
        <v>1347</v>
      </c>
      <c r="G266" t="s">
        <v>2797</v>
      </c>
      <c r="H266" t="s">
        <v>2796</v>
      </c>
    </row>
    <row r="267" spans="1:8" x14ac:dyDescent="0.25">
      <c r="A267" t="s">
        <v>1120</v>
      </c>
      <c r="B267" t="s">
        <v>3419</v>
      </c>
      <c r="C267" t="s">
        <v>3418</v>
      </c>
      <c r="D267" t="s">
        <v>1351</v>
      </c>
      <c r="E267" t="s">
        <v>3417</v>
      </c>
      <c r="F267" t="s">
        <v>587</v>
      </c>
      <c r="G267" t="s">
        <v>2797</v>
      </c>
      <c r="H267" t="s">
        <v>2796</v>
      </c>
    </row>
    <row r="268" spans="1:8" x14ac:dyDescent="0.25">
      <c r="A268" t="s">
        <v>1356</v>
      </c>
      <c r="B268" t="s">
        <v>3416</v>
      </c>
      <c r="C268" t="s">
        <v>3415</v>
      </c>
      <c r="D268" t="s">
        <v>1357</v>
      </c>
      <c r="E268" t="s">
        <v>3414</v>
      </c>
      <c r="F268" t="s">
        <v>60</v>
      </c>
      <c r="G268" t="s">
        <v>18</v>
      </c>
      <c r="H268" t="s">
        <v>2796</v>
      </c>
    </row>
    <row r="269" spans="1:8" x14ac:dyDescent="0.25">
      <c r="A269" t="s">
        <v>1362</v>
      </c>
      <c r="B269" t="s">
        <v>3413</v>
      </c>
      <c r="C269" t="s">
        <v>3412</v>
      </c>
      <c r="D269" t="s">
        <v>1363</v>
      </c>
      <c r="E269" t="s">
        <v>3411</v>
      </c>
      <c r="F269" t="s">
        <v>87</v>
      </c>
      <c r="G269" t="s">
        <v>18</v>
      </c>
      <c r="H269" t="s">
        <v>2796</v>
      </c>
    </row>
    <row r="270" spans="1:8" x14ac:dyDescent="0.25">
      <c r="A270" t="s">
        <v>232</v>
      </c>
      <c r="B270" t="s">
        <v>3410</v>
      </c>
      <c r="C270" t="s">
        <v>3409</v>
      </c>
      <c r="D270" t="s">
        <v>1368</v>
      </c>
      <c r="E270" t="s">
        <v>3408</v>
      </c>
      <c r="F270" t="s">
        <v>163</v>
      </c>
      <c r="G270" t="s">
        <v>18</v>
      </c>
      <c r="H270" t="s">
        <v>2796</v>
      </c>
    </row>
    <row r="271" spans="1:8" x14ac:dyDescent="0.25">
      <c r="A271" t="s">
        <v>1372</v>
      </c>
      <c r="B271" t="s">
        <v>3407</v>
      </c>
      <c r="C271" t="s">
        <v>3406</v>
      </c>
      <c r="D271" t="s">
        <v>1373</v>
      </c>
      <c r="E271" t="s">
        <v>3405</v>
      </c>
      <c r="F271" t="s">
        <v>1374</v>
      </c>
      <c r="G271" t="s">
        <v>2797</v>
      </c>
      <c r="H271" t="s">
        <v>2796</v>
      </c>
    </row>
    <row r="272" spans="1:8" x14ac:dyDescent="0.25">
      <c r="A272" t="s">
        <v>1377</v>
      </c>
      <c r="B272" t="s">
        <v>3404</v>
      </c>
      <c r="C272" t="s">
        <v>3403</v>
      </c>
      <c r="D272" t="s">
        <v>1378</v>
      </c>
      <c r="E272" t="s">
        <v>3402</v>
      </c>
      <c r="F272" t="s">
        <v>38</v>
      </c>
      <c r="G272" t="s">
        <v>18</v>
      </c>
      <c r="H272" t="s">
        <v>2796</v>
      </c>
    </row>
    <row r="273" spans="1:8" x14ac:dyDescent="0.25">
      <c r="A273" t="s">
        <v>1381</v>
      </c>
      <c r="B273" t="s">
        <v>3401</v>
      </c>
      <c r="C273" t="s">
        <v>3400</v>
      </c>
      <c r="D273" t="s">
        <v>1382</v>
      </c>
      <c r="E273" t="s">
        <v>3399</v>
      </c>
      <c r="F273" t="s">
        <v>43</v>
      </c>
      <c r="G273" t="s">
        <v>2797</v>
      </c>
      <c r="H273" t="s">
        <v>2796</v>
      </c>
    </row>
    <row r="274" spans="1:8" x14ac:dyDescent="0.25">
      <c r="A274" t="s">
        <v>1385</v>
      </c>
      <c r="B274" t="s">
        <v>3398</v>
      </c>
      <c r="C274" t="s">
        <v>3397</v>
      </c>
      <c r="D274" t="s">
        <v>1386</v>
      </c>
      <c r="E274" t="s">
        <v>3396</v>
      </c>
      <c r="F274" t="s">
        <v>552</v>
      </c>
      <c r="G274" t="s">
        <v>2797</v>
      </c>
      <c r="H274" t="s">
        <v>2796</v>
      </c>
    </row>
    <row r="275" spans="1:8" x14ac:dyDescent="0.25">
      <c r="A275" t="s">
        <v>1388</v>
      </c>
      <c r="B275" t="s">
        <v>3395</v>
      </c>
      <c r="C275" t="s">
        <v>3394</v>
      </c>
      <c r="D275" t="s">
        <v>1389</v>
      </c>
      <c r="E275" t="s">
        <v>3393</v>
      </c>
      <c r="F275" t="s">
        <v>1390</v>
      </c>
      <c r="G275" t="s">
        <v>2797</v>
      </c>
      <c r="H275" t="s">
        <v>2796</v>
      </c>
    </row>
    <row r="276" spans="1:8" x14ac:dyDescent="0.25">
      <c r="A276" t="s">
        <v>1391</v>
      </c>
      <c r="B276" t="s">
        <v>3392</v>
      </c>
      <c r="C276" t="s">
        <v>3391</v>
      </c>
      <c r="D276" t="s">
        <v>1392</v>
      </c>
      <c r="E276" t="s">
        <v>3390</v>
      </c>
      <c r="F276" t="s">
        <v>301</v>
      </c>
      <c r="G276" t="s">
        <v>18</v>
      </c>
      <c r="H276" t="s">
        <v>2796</v>
      </c>
    </row>
    <row r="277" spans="1:8" x14ac:dyDescent="0.25">
      <c r="A277" t="s">
        <v>1396</v>
      </c>
      <c r="B277" t="s">
        <v>3389</v>
      </c>
      <c r="C277" t="s">
        <v>3388</v>
      </c>
      <c r="D277" t="s">
        <v>1397</v>
      </c>
      <c r="E277" t="s">
        <v>3387</v>
      </c>
      <c r="F277" t="s">
        <v>74</v>
      </c>
      <c r="G277" t="s">
        <v>18</v>
      </c>
      <c r="H277" t="s">
        <v>2796</v>
      </c>
    </row>
    <row r="278" spans="1:8" x14ac:dyDescent="0.25">
      <c r="A278" t="s">
        <v>1400</v>
      </c>
      <c r="B278" t="s">
        <v>3386</v>
      </c>
      <c r="C278" t="s">
        <v>3385</v>
      </c>
      <c r="D278" t="s">
        <v>1401</v>
      </c>
      <c r="E278" t="s">
        <v>3384</v>
      </c>
      <c r="F278" t="s">
        <v>163</v>
      </c>
      <c r="G278" t="s">
        <v>2797</v>
      </c>
      <c r="H278" t="s">
        <v>2796</v>
      </c>
    </row>
    <row r="279" spans="1:8" x14ac:dyDescent="0.25">
      <c r="A279" t="s">
        <v>1403</v>
      </c>
      <c r="B279" t="s">
        <v>3383</v>
      </c>
      <c r="C279" t="s">
        <v>3382</v>
      </c>
      <c r="D279" t="s">
        <v>1404</v>
      </c>
      <c r="E279" t="s">
        <v>3381</v>
      </c>
      <c r="F279" t="s">
        <v>810</v>
      </c>
      <c r="G279" t="s">
        <v>2797</v>
      </c>
      <c r="H279" t="s">
        <v>2796</v>
      </c>
    </row>
    <row r="280" spans="1:8" x14ac:dyDescent="0.25">
      <c r="A280" t="s">
        <v>752</v>
      </c>
      <c r="B280" t="s">
        <v>3380</v>
      </c>
      <c r="C280" t="s">
        <v>3379</v>
      </c>
      <c r="D280" t="s">
        <v>1406</v>
      </c>
      <c r="E280" t="s">
        <v>3378</v>
      </c>
      <c r="F280" t="s">
        <v>587</v>
      </c>
      <c r="G280" t="s">
        <v>2797</v>
      </c>
      <c r="H280" t="s">
        <v>2796</v>
      </c>
    </row>
    <row r="281" spans="1:8" x14ac:dyDescent="0.25">
      <c r="A281" t="s">
        <v>1408</v>
      </c>
      <c r="B281" t="s">
        <v>3377</v>
      </c>
      <c r="C281" t="s">
        <v>3376</v>
      </c>
      <c r="D281" t="s">
        <v>1409</v>
      </c>
      <c r="E281" t="s">
        <v>3375</v>
      </c>
      <c r="F281" t="s">
        <v>202</v>
      </c>
      <c r="G281" t="s">
        <v>2797</v>
      </c>
      <c r="H281" t="s">
        <v>2796</v>
      </c>
    </row>
    <row r="282" spans="1:8" x14ac:dyDescent="0.25">
      <c r="A282" t="s">
        <v>1411</v>
      </c>
      <c r="B282" t="s">
        <v>3374</v>
      </c>
      <c r="C282" t="s">
        <v>3373</v>
      </c>
      <c r="D282" t="s">
        <v>1412</v>
      </c>
      <c r="E282" t="s">
        <v>3372</v>
      </c>
      <c r="F282" t="s">
        <v>74</v>
      </c>
      <c r="G282" t="s">
        <v>2797</v>
      </c>
      <c r="H282" t="s">
        <v>2796</v>
      </c>
    </row>
    <row r="283" spans="1:8" x14ac:dyDescent="0.25">
      <c r="A283" t="s">
        <v>1414</v>
      </c>
      <c r="B283" t="s">
        <v>3371</v>
      </c>
      <c r="C283" t="s">
        <v>3370</v>
      </c>
      <c r="D283" t="s">
        <v>1415</v>
      </c>
      <c r="E283" t="s">
        <v>3369</v>
      </c>
      <c r="F283" t="s">
        <v>1416</v>
      </c>
      <c r="G283" t="s">
        <v>2797</v>
      </c>
      <c r="H283" t="s">
        <v>2796</v>
      </c>
    </row>
    <row r="284" spans="1:8" x14ac:dyDescent="0.25">
      <c r="A284" t="s">
        <v>1418</v>
      </c>
      <c r="B284" t="s">
        <v>3368</v>
      </c>
      <c r="C284" t="s">
        <v>3367</v>
      </c>
      <c r="D284" t="s">
        <v>1419</v>
      </c>
      <c r="E284" t="s">
        <v>3366</v>
      </c>
      <c r="F284" t="s">
        <v>202</v>
      </c>
      <c r="G284" t="s">
        <v>2797</v>
      </c>
      <c r="H284" t="s">
        <v>2796</v>
      </c>
    </row>
    <row r="285" spans="1:8" x14ac:dyDescent="0.25">
      <c r="A285" t="s">
        <v>1421</v>
      </c>
      <c r="B285" t="s">
        <v>3365</v>
      </c>
      <c r="C285" t="s">
        <v>3364</v>
      </c>
      <c r="D285" t="s">
        <v>1422</v>
      </c>
      <c r="E285" t="s">
        <v>3363</v>
      </c>
      <c r="F285" t="s">
        <v>83</v>
      </c>
      <c r="G285" t="s">
        <v>2797</v>
      </c>
      <c r="H285" t="s">
        <v>2796</v>
      </c>
    </row>
    <row r="286" spans="1:8" x14ac:dyDescent="0.25">
      <c r="A286" t="s">
        <v>1424</v>
      </c>
      <c r="B286" t="s">
        <v>3362</v>
      </c>
      <c r="C286" t="s">
        <v>3361</v>
      </c>
      <c r="D286" t="s">
        <v>1425</v>
      </c>
      <c r="E286" t="s">
        <v>3360</v>
      </c>
      <c r="F286" t="s">
        <v>163</v>
      </c>
      <c r="G286" t="s">
        <v>2797</v>
      </c>
      <c r="H286" t="s">
        <v>2796</v>
      </c>
    </row>
    <row r="287" spans="1:8" x14ac:dyDescent="0.25">
      <c r="A287" t="s">
        <v>1427</v>
      </c>
      <c r="B287" t="s">
        <v>3359</v>
      </c>
      <c r="C287" t="s">
        <v>3358</v>
      </c>
      <c r="D287" t="s">
        <v>1428</v>
      </c>
      <c r="E287" t="s">
        <v>3357</v>
      </c>
      <c r="F287" t="s">
        <v>163</v>
      </c>
      <c r="G287" t="s">
        <v>2797</v>
      </c>
      <c r="H287" t="s">
        <v>2796</v>
      </c>
    </row>
    <row r="288" spans="1:8" x14ac:dyDescent="0.25">
      <c r="A288" t="s">
        <v>1431</v>
      </c>
      <c r="B288" t="s">
        <v>3356</v>
      </c>
      <c r="C288" t="s">
        <v>3355</v>
      </c>
      <c r="D288" t="s">
        <v>1432</v>
      </c>
      <c r="E288" t="s">
        <v>3354</v>
      </c>
      <c r="F288" t="s">
        <v>202</v>
      </c>
      <c r="G288" t="s">
        <v>2797</v>
      </c>
      <c r="H288" t="s">
        <v>2796</v>
      </c>
    </row>
    <row r="289" spans="1:8" x14ac:dyDescent="0.25">
      <c r="A289" t="s">
        <v>1434</v>
      </c>
      <c r="B289" t="s">
        <v>3353</v>
      </c>
      <c r="C289" t="s">
        <v>3352</v>
      </c>
      <c r="D289" t="s">
        <v>1435</v>
      </c>
      <c r="E289" t="s">
        <v>3351</v>
      </c>
      <c r="F289" t="s">
        <v>1416</v>
      </c>
      <c r="G289" t="s">
        <v>2797</v>
      </c>
      <c r="H289" t="s">
        <v>2796</v>
      </c>
    </row>
    <row r="290" spans="1:8" x14ac:dyDescent="0.25">
      <c r="A290" t="s">
        <v>1438</v>
      </c>
      <c r="B290" t="s">
        <v>3350</v>
      </c>
      <c r="C290" t="s">
        <v>3349</v>
      </c>
      <c r="D290" t="s">
        <v>1439</v>
      </c>
      <c r="E290" t="s">
        <v>3348</v>
      </c>
      <c r="F290" t="s">
        <v>580</v>
      </c>
      <c r="G290" t="s">
        <v>2797</v>
      </c>
      <c r="H290" t="s">
        <v>2796</v>
      </c>
    </row>
    <row r="291" spans="1:8" x14ac:dyDescent="0.25">
      <c r="A291" t="s">
        <v>1441</v>
      </c>
      <c r="B291" t="s">
        <v>3347</v>
      </c>
      <c r="C291" t="s">
        <v>3346</v>
      </c>
      <c r="D291" t="s">
        <v>1442</v>
      </c>
      <c r="E291" t="s">
        <v>3345</v>
      </c>
      <c r="F291" t="s">
        <v>74</v>
      </c>
      <c r="G291" t="s">
        <v>2797</v>
      </c>
      <c r="H291" t="s">
        <v>2796</v>
      </c>
    </row>
    <row r="292" spans="1:8" x14ac:dyDescent="0.25">
      <c r="A292" t="s">
        <v>1444</v>
      </c>
      <c r="B292" t="s">
        <v>3344</v>
      </c>
      <c r="C292" t="s">
        <v>3343</v>
      </c>
      <c r="D292" t="s">
        <v>1445</v>
      </c>
      <c r="E292" t="s">
        <v>3342</v>
      </c>
      <c r="F292" t="s">
        <v>163</v>
      </c>
      <c r="G292" t="s">
        <v>2797</v>
      </c>
      <c r="H292" t="s">
        <v>2796</v>
      </c>
    </row>
    <row r="293" spans="1:8" x14ac:dyDescent="0.25">
      <c r="A293" t="s">
        <v>1447</v>
      </c>
      <c r="B293" t="s">
        <v>3341</v>
      </c>
      <c r="C293" t="s">
        <v>3340</v>
      </c>
      <c r="D293" t="s">
        <v>1448</v>
      </c>
      <c r="E293" t="s">
        <v>3339</v>
      </c>
      <c r="F293" t="s">
        <v>123</v>
      </c>
      <c r="G293" t="s">
        <v>2797</v>
      </c>
      <c r="H293" t="s">
        <v>2796</v>
      </c>
    </row>
    <row r="294" spans="1:8" x14ac:dyDescent="0.25">
      <c r="A294" t="s">
        <v>1450</v>
      </c>
      <c r="B294" t="s">
        <v>3338</v>
      </c>
      <c r="C294" t="s">
        <v>3337</v>
      </c>
      <c r="D294" t="s">
        <v>3336</v>
      </c>
      <c r="E294" t="s">
        <v>3335</v>
      </c>
      <c r="F294" t="s">
        <v>1452</v>
      </c>
      <c r="G294" t="s">
        <v>2797</v>
      </c>
      <c r="H294" t="s">
        <v>2796</v>
      </c>
    </row>
    <row r="295" spans="1:8" x14ac:dyDescent="0.25">
      <c r="A295" t="s">
        <v>1456</v>
      </c>
      <c r="B295" t="s">
        <v>3334</v>
      </c>
      <c r="C295" t="s">
        <v>3333</v>
      </c>
      <c r="D295" t="s">
        <v>1457</v>
      </c>
      <c r="E295" t="s">
        <v>3332</v>
      </c>
      <c r="F295" t="s">
        <v>810</v>
      </c>
      <c r="G295" t="s">
        <v>2797</v>
      </c>
      <c r="H295" t="s">
        <v>2796</v>
      </c>
    </row>
    <row r="296" spans="1:8" x14ac:dyDescent="0.25">
      <c r="A296" t="s">
        <v>1459</v>
      </c>
      <c r="B296" t="s">
        <v>3331</v>
      </c>
      <c r="C296" t="s">
        <v>3330</v>
      </c>
      <c r="D296" t="s">
        <v>1460</v>
      </c>
      <c r="E296" t="s">
        <v>3329</v>
      </c>
      <c r="F296" t="s">
        <v>552</v>
      </c>
      <c r="G296" t="s">
        <v>2797</v>
      </c>
      <c r="H296" t="s">
        <v>2796</v>
      </c>
    </row>
    <row r="297" spans="1:8" x14ac:dyDescent="0.25">
      <c r="A297" t="s">
        <v>1462</v>
      </c>
      <c r="B297" t="s">
        <v>3328</v>
      </c>
      <c r="C297" t="s">
        <v>3327</v>
      </c>
      <c r="D297" t="s">
        <v>1463</v>
      </c>
      <c r="E297" t="s">
        <v>3326</v>
      </c>
      <c r="F297" t="s">
        <v>43</v>
      </c>
      <c r="G297" t="s">
        <v>2797</v>
      </c>
      <c r="H297" t="s">
        <v>2796</v>
      </c>
    </row>
    <row r="298" spans="1:8" x14ac:dyDescent="0.25">
      <c r="A298" t="s">
        <v>1465</v>
      </c>
      <c r="B298" t="s">
        <v>3325</v>
      </c>
      <c r="C298" t="s">
        <v>3324</v>
      </c>
      <c r="D298" t="s">
        <v>1466</v>
      </c>
      <c r="E298" t="s">
        <v>3323</v>
      </c>
      <c r="F298" t="s">
        <v>1214</v>
      </c>
      <c r="G298" t="s">
        <v>2797</v>
      </c>
      <c r="H298" t="s">
        <v>2796</v>
      </c>
    </row>
    <row r="299" spans="1:8" x14ac:dyDescent="0.25">
      <c r="A299" t="s">
        <v>1193</v>
      </c>
      <c r="B299" t="s">
        <v>3322</v>
      </c>
      <c r="C299" t="s">
        <v>3321</v>
      </c>
      <c r="D299" t="s">
        <v>3320</v>
      </c>
      <c r="E299" t="s">
        <v>3319</v>
      </c>
      <c r="F299" t="s">
        <v>123</v>
      </c>
      <c r="G299" t="s">
        <v>2797</v>
      </c>
      <c r="H299" t="s">
        <v>2796</v>
      </c>
    </row>
    <row r="300" spans="1:8" x14ac:dyDescent="0.25">
      <c r="A300" t="s">
        <v>1469</v>
      </c>
      <c r="B300" t="s">
        <v>3318</v>
      </c>
      <c r="C300" t="s">
        <v>3317</v>
      </c>
      <c r="D300" t="s">
        <v>1470</v>
      </c>
      <c r="E300" t="s">
        <v>3316</v>
      </c>
      <c r="F300" t="s">
        <v>241</v>
      </c>
      <c r="G300" t="s">
        <v>2797</v>
      </c>
      <c r="H300" t="s">
        <v>2796</v>
      </c>
    </row>
    <row r="301" spans="1:8" x14ac:dyDescent="0.25">
      <c r="A301" t="s">
        <v>1472</v>
      </c>
      <c r="B301" t="s">
        <v>3315</v>
      </c>
      <c r="C301" t="s">
        <v>3314</v>
      </c>
      <c r="D301" t="s">
        <v>1473</v>
      </c>
      <c r="E301" t="s">
        <v>3313</v>
      </c>
      <c r="F301" t="s">
        <v>177</v>
      </c>
      <c r="G301" t="s">
        <v>2797</v>
      </c>
      <c r="H301" t="s">
        <v>2796</v>
      </c>
    </row>
    <row r="302" spans="1:8" x14ac:dyDescent="0.25">
      <c r="A302" t="s">
        <v>1475</v>
      </c>
      <c r="B302" t="s">
        <v>3312</v>
      </c>
      <c r="C302" t="s">
        <v>3311</v>
      </c>
      <c r="D302" t="s">
        <v>1476</v>
      </c>
      <c r="E302" t="s">
        <v>3310</v>
      </c>
      <c r="F302" t="s">
        <v>177</v>
      </c>
      <c r="G302" t="s">
        <v>2797</v>
      </c>
      <c r="H302" t="s">
        <v>2796</v>
      </c>
    </row>
    <row r="303" spans="1:8" x14ac:dyDescent="0.25">
      <c r="A303" t="s">
        <v>1478</v>
      </c>
      <c r="B303" t="s">
        <v>3309</v>
      </c>
      <c r="C303" t="s">
        <v>3308</v>
      </c>
      <c r="D303" t="s">
        <v>1479</v>
      </c>
      <c r="E303" t="s">
        <v>3307</v>
      </c>
      <c r="F303" t="s">
        <v>241</v>
      </c>
      <c r="G303" t="s">
        <v>2797</v>
      </c>
      <c r="H303" t="s">
        <v>2796</v>
      </c>
    </row>
    <row r="304" spans="1:8" x14ac:dyDescent="0.25">
      <c r="A304" t="s">
        <v>1481</v>
      </c>
      <c r="B304" t="s">
        <v>3306</v>
      </c>
      <c r="C304" t="s">
        <v>3305</v>
      </c>
      <c r="D304" t="s">
        <v>1482</v>
      </c>
      <c r="E304" t="s">
        <v>3304</v>
      </c>
      <c r="F304" t="s">
        <v>32</v>
      </c>
      <c r="G304" t="s">
        <v>2797</v>
      </c>
      <c r="H304" t="s">
        <v>2796</v>
      </c>
    </row>
    <row r="305" spans="1:8" x14ac:dyDescent="0.25">
      <c r="A305" t="s">
        <v>1484</v>
      </c>
      <c r="B305" t="s">
        <v>3303</v>
      </c>
      <c r="C305" t="s">
        <v>3302</v>
      </c>
      <c r="D305" t="s">
        <v>1485</v>
      </c>
      <c r="E305" t="s">
        <v>3301</v>
      </c>
      <c r="F305" t="s">
        <v>606</v>
      </c>
      <c r="G305" t="s">
        <v>2797</v>
      </c>
      <c r="H305" t="s">
        <v>2796</v>
      </c>
    </row>
    <row r="306" spans="1:8" x14ac:dyDescent="0.25">
      <c r="A306" t="s">
        <v>1487</v>
      </c>
      <c r="B306" t="s">
        <v>3300</v>
      </c>
      <c r="C306" t="s">
        <v>3299</v>
      </c>
      <c r="D306" t="s">
        <v>1488</v>
      </c>
      <c r="E306" t="s">
        <v>3298</v>
      </c>
      <c r="F306" t="s">
        <v>32</v>
      </c>
      <c r="G306" t="s">
        <v>2797</v>
      </c>
      <c r="H306" t="s">
        <v>2796</v>
      </c>
    </row>
    <row r="307" spans="1:8" x14ac:dyDescent="0.25">
      <c r="A307" t="s">
        <v>1490</v>
      </c>
      <c r="B307" t="s">
        <v>3297</v>
      </c>
      <c r="C307" t="s">
        <v>3296</v>
      </c>
      <c r="D307" t="s">
        <v>1491</v>
      </c>
      <c r="E307" t="s">
        <v>3295</v>
      </c>
      <c r="F307" t="s">
        <v>580</v>
      </c>
      <c r="G307" t="s">
        <v>2797</v>
      </c>
      <c r="H307" t="s">
        <v>2796</v>
      </c>
    </row>
    <row r="308" spans="1:8" x14ac:dyDescent="0.25">
      <c r="A308" t="s">
        <v>1493</v>
      </c>
      <c r="B308" t="s">
        <v>3294</v>
      </c>
      <c r="C308" t="s">
        <v>3293</v>
      </c>
      <c r="D308" t="s">
        <v>1494</v>
      </c>
      <c r="E308" t="s">
        <v>3292</v>
      </c>
      <c r="F308" t="s">
        <v>74</v>
      </c>
      <c r="G308" t="s">
        <v>2797</v>
      </c>
      <c r="H308" t="s">
        <v>2796</v>
      </c>
    </row>
    <row r="309" spans="1:8" x14ac:dyDescent="0.25">
      <c r="A309" t="s">
        <v>1496</v>
      </c>
      <c r="B309" t="s">
        <v>3291</v>
      </c>
      <c r="C309" t="s">
        <v>3290</v>
      </c>
      <c r="D309" t="s">
        <v>1497</v>
      </c>
      <c r="E309" t="s">
        <v>3289</v>
      </c>
      <c r="F309" t="s">
        <v>552</v>
      </c>
      <c r="G309" t="s">
        <v>2797</v>
      </c>
      <c r="H309" t="s">
        <v>2796</v>
      </c>
    </row>
    <row r="310" spans="1:8" x14ac:dyDescent="0.25">
      <c r="A310" t="s">
        <v>1500</v>
      </c>
      <c r="B310" t="s">
        <v>3288</v>
      </c>
      <c r="C310" t="s">
        <v>3287</v>
      </c>
      <c r="D310" t="s">
        <v>1501</v>
      </c>
      <c r="E310" t="s">
        <v>3286</v>
      </c>
      <c r="F310" t="s">
        <v>163</v>
      </c>
      <c r="G310" t="s">
        <v>2797</v>
      </c>
      <c r="H310" t="s">
        <v>2796</v>
      </c>
    </row>
    <row r="311" spans="1:8" x14ac:dyDescent="0.25">
      <c r="A311" t="s">
        <v>1503</v>
      </c>
      <c r="B311" t="s">
        <v>3285</v>
      </c>
      <c r="C311" t="s">
        <v>3284</v>
      </c>
      <c r="D311" t="s">
        <v>1504</v>
      </c>
      <c r="E311" t="s">
        <v>3283</v>
      </c>
      <c r="F311" t="s">
        <v>580</v>
      </c>
      <c r="G311" t="s">
        <v>2797</v>
      </c>
      <c r="H311" t="s">
        <v>2796</v>
      </c>
    </row>
    <row r="312" spans="1:8" x14ac:dyDescent="0.25">
      <c r="A312" t="s">
        <v>1506</v>
      </c>
      <c r="B312" t="s">
        <v>3282</v>
      </c>
      <c r="C312" t="s">
        <v>3281</v>
      </c>
      <c r="D312" t="s">
        <v>1507</v>
      </c>
      <c r="E312" t="s">
        <v>3280</v>
      </c>
      <c r="F312" t="s">
        <v>32</v>
      </c>
      <c r="G312" t="s">
        <v>2797</v>
      </c>
      <c r="H312" t="s">
        <v>2796</v>
      </c>
    </row>
    <row r="313" spans="1:8" x14ac:dyDescent="0.25">
      <c r="A313" t="s">
        <v>1509</v>
      </c>
      <c r="B313" t="s">
        <v>3279</v>
      </c>
      <c r="C313" t="s">
        <v>3278</v>
      </c>
      <c r="D313" t="s">
        <v>1510</v>
      </c>
      <c r="E313" t="s">
        <v>3277</v>
      </c>
      <c r="F313" t="s">
        <v>249</v>
      </c>
      <c r="G313" t="s">
        <v>2797</v>
      </c>
      <c r="H313" t="s">
        <v>2796</v>
      </c>
    </row>
    <row r="314" spans="1:8" x14ac:dyDescent="0.25">
      <c r="A314" t="s">
        <v>1512</v>
      </c>
      <c r="B314" t="s">
        <v>3276</v>
      </c>
      <c r="C314" t="s">
        <v>3275</v>
      </c>
      <c r="D314" t="s">
        <v>1513</v>
      </c>
      <c r="E314" t="s">
        <v>3274</v>
      </c>
      <c r="F314" t="s">
        <v>60</v>
      </c>
      <c r="G314" t="s">
        <v>2797</v>
      </c>
      <c r="H314" t="s">
        <v>2796</v>
      </c>
    </row>
    <row r="315" spans="1:8" x14ac:dyDescent="0.25">
      <c r="A315" t="s">
        <v>1515</v>
      </c>
      <c r="B315" t="s">
        <v>3273</v>
      </c>
      <c r="C315" t="s">
        <v>3272</v>
      </c>
      <c r="D315" t="s">
        <v>1516</v>
      </c>
      <c r="E315" t="s">
        <v>3271</v>
      </c>
      <c r="F315" t="s">
        <v>1517</v>
      </c>
      <c r="G315" t="s">
        <v>2797</v>
      </c>
      <c r="H315" t="s">
        <v>2796</v>
      </c>
    </row>
    <row r="316" spans="1:8" x14ac:dyDescent="0.25">
      <c r="A316" t="s">
        <v>1519</v>
      </c>
      <c r="B316" t="s">
        <v>3270</v>
      </c>
      <c r="C316" t="s">
        <v>3269</v>
      </c>
      <c r="D316" t="s">
        <v>1520</v>
      </c>
      <c r="E316" t="s">
        <v>3268</v>
      </c>
      <c r="F316" t="s">
        <v>828</v>
      </c>
      <c r="G316" t="s">
        <v>2797</v>
      </c>
      <c r="H316" t="s">
        <v>2796</v>
      </c>
    </row>
    <row r="317" spans="1:8" x14ac:dyDescent="0.25">
      <c r="A317" t="s">
        <v>1522</v>
      </c>
      <c r="B317" t="s">
        <v>3267</v>
      </c>
      <c r="C317" t="s">
        <v>3266</v>
      </c>
      <c r="D317" t="s">
        <v>1523</v>
      </c>
      <c r="E317" t="s">
        <v>3265</v>
      </c>
      <c r="F317" t="s">
        <v>202</v>
      </c>
      <c r="G317" t="s">
        <v>2797</v>
      </c>
      <c r="H317" t="s">
        <v>2796</v>
      </c>
    </row>
    <row r="318" spans="1:8" x14ac:dyDescent="0.25">
      <c r="A318" t="s">
        <v>1525</v>
      </c>
      <c r="B318" t="s">
        <v>3264</v>
      </c>
      <c r="C318" t="s">
        <v>3263</v>
      </c>
      <c r="D318" t="s">
        <v>1526</v>
      </c>
      <c r="E318" t="s">
        <v>3262</v>
      </c>
      <c r="F318" t="s">
        <v>74</v>
      </c>
      <c r="G318" t="s">
        <v>2797</v>
      </c>
      <c r="H318" t="s">
        <v>2796</v>
      </c>
    </row>
    <row r="319" spans="1:8" x14ac:dyDescent="0.25">
      <c r="A319" t="s">
        <v>1528</v>
      </c>
      <c r="B319" t="s">
        <v>3261</v>
      </c>
      <c r="C319" t="s">
        <v>3260</v>
      </c>
      <c r="D319" t="s">
        <v>1529</v>
      </c>
      <c r="E319" t="s">
        <v>3259</v>
      </c>
      <c r="F319" t="s">
        <v>74</v>
      </c>
      <c r="G319" t="s">
        <v>2797</v>
      </c>
      <c r="H319" t="s">
        <v>2796</v>
      </c>
    </row>
    <row r="320" spans="1:8" x14ac:dyDescent="0.25">
      <c r="A320" t="s">
        <v>1531</v>
      </c>
      <c r="B320" t="s">
        <v>3258</v>
      </c>
      <c r="C320" t="s">
        <v>3257</v>
      </c>
      <c r="D320" t="s">
        <v>1532</v>
      </c>
      <c r="E320" t="s">
        <v>3256</v>
      </c>
      <c r="F320" t="s">
        <v>1533</v>
      </c>
      <c r="G320" t="s">
        <v>2797</v>
      </c>
      <c r="H320" t="s">
        <v>2796</v>
      </c>
    </row>
    <row r="321" spans="1:8" x14ac:dyDescent="0.25">
      <c r="A321" t="s">
        <v>1535</v>
      </c>
      <c r="B321" t="s">
        <v>3255</v>
      </c>
      <c r="C321" t="s">
        <v>3254</v>
      </c>
      <c r="D321" t="s">
        <v>1536</v>
      </c>
      <c r="E321" t="s">
        <v>3253</v>
      </c>
      <c r="F321" t="s">
        <v>552</v>
      </c>
      <c r="G321" t="s">
        <v>2797</v>
      </c>
      <c r="H321" t="s">
        <v>2796</v>
      </c>
    </row>
    <row r="322" spans="1:8" x14ac:dyDescent="0.25">
      <c r="A322" t="s">
        <v>1538</v>
      </c>
      <c r="B322" t="s">
        <v>3252</v>
      </c>
      <c r="C322" t="s">
        <v>3251</v>
      </c>
      <c r="D322" t="s">
        <v>1539</v>
      </c>
      <c r="E322" t="s">
        <v>3250</v>
      </c>
      <c r="F322" t="s">
        <v>163</v>
      </c>
      <c r="G322" t="s">
        <v>2797</v>
      </c>
      <c r="H322" t="s">
        <v>2796</v>
      </c>
    </row>
    <row r="323" spans="1:8" x14ac:dyDescent="0.25">
      <c r="A323" t="s">
        <v>1541</v>
      </c>
      <c r="B323" t="s">
        <v>3249</v>
      </c>
      <c r="C323" t="s">
        <v>3248</v>
      </c>
      <c r="D323" t="s">
        <v>1542</v>
      </c>
      <c r="E323" t="s">
        <v>3247</v>
      </c>
      <c r="F323" t="s">
        <v>32</v>
      </c>
      <c r="G323" t="s">
        <v>2797</v>
      </c>
      <c r="H323" t="s">
        <v>2796</v>
      </c>
    </row>
    <row r="324" spans="1:8" x14ac:dyDescent="0.25">
      <c r="A324" t="s">
        <v>1544</v>
      </c>
      <c r="B324" t="s">
        <v>3246</v>
      </c>
      <c r="C324" t="s">
        <v>3245</v>
      </c>
      <c r="D324" t="s">
        <v>1545</v>
      </c>
      <c r="E324" t="s">
        <v>3244</v>
      </c>
      <c r="F324" t="s">
        <v>580</v>
      </c>
      <c r="G324" t="s">
        <v>2797</v>
      </c>
      <c r="H324" t="s">
        <v>2796</v>
      </c>
    </row>
    <row r="325" spans="1:8" x14ac:dyDescent="0.25">
      <c r="A325" t="s">
        <v>1547</v>
      </c>
      <c r="B325" t="s">
        <v>3243</v>
      </c>
      <c r="C325" t="s">
        <v>3242</v>
      </c>
      <c r="D325" t="s">
        <v>1548</v>
      </c>
      <c r="E325" t="s">
        <v>3241</v>
      </c>
      <c r="F325" t="s">
        <v>74</v>
      </c>
      <c r="G325" t="s">
        <v>2797</v>
      </c>
      <c r="H325" t="s">
        <v>2796</v>
      </c>
    </row>
    <row r="326" spans="1:8" x14ac:dyDescent="0.25">
      <c r="A326" t="s">
        <v>1550</v>
      </c>
      <c r="B326" t="s">
        <v>3240</v>
      </c>
      <c r="C326" t="s">
        <v>3239</v>
      </c>
      <c r="D326" t="s">
        <v>1551</v>
      </c>
      <c r="E326" t="s">
        <v>3238</v>
      </c>
      <c r="F326" t="s">
        <v>1552</v>
      </c>
      <c r="G326" t="s">
        <v>2797</v>
      </c>
      <c r="H326" t="s">
        <v>2796</v>
      </c>
    </row>
    <row r="327" spans="1:8" x14ac:dyDescent="0.25">
      <c r="A327" t="s">
        <v>1554</v>
      </c>
      <c r="B327" t="s">
        <v>3237</v>
      </c>
      <c r="C327" t="s">
        <v>3236</v>
      </c>
      <c r="D327" t="s">
        <v>1555</v>
      </c>
      <c r="E327" t="s">
        <v>3235</v>
      </c>
      <c r="F327" t="s">
        <v>43</v>
      </c>
      <c r="G327" t="s">
        <v>2797</v>
      </c>
      <c r="H327" t="s">
        <v>2796</v>
      </c>
    </row>
    <row r="328" spans="1:8" x14ac:dyDescent="0.25">
      <c r="A328" t="s">
        <v>1557</v>
      </c>
      <c r="B328" t="s">
        <v>3234</v>
      </c>
      <c r="C328" t="s">
        <v>3233</v>
      </c>
      <c r="D328" t="s">
        <v>1558</v>
      </c>
      <c r="E328" t="s">
        <v>3232</v>
      </c>
      <c r="F328" t="s">
        <v>43</v>
      </c>
      <c r="G328" t="s">
        <v>2797</v>
      </c>
      <c r="H328" t="s">
        <v>2796</v>
      </c>
    </row>
    <row r="329" spans="1:8" x14ac:dyDescent="0.25">
      <c r="A329" t="s">
        <v>1560</v>
      </c>
      <c r="B329" t="s">
        <v>3231</v>
      </c>
      <c r="C329" t="s">
        <v>3230</v>
      </c>
      <c r="D329" t="s">
        <v>1561</v>
      </c>
      <c r="E329" t="s">
        <v>3229</v>
      </c>
      <c r="F329" t="s">
        <v>60</v>
      </c>
      <c r="G329" t="s">
        <v>2797</v>
      </c>
      <c r="H329" t="s">
        <v>2796</v>
      </c>
    </row>
    <row r="330" spans="1:8" x14ac:dyDescent="0.25">
      <c r="A330" t="s">
        <v>1564</v>
      </c>
      <c r="B330" t="s">
        <v>3228</v>
      </c>
      <c r="C330" t="s">
        <v>3227</v>
      </c>
      <c r="D330" t="s">
        <v>1565</v>
      </c>
      <c r="E330" t="s">
        <v>3226</v>
      </c>
      <c r="F330" t="s">
        <v>241</v>
      </c>
      <c r="G330" t="s">
        <v>2797</v>
      </c>
      <c r="H330" t="s">
        <v>2796</v>
      </c>
    </row>
    <row r="331" spans="1:8" x14ac:dyDescent="0.25">
      <c r="A331" t="s">
        <v>1568</v>
      </c>
      <c r="B331" t="s">
        <v>3225</v>
      </c>
      <c r="C331" t="s">
        <v>3224</v>
      </c>
      <c r="D331" t="s">
        <v>1569</v>
      </c>
      <c r="E331" t="s">
        <v>3223</v>
      </c>
      <c r="F331" t="s">
        <v>60</v>
      </c>
      <c r="G331" t="s">
        <v>2797</v>
      </c>
      <c r="H331" t="s">
        <v>2796</v>
      </c>
    </row>
    <row r="332" spans="1:8" x14ac:dyDescent="0.25">
      <c r="A332" t="s">
        <v>1571</v>
      </c>
      <c r="B332" t="s">
        <v>3222</v>
      </c>
      <c r="C332" t="s">
        <v>3221</v>
      </c>
      <c r="D332" t="s">
        <v>1572</v>
      </c>
      <c r="E332" t="s">
        <v>3220</v>
      </c>
      <c r="F332" t="s">
        <v>810</v>
      </c>
      <c r="G332" t="s">
        <v>2797</v>
      </c>
      <c r="H332" t="s">
        <v>2796</v>
      </c>
    </row>
    <row r="333" spans="1:8" x14ac:dyDescent="0.25">
      <c r="A333" t="s">
        <v>1575</v>
      </c>
      <c r="B333" t="s">
        <v>3219</v>
      </c>
      <c r="C333" t="s">
        <v>3218</v>
      </c>
      <c r="D333" t="s">
        <v>1576</v>
      </c>
      <c r="E333" t="s">
        <v>3217</v>
      </c>
      <c r="F333" t="s">
        <v>587</v>
      </c>
      <c r="G333" t="s">
        <v>2797</v>
      </c>
      <c r="H333" t="s">
        <v>2796</v>
      </c>
    </row>
    <row r="334" spans="1:8" x14ac:dyDescent="0.25">
      <c r="A334" t="s">
        <v>1578</v>
      </c>
      <c r="B334" t="s">
        <v>3216</v>
      </c>
      <c r="C334" t="s">
        <v>3215</v>
      </c>
      <c r="D334" t="s">
        <v>1579</v>
      </c>
      <c r="E334" t="s">
        <v>3214</v>
      </c>
      <c r="F334" t="s">
        <v>202</v>
      </c>
      <c r="G334" t="s">
        <v>2797</v>
      </c>
      <c r="H334" t="s">
        <v>2796</v>
      </c>
    </row>
    <row r="335" spans="1:8" x14ac:dyDescent="0.25">
      <c r="A335" t="s">
        <v>1582</v>
      </c>
      <c r="B335" t="s">
        <v>3213</v>
      </c>
      <c r="C335" t="s">
        <v>3212</v>
      </c>
      <c r="D335" t="s">
        <v>1583</v>
      </c>
      <c r="E335" t="s">
        <v>3211</v>
      </c>
      <c r="F335" t="s">
        <v>202</v>
      </c>
      <c r="G335" t="s">
        <v>2797</v>
      </c>
      <c r="H335" t="s">
        <v>2796</v>
      </c>
    </row>
    <row r="336" spans="1:8" x14ac:dyDescent="0.25">
      <c r="A336" t="s">
        <v>1585</v>
      </c>
      <c r="B336" t="s">
        <v>3210</v>
      </c>
      <c r="C336" t="s">
        <v>3209</v>
      </c>
      <c r="D336" t="s">
        <v>1586</v>
      </c>
      <c r="E336" t="s">
        <v>3208</v>
      </c>
      <c r="F336" t="s">
        <v>74</v>
      </c>
      <c r="G336" t="s">
        <v>2797</v>
      </c>
      <c r="H336" t="s">
        <v>2796</v>
      </c>
    </row>
    <row r="337" spans="1:8" x14ac:dyDescent="0.25">
      <c r="A337" t="s">
        <v>1588</v>
      </c>
      <c r="B337" t="s">
        <v>3207</v>
      </c>
      <c r="C337" t="s">
        <v>3206</v>
      </c>
      <c r="D337" t="s">
        <v>1589</v>
      </c>
      <c r="E337" t="s">
        <v>3205</v>
      </c>
      <c r="F337" t="s">
        <v>241</v>
      </c>
      <c r="G337" t="s">
        <v>2797</v>
      </c>
      <c r="H337" t="s">
        <v>2796</v>
      </c>
    </row>
    <row r="338" spans="1:8" x14ac:dyDescent="0.25">
      <c r="A338" t="s">
        <v>1592</v>
      </c>
      <c r="B338" t="s">
        <v>3204</v>
      </c>
      <c r="C338" t="s">
        <v>3203</v>
      </c>
      <c r="D338" t="s">
        <v>1593</v>
      </c>
      <c r="E338" t="s">
        <v>3202</v>
      </c>
      <c r="F338" t="s">
        <v>228</v>
      </c>
      <c r="G338" t="s">
        <v>2797</v>
      </c>
      <c r="H338" t="s">
        <v>2796</v>
      </c>
    </row>
    <row r="339" spans="1:8" x14ac:dyDescent="0.25">
      <c r="A339" t="s">
        <v>1596</v>
      </c>
      <c r="B339" t="s">
        <v>3201</v>
      </c>
      <c r="C339" t="s">
        <v>3200</v>
      </c>
      <c r="D339" t="s">
        <v>1597</v>
      </c>
      <c r="E339" t="s">
        <v>3199</v>
      </c>
      <c r="F339" t="s">
        <v>359</v>
      </c>
      <c r="G339" t="s">
        <v>2797</v>
      </c>
      <c r="H339" t="s">
        <v>2796</v>
      </c>
    </row>
    <row r="340" spans="1:8" x14ac:dyDescent="0.25">
      <c r="A340" t="s">
        <v>1599</v>
      </c>
      <c r="B340" t="s">
        <v>3198</v>
      </c>
      <c r="C340" t="s">
        <v>3197</v>
      </c>
      <c r="D340" t="s">
        <v>1600</v>
      </c>
      <c r="E340" t="s">
        <v>3196</v>
      </c>
      <c r="F340" t="s">
        <v>1601</v>
      </c>
      <c r="G340" t="s">
        <v>2797</v>
      </c>
      <c r="H340" t="s">
        <v>2796</v>
      </c>
    </row>
    <row r="341" spans="1:8" x14ac:dyDescent="0.25">
      <c r="A341" t="s">
        <v>1603</v>
      </c>
      <c r="B341" t="s">
        <v>3195</v>
      </c>
      <c r="C341" t="s">
        <v>3194</v>
      </c>
      <c r="D341" t="s">
        <v>1604</v>
      </c>
      <c r="E341" t="s">
        <v>3193</v>
      </c>
      <c r="F341" t="s">
        <v>177</v>
      </c>
      <c r="G341" t="s">
        <v>2797</v>
      </c>
      <c r="H341" t="s">
        <v>2796</v>
      </c>
    </row>
    <row r="342" spans="1:8" x14ac:dyDescent="0.25">
      <c r="A342" t="s">
        <v>1606</v>
      </c>
      <c r="B342" t="s">
        <v>3192</v>
      </c>
      <c r="C342" t="s">
        <v>3191</v>
      </c>
      <c r="D342" t="s">
        <v>1607</v>
      </c>
      <c r="E342" t="s">
        <v>3190</v>
      </c>
      <c r="F342" t="s">
        <v>177</v>
      </c>
      <c r="G342" t="s">
        <v>2797</v>
      </c>
      <c r="H342" t="s">
        <v>2796</v>
      </c>
    </row>
    <row r="343" spans="1:8" x14ac:dyDescent="0.25">
      <c r="A343" t="s">
        <v>1609</v>
      </c>
      <c r="B343" t="s">
        <v>3189</v>
      </c>
      <c r="C343" t="s">
        <v>3188</v>
      </c>
      <c r="D343" t="s">
        <v>1610</v>
      </c>
      <c r="E343" t="s">
        <v>3187</v>
      </c>
      <c r="F343" t="s">
        <v>580</v>
      </c>
      <c r="G343" t="s">
        <v>2797</v>
      </c>
      <c r="H343" t="s">
        <v>2796</v>
      </c>
    </row>
    <row r="344" spans="1:8" x14ac:dyDescent="0.25">
      <c r="A344" t="s">
        <v>1612</v>
      </c>
      <c r="B344" t="s">
        <v>3186</v>
      </c>
      <c r="C344" t="s">
        <v>3185</v>
      </c>
      <c r="D344" t="s">
        <v>1613</v>
      </c>
      <c r="E344" t="s">
        <v>3184</v>
      </c>
      <c r="F344" t="s">
        <v>1214</v>
      </c>
      <c r="G344" t="s">
        <v>2797</v>
      </c>
      <c r="H344" t="s">
        <v>2796</v>
      </c>
    </row>
    <row r="345" spans="1:8" x14ac:dyDescent="0.25">
      <c r="A345" t="s">
        <v>1617</v>
      </c>
      <c r="B345" t="s">
        <v>3183</v>
      </c>
      <c r="C345" t="s">
        <v>3182</v>
      </c>
      <c r="D345" t="s">
        <v>1618</v>
      </c>
      <c r="E345" t="s">
        <v>3181</v>
      </c>
      <c r="F345" t="s">
        <v>163</v>
      </c>
      <c r="G345" t="s">
        <v>2797</v>
      </c>
      <c r="H345" t="s">
        <v>2796</v>
      </c>
    </row>
    <row r="346" spans="1:8" x14ac:dyDescent="0.25">
      <c r="A346" t="s">
        <v>1621</v>
      </c>
      <c r="B346" t="s">
        <v>3180</v>
      </c>
      <c r="C346" t="s">
        <v>3179</v>
      </c>
      <c r="D346" t="s">
        <v>1622</v>
      </c>
      <c r="E346" t="s">
        <v>3178</v>
      </c>
      <c r="F346" t="s">
        <v>202</v>
      </c>
      <c r="G346" t="s">
        <v>2797</v>
      </c>
      <c r="H346" t="s">
        <v>2796</v>
      </c>
    </row>
    <row r="347" spans="1:8" x14ac:dyDescent="0.25">
      <c r="A347" t="s">
        <v>1624</v>
      </c>
      <c r="B347" t="s">
        <v>3177</v>
      </c>
      <c r="C347" t="s">
        <v>3176</v>
      </c>
      <c r="D347" t="s">
        <v>1625</v>
      </c>
      <c r="E347" t="s">
        <v>3175</v>
      </c>
      <c r="F347" t="s">
        <v>87</v>
      </c>
      <c r="G347" t="s">
        <v>2797</v>
      </c>
      <c r="H347" t="s">
        <v>2796</v>
      </c>
    </row>
    <row r="348" spans="1:8" x14ac:dyDescent="0.25">
      <c r="A348" t="s">
        <v>1627</v>
      </c>
      <c r="B348" t="s">
        <v>3174</v>
      </c>
      <c r="C348" t="s">
        <v>3173</v>
      </c>
      <c r="D348" t="s">
        <v>1628</v>
      </c>
      <c r="E348" t="s">
        <v>3172</v>
      </c>
      <c r="F348" t="s">
        <v>552</v>
      </c>
      <c r="G348" t="s">
        <v>2797</v>
      </c>
      <c r="H348" t="s">
        <v>2796</v>
      </c>
    </row>
    <row r="349" spans="1:8" x14ac:dyDescent="0.25">
      <c r="A349" t="s">
        <v>1631</v>
      </c>
      <c r="B349" t="s">
        <v>3171</v>
      </c>
      <c r="C349" t="s">
        <v>3170</v>
      </c>
      <c r="D349" t="s">
        <v>1632</v>
      </c>
      <c r="E349" t="s">
        <v>3169</v>
      </c>
      <c r="F349" t="s">
        <v>1633</v>
      </c>
      <c r="G349" t="s">
        <v>2797</v>
      </c>
      <c r="H349" t="s">
        <v>2796</v>
      </c>
    </row>
    <row r="350" spans="1:8" x14ac:dyDescent="0.25">
      <c r="A350" t="s">
        <v>1635</v>
      </c>
      <c r="B350" t="s">
        <v>3168</v>
      </c>
      <c r="C350" t="s">
        <v>3167</v>
      </c>
      <c r="D350" t="s">
        <v>1636</v>
      </c>
      <c r="E350" t="s">
        <v>3166</v>
      </c>
      <c r="F350" t="s">
        <v>83</v>
      </c>
      <c r="G350" t="s">
        <v>2797</v>
      </c>
      <c r="H350" t="s">
        <v>2796</v>
      </c>
    </row>
    <row r="351" spans="1:8" x14ac:dyDescent="0.25">
      <c r="A351" t="s">
        <v>1639</v>
      </c>
      <c r="B351" t="s">
        <v>3165</v>
      </c>
      <c r="C351" t="s">
        <v>3164</v>
      </c>
      <c r="D351" t="s">
        <v>1640</v>
      </c>
      <c r="E351" t="s">
        <v>3163</v>
      </c>
      <c r="F351" t="s">
        <v>202</v>
      </c>
      <c r="G351" t="s">
        <v>2797</v>
      </c>
      <c r="H351" t="s">
        <v>2796</v>
      </c>
    </row>
    <row r="352" spans="1:8" x14ac:dyDescent="0.25">
      <c r="A352" t="s">
        <v>1643</v>
      </c>
      <c r="B352" t="s">
        <v>3162</v>
      </c>
      <c r="C352" t="s">
        <v>3161</v>
      </c>
      <c r="D352" t="s">
        <v>1644</v>
      </c>
      <c r="E352" t="s">
        <v>3160</v>
      </c>
      <c r="F352" t="s">
        <v>163</v>
      </c>
      <c r="G352" t="s">
        <v>2797</v>
      </c>
      <c r="H352" t="s">
        <v>2796</v>
      </c>
    </row>
    <row r="353" spans="1:8" x14ac:dyDescent="0.25">
      <c r="A353" t="s">
        <v>1647</v>
      </c>
      <c r="B353" t="s">
        <v>3159</v>
      </c>
      <c r="C353" t="s">
        <v>3158</v>
      </c>
      <c r="D353" t="s">
        <v>1648</v>
      </c>
      <c r="E353" t="s">
        <v>3157</v>
      </c>
      <c r="F353" t="s">
        <v>43</v>
      </c>
      <c r="G353" t="s">
        <v>2797</v>
      </c>
      <c r="H353" t="s">
        <v>2796</v>
      </c>
    </row>
    <row r="354" spans="1:8" x14ac:dyDescent="0.25">
      <c r="A354" t="s">
        <v>1651</v>
      </c>
      <c r="B354" t="s">
        <v>3156</v>
      </c>
      <c r="C354" t="s">
        <v>3155</v>
      </c>
      <c r="D354" t="s">
        <v>1652</v>
      </c>
      <c r="E354" t="s">
        <v>3154</v>
      </c>
      <c r="F354" t="s">
        <v>352</v>
      </c>
      <c r="G354" t="s">
        <v>2797</v>
      </c>
      <c r="H354" t="s">
        <v>2796</v>
      </c>
    </row>
    <row r="355" spans="1:8" x14ac:dyDescent="0.25">
      <c r="A355" t="s">
        <v>1655</v>
      </c>
      <c r="B355" t="s">
        <v>3153</v>
      </c>
      <c r="C355" t="s">
        <v>3152</v>
      </c>
      <c r="D355" t="s">
        <v>1656</v>
      </c>
      <c r="E355" t="s">
        <v>3151</v>
      </c>
      <c r="F355" t="s">
        <v>83</v>
      </c>
      <c r="G355" t="s">
        <v>2797</v>
      </c>
      <c r="H355" t="s">
        <v>2796</v>
      </c>
    </row>
    <row r="356" spans="1:8" x14ac:dyDescent="0.25">
      <c r="A356" t="s">
        <v>1657</v>
      </c>
      <c r="B356" t="s">
        <v>3150</v>
      </c>
      <c r="C356" t="s">
        <v>3149</v>
      </c>
      <c r="D356" t="s">
        <v>1658</v>
      </c>
      <c r="E356" t="s">
        <v>3148</v>
      </c>
      <c r="F356" t="s">
        <v>87</v>
      </c>
      <c r="G356" t="s">
        <v>2797</v>
      </c>
      <c r="H356" t="s">
        <v>2796</v>
      </c>
    </row>
    <row r="357" spans="1:8" x14ac:dyDescent="0.25">
      <c r="A357" t="s">
        <v>1661</v>
      </c>
      <c r="B357" t="s">
        <v>3147</v>
      </c>
      <c r="C357" t="s">
        <v>3146</v>
      </c>
      <c r="D357" t="s">
        <v>1662</v>
      </c>
      <c r="E357" t="s">
        <v>3145</v>
      </c>
      <c r="F357" t="s">
        <v>1663</v>
      </c>
      <c r="G357" t="s">
        <v>2797</v>
      </c>
      <c r="H357" t="s">
        <v>2796</v>
      </c>
    </row>
    <row r="358" spans="1:8" x14ac:dyDescent="0.25">
      <c r="A358" t="s">
        <v>1665</v>
      </c>
      <c r="B358" t="s">
        <v>3144</v>
      </c>
      <c r="C358" t="s">
        <v>3143</v>
      </c>
      <c r="D358" t="s">
        <v>1666</v>
      </c>
      <c r="E358" t="s">
        <v>3142</v>
      </c>
      <c r="F358" t="s">
        <v>202</v>
      </c>
      <c r="G358" t="s">
        <v>2797</v>
      </c>
      <c r="H358" t="s">
        <v>2796</v>
      </c>
    </row>
    <row r="359" spans="1:8" x14ac:dyDescent="0.25">
      <c r="A359" t="s">
        <v>1668</v>
      </c>
      <c r="B359" t="s">
        <v>3141</v>
      </c>
      <c r="C359" t="s">
        <v>3140</v>
      </c>
      <c r="D359" t="s">
        <v>1669</v>
      </c>
      <c r="E359" t="s">
        <v>3139</v>
      </c>
      <c r="F359" t="s">
        <v>43</v>
      </c>
      <c r="G359" t="s">
        <v>2797</v>
      </c>
      <c r="H359" t="s">
        <v>2796</v>
      </c>
    </row>
    <row r="360" spans="1:8" x14ac:dyDescent="0.25">
      <c r="A360" t="s">
        <v>1671</v>
      </c>
      <c r="B360" t="s">
        <v>3138</v>
      </c>
      <c r="C360" t="s">
        <v>3137</v>
      </c>
      <c r="D360" t="s">
        <v>1672</v>
      </c>
      <c r="E360" t="s">
        <v>3136</v>
      </c>
      <c r="F360" t="s">
        <v>202</v>
      </c>
      <c r="G360" t="s">
        <v>2797</v>
      </c>
      <c r="H360" t="s">
        <v>2796</v>
      </c>
    </row>
    <row r="361" spans="1:8" x14ac:dyDescent="0.25">
      <c r="A361" t="s">
        <v>1674</v>
      </c>
      <c r="B361" t="s">
        <v>3135</v>
      </c>
      <c r="C361" t="s">
        <v>3134</v>
      </c>
      <c r="D361" t="s">
        <v>1675</v>
      </c>
      <c r="E361" t="s">
        <v>3133</v>
      </c>
      <c r="F361" t="s">
        <v>163</v>
      </c>
      <c r="G361" t="s">
        <v>2797</v>
      </c>
      <c r="H361" t="s">
        <v>2796</v>
      </c>
    </row>
    <row r="362" spans="1:8" x14ac:dyDescent="0.25">
      <c r="A362" t="s">
        <v>1677</v>
      </c>
      <c r="B362" t="s">
        <v>3132</v>
      </c>
      <c r="C362" t="s">
        <v>3131</v>
      </c>
      <c r="D362" t="s">
        <v>1678</v>
      </c>
      <c r="E362" t="s">
        <v>3130</v>
      </c>
      <c r="F362" t="s">
        <v>123</v>
      </c>
      <c r="G362" t="s">
        <v>2797</v>
      </c>
      <c r="H362" t="s">
        <v>2796</v>
      </c>
    </row>
    <row r="363" spans="1:8" x14ac:dyDescent="0.25">
      <c r="A363" t="s">
        <v>1681</v>
      </c>
      <c r="B363" t="s">
        <v>3129</v>
      </c>
      <c r="C363" t="s">
        <v>3128</v>
      </c>
      <c r="D363" t="s">
        <v>1682</v>
      </c>
      <c r="E363" t="s">
        <v>3127</v>
      </c>
      <c r="F363" t="s">
        <v>3126</v>
      </c>
      <c r="G363" t="s">
        <v>2797</v>
      </c>
      <c r="H363" t="s">
        <v>2796</v>
      </c>
    </row>
    <row r="364" spans="1:8" x14ac:dyDescent="0.25">
      <c r="A364" t="s">
        <v>1684</v>
      </c>
      <c r="B364" t="s">
        <v>3125</v>
      </c>
      <c r="C364" t="s">
        <v>3124</v>
      </c>
      <c r="D364" t="s">
        <v>1685</v>
      </c>
      <c r="E364" t="s">
        <v>3123</v>
      </c>
      <c r="F364" t="s">
        <v>606</v>
      </c>
      <c r="G364" t="s">
        <v>2797</v>
      </c>
      <c r="H364" t="s">
        <v>2796</v>
      </c>
    </row>
    <row r="365" spans="1:8" x14ac:dyDescent="0.25">
      <c r="A365" t="s">
        <v>1688</v>
      </c>
      <c r="B365" t="s">
        <v>3122</v>
      </c>
      <c r="C365" t="s">
        <v>3121</v>
      </c>
      <c r="D365" t="s">
        <v>1689</v>
      </c>
      <c r="E365" t="s">
        <v>3120</v>
      </c>
      <c r="F365" t="s">
        <v>587</v>
      </c>
      <c r="G365" t="s">
        <v>2797</v>
      </c>
      <c r="H365" t="s">
        <v>2796</v>
      </c>
    </row>
    <row r="366" spans="1:8" x14ac:dyDescent="0.25">
      <c r="A366" t="s">
        <v>1692</v>
      </c>
      <c r="B366" t="s">
        <v>3119</v>
      </c>
      <c r="C366" t="s">
        <v>3118</v>
      </c>
      <c r="D366" t="s">
        <v>1693</v>
      </c>
      <c r="E366" t="s">
        <v>3117</v>
      </c>
      <c r="F366" t="s">
        <v>1694</v>
      </c>
      <c r="G366" t="s">
        <v>2797</v>
      </c>
      <c r="H366" t="s">
        <v>2796</v>
      </c>
    </row>
    <row r="367" spans="1:8" x14ac:dyDescent="0.25">
      <c r="A367" t="s">
        <v>1696</v>
      </c>
      <c r="B367" t="s">
        <v>3116</v>
      </c>
      <c r="C367" t="s">
        <v>3115</v>
      </c>
      <c r="D367" t="s">
        <v>1697</v>
      </c>
      <c r="E367" t="s">
        <v>3114</v>
      </c>
      <c r="F367" t="s">
        <v>352</v>
      </c>
      <c r="G367" t="s">
        <v>2797</v>
      </c>
      <c r="H367" t="s">
        <v>2796</v>
      </c>
    </row>
    <row r="368" spans="1:8" x14ac:dyDescent="0.25">
      <c r="A368" t="s">
        <v>1699</v>
      </c>
      <c r="B368" t="s">
        <v>3113</v>
      </c>
      <c r="C368" t="s">
        <v>3112</v>
      </c>
      <c r="D368" t="s">
        <v>1700</v>
      </c>
      <c r="E368" t="s">
        <v>3111</v>
      </c>
      <c r="F368" t="s">
        <v>60</v>
      </c>
      <c r="G368" t="s">
        <v>2797</v>
      </c>
      <c r="H368" t="s">
        <v>2796</v>
      </c>
    </row>
    <row r="369" spans="1:8" x14ac:dyDescent="0.25">
      <c r="A369" t="s">
        <v>72</v>
      </c>
      <c r="B369" t="s">
        <v>3110</v>
      </c>
      <c r="C369" t="s">
        <v>3109</v>
      </c>
      <c r="D369" t="s">
        <v>1702</v>
      </c>
      <c r="E369" t="s">
        <v>3108</v>
      </c>
      <c r="F369" t="s">
        <v>74</v>
      </c>
      <c r="G369" t="s">
        <v>2797</v>
      </c>
      <c r="H369" t="s">
        <v>2796</v>
      </c>
    </row>
    <row r="370" spans="1:8" x14ac:dyDescent="0.25">
      <c r="A370" t="s">
        <v>1704</v>
      </c>
      <c r="B370" t="s">
        <v>3107</v>
      </c>
      <c r="C370" t="s">
        <v>3106</v>
      </c>
      <c r="D370" t="s">
        <v>1705</v>
      </c>
      <c r="E370" t="s">
        <v>3105</v>
      </c>
      <c r="F370" t="s">
        <v>1706</v>
      </c>
      <c r="G370" t="s">
        <v>2797</v>
      </c>
      <c r="H370" t="s">
        <v>2796</v>
      </c>
    </row>
    <row r="371" spans="1:8" x14ac:dyDescent="0.25">
      <c r="A371" t="s">
        <v>1709</v>
      </c>
      <c r="B371" t="s">
        <v>3104</v>
      </c>
      <c r="C371" t="s">
        <v>3103</v>
      </c>
      <c r="D371" t="s">
        <v>1710</v>
      </c>
      <c r="E371" t="s">
        <v>3102</v>
      </c>
      <c r="F371" t="s">
        <v>828</v>
      </c>
      <c r="G371" t="s">
        <v>2797</v>
      </c>
      <c r="H371" t="s">
        <v>2796</v>
      </c>
    </row>
    <row r="372" spans="1:8" x14ac:dyDescent="0.25">
      <c r="A372" t="s">
        <v>1712</v>
      </c>
      <c r="B372" t="s">
        <v>3101</v>
      </c>
      <c r="C372" t="s">
        <v>3100</v>
      </c>
      <c r="D372" t="s">
        <v>1713</v>
      </c>
      <c r="E372" t="s">
        <v>3099</v>
      </c>
      <c r="F372" t="s">
        <v>202</v>
      </c>
      <c r="G372" t="s">
        <v>2797</v>
      </c>
      <c r="H372" t="s">
        <v>2796</v>
      </c>
    </row>
    <row r="373" spans="1:8" x14ac:dyDescent="0.25">
      <c r="A373" t="s">
        <v>1469</v>
      </c>
      <c r="B373" t="s">
        <v>3098</v>
      </c>
      <c r="C373" t="s">
        <v>3097</v>
      </c>
      <c r="D373" t="s">
        <v>1715</v>
      </c>
      <c r="E373" t="s">
        <v>3096</v>
      </c>
      <c r="F373" t="s">
        <v>241</v>
      </c>
      <c r="G373" t="s">
        <v>18</v>
      </c>
      <c r="H373" t="s">
        <v>2796</v>
      </c>
    </row>
    <row r="374" spans="1:8" x14ac:dyDescent="0.25">
      <c r="A374" t="s">
        <v>1719</v>
      </c>
      <c r="B374" t="s">
        <v>3095</v>
      </c>
      <c r="C374" t="s">
        <v>3094</v>
      </c>
      <c r="D374" t="s">
        <v>1720</v>
      </c>
      <c r="E374" t="s">
        <v>3093</v>
      </c>
      <c r="F374" t="s">
        <v>1721</v>
      </c>
      <c r="G374" t="s">
        <v>2797</v>
      </c>
      <c r="H374" t="s">
        <v>2796</v>
      </c>
    </row>
    <row r="375" spans="1:8" x14ac:dyDescent="0.25">
      <c r="A375" t="s">
        <v>1723</v>
      </c>
      <c r="B375" t="s">
        <v>3092</v>
      </c>
      <c r="C375" t="s">
        <v>3091</v>
      </c>
      <c r="D375" t="s">
        <v>1724</v>
      </c>
      <c r="E375" t="s">
        <v>3090</v>
      </c>
      <c r="F375" t="s">
        <v>64</v>
      </c>
      <c r="G375" t="s">
        <v>2797</v>
      </c>
      <c r="H375" t="s">
        <v>2796</v>
      </c>
    </row>
    <row r="376" spans="1:8" x14ac:dyDescent="0.25">
      <c r="A376" t="s">
        <v>1726</v>
      </c>
      <c r="B376" t="s">
        <v>3089</v>
      </c>
      <c r="C376" t="s">
        <v>3088</v>
      </c>
      <c r="D376" t="s">
        <v>1727</v>
      </c>
      <c r="E376" t="s">
        <v>3087</v>
      </c>
      <c r="F376" t="s">
        <v>580</v>
      </c>
      <c r="G376" t="s">
        <v>2797</v>
      </c>
      <c r="H376" t="s">
        <v>2796</v>
      </c>
    </row>
    <row r="377" spans="1:8" x14ac:dyDescent="0.25">
      <c r="A377" t="s">
        <v>1730</v>
      </c>
      <c r="B377" t="s">
        <v>3086</v>
      </c>
      <c r="C377" t="s">
        <v>3085</v>
      </c>
      <c r="D377" t="s">
        <v>1731</v>
      </c>
      <c r="E377" t="s">
        <v>3084</v>
      </c>
      <c r="F377" t="s">
        <v>1416</v>
      </c>
      <c r="G377" t="s">
        <v>2797</v>
      </c>
      <c r="H377" t="s">
        <v>2796</v>
      </c>
    </row>
    <row r="378" spans="1:8" x14ac:dyDescent="0.25">
      <c r="A378" t="s">
        <v>1733</v>
      </c>
      <c r="B378" t="s">
        <v>3083</v>
      </c>
      <c r="C378" t="s">
        <v>3082</v>
      </c>
      <c r="D378" t="s">
        <v>1734</v>
      </c>
      <c r="E378" t="s">
        <v>3081</v>
      </c>
      <c r="F378" t="s">
        <v>43</v>
      </c>
      <c r="G378" t="s">
        <v>2797</v>
      </c>
      <c r="H378" t="s">
        <v>2796</v>
      </c>
    </row>
    <row r="379" spans="1:8" x14ac:dyDescent="0.25">
      <c r="A379" t="s">
        <v>1737</v>
      </c>
      <c r="B379" t="s">
        <v>3080</v>
      </c>
      <c r="C379" t="s">
        <v>3079</v>
      </c>
      <c r="D379" t="s">
        <v>1738</v>
      </c>
      <c r="E379" t="s">
        <v>3078</v>
      </c>
      <c r="F379" t="s">
        <v>1416</v>
      </c>
      <c r="G379" t="s">
        <v>2797</v>
      </c>
      <c r="H379" t="s">
        <v>2796</v>
      </c>
    </row>
    <row r="380" spans="1:8" x14ac:dyDescent="0.25">
      <c r="A380" t="s">
        <v>1741</v>
      </c>
      <c r="B380" t="s">
        <v>3077</v>
      </c>
      <c r="C380" t="s">
        <v>3076</v>
      </c>
      <c r="D380" t="s">
        <v>1742</v>
      </c>
      <c r="E380" t="s">
        <v>3075</v>
      </c>
      <c r="F380" t="s">
        <v>170</v>
      </c>
      <c r="G380" t="s">
        <v>2797</v>
      </c>
      <c r="H380" t="s">
        <v>2796</v>
      </c>
    </row>
    <row r="381" spans="1:8" x14ac:dyDescent="0.25">
      <c r="A381" t="s">
        <v>81</v>
      </c>
      <c r="B381" t="s">
        <v>3074</v>
      </c>
      <c r="C381" t="s">
        <v>3073</v>
      </c>
      <c r="D381" t="s">
        <v>1746</v>
      </c>
      <c r="E381" t="s">
        <v>3072</v>
      </c>
      <c r="F381" t="s">
        <v>3071</v>
      </c>
      <c r="G381" t="s">
        <v>2797</v>
      </c>
      <c r="H381" t="s">
        <v>2796</v>
      </c>
    </row>
    <row r="382" spans="1:8" x14ac:dyDescent="0.25">
      <c r="A382" t="s">
        <v>1749</v>
      </c>
      <c r="B382" t="s">
        <v>3070</v>
      </c>
      <c r="C382" t="s">
        <v>3069</v>
      </c>
      <c r="D382" t="s">
        <v>1750</v>
      </c>
      <c r="E382" t="s">
        <v>3068</v>
      </c>
      <c r="F382" t="s">
        <v>38</v>
      </c>
      <c r="G382" t="s">
        <v>2797</v>
      </c>
      <c r="H382" t="s">
        <v>2796</v>
      </c>
    </row>
    <row r="383" spans="1:8" x14ac:dyDescent="0.25">
      <c r="A383" t="s">
        <v>1752</v>
      </c>
      <c r="B383" t="s">
        <v>3067</v>
      </c>
      <c r="C383" t="s">
        <v>3066</v>
      </c>
      <c r="D383" t="s">
        <v>1753</v>
      </c>
      <c r="E383" t="s">
        <v>3065</v>
      </c>
      <c r="F383" t="s">
        <v>241</v>
      </c>
      <c r="G383" t="s">
        <v>2797</v>
      </c>
      <c r="H383" t="s">
        <v>2796</v>
      </c>
    </row>
    <row r="384" spans="1:8" x14ac:dyDescent="0.25">
      <c r="A384" t="s">
        <v>1755</v>
      </c>
      <c r="B384" t="s">
        <v>3064</v>
      </c>
      <c r="C384" t="s">
        <v>3063</v>
      </c>
      <c r="D384" t="s">
        <v>1756</v>
      </c>
      <c r="E384" t="s">
        <v>3062</v>
      </c>
      <c r="F384" t="s">
        <v>32</v>
      </c>
      <c r="G384" t="s">
        <v>2797</v>
      </c>
      <c r="H384" t="s">
        <v>2796</v>
      </c>
    </row>
    <row r="385" spans="1:8" x14ac:dyDescent="0.25">
      <c r="A385" t="s">
        <v>1758</v>
      </c>
      <c r="B385" t="s">
        <v>3061</v>
      </c>
      <c r="C385" t="s">
        <v>3060</v>
      </c>
      <c r="D385" t="s">
        <v>1759</v>
      </c>
      <c r="E385" t="s">
        <v>3059</v>
      </c>
      <c r="F385" t="s">
        <v>43</v>
      </c>
      <c r="G385" t="s">
        <v>2797</v>
      </c>
      <c r="H385" t="s">
        <v>2796</v>
      </c>
    </row>
    <row r="386" spans="1:8" x14ac:dyDescent="0.25">
      <c r="A386" t="s">
        <v>1761</v>
      </c>
      <c r="B386" t="s">
        <v>3058</v>
      </c>
      <c r="C386" t="s">
        <v>3057</v>
      </c>
      <c r="D386" t="s">
        <v>1762</v>
      </c>
      <c r="E386" t="s">
        <v>3056</v>
      </c>
      <c r="F386" t="s">
        <v>69</v>
      </c>
      <c r="G386" t="s">
        <v>2797</v>
      </c>
      <c r="H386" t="s">
        <v>2796</v>
      </c>
    </row>
    <row r="387" spans="1:8" x14ac:dyDescent="0.25">
      <c r="A387" t="s">
        <v>1764</v>
      </c>
      <c r="B387" t="s">
        <v>3055</v>
      </c>
      <c r="C387" t="s">
        <v>3054</v>
      </c>
      <c r="D387" t="s">
        <v>1765</v>
      </c>
      <c r="E387" t="s">
        <v>3053</v>
      </c>
      <c r="F387" t="s">
        <v>202</v>
      </c>
      <c r="G387" t="s">
        <v>2797</v>
      </c>
      <c r="H387" t="s">
        <v>2796</v>
      </c>
    </row>
    <row r="388" spans="1:8" x14ac:dyDescent="0.25">
      <c r="A388" t="s">
        <v>93</v>
      </c>
      <c r="B388" t="s">
        <v>3052</v>
      </c>
      <c r="C388" t="s">
        <v>3051</v>
      </c>
      <c r="D388" t="s">
        <v>1767</v>
      </c>
      <c r="E388" t="s">
        <v>3050</v>
      </c>
      <c r="F388" t="s">
        <v>74</v>
      </c>
      <c r="G388" t="s">
        <v>2797</v>
      </c>
      <c r="H388" t="s">
        <v>2796</v>
      </c>
    </row>
    <row r="389" spans="1:8" x14ac:dyDescent="0.25">
      <c r="A389" t="s">
        <v>1772</v>
      </c>
      <c r="B389" t="s">
        <v>3049</v>
      </c>
      <c r="C389" t="s">
        <v>3048</v>
      </c>
      <c r="D389" t="s">
        <v>1773</v>
      </c>
      <c r="E389" t="s">
        <v>3047</v>
      </c>
      <c r="F389" t="s">
        <v>87</v>
      </c>
      <c r="G389" t="s">
        <v>2797</v>
      </c>
      <c r="H389" t="s">
        <v>2796</v>
      </c>
    </row>
    <row r="390" spans="1:8" x14ac:dyDescent="0.25">
      <c r="A390" t="s">
        <v>1775</v>
      </c>
      <c r="B390" t="s">
        <v>3046</v>
      </c>
      <c r="C390" t="s">
        <v>3045</v>
      </c>
      <c r="D390" t="s">
        <v>1776</v>
      </c>
      <c r="E390" t="s">
        <v>3044</v>
      </c>
      <c r="F390" t="s">
        <v>587</v>
      </c>
      <c r="G390" t="s">
        <v>2797</v>
      </c>
      <c r="H390" t="s">
        <v>2796</v>
      </c>
    </row>
    <row r="391" spans="1:8" x14ac:dyDescent="0.25">
      <c r="A391" t="s">
        <v>1778</v>
      </c>
      <c r="B391" t="s">
        <v>3043</v>
      </c>
      <c r="C391" t="s">
        <v>3042</v>
      </c>
      <c r="D391" t="s">
        <v>1779</v>
      </c>
      <c r="E391" t="s">
        <v>3041</v>
      </c>
      <c r="F391" t="s">
        <v>202</v>
      </c>
      <c r="G391" t="s">
        <v>2797</v>
      </c>
      <c r="H391" t="s">
        <v>2796</v>
      </c>
    </row>
    <row r="392" spans="1:8" x14ac:dyDescent="0.25">
      <c r="A392" t="s">
        <v>1782</v>
      </c>
      <c r="B392" t="s">
        <v>3040</v>
      </c>
      <c r="C392" t="s">
        <v>3039</v>
      </c>
      <c r="D392" t="s">
        <v>1783</v>
      </c>
      <c r="E392" t="s">
        <v>3038</v>
      </c>
      <c r="F392" t="s">
        <v>87</v>
      </c>
      <c r="G392" t="s">
        <v>2797</v>
      </c>
      <c r="H392" t="s">
        <v>2796</v>
      </c>
    </row>
    <row r="393" spans="1:8" x14ac:dyDescent="0.25">
      <c r="A393" t="s">
        <v>1785</v>
      </c>
      <c r="B393" t="s">
        <v>3037</v>
      </c>
      <c r="C393" t="s">
        <v>3036</v>
      </c>
      <c r="D393" t="s">
        <v>1786</v>
      </c>
      <c r="E393" t="s">
        <v>3035</v>
      </c>
      <c r="F393" t="s">
        <v>32</v>
      </c>
      <c r="G393" t="s">
        <v>2797</v>
      </c>
      <c r="H393" t="s">
        <v>2796</v>
      </c>
    </row>
    <row r="394" spans="1:8" x14ac:dyDescent="0.25">
      <c r="A394" t="s">
        <v>1788</v>
      </c>
      <c r="B394" t="s">
        <v>3034</v>
      </c>
      <c r="C394" t="s">
        <v>3033</v>
      </c>
      <c r="D394" t="s">
        <v>1789</v>
      </c>
      <c r="E394" t="s">
        <v>3032</v>
      </c>
      <c r="F394" t="s">
        <v>87</v>
      </c>
      <c r="G394" t="s">
        <v>2797</v>
      </c>
      <c r="H394" t="s">
        <v>2796</v>
      </c>
    </row>
    <row r="395" spans="1:8" x14ac:dyDescent="0.25">
      <c r="A395" t="s">
        <v>1792</v>
      </c>
      <c r="B395" t="s">
        <v>3031</v>
      </c>
      <c r="C395" t="s">
        <v>3030</v>
      </c>
      <c r="D395" t="s">
        <v>1793</v>
      </c>
      <c r="E395" t="s">
        <v>3029</v>
      </c>
      <c r="F395" t="s">
        <v>1090</v>
      </c>
      <c r="G395" t="s">
        <v>2797</v>
      </c>
      <c r="H395" t="s">
        <v>2796</v>
      </c>
    </row>
    <row r="396" spans="1:8" x14ac:dyDescent="0.25">
      <c r="A396" t="s">
        <v>1797</v>
      </c>
      <c r="B396" t="s">
        <v>3028</v>
      </c>
      <c r="C396" t="s">
        <v>3027</v>
      </c>
      <c r="D396" t="s">
        <v>1798</v>
      </c>
      <c r="E396" t="s">
        <v>3026</v>
      </c>
      <c r="F396" t="s">
        <v>83</v>
      </c>
      <c r="G396" t="s">
        <v>2797</v>
      </c>
      <c r="H396" t="s">
        <v>2796</v>
      </c>
    </row>
    <row r="397" spans="1:8" x14ac:dyDescent="0.25">
      <c r="A397" t="s">
        <v>1800</v>
      </c>
      <c r="B397" t="s">
        <v>3025</v>
      </c>
      <c r="C397" t="s">
        <v>3024</v>
      </c>
      <c r="D397" t="s">
        <v>1801</v>
      </c>
      <c r="E397" t="s">
        <v>3023</v>
      </c>
      <c r="F397" t="s">
        <v>241</v>
      </c>
      <c r="G397" t="s">
        <v>2797</v>
      </c>
      <c r="H397" t="s">
        <v>2796</v>
      </c>
    </row>
    <row r="398" spans="1:8" x14ac:dyDescent="0.25">
      <c r="A398" t="s">
        <v>1804</v>
      </c>
      <c r="B398" t="s">
        <v>3022</v>
      </c>
      <c r="C398" t="s">
        <v>3021</v>
      </c>
      <c r="D398" t="s">
        <v>1805</v>
      </c>
      <c r="E398" t="s">
        <v>3020</v>
      </c>
      <c r="F398" t="s">
        <v>1416</v>
      </c>
      <c r="G398" t="s">
        <v>2797</v>
      </c>
      <c r="H398" t="s">
        <v>2796</v>
      </c>
    </row>
    <row r="399" spans="1:8" x14ac:dyDescent="0.25">
      <c r="A399" t="s">
        <v>1807</v>
      </c>
      <c r="B399" t="s">
        <v>3019</v>
      </c>
      <c r="C399" t="s">
        <v>3018</v>
      </c>
      <c r="D399" t="s">
        <v>1808</v>
      </c>
      <c r="E399" t="s">
        <v>3017</v>
      </c>
      <c r="F399" t="s">
        <v>202</v>
      </c>
      <c r="G399" t="s">
        <v>2797</v>
      </c>
      <c r="H399" t="s">
        <v>2796</v>
      </c>
    </row>
    <row r="400" spans="1:8" x14ac:dyDescent="0.25">
      <c r="A400" t="s">
        <v>734</v>
      </c>
      <c r="B400" t="s">
        <v>3016</v>
      </c>
      <c r="C400" t="s">
        <v>3015</v>
      </c>
      <c r="D400" t="s">
        <v>1810</v>
      </c>
      <c r="E400" t="s">
        <v>3014</v>
      </c>
      <c r="F400" t="s">
        <v>1811</v>
      </c>
      <c r="G400" t="s">
        <v>2797</v>
      </c>
      <c r="H400" t="s">
        <v>2796</v>
      </c>
    </row>
    <row r="401" spans="1:8" x14ac:dyDescent="0.25">
      <c r="A401" t="s">
        <v>1814</v>
      </c>
      <c r="B401" t="s">
        <v>3013</v>
      </c>
      <c r="C401" t="s">
        <v>3012</v>
      </c>
      <c r="D401" t="s">
        <v>1815</v>
      </c>
      <c r="E401" t="s">
        <v>3011</v>
      </c>
      <c r="F401" t="s">
        <v>241</v>
      </c>
      <c r="G401" t="s">
        <v>2797</v>
      </c>
      <c r="H401" t="s">
        <v>2796</v>
      </c>
    </row>
    <row r="402" spans="1:8" x14ac:dyDescent="0.25">
      <c r="A402" t="s">
        <v>1817</v>
      </c>
      <c r="B402" t="s">
        <v>3010</v>
      </c>
      <c r="C402" t="s">
        <v>3009</v>
      </c>
      <c r="D402" t="s">
        <v>1818</v>
      </c>
      <c r="E402" t="s">
        <v>3008</v>
      </c>
      <c r="F402" t="s">
        <v>43</v>
      </c>
      <c r="G402" t="s">
        <v>2797</v>
      </c>
      <c r="H402" t="s">
        <v>2796</v>
      </c>
    </row>
    <row r="403" spans="1:8" x14ac:dyDescent="0.25">
      <c r="A403" t="s">
        <v>1821</v>
      </c>
      <c r="B403" t="s">
        <v>3007</v>
      </c>
      <c r="C403" t="s">
        <v>3006</v>
      </c>
      <c r="D403" t="s">
        <v>1822</v>
      </c>
      <c r="E403" t="s">
        <v>3005</v>
      </c>
      <c r="F403" t="s">
        <v>1823</v>
      </c>
      <c r="G403" t="s">
        <v>2797</v>
      </c>
      <c r="H403" t="s">
        <v>2796</v>
      </c>
    </row>
    <row r="404" spans="1:8" x14ac:dyDescent="0.25">
      <c r="A404" t="s">
        <v>1826</v>
      </c>
      <c r="B404" t="s">
        <v>3004</v>
      </c>
      <c r="C404" t="s">
        <v>3003</v>
      </c>
      <c r="D404" t="s">
        <v>1827</v>
      </c>
      <c r="E404" t="s">
        <v>3002</v>
      </c>
      <c r="F404" t="s">
        <v>241</v>
      </c>
      <c r="G404" t="s">
        <v>2797</v>
      </c>
      <c r="H404" t="s">
        <v>2796</v>
      </c>
    </row>
    <row r="405" spans="1:8" x14ac:dyDescent="0.25">
      <c r="A405" t="s">
        <v>1829</v>
      </c>
      <c r="B405" t="s">
        <v>3001</v>
      </c>
      <c r="C405" t="s">
        <v>3000</v>
      </c>
      <c r="D405" t="s">
        <v>1830</v>
      </c>
      <c r="E405" t="s">
        <v>2999</v>
      </c>
      <c r="F405" t="s">
        <v>241</v>
      </c>
      <c r="G405" t="s">
        <v>18</v>
      </c>
      <c r="H405" t="s">
        <v>2796</v>
      </c>
    </row>
    <row r="406" spans="1:8" x14ac:dyDescent="0.25">
      <c r="A406" t="s">
        <v>1833</v>
      </c>
      <c r="B406" t="s">
        <v>2998</v>
      </c>
      <c r="C406" t="s">
        <v>2997</v>
      </c>
      <c r="D406" t="s">
        <v>1834</v>
      </c>
      <c r="E406" t="s">
        <v>2996</v>
      </c>
      <c r="F406" t="s">
        <v>241</v>
      </c>
      <c r="G406" t="s">
        <v>2797</v>
      </c>
      <c r="H406" t="s">
        <v>2796</v>
      </c>
    </row>
    <row r="407" spans="1:8" x14ac:dyDescent="0.25">
      <c r="A407" t="s">
        <v>1837</v>
      </c>
      <c r="B407" t="s">
        <v>2995</v>
      </c>
      <c r="C407" t="s">
        <v>2994</v>
      </c>
      <c r="D407" t="s">
        <v>1838</v>
      </c>
      <c r="E407" t="s">
        <v>2993</v>
      </c>
      <c r="F407" t="s">
        <v>1839</v>
      </c>
      <c r="G407" t="s">
        <v>2797</v>
      </c>
      <c r="H407" t="s">
        <v>2796</v>
      </c>
    </row>
    <row r="408" spans="1:8" x14ac:dyDescent="0.25">
      <c r="A408" t="s">
        <v>1841</v>
      </c>
      <c r="B408" t="s">
        <v>2992</v>
      </c>
      <c r="C408" t="s">
        <v>2991</v>
      </c>
      <c r="D408" t="s">
        <v>1842</v>
      </c>
      <c r="E408" t="s">
        <v>2990</v>
      </c>
      <c r="F408" t="s">
        <v>580</v>
      </c>
      <c r="G408" t="s">
        <v>2797</v>
      </c>
      <c r="H408" t="s">
        <v>2796</v>
      </c>
    </row>
    <row r="409" spans="1:8" x14ac:dyDescent="0.25">
      <c r="A409" t="s">
        <v>1844</v>
      </c>
      <c r="B409" t="s">
        <v>2989</v>
      </c>
      <c r="C409" t="s">
        <v>2988</v>
      </c>
      <c r="D409" t="s">
        <v>1845</v>
      </c>
      <c r="E409" t="s">
        <v>2987</v>
      </c>
      <c r="F409" t="s">
        <v>38</v>
      </c>
      <c r="G409" t="s">
        <v>2797</v>
      </c>
      <c r="H409" t="s">
        <v>2796</v>
      </c>
    </row>
    <row r="410" spans="1:8" x14ac:dyDescent="0.25">
      <c r="A410" t="s">
        <v>1848</v>
      </c>
      <c r="B410" t="s">
        <v>2986</v>
      </c>
      <c r="C410" t="s">
        <v>2985</v>
      </c>
      <c r="D410" t="s">
        <v>1849</v>
      </c>
      <c r="E410" t="s">
        <v>2984</v>
      </c>
      <c r="F410" t="s">
        <v>170</v>
      </c>
      <c r="G410" t="s">
        <v>2797</v>
      </c>
      <c r="H410" t="s">
        <v>2796</v>
      </c>
    </row>
    <row r="411" spans="1:8" x14ac:dyDescent="0.25">
      <c r="A411" t="s">
        <v>1853</v>
      </c>
      <c r="B411" t="s">
        <v>2983</v>
      </c>
      <c r="C411" t="s">
        <v>2982</v>
      </c>
      <c r="D411" t="s">
        <v>1854</v>
      </c>
      <c r="E411" t="s">
        <v>2981</v>
      </c>
      <c r="F411" t="s">
        <v>1416</v>
      </c>
      <c r="G411" t="s">
        <v>2797</v>
      </c>
      <c r="H411" t="s">
        <v>2796</v>
      </c>
    </row>
    <row r="412" spans="1:8" x14ac:dyDescent="0.25">
      <c r="A412" t="s">
        <v>1857</v>
      </c>
      <c r="B412" t="s">
        <v>2980</v>
      </c>
      <c r="C412" t="s">
        <v>2979</v>
      </c>
      <c r="D412" t="s">
        <v>1858</v>
      </c>
      <c r="E412" t="s">
        <v>2978</v>
      </c>
      <c r="F412" t="s">
        <v>580</v>
      </c>
      <c r="G412" t="s">
        <v>2797</v>
      </c>
      <c r="H412" t="s">
        <v>2796</v>
      </c>
    </row>
    <row r="413" spans="1:8" x14ac:dyDescent="0.25">
      <c r="A413" t="s">
        <v>1860</v>
      </c>
      <c r="B413" t="s">
        <v>2977</v>
      </c>
      <c r="C413" t="s">
        <v>2976</v>
      </c>
      <c r="D413" t="s">
        <v>1861</v>
      </c>
      <c r="E413" t="s">
        <v>2975</v>
      </c>
      <c r="F413" t="s">
        <v>352</v>
      </c>
      <c r="G413" t="s">
        <v>2797</v>
      </c>
      <c r="H413" t="s">
        <v>2796</v>
      </c>
    </row>
    <row r="414" spans="1:8" x14ac:dyDescent="0.25">
      <c r="A414" t="s">
        <v>1863</v>
      </c>
      <c r="B414" t="s">
        <v>2974</v>
      </c>
      <c r="C414" t="s">
        <v>2973</v>
      </c>
      <c r="D414" t="s">
        <v>1864</v>
      </c>
      <c r="E414" t="s">
        <v>2972</v>
      </c>
      <c r="F414" t="s">
        <v>241</v>
      </c>
      <c r="G414" t="s">
        <v>2797</v>
      </c>
      <c r="H414" t="s">
        <v>2796</v>
      </c>
    </row>
    <row r="415" spans="1:8" x14ac:dyDescent="0.25">
      <c r="A415" t="s">
        <v>1870</v>
      </c>
      <c r="B415" t="s">
        <v>2971</v>
      </c>
      <c r="C415" t="s">
        <v>2970</v>
      </c>
      <c r="D415" t="s">
        <v>1871</v>
      </c>
      <c r="E415" t="s">
        <v>2969</v>
      </c>
      <c r="F415" t="s">
        <v>74</v>
      </c>
      <c r="G415" t="s">
        <v>2797</v>
      </c>
      <c r="H415" t="s">
        <v>2796</v>
      </c>
    </row>
    <row r="416" spans="1:8" x14ac:dyDescent="0.25">
      <c r="A416" t="s">
        <v>1411</v>
      </c>
      <c r="B416" t="s">
        <v>2968</v>
      </c>
      <c r="C416" t="s">
        <v>2967</v>
      </c>
      <c r="D416" t="s">
        <v>1874</v>
      </c>
      <c r="E416" t="s">
        <v>2966</v>
      </c>
      <c r="F416" t="s">
        <v>74</v>
      </c>
      <c r="G416" t="s">
        <v>2797</v>
      </c>
      <c r="H416" t="s">
        <v>2796</v>
      </c>
    </row>
    <row r="417" spans="1:8" x14ac:dyDescent="0.25">
      <c r="A417" t="s">
        <v>1883</v>
      </c>
      <c r="B417" t="s">
        <v>2965</v>
      </c>
      <c r="C417" t="s">
        <v>2964</v>
      </c>
      <c r="D417" t="s">
        <v>1884</v>
      </c>
      <c r="E417" t="s">
        <v>2963</v>
      </c>
      <c r="F417" t="s">
        <v>202</v>
      </c>
      <c r="G417" t="s">
        <v>2797</v>
      </c>
      <c r="H417" t="s">
        <v>2796</v>
      </c>
    </row>
    <row r="418" spans="1:8" x14ac:dyDescent="0.25">
      <c r="A418" t="s">
        <v>1893</v>
      </c>
      <c r="B418" t="s">
        <v>2962</v>
      </c>
      <c r="C418" t="s">
        <v>2961</v>
      </c>
      <c r="D418" t="s">
        <v>1894</v>
      </c>
      <c r="E418" t="s">
        <v>2960</v>
      </c>
      <c r="F418" t="s">
        <v>1895</v>
      </c>
      <c r="G418" t="s">
        <v>18</v>
      </c>
      <c r="H418" t="s">
        <v>2796</v>
      </c>
    </row>
    <row r="419" spans="1:8" x14ac:dyDescent="0.25">
      <c r="A419" t="s">
        <v>1899</v>
      </c>
      <c r="B419" t="s">
        <v>2959</v>
      </c>
      <c r="C419" t="s">
        <v>2958</v>
      </c>
      <c r="D419" t="s">
        <v>1900</v>
      </c>
      <c r="E419" t="s">
        <v>2957</v>
      </c>
      <c r="F419" t="s">
        <v>278</v>
      </c>
      <c r="G419" t="s">
        <v>18</v>
      </c>
      <c r="H419" t="s">
        <v>2796</v>
      </c>
    </row>
    <row r="420" spans="1:8" x14ac:dyDescent="0.25">
      <c r="A420" t="s">
        <v>1905</v>
      </c>
      <c r="B420" t="s">
        <v>2956</v>
      </c>
      <c r="C420" t="s">
        <v>2955</v>
      </c>
      <c r="D420" t="s">
        <v>1906</v>
      </c>
      <c r="E420" t="s">
        <v>2954</v>
      </c>
      <c r="F420" t="s">
        <v>2953</v>
      </c>
      <c r="G420" t="s">
        <v>18</v>
      </c>
      <c r="H420" t="s">
        <v>2796</v>
      </c>
    </row>
    <row r="421" spans="1:8" x14ac:dyDescent="0.25">
      <c r="A421" t="s">
        <v>1908</v>
      </c>
      <c r="B421" t="s">
        <v>2952</v>
      </c>
      <c r="C421" t="s">
        <v>2951</v>
      </c>
      <c r="D421" t="s">
        <v>1909</v>
      </c>
      <c r="E421" t="s">
        <v>2950</v>
      </c>
      <c r="F421" t="s">
        <v>7</v>
      </c>
      <c r="G421" t="s">
        <v>18</v>
      </c>
      <c r="H421" t="s">
        <v>2796</v>
      </c>
    </row>
    <row r="422" spans="1:8" x14ac:dyDescent="0.25">
      <c r="A422" t="s">
        <v>1910</v>
      </c>
      <c r="B422" t="s">
        <v>2949</v>
      </c>
      <c r="C422" t="s">
        <v>2948</v>
      </c>
      <c r="D422" t="s">
        <v>1911</v>
      </c>
      <c r="E422" t="s">
        <v>2947</v>
      </c>
      <c r="F422" t="s">
        <v>587</v>
      </c>
      <c r="G422" t="s">
        <v>2797</v>
      </c>
      <c r="H422" t="s">
        <v>2796</v>
      </c>
    </row>
    <row r="423" spans="1:8" x14ac:dyDescent="0.25">
      <c r="A423" t="s">
        <v>1915</v>
      </c>
      <c r="B423" t="s">
        <v>2946</v>
      </c>
      <c r="C423" t="s">
        <v>2945</v>
      </c>
      <c r="D423" t="s">
        <v>1916</v>
      </c>
      <c r="E423" t="s">
        <v>2944</v>
      </c>
      <c r="F423" t="s">
        <v>1917</v>
      </c>
      <c r="G423" t="s">
        <v>18</v>
      </c>
      <c r="H423" t="s">
        <v>2796</v>
      </c>
    </row>
    <row r="424" spans="1:8" x14ac:dyDescent="0.25">
      <c r="A424" t="s">
        <v>1921</v>
      </c>
      <c r="B424" t="s">
        <v>2943</v>
      </c>
      <c r="C424" t="s">
        <v>2942</v>
      </c>
      <c r="D424" t="s">
        <v>1922</v>
      </c>
      <c r="E424" t="s">
        <v>2941</v>
      </c>
      <c r="F424" t="s">
        <v>202</v>
      </c>
      <c r="G424" t="s">
        <v>18</v>
      </c>
      <c r="H424" t="s">
        <v>2796</v>
      </c>
    </row>
    <row r="425" spans="1:8" x14ac:dyDescent="0.25">
      <c r="A425" t="s">
        <v>1924</v>
      </c>
      <c r="B425" t="s">
        <v>2940</v>
      </c>
      <c r="C425" t="s">
        <v>2939</v>
      </c>
      <c r="D425" t="s">
        <v>1925</v>
      </c>
      <c r="E425" t="s">
        <v>2938</v>
      </c>
      <c r="F425" t="s">
        <v>1926</v>
      </c>
      <c r="G425" t="s">
        <v>18</v>
      </c>
      <c r="H425" t="s">
        <v>2796</v>
      </c>
    </row>
    <row r="426" spans="1:8" x14ac:dyDescent="0.25">
      <c r="A426" t="s">
        <v>1930</v>
      </c>
      <c r="B426" t="s">
        <v>2937</v>
      </c>
      <c r="C426" t="s">
        <v>2936</v>
      </c>
      <c r="D426" t="s">
        <v>1931</v>
      </c>
      <c r="E426" t="s">
        <v>2935</v>
      </c>
      <c r="F426" t="s">
        <v>87</v>
      </c>
      <c r="G426" t="s">
        <v>18</v>
      </c>
      <c r="H426" t="s">
        <v>2796</v>
      </c>
    </row>
    <row r="427" spans="1:8" x14ac:dyDescent="0.25">
      <c r="A427" t="s">
        <v>1934</v>
      </c>
      <c r="B427" t="s">
        <v>2934</v>
      </c>
      <c r="C427" t="s">
        <v>2933</v>
      </c>
      <c r="D427" t="s">
        <v>1935</v>
      </c>
      <c r="E427" t="s">
        <v>2932</v>
      </c>
      <c r="F427" t="s">
        <v>600</v>
      </c>
      <c r="G427" t="s">
        <v>18</v>
      </c>
      <c r="H427" t="s">
        <v>2796</v>
      </c>
    </row>
    <row r="428" spans="1:8" x14ac:dyDescent="0.25">
      <c r="A428" t="s">
        <v>1939</v>
      </c>
      <c r="B428" t="s">
        <v>2931</v>
      </c>
      <c r="C428" t="s">
        <v>2930</v>
      </c>
      <c r="D428" t="s">
        <v>1940</v>
      </c>
      <c r="E428" t="s">
        <v>2929</v>
      </c>
      <c r="F428" t="s">
        <v>32</v>
      </c>
      <c r="G428" t="s">
        <v>18</v>
      </c>
      <c r="H428" t="s">
        <v>2796</v>
      </c>
    </row>
    <row r="429" spans="1:8" x14ac:dyDescent="0.25">
      <c r="A429" t="s">
        <v>1944</v>
      </c>
      <c r="B429" t="s">
        <v>2928</v>
      </c>
      <c r="C429" t="s">
        <v>2927</v>
      </c>
      <c r="D429" t="s">
        <v>1945</v>
      </c>
      <c r="E429" t="s">
        <v>2926</v>
      </c>
      <c r="F429" t="s">
        <v>32</v>
      </c>
      <c r="G429" t="s">
        <v>18</v>
      </c>
      <c r="H429" t="s">
        <v>2796</v>
      </c>
    </row>
    <row r="430" spans="1:8" x14ac:dyDescent="0.25">
      <c r="A430" t="s">
        <v>1948</v>
      </c>
      <c r="B430" t="s">
        <v>2925</v>
      </c>
      <c r="C430" t="s">
        <v>2924</v>
      </c>
      <c r="D430" t="s">
        <v>1949</v>
      </c>
      <c r="E430" t="s">
        <v>2923</v>
      </c>
      <c r="F430" t="s">
        <v>7</v>
      </c>
      <c r="G430" t="s">
        <v>18</v>
      </c>
      <c r="H430" t="s">
        <v>2796</v>
      </c>
    </row>
    <row r="431" spans="1:8" x14ac:dyDescent="0.25">
      <c r="A431" t="s">
        <v>1952</v>
      </c>
      <c r="B431" t="s">
        <v>2922</v>
      </c>
      <c r="C431" t="s">
        <v>2921</v>
      </c>
      <c r="D431" t="s">
        <v>1953</v>
      </c>
      <c r="E431" t="s">
        <v>2920</v>
      </c>
      <c r="F431" t="s">
        <v>38</v>
      </c>
      <c r="G431" t="s">
        <v>18</v>
      </c>
      <c r="H431" t="s">
        <v>2796</v>
      </c>
    </row>
    <row r="432" spans="1:8" x14ac:dyDescent="0.25">
      <c r="A432" t="s">
        <v>1924</v>
      </c>
      <c r="B432" t="s">
        <v>2919</v>
      </c>
      <c r="C432" t="s">
        <v>2918</v>
      </c>
      <c r="D432" t="s">
        <v>1956</v>
      </c>
      <c r="E432" t="s">
        <v>2917</v>
      </c>
      <c r="F432" t="s">
        <v>74</v>
      </c>
      <c r="G432" t="s">
        <v>18</v>
      </c>
      <c r="H432" t="s">
        <v>2796</v>
      </c>
    </row>
    <row r="433" spans="1:8" x14ac:dyDescent="0.25">
      <c r="A433" t="s">
        <v>1958</v>
      </c>
      <c r="B433" t="s">
        <v>2916</v>
      </c>
      <c r="C433" t="s">
        <v>2915</v>
      </c>
      <c r="D433" t="s">
        <v>1959</v>
      </c>
      <c r="E433" t="s">
        <v>2914</v>
      </c>
      <c r="F433" t="s">
        <v>580</v>
      </c>
      <c r="G433" t="s">
        <v>18</v>
      </c>
      <c r="H433" t="s">
        <v>2796</v>
      </c>
    </row>
    <row r="434" spans="1:8" x14ac:dyDescent="0.25">
      <c r="A434" t="s">
        <v>1962</v>
      </c>
      <c r="B434" t="s">
        <v>2913</v>
      </c>
      <c r="C434" t="s">
        <v>2912</v>
      </c>
      <c r="D434" t="s">
        <v>1963</v>
      </c>
      <c r="E434" t="s">
        <v>2911</v>
      </c>
      <c r="F434" t="s">
        <v>38</v>
      </c>
      <c r="G434" t="s">
        <v>18</v>
      </c>
      <c r="H434" t="s">
        <v>2796</v>
      </c>
    </row>
    <row r="435" spans="1:8" x14ac:dyDescent="0.25">
      <c r="A435" t="s">
        <v>1965</v>
      </c>
      <c r="B435" t="s">
        <v>2910</v>
      </c>
      <c r="C435" t="s">
        <v>2909</v>
      </c>
      <c r="D435" t="s">
        <v>1966</v>
      </c>
      <c r="E435" t="s">
        <v>2908</v>
      </c>
      <c r="F435" t="s">
        <v>587</v>
      </c>
      <c r="G435" t="s">
        <v>18</v>
      </c>
      <c r="H435" t="s">
        <v>2796</v>
      </c>
    </row>
    <row r="436" spans="1:8" x14ac:dyDescent="0.25">
      <c r="A436" t="s">
        <v>1968</v>
      </c>
      <c r="B436" t="s">
        <v>2907</v>
      </c>
      <c r="C436" t="s">
        <v>2906</v>
      </c>
      <c r="D436" t="s">
        <v>1969</v>
      </c>
      <c r="E436" t="s">
        <v>2905</v>
      </c>
      <c r="F436" t="s">
        <v>170</v>
      </c>
      <c r="G436" t="s">
        <v>18</v>
      </c>
      <c r="H436" t="s">
        <v>2796</v>
      </c>
    </row>
    <row r="437" spans="1:8" x14ac:dyDescent="0.25">
      <c r="A437" t="s">
        <v>1972</v>
      </c>
      <c r="B437" t="s">
        <v>2904</v>
      </c>
      <c r="C437" t="s">
        <v>2903</v>
      </c>
      <c r="D437" t="s">
        <v>1973</v>
      </c>
      <c r="E437" t="s">
        <v>2902</v>
      </c>
      <c r="F437" t="s">
        <v>1974</v>
      </c>
      <c r="G437" t="s">
        <v>2797</v>
      </c>
      <c r="H437" t="s">
        <v>2796</v>
      </c>
    </row>
    <row r="438" spans="1:8" x14ac:dyDescent="0.25">
      <c r="A438" t="s">
        <v>1977</v>
      </c>
      <c r="B438" t="s">
        <v>2901</v>
      </c>
      <c r="C438" t="s">
        <v>2900</v>
      </c>
      <c r="D438" t="s">
        <v>1978</v>
      </c>
      <c r="E438" t="s">
        <v>2899</v>
      </c>
      <c r="F438" t="s">
        <v>1452</v>
      </c>
      <c r="G438" t="s">
        <v>18</v>
      </c>
      <c r="H438" t="s">
        <v>2796</v>
      </c>
    </row>
    <row r="439" spans="1:8" x14ac:dyDescent="0.25">
      <c r="A439" t="s">
        <v>1990</v>
      </c>
      <c r="B439" t="s">
        <v>2898</v>
      </c>
      <c r="C439" t="s">
        <v>2897</v>
      </c>
      <c r="D439" t="s">
        <v>1991</v>
      </c>
      <c r="E439" t="s">
        <v>2896</v>
      </c>
      <c r="F439" t="s">
        <v>25</v>
      </c>
      <c r="G439" t="s">
        <v>18</v>
      </c>
      <c r="H439" t="s">
        <v>2796</v>
      </c>
    </row>
    <row r="440" spans="1:8" x14ac:dyDescent="0.25">
      <c r="A440" t="s">
        <v>1993</v>
      </c>
      <c r="B440" t="s">
        <v>2895</v>
      </c>
      <c r="C440" t="s">
        <v>2894</v>
      </c>
      <c r="D440" t="s">
        <v>1994</v>
      </c>
      <c r="E440" t="s">
        <v>2893</v>
      </c>
      <c r="F440" t="s">
        <v>25</v>
      </c>
      <c r="G440" t="s">
        <v>18</v>
      </c>
      <c r="H440" t="s">
        <v>2796</v>
      </c>
    </row>
    <row r="441" spans="1:8" x14ac:dyDescent="0.25">
      <c r="A441" t="s">
        <v>1996</v>
      </c>
      <c r="B441" t="s">
        <v>2892</v>
      </c>
      <c r="C441" t="s">
        <v>2891</v>
      </c>
      <c r="D441" t="s">
        <v>1997</v>
      </c>
      <c r="E441" t="s">
        <v>2890</v>
      </c>
      <c r="F441" t="s">
        <v>202</v>
      </c>
      <c r="G441" t="s">
        <v>2797</v>
      </c>
      <c r="H441" t="s">
        <v>2796</v>
      </c>
    </row>
    <row r="442" spans="1:8" x14ac:dyDescent="0.25">
      <c r="A442" t="s">
        <v>1998</v>
      </c>
      <c r="B442" t="s">
        <v>2889</v>
      </c>
      <c r="C442" t="s">
        <v>2888</v>
      </c>
      <c r="D442" t="s">
        <v>1999</v>
      </c>
      <c r="E442" t="s">
        <v>2887</v>
      </c>
      <c r="F442" t="s">
        <v>552</v>
      </c>
      <c r="G442" t="s">
        <v>18</v>
      </c>
      <c r="H442" t="s">
        <v>2796</v>
      </c>
    </row>
    <row r="443" spans="1:8" x14ac:dyDescent="0.25">
      <c r="A443" t="s">
        <v>2002</v>
      </c>
      <c r="B443" t="s">
        <v>2886</v>
      </c>
      <c r="C443" t="s">
        <v>2885</v>
      </c>
      <c r="D443" t="s">
        <v>2003</v>
      </c>
      <c r="E443" t="s">
        <v>2884</v>
      </c>
      <c r="F443" t="s">
        <v>241</v>
      </c>
      <c r="G443" t="s">
        <v>18</v>
      </c>
      <c r="H443" t="s">
        <v>2796</v>
      </c>
    </row>
    <row r="444" spans="1:8" x14ac:dyDescent="0.25">
      <c r="A444" t="s">
        <v>2008</v>
      </c>
      <c r="B444" t="s">
        <v>2883</v>
      </c>
      <c r="C444" t="s">
        <v>2882</v>
      </c>
      <c r="D444" t="s">
        <v>2009</v>
      </c>
      <c r="E444" t="s">
        <v>2881</v>
      </c>
      <c r="F444" t="s">
        <v>1010</v>
      </c>
      <c r="G444" t="s">
        <v>18</v>
      </c>
      <c r="H444" t="s">
        <v>2796</v>
      </c>
    </row>
    <row r="445" spans="1:8" x14ac:dyDescent="0.25">
      <c r="A445" t="s">
        <v>2011</v>
      </c>
      <c r="B445" t="s">
        <v>2880</v>
      </c>
      <c r="C445" t="s">
        <v>2879</v>
      </c>
      <c r="D445" t="s">
        <v>2012</v>
      </c>
      <c r="E445" t="s">
        <v>2878</v>
      </c>
      <c r="F445" t="s">
        <v>87</v>
      </c>
      <c r="G445" t="s">
        <v>2797</v>
      </c>
      <c r="H445" t="s">
        <v>2796</v>
      </c>
    </row>
    <row r="446" spans="1:8" x14ac:dyDescent="0.25">
      <c r="A446" t="s">
        <v>2017</v>
      </c>
      <c r="B446" t="s">
        <v>2877</v>
      </c>
      <c r="C446" t="s">
        <v>2876</v>
      </c>
      <c r="D446" t="s">
        <v>2018</v>
      </c>
      <c r="E446" t="s">
        <v>2875</v>
      </c>
      <c r="F446" t="s">
        <v>60</v>
      </c>
      <c r="G446" t="s">
        <v>18</v>
      </c>
      <c r="H446" t="s">
        <v>2796</v>
      </c>
    </row>
    <row r="447" spans="1:8" x14ac:dyDescent="0.25">
      <c r="A447" t="s">
        <v>2025</v>
      </c>
      <c r="B447" t="s">
        <v>2874</v>
      </c>
      <c r="C447" t="s">
        <v>2873</v>
      </c>
      <c r="D447" t="s">
        <v>2026</v>
      </c>
      <c r="E447" t="s">
        <v>2872</v>
      </c>
      <c r="F447" t="s">
        <v>2027</v>
      </c>
      <c r="G447" t="s">
        <v>18</v>
      </c>
      <c r="H447" t="s">
        <v>2796</v>
      </c>
    </row>
    <row r="448" spans="1:8" x14ac:dyDescent="0.25">
      <c r="A448" t="s">
        <v>2036</v>
      </c>
      <c r="B448" t="s">
        <v>2871</v>
      </c>
      <c r="C448" t="s">
        <v>2870</v>
      </c>
      <c r="D448" t="s">
        <v>2037</v>
      </c>
      <c r="E448" t="s">
        <v>2869</v>
      </c>
      <c r="F448" t="s">
        <v>241</v>
      </c>
      <c r="G448" t="s">
        <v>2797</v>
      </c>
      <c r="H448" t="s">
        <v>2796</v>
      </c>
    </row>
    <row r="449" spans="1:8" x14ac:dyDescent="0.25">
      <c r="A449" t="s">
        <v>2040</v>
      </c>
      <c r="B449" t="s">
        <v>2868</v>
      </c>
      <c r="C449" t="s">
        <v>2867</v>
      </c>
      <c r="D449" t="s">
        <v>2041</v>
      </c>
      <c r="E449" t="s">
        <v>2866</v>
      </c>
      <c r="F449" t="s">
        <v>2042</v>
      </c>
      <c r="G449" t="s">
        <v>18</v>
      </c>
      <c r="H449" t="s">
        <v>2796</v>
      </c>
    </row>
    <row r="450" spans="1:8" x14ac:dyDescent="0.25">
      <c r="A450" t="s">
        <v>2045</v>
      </c>
      <c r="B450" t="s">
        <v>2865</v>
      </c>
      <c r="C450" t="s">
        <v>2864</v>
      </c>
      <c r="D450" t="s">
        <v>2046</v>
      </c>
      <c r="E450" t="s">
        <v>2863</v>
      </c>
      <c r="F450" t="s">
        <v>828</v>
      </c>
      <c r="G450" t="s">
        <v>2797</v>
      </c>
      <c r="H450" t="s">
        <v>2796</v>
      </c>
    </row>
    <row r="451" spans="1:8" x14ac:dyDescent="0.25">
      <c r="A451" t="s">
        <v>2050</v>
      </c>
      <c r="B451" t="s">
        <v>2862</v>
      </c>
      <c r="C451" t="s">
        <v>2861</v>
      </c>
      <c r="D451" t="s">
        <v>2051</v>
      </c>
      <c r="E451" t="s">
        <v>2860</v>
      </c>
      <c r="F451" t="s">
        <v>241</v>
      </c>
      <c r="G451" t="s">
        <v>2797</v>
      </c>
      <c r="H451" t="s">
        <v>2796</v>
      </c>
    </row>
    <row r="452" spans="1:8" x14ac:dyDescent="0.25">
      <c r="A452" t="s">
        <v>2053</v>
      </c>
      <c r="B452" t="s">
        <v>2859</v>
      </c>
      <c r="C452" t="s">
        <v>2858</v>
      </c>
      <c r="D452" t="s">
        <v>2054</v>
      </c>
      <c r="E452" t="s">
        <v>2857</v>
      </c>
      <c r="F452" t="s">
        <v>587</v>
      </c>
      <c r="G452" t="s">
        <v>2797</v>
      </c>
      <c r="H452" t="s">
        <v>2796</v>
      </c>
    </row>
    <row r="453" spans="1:8" x14ac:dyDescent="0.25">
      <c r="A453" t="s">
        <v>2059</v>
      </c>
      <c r="B453" t="s">
        <v>2856</v>
      </c>
      <c r="C453" t="s">
        <v>2855</v>
      </c>
      <c r="D453" t="s">
        <v>2060</v>
      </c>
      <c r="E453" t="s">
        <v>2854</v>
      </c>
      <c r="F453" t="s">
        <v>828</v>
      </c>
      <c r="G453" t="s">
        <v>2797</v>
      </c>
      <c r="H453" t="s">
        <v>2796</v>
      </c>
    </row>
    <row r="454" spans="1:8" x14ac:dyDescent="0.25">
      <c r="A454" t="s">
        <v>2065</v>
      </c>
      <c r="B454" t="s">
        <v>2853</v>
      </c>
      <c r="C454" t="s">
        <v>2852</v>
      </c>
      <c r="D454" t="s">
        <v>2066</v>
      </c>
      <c r="E454" t="s">
        <v>2851</v>
      </c>
      <c r="F454" t="s">
        <v>38</v>
      </c>
      <c r="G454" t="s">
        <v>18</v>
      </c>
      <c r="H454" t="s">
        <v>2796</v>
      </c>
    </row>
    <row r="455" spans="1:8" x14ac:dyDescent="0.25">
      <c r="A455" t="s">
        <v>2069</v>
      </c>
      <c r="B455" t="s">
        <v>2850</v>
      </c>
      <c r="C455" t="s">
        <v>2849</v>
      </c>
      <c r="D455" t="s">
        <v>2070</v>
      </c>
      <c r="E455" t="s">
        <v>2848</v>
      </c>
      <c r="F455" t="s">
        <v>810</v>
      </c>
      <c r="G455" t="s">
        <v>18</v>
      </c>
      <c r="H455" t="s">
        <v>2796</v>
      </c>
    </row>
    <row r="456" spans="1:8" x14ac:dyDescent="0.25">
      <c r="A456" t="s">
        <v>2073</v>
      </c>
      <c r="B456" t="s">
        <v>2847</v>
      </c>
      <c r="C456" t="s">
        <v>2846</v>
      </c>
      <c r="D456" t="s">
        <v>2074</v>
      </c>
      <c r="E456" t="s">
        <v>2845</v>
      </c>
      <c r="F456" t="s">
        <v>202</v>
      </c>
      <c r="G456" t="s">
        <v>18</v>
      </c>
      <c r="H456" t="s">
        <v>2796</v>
      </c>
    </row>
    <row r="457" spans="1:8" x14ac:dyDescent="0.25">
      <c r="A457" t="s">
        <v>2077</v>
      </c>
      <c r="B457" t="s">
        <v>2844</v>
      </c>
      <c r="C457" t="s">
        <v>2843</v>
      </c>
      <c r="D457" t="s">
        <v>2078</v>
      </c>
      <c r="E457" t="s">
        <v>2842</v>
      </c>
      <c r="F457" t="s">
        <v>83</v>
      </c>
      <c r="G457" t="s">
        <v>18</v>
      </c>
      <c r="H457" t="s">
        <v>2796</v>
      </c>
    </row>
    <row r="458" spans="1:8" x14ac:dyDescent="0.25">
      <c r="A458" t="s">
        <v>2081</v>
      </c>
      <c r="B458" t="s">
        <v>2841</v>
      </c>
      <c r="C458" t="s">
        <v>2840</v>
      </c>
      <c r="D458" t="s">
        <v>2082</v>
      </c>
      <c r="E458" t="s">
        <v>2839</v>
      </c>
      <c r="F458" t="s">
        <v>38</v>
      </c>
      <c r="G458" t="s">
        <v>18</v>
      </c>
      <c r="H458" t="s">
        <v>2796</v>
      </c>
    </row>
    <row r="459" spans="1:8" x14ac:dyDescent="0.25">
      <c r="A459" t="s">
        <v>2084</v>
      </c>
      <c r="B459" t="s">
        <v>2838</v>
      </c>
      <c r="C459" t="s">
        <v>2837</v>
      </c>
      <c r="D459" t="s">
        <v>2085</v>
      </c>
      <c r="E459" t="s">
        <v>2836</v>
      </c>
      <c r="F459" t="s">
        <v>202</v>
      </c>
      <c r="G459" t="s">
        <v>18</v>
      </c>
      <c r="H459" t="s">
        <v>2796</v>
      </c>
    </row>
    <row r="460" spans="1:8" x14ac:dyDescent="0.25">
      <c r="A460" t="s">
        <v>2088</v>
      </c>
      <c r="B460" t="s">
        <v>2835</v>
      </c>
      <c r="C460" t="s">
        <v>2834</v>
      </c>
      <c r="D460" t="s">
        <v>2089</v>
      </c>
      <c r="E460" t="s">
        <v>2833</v>
      </c>
      <c r="F460" t="s">
        <v>2090</v>
      </c>
      <c r="G460" t="s">
        <v>18</v>
      </c>
      <c r="H460" t="s">
        <v>2796</v>
      </c>
    </row>
    <row r="461" spans="1:8" x14ac:dyDescent="0.25">
      <c r="A461" t="s">
        <v>2093</v>
      </c>
      <c r="B461" t="s">
        <v>2832</v>
      </c>
      <c r="C461" t="s">
        <v>2831</v>
      </c>
      <c r="D461" t="s">
        <v>2094</v>
      </c>
      <c r="E461" t="s">
        <v>2830</v>
      </c>
      <c r="F461" t="s">
        <v>87</v>
      </c>
      <c r="G461" t="s">
        <v>18</v>
      </c>
      <c r="H461" t="s">
        <v>2796</v>
      </c>
    </row>
    <row r="462" spans="1:8" x14ac:dyDescent="0.25">
      <c r="A462" t="s">
        <v>2097</v>
      </c>
      <c r="B462" t="s">
        <v>2829</v>
      </c>
      <c r="C462" t="s">
        <v>2828</v>
      </c>
      <c r="D462" t="s">
        <v>2098</v>
      </c>
      <c r="E462" t="s">
        <v>2827</v>
      </c>
      <c r="F462" t="s">
        <v>2826</v>
      </c>
      <c r="G462" t="s">
        <v>2797</v>
      </c>
      <c r="H462" t="s">
        <v>2796</v>
      </c>
    </row>
    <row r="463" spans="1:8" x14ac:dyDescent="0.25">
      <c r="A463" t="s">
        <v>2102</v>
      </c>
      <c r="B463" t="s">
        <v>2825</v>
      </c>
      <c r="C463" t="s">
        <v>2824</v>
      </c>
      <c r="D463" t="s">
        <v>2103</v>
      </c>
      <c r="E463" t="s">
        <v>2823</v>
      </c>
      <c r="F463" t="s">
        <v>241</v>
      </c>
      <c r="G463" t="s">
        <v>18</v>
      </c>
      <c r="H463" t="s">
        <v>2796</v>
      </c>
    </row>
    <row r="464" spans="1:8" x14ac:dyDescent="0.25">
      <c r="A464" t="s">
        <v>2106</v>
      </c>
      <c r="B464" t="s">
        <v>2822</v>
      </c>
      <c r="C464" t="s">
        <v>2821</v>
      </c>
      <c r="D464" t="s">
        <v>2107</v>
      </c>
      <c r="E464" t="s">
        <v>2820</v>
      </c>
      <c r="F464" t="s">
        <v>202</v>
      </c>
      <c r="G464" t="s">
        <v>18</v>
      </c>
      <c r="H464" t="s">
        <v>2796</v>
      </c>
    </row>
    <row r="465" spans="1:8" x14ac:dyDescent="0.25">
      <c r="A465" t="s">
        <v>2110</v>
      </c>
      <c r="B465" t="s">
        <v>2819</v>
      </c>
      <c r="C465" t="s">
        <v>2818</v>
      </c>
      <c r="D465" t="s">
        <v>2111</v>
      </c>
      <c r="E465" t="s">
        <v>2817</v>
      </c>
      <c r="F465" t="s">
        <v>38</v>
      </c>
      <c r="G465" t="s">
        <v>18</v>
      </c>
      <c r="H465" t="s">
        <v>2796</v>
      </c>
    </row>
    <row r="466" spans="1:8" x14ac:dyDescent="0.25">
      <c r="A466" t="s">
        <v>2114</v>
      </c>
      <c r="B466" t="s">
        <v>2816</v>
      </c>
      <c r="C466" t="s">
        <v>2815</v>
      </c>
      <c r="D466" t="s">
        <v>2115</v>
      </c>
      <c r="E466" t="s">
        <v>2814</v>
      </c>
      <c r="F466" t="s">
        <v>587</v>
      </c>
      <c r="G466" t="s">
        <v>2797</v>
      </c>
      <c r="H466" t="s">
        <v>2796</v>
      </c>
    </row>
    <row r="467" spans="1:8" x14ac:dyDescent="0.25">
      <c r="A467" t="s">
        <v>2117</v>
      </c>
      <c r="B467" t="s">
        <v>2813</v>
      </c>
      <c r="C467" t="s">
        <v>2812</v>
      </c>
      <c r="D467" t="s">
        <v>2118</v>
      </c>
      <c r="E467" t="s">
        <v>2811</v>
      </c>
      <c r="F467" t="s">
        <v>241</v>
      </c>
      <c r="G467" t="s">
        <v>2797</v>
      </c>
      <c r="H467" t="s">
        <v>2796</v>
      </c>
    </row>
    <row r="468" spans="1:8" x14ac:dyDescent="0.25">
      <c r="A468" t="s">
        <v>2120</v>
      </c>
      <c r="B468" t="s">
        <v>2810</v>
      </c>
      <c r="C468" t="s">
        <v>2809</v>
      </c>
      <c r="D468" t="s">
        <v>2121</v>
      </c>
      <c r="E468" t="s">
        <v>2808</v>
      </c>
      <c r="F468" t="s">
        <v>2807</v>
      </c>
      <c r="G468" t="s">
        <v>2797</v>
      </c>
      <c r="H468" t="s">
        <v>2796</v>
      </c>
    </row>
    <row r="469" spans="1:8" x14ac:dyDescent="0.25">
      <c r="A469" t="s">
        <v>2123</v>
      </c>
      <c r="B469" t="s">
        <v>2806</v>
      </c>
      <c r="C469" t="s">
        <v>2805</v>
      </c>
      <c r="D469" t="s">
        <v>2124</v>
      </c>
      <c r="E469" t="s">
        <v>2804</v>
      </c>
      <c r="F469" t="s">
        <v>163</v>
      </c>
      <c r="G469" t="s">
        <v>2797</v>
      </c>
      <c r="H469" t="s">
        <v>2796</v>
      </c>
    </row>
    <row r="470" spans="1:8" x14ac:dyDescent="0.25">
      <c r="A470" t="s">
        <v>2126</v>
      </c>
      <c r="B470" t="s">
        <v>2803</v>
      </c>
      <c r="C470" t="s">
        <v>2802</v>
      </c>
      <c r="D470" t="s">
        <v>2127</v>
      </c>
      <c r="E470" t="s">
        <v>2801</v>
      </c>
      <c r="F470" t="s">
        <v>177</v>
      </c>
      <c r="G470" t="s">
        <v>2797</v>
      </c>
      <c r="H470" t="s">
        <v>2796</v>
      </c>
    </row>
    <row r="471" spans="1:8" x14ac:dyDescent="0.25">
      <c r="A471" t="s">
        <v>2129</v>
      </c>
      <c r="B471" t="s">
        <v>2800</v>
      </c>
      <c r="C471" t="s">
        <v>2799</v>
      </c>
      <c r="D471" t="s">
        <v>2130</v>
      </c>
      <c r="E471" t="s">
        <v>2798</v>
      </c>
      <c r="F471" t="s">
        <v>202</v>
      </c>
      <c r="G471" t="s">
        <v>2797</v>
      </c>
      <c r="H471" t="s">
        <v>2796</v>
      </c>
    </row>
    <row r="472" spans="1:8" x14ac:dyDescent="0.25">
      <c r="A472" t="s">
        <v>2132</v>
      </c>
      <c r="B472" t="s">
        <v>2795</v>
      </c>
      <c r="C472" t="s">
        <v>2794</v>
      </c>
      <c r="D472" t="s">
        <v>2133</v>
      </c>
      <c r="E472" t="s">
        <v>2793</v>
      </c>
      <c r="F472" t="s">
        <v>18</v>
      </c>
      <c r="G472" t="s">
        <v>18</v>
      </c>
      <c r="H472" t="s">
        <v>18</v>
      </c>
    </row>
    <row r="473" spans="1:8" x14ac:dyDescent="0.25">
      <c r="A473" t="s">
        <v>2134</v>
      </c>
      <c r="B473" t="s">
        <v>2792</v>
      </c>
      <c r="C473" t="s">
        <v>2791</v>
      </c>
      <c r="D473" t="s">
        <v>2135</v>
      </c>
      <c r="E473" t="s">
        <v>2790</v>
      </c>
      <c r="F473" t="s">
        <v>18</v>
      </c>
      <c r="G473" t="s">
        <v>18</v>
      </c>
      <c r="H473"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C1555-48DF-4C0F-A3A0-79AA9B29CE34}">
  <dimension ref="A1:E40"/>
  <sheetViews>
    <sheetView workbookViewId="0">
      <selection activeCell="D8" sqref="D8"/>
    </sheetView>
  </sheetViews>
  <sheetFormatPr defaultRowHeight="15.75" x14ac:dyDescent="0.25"/>
  <cols>
    <col min="1" max="1" width="4.75" bestFit="1" customWidth="1"/>
    <col min="2" max="2" width="15.625" customWidth="1"/>
    <col min="3" max="3" width="35.125" bestFit="1" customWidth="1"/>
    <col min="4" max="4" width="32.375" bestFit="1" customWidth="1"/>
    <col min="5" max="5" width="67.75" bestFit="1" customWidth="1"/>
  </cols>
  <sheetData>
    <row r="1" spans="1:5" x14ac:dyDescent="0.25">
      <c r="A1" t="s">
        <v>4258</v>
      </c>
      <c r="B1" t="s">
        <v>4259</v>
      </c>
      <c r="C1" t="s">
        <v>4257</v>
      </c>
      <c r="D1" t="s">
        <v>4475</v>
      </c>
      <c r="E1" t="s">
        <v>4476</v>
      </c>
    </row>
    <row r="2" spans="1:5" x14ac:dyDescent="0.25">
      <c r="A2">
        <v>2</v>
      </c>
      <c r="B2">
        <v>1</v>
      </c>
      <c r="C2" t="s">
        <v>4340</v>
      </c>
      <c r="D2" t="s">
        <v>4292</v>
      </c>
      <c r="E2" t="str">
        <f>D2&amp;"/"&amp;C2</f>
        <v>Outdoor Power Equipment/Outdoor Power Equipment Combo Kits</v>
      </c>
    </row>
    <row r="3" spans="1:5" x14ac:dyDescent="0.25">
      <c r="A3">
        <v>2</v>
      </c>
      <c r="B3">
        <v>2</v>
      </c>
      <c r="C3" t="s">
        <v>4397</v>
      </c>
      <c r="D3" t="s">
        <v>4292</v>
      </c>
      <c r="E3" t="str">
        <f t="shared" ref="E3:E40" si="0">D3&amp;"/"&amp;C3</f>
        <v>Outdoor Power Equipment/Trimmers, Shears and Blowers</v>
      </c>
    </row>
    <row r="4" spans="1:5" x14ac:dyDescent="0.25">
      <c r="A4">
        <v>2</v>
      </c>
      <c r="B4">
        <v>3</v>
      </c>
      <c r="C4" t="s">
        <v>4311</v>
      </c>
      <c r="D4" t="s">
        <v>4292</v>
      </c>
      <c r="E4" t="str">
        <f t="shared" si="0"/>
        <v>Outdoor Power Equipment/Chain Saws and Pruning Saws</v>
      </c>
    </row>
    <row r="5" spans="1:5" x14ac:dyDescent="0.25">
      <c r="A5">
        <v>2</v>
      </c>
      <c r="B5">
        <v>4</v>
      </c>
      <c r="C5" t="s">
        <v>4443</v>
      </c>
      <c r="D5" t="s">
        <v>4292</v>
      </c>
      <c r="E5" t="str">
        <f t="shared" si="0"/>
        <v>Outdoor Power Equipment/Mowers</v>
      </c>
    </row>
    <row r="6" spans="1:5" x14ac:dyDescent="0.25">
      <c r="A6">
        <v>2</v>
      </c>
      <c r="B6">
        <v>5</v>
      </c>
      <c r="C6" t="s">
        <v>4280</v>
      </c>
      <c r="D6" t="s">
        <v>4292</v>
      </c>
      <c r="E6" t="str">
        <f t="shared" si="0"/>
        <v>Outdoor Power Equipment/Sprayers</v>
      </c>
    </row>
    <row r="7" spans="1:5" x14ac:dyDescent="0.25">
      <c r="A7">
        <v>2</v>
      </c>
      <c r="B7">
        <v>6</v>
      </c>
      <c r="C7" t="s">
        <v>4349</v>
      </c>
      <c r="D7" t="s">
        <v>4292</v>
      </c>
      <c r="E7" t="str">
        <f t="shared" si="0"/>
        <v>Outdoor Power Equipment/Snow Removal</v>
      </c>
    </row>
    <row r="8" spans="1:5" x14ac:dyDescent="0.25">
      <c r="A8">
        <v>2</v>
      </c>
      <c r="B8">
        <v>7</v>
      </c>
      <c r="C8" t="s">
        <v>4367</v>
      </c>
      <c r="D8" t="s">
        <v>4292</v>
      </c>
      <c r="E8" t="str">
        <f t="shared" si="0"/>
        <v>Outdoor Power Equipment/Gardening Equipment</v>
      </c>
    </row>
    <row r="9" spans="1:5" x14ac:dyDescent="0.25">
      <c r="A9">
        <v>2</v>
      </c>
      <c r="B9">
        <v>1</v>
      </c>
      <c r="C9" t="s">
        <v>4331</v>
      </c>
      <c r="D9" t="s">
        <v>4324</v>
      </c>
      <c r="E9" t="str">
        <f t="shared" si="0"/>
        <v>Power Tools/Power Tool Combo Kits</v>
      </c>
    </row>
    <row r="10" spans="1:5" x14ac:dyDescent="0.25">
      <c r="A10">
        <v>2</v>
      </c>
      <c r="B10">
        <v>2</v>
      </c>
      <c r="C10" t="s">
        <v>4332</v>
      </c>
      <c r="D10" t="s">
        <v>4324</v>
      </c>
      <c r="E10" t="str">
        <f t="shared" si="0"/>
        <v>Power Tools/Batteries and Chargers</v>
      </c>
    </row>
    <row r="11" spans="1:5" x14ac:dyDescent="0.25">
      <c r="A11">
        <v>2</v>
      </c>
      <c r="B11">
        <v>3</v>
      </c>
      <c r="C11" t="s">
        <v>4420</v>
      </c>
      <c r="D11" t="s">
        <v>4324</v>
      </c>
      <c r="E11" t="str">
        <f t="shared" si="0"/>
        <v>Power Tools/Drilling</v>
      </c>
    </row>
    <row r="12" spans="1:5" x14ac:dyDescent="0.25">
      <c r="A12">
        <v>2</v>
      </c>
      <c r="B12">
        <v>4</v>
      </c>
      <c r="C12" t="s">
        <v>4368</v>
      </c>
      <c r="D12" t="s">
        <v>4324</v>
      </c>
      <c r="E12" t="str">
        <f t="shared" si="0"/>
        <v>Power Tools/Fastening</v>
      </c>
    </row>
    <row r="13" spans="1:5" x14ac:dyDescent="0.25">
      <c r="A13">
        <v>2</v>
      </c>
      <c r="B13">
        <v>5</v>
      </c>
      <c r="C13" t="s">
        <v>4460</v>
      </c>
      <c r="D13" t="s">
        <v>4324</v>
      </c>
      <c r="E13" t="str">
        <f t="shared" si="0"/>
        <v>Power Tools/Saws</v>
      </c>
    </row>
    <row r="14" spans="1:5" x14ac:dyDescent="0.25">
      <c r="A14">
        <v>2</v>
      </c>
      <c r="B14">
        <v>6</v>
      </c>
      <c r="C14" t="s">
        <v>4353</v>
      </c>
      <c r="D14" t="s">
        <v>4324</v>
      </c>
      <c r="E14" t="str">
        <f t="shared" si="0"/>
        <v>Power Tools/Metalworking</v>
      </c>
    </row>
    <row r="15" spans="1:5" x14ac:dyDescent="0.25">
      <c r="A15">
        <v>2</v>
      </c>
      <c r="B15">
        <v>7</v>
      </c>
      <c r="C15" t="s">
        <v>4352</v>
      </c>
      <c r="D15" t="s">
        <v>4324</v>
      </c>
      <c r="E15" t="str">
        <f t="shared" si="0"/>
        <v>Power Tools/Multi-Tools</v>
      </c>
    </row>
    <row r="16" spans="1:5" x14ac:dyDescent="0.25">
      <c r="A16">
        <v>2</v>
      </c>
      <c r="B16">
        <v>8</v>
      </c>
      <c r="C16" t="s">
        <v>4342</v>
      </c>
      <c r="D16" t="s">
        <v>4324</v>
      </c>
      <c r="E16" t="str">
        <f t="shared" si="0"/>
        <v>Power Tools/Nailers, Staplers and Compressors</v>
      </c>
    </row>
    <row r="17" spans="1:5" x14ac:dyDescent="0.25">
      <c r="A17">
        <v>2</v>
      </c>
      <c r="B17">
        <v>9</v>
      </c>
      <c r="C17" t="s">
        <v>4295</v>
      </c>
      <c r="D17" t="s">
        <v>4324</v>
      </c>
      <c r="E17" t="str">
        <f t="shared" si="0"/>
        <v>Power Tools/Sanders</v>
      </c>
    </row>
    <row r="18" spans="1:5" x14ac:dyDescent="0.25">
      <c r="A18">
        <v>2</v>
      </c>
      <c r="B18">
        <v>10</v>
      </c>
      <c r="C18" t="s">
        <v>4275</v>
      </c>
      <c r="D18" t="s">
        <v>4324</v>
      </c>
      <c r="E18" t="str">
        <f t="shared" si="0"/>
        <v>Power Tools/Woodworking</v>
      </c>
    </row>
    <row r="19" spans="1:5" x14ac:dyDescent="0.25">
      <c r="A19">
        <v>2</v>
      </c>
      <c r="B19">
        <v>12</v>
      </c>
      <c r="C19" t="s">
        <v>4424</v>
      </c>
      <c r="D19" t="s">
        <v>4324</v>
      </c>
      <c r="E19" t="str">
        <f t="shared" si="0"/>
        <v>Power Tools/Applicators</v>
      </c>
    </row>
    <row r="20" spans="1:5" x14ac:dyDescent="0.25">
      <c r="A20">
        <v>2</v>
      </c>
      <c r="B20">
        <v>13</v>
      </c>
      <c r="C20" t="s">
        <v>4272</v>
      </c>
      <c r="D20" t="s">
        <v>4324</v>
      </c>
      <c r="E20" t="str">
        <f t="shared" si="0"/>
        <v>Power Tools/Concrete</v>
      </c>
    </row>
    <row r="21" spans="1:5" x14ac:dyDescent="0.25">
      <c r="A21">
        <v>2</v>
      </c>
      <c r="B21">
        <v>14</v>
      </c>
      <c r="C21" t="s">
        <v>4355</v>
      </c>
      <c r="D21" t="s">
        <v>4324</v>
      </c>
      <c r="E21" t="str">
        <f t="shared" si="0"/>
        <v>Power Tools/Specialty Tools</v>
      </c>
    </row>
    <row r="22" spans="1:5" x14ac:dyDescent="0.25">
      <c r="A22">
        <v>2</v>
      </c>
      <c r="B22">
        <v>15</v>
      </c>
      <c r="C22" t="s">
        <v>4314</v>
      </c>
      <c r="D22" t="s">
        <v>4324</v>
      </c>
      <c r="E22" t="str">
        <f t="shared" si="0"/>
        <v>Power Tools/Instruments</v>
      </c>
    </row>
    <row r="23" spans="1:5" x14ac:dyDescent="0.25">
      <c r="A23">
        <v>2</v>
      </c>
      <c r="B23">
        <v>16</v>
      </c>
      <c r="C23" t="s">
        <v>4394</v>
      </c>
      <c r="D23" t="s">
        <v>4324</v>
      </c>
      <c r="E23" t="str">
        <f t="shared" si="0"/>
        <v>Power Tools/Electrical Installation</v>
      </c>
    </row>
    <row r="24" spans="1:5" x14ac:dyDescent="0.25">
      <c r="A24">
        <v>2</v>
      </c>
      <c r="B24">
        <v>17</v>
      </c>
      <c r="C24" t="s">
        <v>4386</v>
      </c>
      <c r="D24" t="s">
        <v>4324</v>
      </c>
      <c r="E24" t="str">
        <f t="shared" si="0"/>
        <v>Power Tools/Plumbing Installation</v>
      </c>
    </row>
    <row r="25" spans="1:5" x14ac:dyDescent="0.25">
      <c r="A25">
        <v>2</v>
      </c>
      <c r="B25">
        <v>18</v>
      </c>
      <c r="C25" t="s">
        <v>4467</v>
      </c>
      <c r="D25" t="s">
        <v>4324</v>
      </c>
      <c r="E25" t="str">
        <f t="shared" si="0"/>
        <v>Power Tools/Drain Cleaning</v>
      </c>
    </row>
    <row r="26" spans="1:5" x14ac:dyDescent="0.25">
      <c r="A26">
        <v>2</v>
      </c>
      <c r="B26">
        <v>19</v>
      </c>
      <c r="C26" t="s">
        <v>4445</v>
      </c>
      <c r="D26" t="s">
        <v>4324</v>
      </c>
      <c r="E26" t="str">
        <f t="shared" si="0"/>
        <v>Power Tools/Portable Air Compressors</v>
      </c>
    </row>
    <row r="27" spans="1:5" x14ac:dyDescent="0.25">
      <c r="A27">
        <v>2</v>
      </c>
      <c r="B27">
        <v>1</v>
      </c>
      <c r="C27" t="s">
        <v>4347</v>
      </c>
      <c r="D27" t="s">
        <v>4341</v>
      </c>
      <c r="E27" t="str">
        <f t="shared" si="0"/>
        <v>Shop, Cleaning and Lifestyle/Crafting</v>
      </c>
    </row>
    <row r="28" spans="1:5" x14ac:dyDescent="0.25">
      <c r="A28">
        <v>2</v>
      </c>
      <c r="B28">
        <v>1</v>
      </c>
      <c r="C28" t="s">
        <v>4366</v>
      </c>
      <c r="D28" t="s">
        <v>4341</v>
      </c>
      <c r="E28" t="str">
        <f t="shared" si="0"/>
        <v>Shop, Cleaning and Lifestyle/Cleaning</v>
      </c>
    </row>
    <row r="29" spans="1:5" x14ac:dyDescent="0.25">
      <c r="A29">
        <v>2</v>
      </c>
      <c r="B29">
        <v>1</v>
      </c>
      <c r="C29" t="s">
        <v>4429</v>
      </c>
      <c r="D29" t="s">
        <v>4341</v>
      </c>
      <c r="E29" t="str">
        <f t="shared" si="0"/>
        <v>Shop, Cleaning and Lifestyle/Combo Kits</v>
      </c>
    </row>
    <row r="30" spans="1:5" x14ac:dyDescent="0.25">
      <c r="A30">
        <v>2</v>
      </c>
      <c r="B30">
        <v>2</v>
      </c>
      <c r="C30" t="s">
        <v>4337</v>
      </c>
      <c r="D30" t="s">
        <v>4341</v>
      </c>
      <c r="E30" t="str">
        <f t="shared" si="0"/>
        <v>Shop, Cleaning and Lifestyle/Lighting</v>
      </c>
    </row>
    <row r="31" spans="1:5" x14ac:dyDescent="0.25">
      <c r="A31">
        <v>2</v>
      </c>
      <c r="B31">
        <v>3</v>
      </c>
      <c r="C31" t="s">
        <v>4360</v>
      </c>
      <c r="D31" t="s">
        <v>4341</v>
      </c>
      <c r="E31" t="str">
        <f t="shared" si="0"/>
        <v>Shop, Cleaning and Lifestyle/Power Generation</v>
      </c>
    </row>
    <row r="32" spans="1:5" x14ac:dyDescent="0.25">
      <c r="A32">
        <v>2</v>
      </c>
      <c r="B32">
        <v>3</v>
      </c>
      <c r="C32" t="s">
        <v>4418</v>
      </c>
      <c r="D32" t="s">
        <v>4341</v>
      </c>
      <c r="E32" t="str">
        <f t="shared" si="0"/>
        <v>Shop, Cleaning and Lifestyle/Shop Furniture</v>
      </c>
    </row>
    <row r="33" spans="1:5" x14ac:dyDescent="0.25">
      <c r="A33">
        <v>2</v>
      </c>
      <c r="B33">
        <v>4</v>
      </c>
      <c r="C33" t="s">
        <v>4319</v>
      </c>
      <c r="D33" t="s">
        <v>4341</v>
      </c>
      <c r="E33" t="str">
        <f t="shared" si="0"/>
        <v>Shop, Cleaning and Lifestyle/Radios and Speakers</v>
      </c>
    </row>
    <row r="34" spans="1:5" x14ac:dyDescent="0.25">
      <c r="A34">
        <v>2</v>
      </c>
      <c r="B34">
        <v>5</v>
      </c>
      <c r="C34" t="s">
        <v>4297</v>
      </c>
      <c r="D34" t="s">
        <v>4341</v>
      </c>
      <c r="E34" t="str">
        <f t="shared" si="0"/>
        <v>Shop, Cleaning and Lifestyle/Heating and Cooling</v>
      </c>
    </row>
    <row r="35" spans="1:5" x14ac:dyDescent="0.25">
      <c r="A35">
        <v>2</v>
      </c>
      <c r="B35">
        <v>6</v>
      </c>
      <c r="C35" t="s">
        <v>4303</v>
      </c>
      <c r="D35" t="s">
        <v>4341</v>
      </c>
      <c r="E35" t="str">
        <f t="shared" si="0"/>
        <v>Shop, Cleaning and Lifestyle/Shop Blowers</v>
      </c>
    </row>
    <row r="36" spans="1:5" x14ac:dyDescent="0.25">
      <c r="A36">
        <v>2</v>
      </c>
      <c r="B36">
        <v>7</v>
      </c>
      <c r="C36" t="s">
        <v>4285</v>
      </c>
      <c r="D36" t="s">
        <v>4341</v>
      </c>
      <c r="E36" t="str">
        <f t="shared" si="0"/>
        <v>Shop, Cleaning and Lifestyle/Vacuums and Vacuum Accessories</v>
      </c>
    </row>
    <row r="37" spans="1:5" x14ac:dyDescent="0.25">
      <c r="A37">
        <v>2</v>
      </c>
      <c r="B37">
        <v>8</v>
      </c>
      <c r="C37" t="s">
        <v>4468</v>
      </c>
      <c r="D37" t="s">
        <v>4341</v>
      </c>
      <c r="E37" t="str">
        <f t="shared" si="0"/>
        <v>Shop, Cleaning and Lifestyle/Storage</v>
      </c>
    </row>
    <row r="38" spans="1:5" x14ac:dyDescent="0.25">
      <c r="A38">
        <v>2</v>
      </c>
      <c r="B38">
        <v>9</v>
      </c>
      <c r="C38" t="s">
        <v>4363</v>
      </c>
      <c r="D38" t="s">
        <v>4341</v>
      </c>
      <c r="E38" t="str">
        <f t="shared" si="0"/>
        <v>Shop, Cleaning and Lifestyle/Portable Inflators</v>
      </c>
    </row>
    <row r="39" spans="1:5" x14ac:dyDescent="0.25">
      <c r="A39">
        <v>2</v>
      </c>
      <c r="B39">
        <v>99</v>
      </c>
      <c r="C39" t="s">
        <v>4389</v>
      </c>
      <c r="D39" t="s">
        <v>4341</v>
      </c>
      <c r="E39" t="str">
        <f t="shared" si="0"/>
        <v>Shop, Cleaning and Lifestyle/Lifestyle Misc</v>
      </c>
    </row>
    <row r="40" spans="1:5" x14ac:dyDescent="0.25">
      <c r="A40">
        <v>2</v>
      </c>
      <c r="B40">
        <v>10</v>
      </c>
      <c r="C40" t="s">
        <v>4413</v>
      </c>
      <c r="D40" t="s">
        <v>4341</v>
      </c>
      <c r="E40" t="str">
        <f t="shared" si="0"/>
        <v>Shop, Cleaning and Lifestyle/Pest Control</v>
      </c>
    </row>
  </sheetData>
  <autoFilter ref="A1:E1" xr:uid="{99DC1555-48DF-4C0F-A3A0-79AA9B29CE34}">
    <sortState xmlns:xlrd2="http://schemas.microsoft.com/office/spreadsheetml/2017/richdata2" ref="A2:E40">
      <sortCondition ref="D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7CDF2-B98E-4644-BD5C-F8EF01D88312}">
  <dimension ref="A1:D4"/>
  <sheetViews>
    <sheetView workbookViewId="0">
      <selection activeCell="B2" sqref="B2"/>
    </sheetView>
  </sheetViews>
  <sheetFormatPr defaultRowHeight="15.75" x14ac:dyDescent="0.25"/>
  <cols>
    <col min="1" max="1" width="4.75" bestFit="1" customWidth="1"/>
    <col min="2" max="2" width="15.625" customWidth="1"/>
    <col min="3" max="3" width="35.125" bestFit="1" customWidth="1"/>
  </cols>
  <sheetData>
    <row r="1" spans="1:4" x14ac:dyDescent="0.25">
      <c r="A1" t="s">
        <v>4258</v>
      </c>
      <c r="B1" t="s">
        <v>4259</v>
      </c>
      <c r="C1" t="s">
        <v>4257</v>
      </c>
      <c r="D1" t="s">
        <v>4476</v>
      </c>
    </row>
    <row r="2" spans="1:4" x14ac:dyDescent="0.25">
      <c r="A2">
        <v>1</v>
      </c>
      <c r="B2">
        <v>2</v>
      </c>
      <c r="C2" t="s">
        <v>4292</v>
      </c>
      <c r="D2" t="s">
        <v>4292</v>
      </c>
    </row>
    <row r="3" spans="1:4" x14ac:dyDescent="0.25">
      <c r="A3">
        <v>1</v>
      </c>
      <c r="B3">
        <v>1</v>
      </c>
      <c r="C3" t="s">
        <v>4324</v>
      </c>
      <c r="D3" t="s">
        <v>4324</v>
      </c>
    </row>
    <row r="4" spans="1:4" x14ac:dyDescent="0.25">
      <c r="A4">
        <v>1</v>
      </c>
      <c r="B4">
        <v>3</v>
      </c>
      <c r="C4" t="s">
        <v>4341</v>
      </c>
      <c r="D4" t="s">
        <v>4341</v>
      </c>
    </row>
  </sheetData>
  <autoFilter ref="C1:C4" xr:uid="{34637B2C-8FF3-44C7-BB2A-8D11A098FF4C}"/>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4D4B8-D2B7-41B8-9578-0C5A8FB1509D}">
  <dimension ref="A1:G167"/>
  <sheetViews>
    <sheetView topLeftCell="A43" workbookViewId="0">
      <selection activeCell="D6" sqref="D6"/>
    </sheetView>
  </sheetViews>
  <sheetFormatPr defaultRowHeight="15.75" x14ac:dyDescent="0.25"/>
  <cols>
    <col min="1" max="1" width="4.75" bestFit="1" customWidth="1"/>
    <col min="2" max="2" width="15.625" customWidth="1"/>
    <col min="3" max="3" width="35.125" bestFit="1" customWidth="1"/>
    <col min="4" max="4" width="32.375" bestFit="1" customWidth="1"/>
    <col min="5" max="5" width="67.75" bestFit="1" customWidth="1"/>
    <col min="6" max="6" width="24.125" bestFit="1" customWidth="1"/>
  </cols>
  <sheetData>
    <row r="1" spans="1:7" x14ac:dyDescent="0.25">
      <c r="A1" t="s">
        <v>4258</v>
      </c>
      <c r="B1" t="s">
        <v>4259</v>
      </c>
      <c r="C1" t="s">
        <v>4472</v>
      </c>
      <c r="D1" t="s">
        <v>4470</v>
      </c>
      <c r="E1" t="s">
        <v>4474</v>
      </c>
      <c r="F1" t="s">
        <v>4473</v>
      </c>
      <c r="G1" t="s">
        <v>4474</v>
      </c>
    </row>
    <row r="2" spans="1:7" x14ac:dyDescent="0.25">
      <c r="A2">
        <v>1</v>
      </c>
      <c r="B2">
        <v>2</v>
      </c>
      <c r="C2" t="s">
        <v>4292</v>
      </c>
      <c r="E2">
        <f>A2</f>
        <v>1</v>
      </c>
      <c r="G2" t="str">
        <f>C2</f>
        <v>Outdoor Power Equipment</v>
      </c>
    </row>
    <row r="3" spans="1:7" x14ac:dyDescent="0.25">
      <c r="A3">
        <v>1</v>
      </c>
      <c r="B3">
        <v>1</v>
      </c>
      <c r="C3" t="s">
        <v>4324</v>
      </c>
      <c r="E3">
        <f t="shared" ref="E3:G4" si="0">A3</f>
        <v>1</v>
      </c>
      <c r="G3" t="str">
        <f t="shared" si="0"/>
        <v>Power Tools</v>
      </c>
    </row>
    <row r="4" spans="1:7" x14ac:dyDescent="0.25">
      <c r="A4">
        <v>1</v>
      </c>
      <c r="B4">
        <v>3</v>
      </c>
      <c r="C4" t="s">
        <v>4341</v>
      </c>
      <c r="E4">
        <f t="shared" si="0"/>
        <v>1</v>
      </c>
      <c r="G4" t="str">
        <f t="shared" si="0"/>
        <v>Shop, Cleaning and Lifestyle</v>
      </c>
    </row>
    <row r="5" spans="1:7" x14ac:dyDescent="0.25">
      <c r="A5">
        <v>2</v>
      </c>
      <c r="B5">
        <v>13</v>
      </c>
      <c r="C5" t="s">
        <v>4272</v>
      </c>
      <c r="D5" t="s">
        <v>4324</v>
      </c>
      <c r="E5" t="str">
        <f t="shared" ref="E5:E43" si="1">C5&amp;"/"&amp;D5</f>
        <v>Concrete/Power Tools</v>
      </c>
    </row>
    <row r="6" spans="1:7" x14ac:dyDescent="0.25">
      <c r="A6">
        <v>2</v>
      </c>
      <c r="B6">
        <v>10</v>
      </c>
      <c r="C6" t="s">
        <v>4275</v>
      </c>
      <c r="D6" t="s">
        <v>4324</v>
      </c>
      <c r="E6" t="str">
        <f t="shared" si="1"/>
        <v>Woodworking/Power Tools</v>
      </c>
    </row>
    <row r="7" spans="1:7" x14ac:dyDescent="0.25">
      <c r="A7">
        <v>2</v>
      </c>
      <c r="B7">
        <v>5</v>
      </c>
      <c r="C7" t="s">
        <v>4280</v>
      </c>
      <c r="D7" t="s">
        <v>4292</v>
      </c>
      <c r="E7" t="str">
        <f t="shared" si="1"/>
        <v>Sprayers/Outdoor Power Equipment</v>
      </c>
    </row>
    <row r="8" spans="1:7" x14ac:dyDescent="0.25">
      <c r="A8">
        <v>2</v>
      </c>
      <c r="B8">
        <v>7</v>
      </c>
      <c r="C8" t="s">
        <v>4285</v>
      </c>
      <c r="D8" t="s">
        <v>4341</v>
      </c>
      <c r="E8" t="str">
        <f t="shared" si="1"/>
        <v>Vacuums and Vacuum Accessories/Shop, Cleaning and Lifestyle</v>
      </c>
    </row>
    <row r="9" spans="1:7" x14ac:dyDescent="0.25">
      <c r="A9">
        <v>2</v>
      </c>
      <c r="B9">
        <v>9</v>
      </c>
      <c r="C9" t="s">
        <v>4295</v>
      </c>
      <c r="D9" t="s">
        <v>4324</v>
      </c>
      <c r="E9" t="str">
        <f t="shared" si="1"/>
        <v>Sanders/Power Tools</v>
      </c>
    </row>
    <row r="10" spans="1:7" x14ac:dyDescent="0.25">
      <c r="A10">
        <v>2</v>
      </c>
      <c r="B10">
        <v>5</v>
      </c>
      <c r="C10" t="s">
        <v>4297</v>
      </c>
      <c r="D10" t="s">
        <v>4341</v>
      </c>
      <c r="E10" t="str">
        <f t="shared" si="1"/>
        <v>Heating and Cooling/Shop, Cleaning and Lifestyle</v>
      </c>
    </row>
    <row r="11" spans="1:7" x14ac:dyDescent="0.25">
      <c r="A11">
        <v>2</v>
      </c>
      <c r="B11">
        <v>6</v>
      </c>
      <c r="C11" t="s">
        <v>4303</v>
      </c>
      <c r="D11" t="s">
        <v>4341</v>
      </c>
      <c r="E11" t="str">
        <f t="shared" si="1"/>
        <v>Shop Blowers/Shop, Cleaning and Lifestyle</v>
      </c>
    </row>
    <row r="12" spans="1:7" x14ac:dyDescent="0.25">
      <c r="A12">
        <v>2</v>
      </c>
      <c r="B12">
        <v>3</v>
      </c>
      <c r="C12" t="s">
        <v>4311</v>
      </c>
      <c r="D12" t="s">
        <v>4292</v>
      </c>
      <c r="E12" t="str">
        <f t="shared" si="1"/>
        <v>Chain Saws and Pruning Saws/Outdoor Power Equipment</v>
      </c>
    </row>
    <row r="13" spans="1:7" x14ac:dyDescent="0.25">
      <c r="A13">
        <v>2</v>
      </c>
      <c r="B13">
        <v>15</v>
      </c>
      <c r="C13" t="s">
        <v>4314</v>
      </c>
      <c r="D13" t="s">
        <v>4324</v>
      </c>
      <c r="E13" t="str">
        <f t="shared" si="1"/>
        <v>Instruments/Power Tools</v>
      </c>
    </row>
    <row r="14" spans="1:7" x14ac:dyDescent="0.25">
      <c r="A14">
        <v>2</v>
      </c>
      <c r="B14">
        <v>4</v>
      </c>
      <c r="C14" t="s">
        <v>4319</v>
      </c>
      <c r="D14" t="s">
        <v>4341</v>
      </c>
      <c r="E14" t="str">
        <f t="shared" si="1"/>
        <v>Radios and Speakers/Shop, Cleaning and Lifestyle</v>
      </c>
    </row>
    <row r="15" spans="1:7" x14ac:dyDescent="0.25">
      <c r="A15">
        <v>2</v>
      </c>
      <c r="B15">
        <v>1</v>
      </c>
      <c r="C15" t="s">
        <v>4331</v>
      </c>
      <c r="D15" t="s">
        <v>4324</v>
      </c>
      <c r="E15" t="str">
        <f t="shared" si="1"/>
        <v>Power Tool Combo Kits/Power Tools</v>
      </c>
    </row>
    <row r="16" spans="1:7" x14ac:dyDescent="0.25">
      <c r="A16">
        <v>2</v>
      </c>
      <c r="B16">
        <v>2</v>
      </c>
      <c r="C16" t="s">
        <v>4332</v>
      </c>
      <c r="D16" t="s">
        <v>4324</v>
      </c>
      <c r="E16" t="str">
        <f t="shared" si="1"/>
        <v>Batteries and Chargers/Power Tools</v>
      </c>
    </row>
    <row r="17" spans="1:5" x14ac:dyDescent="0.25">
      <c r="A17">
        <v>2</v>
      </c>
      <c r="B17">
        <v>2</v>
      </c>
      <c r="C17" t="s">
        <v>4337</v>
      </c>
      <c r="D17" t="s">
        <v>4341</v>
      </c>
      <c r="E17" t="str">
        <f t="shared" si="1"/>
        <v>Lighting/Shop, Cleaning and Lifestyle</v>
      </c>
    </row>
    <row r="18" spans="1:5" x14ac:dyDescent="0.25">
      <c r="A18">
        <v>2</v>
      </c>
      <c r="B18">
        <v>1</v>
      </c>
      <c r="C18" t="s">
        <v>4340</v>
      </c>
      <c r="D18" t="s">
        <v>4292</v>
      </c>
      <c r="E18" t="str">
        <f t="shared" si="1"/>
        <v>Outdoor Power Equipment Combo Kits/Outdoor Power Equipment</v>
      </c>
    </row>
    <row r="19" spans="1:5" x14ac:dyDescent="0.25">
      <c r="A19">
        <v>2</v>
      </c>
      <c r="B19">
        <v>8</v>
      </c>
      <c r="C19" t="s">
        <v>4342</v>
      </c>
      <c r="D19" t="s">
        <v>4324</v>
      </c>
      <c r="E19" t="str">
        <f t="shared" si="1"/>
        <v>Nailers, Staplers and Compressors/Power Tools</v>
      </c>
    </row>
    <row r="20" spans="1:5" x14ac:dyDescent="0.25">
      <c r="A20">
        <v>2</v>
      </c>
      <c r="B20">
        <v>1</v>
      </c>
      <c r="C20" t="s">
        <v>4347</v>
      </c>
      <c r="D20" t="s">
        <v>4341</v>
      </c>
      <c r="E20" t="str">
        <f t="shared" si="1"/>
        <v>Crafting/Shop, Cleaning and Lifestyle</v>
      </c>
    </row>
    <row r="21" spans="1:5" x14ac:dyDescent="0.25">
      <c r="A21">
        <v>2</v>
      </c>
      <c r="B21">
        <v>6</v>
      </c>
      <c r="C21" t="s">
        <v>4349</v>
      </c>
      <c r="D21" t="s">
        <v>4292</v>
      </c>
      <c r="E21" t="str">
        <f t="shared" si="1"/>
        <v>Snow Removal/Outdoor Power Equipment</v>
      </c>
    </row>
    <row r="22" spans="1:5" x14ac:dyDescent="0.25">
      <c r="A22">
        <v>2</v>
      </c>
      <c r="B22">
        <v>7</v>
      </c>
      <c r="C22" t="s">
        <v>4352</v>
      </c>
      <c r="D22" t="s">
        <v>4324</v>
      </c>
      <c r="E22" t="str">
        <f t="shared" si="1"/>
        <v>Multi-Tools/Power Tools</v>
      </c>
    </row>
    <row r="23" spans="1:5" x14ac:dyDescent="0.25">
      <c r="A23">
        <v>2</v>
      </c>
      <c r="B23">
        <v>6</v>
      </c>
      <c r="C23" t="s">
        <v>4353</v>
      </c>
      <c r="D23" t="s">
        <v>4324</v>
      </c>
      <c r="E23" t="str">
        <f t="shared" si="1"/>
        <v>Metalworking/Power Tools</v>
      </c>
    </row>
    <row r="24" spans="1:5" x14ac:dyDescent="0.25">
      <c r="A24">
        <v>2</v>
      </c>
      <c r="B24">
        <v>14</v>
      </c>
      <c r="C24" t="s">
        <v>4355</v>
      </c>
      <c r="D24" t="s">
        <v>4324</v>
      </c>
      <c r="E24" t="str">
        <f t="shared" si="1"/>
        <v>Specialty Tools/Power Tools</v>
      </c>
    </row>
    <row r="25" spans="1:5" x14ac:dyDescent="0.25">
      <c r="A25">
        <v>2</v>
      </c>
      <c r="B25">
        <v>3</v>
      </c>
      <c r="C25" t="s">
        <v>4360</v>
      </c>
      <c r="D25" t="s">
        <v>4341</v>
      </c>
      <c r="E25" t="str">
        <f t="shared" si="1"/>
        <v>Power Generation/Shop, Cleaning and Lifestyle</v>
      </c>
    </row>
    <row r="26" spans="1:5" x14ac:dyDescent="0.25">
      <c r="A26">
        <v>2</v>
      </c>
      <c r="C26" t="s">
        <v>4363</v>
      </c>
      <c r="D26" t="s">
        <v>4341</v>
      </c>
      <c r="E26" t="str">
        <f t="shared" si="1"/>
        <v>Portable Inflators/Shop, Cleaning and Lifestyle</v>
      </c>
    </row>
    <row r="27" spans="1:5" x14ac:dyDescent="0.25">
      <c r="A27">
        <v>2</v>
      </c>
      <c r="B27">
        <v>1</v>
      </c>
      <c r="C27" t="s">
        <v>4366</v>
      </c>
      <c r="D27" t="s">
        <v>4341</v>
      </c>
      <c r="E27" t="str">
        <f t="shared" si="1"/>
        <v>Cleaning/Shop, Cleaning and Lifestyle</v>
      </c>
    </row>
    <row r="28" spans="1:5" x14ac:dyDescent="0.25">
      <c r="A28">
        <v>2</v>
      </c>
      <c r="C28" t="s">
        <v>4367</v>
      </c>
      <c r="D28" t="s">
        <v>4292</v>
      </c>
      <c r="E28" t="str">
        <f t="shared" si="1"/>
        <v>Gardening Equipment/Outdoor Power Equipment</v>
      </c>
    </row>
    <row r="29" spans="1:5" x14ac:dyDescent="0.25">
      <c r="A29">
        <v>2</v>
      </c>
      <c r="B29">
        <v>4</v>
      </c>
      <c r="C29" t="s">
        <v>4368</v>
      </c>
      <c r="D29" t="s">
        <v>4324</v>
      </c>
      <c r="E29" t="str">
        <f t="shared" si="1"/>
        <v>Fastening/Power Tools</v>
      </c>
    </row>
    <row r="30" spans="1:5" x14ac:dyDescent="0.25">
      <c r="A30">
        <v>2</v>
      </c>
      <c r="B30">
        <v>17</v>
      </c>
      <c r="C30" t="s">
        <v>4386</v>
      </c>
      <c r="D30" t="s">
        <v>4324</v>
      </c>
      <c r="E30" t="str">
        <f t="shared" si="1"/>
        <v>Plumbing Installation/Power Tools</v>
      </c>
    </row>
    <row r="31" spans="1:5" x14ac:dyDescent="0.25">
      <c r="A31">
        <v>2</v>
      </c>
      <c r="C31" t="s">
        <v>4389</v>
      </c>
      <c r="D31" t="s">
        <v>4341</v>
      </c>
      <c r="E31" t="str">
        <f t="shared" si="1"/>
        <v>Lifestyle Misc/Shop, Cleaning and Lifestyle</v>
      </c>
    </row>
    <row r="32" spans="1:5" x14ac:dyDescent="0.25">
      <c r="A32">
        <v>2</v>
      </c>
      <c r="B32">
        <v>16</v>
      </c>
      <c r="C32" t="s">
        <v>4394</v>
      </c>
      <c r="D32" t="s">
        <v>4324</v>
      </c>
      <c r="E32" t="str">
        <f t="shared" si="1"/>
        <v>Electrical Installation/Power Tools</v>
      </c>
    </row>
    <row r="33" spans="1:7" x14ac:dyDescent="0.25">
      <c r="A33">
        <v>2</v>
      </c>
      <c r="B33">
        <v>2</v>
      </c>
      <c r="C33" t="s">
        <v>4397</v>
      </c>
      <c r="D33" t="s">
        <v>4292</v>
      </c>
      <c r="E33" t="str">
        <f t="shared" si="1"/>
        <v>Trimmers, Shears and Blowers/Outdoor Power Equipment</v>
      </c>
    </row>
    <row r="34" spans="1:7" x14ac:dyDescent="0.25">
      <c r="A34">
        <v>2</v>
      </c>
      <c r="C34" t="s">
        <v>4413</v>
      </c>
      <c r="D34" t="s">
        <v>4341</v>
      </c>
      <c r="E34" t="str">
        <f t="shared" si="1"/>
        <v>Pest Control/Shop, Cleaning and Lifestyle</v>
      </c>
    </row>
    <row r="35" spans="1:7" x14ac:dyDescent="0.25">
      <c r="A35">
        <v>2</v>
      </c>
      <c r="B35">
        <v>3</v>
      </c>
      <c r="C35" t="s">
        <v>4418</v>
      </c>
      <c r="D35" t="s">
        <v>4341</v>
      </c>
      <c r="E35" t="str">
        <f t="shared" si="1"/>
        <v>Shop Furniture/Shop, Cleaning and Lifestyle</v>
      </c>
    </row>
    <row r="36" spans="1:7" x14ac:dyDescent="0.25">
      <c r="A36">
        <v>2</v>
      </c>
      <c r="B36">
        <v>3</v>
      </c>
      <c r="C36" t="s">
        <v>4420</v>
      </c>
      <c r="D36" t="s">
        <v>4324</v>
      </c>
      <c r="E36" t="str">
        <f t="shared" si="1"/>
        <v>Drilling/Power Tools</v>
      </c>
    </row>
    <row r="37" spans="1:7" x14ac:dyDescent="0.25">
      <c r="A37">
        <v>2</v>
      </c>
      <c r="B37">
        <v>12</v>
      </c>
      <c r="C37" t="s">
        <v>4424</v>
      </c>
      <c r="D37" t="s">
        <v>4324</v>
      </c>
      <c r="E37" t="str">
        <f t="shared" si="1"/>
        <v>Applicators/Power Tools</v>
      </c>
    </row>
    <row r="38" spans="1:7" x14ac:dyDescent="0.25">
      <c r="A38">
        <v>2</v>
      </c>
      <c r="B38">
        <v>1</v>
      </c>
      <c r="C38" t="s">
        <v>4429</v>
      </c>
      <c r="D38" t="s">
        <v>4341</v>
      </c>
      <c r="E38" t="str">
        <f t="shared" si="1"/>
        <v>Combo Kits/Shop, Cleaning and Lifestyle</v>
      </c>
    </row>
    <row r="39" spans="1:7" x14ac:dyDescent="0.25">
      <c r="A39">
        <v>2</v>
      </c>
      <c r="B39">
        <v>4</v>
      </c>
      <c r="C39" t="s">
        <v>4443</v>
      </c>
      <c r="D39" t="s">
        <v>4292</v>
      </c>
      <c r="E39" t="str">
        <f t="shared" si="1"/>
        <v>Mowers/Outdoor Power Equipment</v>
      </c>
    </row>
    <row r="40" spans="1:7" x14ac:dyDescent="0.25">
      <c r="A40">
        <v>2</v>
      </c>
      <c r="B40">
        <v>19</v>
      </c>
      <c r="C40" t="s">
        <v>4445</v>
      </c>
      <c r="D40" t="s">
        <v>4324</v>
      </c>
      <c r="E40" t="str">
        <f t="shared" si="1"/>
        <v>Portable Air Compressors/Power Tools</v>
      </c>
    </row>
    <row r="41" spans="1:7" x14ac:dyDescent="0.25">
      <c r="A41">
        <v>2</v>
      </c>
      <c r="B41">
        <v>5</v>
      </c>
      <c r="C41" t="s">
        <v>4460</v>
      </c>
      <c r="D41" t="s">
        <v>4324</v>
      </c>
      <c r="E41" t="str">
        <f t="shared" si="1"/>
        <v>Saws/Power Tools</v>
      </c>
    </row>
    <row r="42" spans="1:7" x14ac:dyDescent="0.25">
      <c r="A42">
        <v>2</v>
      </c>
      <c r="B42">
        <v>18</v>
      </c>
      <c r="C42" t="s">
        <v>4467</v>
      </c>
      <c r="D42" t="s">
        <v>4324</v>
      </c>
      <c r="E42" t="str">
        <f t="shared" si="1"/>
        <v>Drain Cleaning/Power Tools</v>
      </c>
    </row>
    <row r="43" spans="1:7" x14ac:dyDescent="0.25">
      <c r="A43">
        <v>2</v>
      </c>
      <c r="B43">
        <v>8</v>
      </c>
      <c r="C43" t="s">
        <v>4468</v>
      </c>
      <c r="D43" t="s">
        <v>4341</v>
      </c>
      <c r="E43" t="str">
        <f t="shared" si="1"/>
        <v>Storage/Shop, Cleaning and Lifestyle</v>
      </c>
    </row>
    <row r="44" spans="1:7" x14ac:dyDescent="0.25">
      <c r="A44">
        <v>3</v>
      </c>
      <c r="B44">
        <v>9</v>
      </c>
      <c r="C44" t="s">
        <v>2678</v>
      </c>
      <c r="D44" t="s">
        <v>4353</v>
      </c>
      <c r="F44" t="s">
        <v>4324</v>
      </c>
      <c r="G44" t="str">
        <f>C44&amp;"/"&amp;D44&amp;"/"&amp;F44</f>
        <v>Band Saw Accessories/Metalworking/Power Tools</v>
      </c>
    </row>
    <row r="45" spans="1:7" x14ac:dyDescent="0.25">
      <c r="A45">
        <v>3</v>
      </c>
      <c r="B45">
        <v>1</v>
      </c>
      <c r="C45" t="s">
        <v>2764</v>
      </c>
      <c r="D45" t="s">
        <v>4367</v>
      </c>
      <c r="F45" t="s">
        <v>4292</v>
      </c>
      <c r="G45" t="str">
        <f t="shared" ref="E45:G108" si="2">C45&amp;"/"&amp;D45&amp;"/"&amp;F45</f>
        <v>Spreaders/Gardening Equipment/Outdoor Power Equipment</v>
      </c>
    </row>
    <row r="46" spans="1:7" x14ac:dyDescent="0.25">
      <c r="A46">
        <v>3</v>
      </c>
      <c r="B46">
        <v>1</v>
      </c>
      <c r="C46" t="s">
        <v>2774</v>
      </c>
      <c r="D46" t="s">
        <v>4467</v>
      </c>
      <c r="F46" t="s">
        <v>4324</v>
      </c>
      <c r="G46" t="str">
        <f t="shared" si="2"/>
        <v>Drain Augers/Drain Cleaning/Power Tools</v>
      </c>
    </row>
    <row r="47" spans="1:7" x14ac:dyDescent="0.25">
      <c r="A47">
        <v>3</v>
      </c>
      <c r="B47">
        <v>1</v>
      </c>
      <c r="C47" t="s">
        <v>2712</v>
      </c>
      <c r="D47" t="s">
        <v>4347</v>
      </c>
      <c r="F47" t="s">
        <v>4341</v>
      </c>
      <c r="G47" t="str">
        <f t="shared" si="2"/>
        <v>Heating Tools/Crafting/Shop, Cleaning and Lifestyle</v>
      </c>
    </row>
    <row r="48" spans="1:7" x14ac:dyDescent="0.25">
      <c r="A48">
        <v>3</v>
      </c>
      <c r="B48">
        <v>1</v>
      </c>
      <c r="C48" t="s">
        <v>2781</v>
      </c>
      <c r="D48" t="s">
        <v>4342</v>
      </c>
      <c r="F48" t="s">
        <v>4324</v>
      </c>
      <c r="G48" t="str">
        <f t="shared" si="2"/>
        <v>Pin Nailers/Nailers, Staplers and Compressors/Power Tools</v>
      </c>
    </row>
    <row r="49" spans="1:7" x14ac:dyDescent="0.25">
      <c r="A49">
        <v>3</v>
      </c>
      <c r="B49">
        <v>1</v>
      </c>
      <c r="C49" t="s">
        <v>2714</v>
      </c>
      <c r="D49" t="s">
        <v>4297</v>
      </c>
      <c r="F49" t="s">
        <v>4341</v>
      </c>
      <c r="G49" t="str">
        <f t="shared" si="2"/>
        <v>Heaters/Heating and Cooling/Shop, Cleaning and Lifestyle</v>
      </c>
    </row>
    <row r="50" spans="1:7" x14ac:dyDescent="0.25">
      <c r="A50">
        <v>3</v>
      </c>
      <c r="B50">
        <v>1</v>
      </c>
      <c r="C50" t="s">
        <v>2693</v>
      </c>
      <c r="D50" t="s">
        <v>4342</v>
      </c>
      <c r="F50" t="s">
        <v>4324</v>
      </c>
      <c r="G50" t="str">
        <f t="shared" si="2"/>
        <v>Staplers/Nailers, Staplers and Compressors/Power Tools</v>
      </c>
    </row>
    <row r="51" spans="1:7" x14ac:dyDescent="0.25">
      <c r="A51">
        <v>3</v>
      </c>
      <c r="B51">
        <v>2</v>
      </c>
      <c r="C51" t="s">
        <v>2649</v>
      </c>
      <c r="D51" t="s">
        <v>4332</v>
      </c>
      <c r="F51" t="s">
        <v>4324</v>
      </c>
      <c r="G51" t="str">
        <f t="shared" si="2"/>
        <v>Batteries/Batteries and Chargers/Power Tools</v>
      </c>
    </row>
    <row r="52" spans="1:7" x14ac:dyDescent="0.25">
      <c r="A52">
        <v>3</v>
      </c>
      <c r="B52">
        <v>1</v>
      </c>
      <c r="C52" t="s">
        <v>2772</v>
      </c>
      <c r="D52" t="s">
        <v>4347</v>
      </c>
      <c r="F52" t="s">
        <v>4341</v>
      </c>
      <c r="G52" t="str">
        <f t="shared" si="2"/>
        <v>Glue Guns/Crafting/Shop, Cleaning and Lifestyle</v>
      </c>
    </row>
    <row r="53" spans="1:7" x14ac:dyDescent="0.25">
      <c r="A53">
        <v>3</v>
      </c>
      <c r="B53">
        <v>1</v>
      </c>
      <c r="C53" t="s">
        <v>2697</v>
      </c>
      <c r="D53" t="s">
        <v>4295</v>
      </c>
      <c r="F53" t="s">
        <v>4324</v>
      </c>
      <c r="G53" t="str">
        <f t="shared" si="2"/>
        <v>Belt Sanders/Sanders/Power Tools</v>
      </c>
    </row>
    <row r="54" spans="1:7" x14ac:dyDescent="0.25">
      <c r="A54">
        <v>3</v>
      </c>
      <c r="B54">
        <v>1</v>
      </c>
      <c r="C54" t="s">
        <v>2702</v>
      </c>
      <c r="D54" t="s">
        <v>4460</v>
      </c>
      <c r="F54" t="s">
        <v>4324</v>
      </c>
      <c r="G54" t="str">
        <f t="shared" si="2"/>
        <v>Jig Saws/Saws/Power Tools</v>
      </c>
    </row>
    <row r="55" spans="1:7" x14ac:dyDescent="0.25">
      <c r="A55">
        <v>3</v>
      </c>
      <c r="B55">
        <v>1</v>
      </c>
      <c r="C55" t="s">
        <v>2690</v>
      </c>
      <c r="D55" t="s">
        <v>4342</v>
      </c>
      <c r="F55" t="s">
        <v>4324</v>
      </c>
      <c r="G55" t="str">
        <f t="shared" si="2"/>
        <v>Finish Nailers/Nailers, Staplers and Compressors/Power Tools</v>
      </c>
    </row>
    <row r="56" spans="1:7" x14ac:dyDescent="0.25">
      <c r="A56">
        <v>3</v>
      </c>
      <c r="B56">
        <v>1</v>
      </c>
      <c r="C56" t="s">
        <v>2763</v>
      </c>
      <c r="D56" t="s">
        <v>4349</v>
      </c>
      <c r="F56" t="s">
        <v>4292</v>
      </c>
      <c r="G56" t="str">
        <f t="shared" si="2"/>
        <v>Snow Blowers/Snow Removal/Outdoor Power Equipment</v>
      </c>
    </row>
    <row r="57" spans="1:7" x14ac:dyDescent="0.25">
      <c r="A57">
        <v>3</v>
      </c>
      <c r="B57">
        <v>1</v>
      </c>
      <c r="C57" t="s">
        <v>2684</v>
      </c>
      <c r="D57" t="s">
        <v>4353</v>
      </c>
      <c r="F57" t="s">
        <v>4324</v>
      </c>
      <c r="G57" t="str">
        <f t="shared" si="2"/>
        <v>Sanders and Polishers/Metalworking/Power Tools</v>
      </c>
    </row>
    <row r="58" spans="1:7" x14ac:dyDescent="0.25">
      <c r="A58">
        <v>3</v>
      </c>
      <c r="B58">
        <v>1</v>
      </c>
      <c r="C58" t="s">
        <v>2771</v>
      </c>
      <c r="D58" t="s">
        <v>4366</v>
      </c>
      <c r="F58" t="s">
        <v>4341</v>
      </c>
      <c r="G58" t="str">
        <f t="shared" si="2"/>
        <v>Power Cleaners/Cleaning/Shop, Cleaning and Lifestyle</v>
      </c>
    </row>
    <row r="59" spans="1:7" x14ac:dyDescent="0.25">
      <c r="A59">
        <v>3</v>
      </c>
      <c r="B59">
        <v>1</v>
      </c>
      <c r="C59" t="s">
        <v>2645</v>
      </c>
      <c r="D59" t="s">
        <v>4397</v>
      </c>
      <c r="F59" t="s">
        <v>4292</v>
      </c>
      <c r="G59" t="str">
        <f t="shared" si="2"/>
        <v>String Trimmers/Trimmers, Shears and Blowers/Outdoor Power Equipment</v>
      </c>
    </row>
    <row r="60" spans="1:7" x14ac:dyDescent="0.25">
      <c r="A60">
        <v>3</v>
      </c>
      <c r="B60">
        <v>1</v>
      </c>
      <c r="C60" t="s">
        <v>2785</v>
      </c>
      <c r="D60" t="s">
        <v>4360</v>
      </c>
      <c r="F60" t="s">
        <v>4341</v>
      </c>
      <c r="G60" t="str">
        <f t="shared" si="2"/>
        <v>Inverter Generators/Power Generation/Shop, Cleaning and Lifestyle</v>
      </c>
    </row>
    <row r="61" spans="1:7" x14ac:dyDescent="0.25">
      <c r="A61">
        <v>3</v>
      </c>
      <c r="B61">
        <v>1</v>
      </c>
      <c r="C61" t="s">
        <v>2673</v>
      </c>
      <c r="D61" t="s">
        <v>4368</v>
      </c>
      <c r="F61" t="s">
        <v>4324</v>
      </c>
      <c r="G61" t="str">
        <f t="shared" si="2"/>
        <v>Impact Wrenches/Fastening/Power Tools</v>
      </c>
    </row>
    <row r="62" spans="1:7" x14ac:dyDescent="0.25">
      <c r="A62">
        <v>3</v>
      </c>
      <c r="B62">
        <v>1</v>
      </c>
      <c r="C62" t="s">
        <v>2716</v>
      </c>
      <c r="D62" t="s">
        <v>4337</v>
      </c>
      <c r="F62" t="s">
        <v>4341</v>
      </c>
      <c r="G62" t="str">
        <f t="shared" si="2"/>
        <v>Handheld Lights/Lighting/Shop, Cleaning and Lifestyle</v>
      </c>
    </row>
    <row r="63" spans="1:7" x14ac:dyDescent="0.25">
      <c r="A63">
        <v>3</v>
      </c>
      <c r="B63">
        <v>1</v>
      </c>
      <c r="C63" t="s">
        <v>2776</v>
      </c>
      <c r="D63" t="s">
        <v>4366</v>
      </c>
      <c r="F63" t="s">
        <v>4341</v>
      </c>
      <c r="G63" t="str">
        <f t="shared" si="2"/>
        <v>Carpet and Spot Cleaners/Cleaning/Shop, Cleaning and Lifestyle</v>
      </c>
    </row>
    <row r="64" spans="1:7" x14ac:dyDescent="0.25">
      <c r="A64">
        <v>3</v>
      </c>
      <c r="B64">
        <v>1</v>
      </c>
      <c r="C64" t="s">
        <v>2644</v>
      </c>
      <c r="D64" t="s">
        <v>4397</v>
      </c>
      <c r="F64" t="s">
        <v>4292</v>
      </c>
      <c r="G64" t="str">
        <f t="shared" si="2"/>
        <v>Pruning Shears/Trimmers, Shears and Blowers/Outdoor Power Equipment</v>
      </c>
    </row>
    <row r="65" spans="1:7" x14ac:dyDescent="0.25">
      <c r="A65">
        <v>3</v>
      </c>
      <c r="B65">
        <v>9</v>
      </c>
      <c r="C65" t="s">
        <v>2667</v>
      </c>
      <c r="D65" t="s">
        <v>4394</v>
      </c>
      <c r="F65" t="s">
        <v>4324</v>
      </c>
      <c r="G65" t="str">
        <f t="shared" si="2"/>
        <v>Electrical Cutting Tools/Electrical Installation/Power Tools</v>
      </c>
    </row>
    <row r="66" spans="1:7" x14ac:dyDescent="0.25">
      <c r="A66">
        <v>3</v>
      </c>
      <c r="B66">
        <v>9</v>
      </c>
      <c r="C66" t="s">
        <v>2646</v>
      </c>
      <c r="D66" t="s">
        <v>4397</v>
      </c>
      <c r="F66" t="s">
        <v>4292</v>
      </c>
      <c r="G66" t="str">
        <f t="shared" si="2"/>
        <v>Trimmer Accessories/Trimmers, Shears and Blowers/Outdoor Power Equipment</v>
      </c>
    </row>
    <row r="67" spans="1:7" x14ac:dyDescent="0.25">
      <c r="A67">
        <v>3</v>
      </c>
      <c r="B67">
        <v>1</v>
      </c>
      <c r="C67" t="s">
        <v>2651</v>
      </c>
      <c r="D67" t="s">
        <v>4331</v>
      </c>
      <c r="F67" t="s">
        <v>4324</v>
      </c>
      <c r="G67" t="str">
        <f t="shared" si="2"/>
        <v>All Power Tool Combo Kits/Power Tool Combo Kits/Power Tools</v>
      </c>
    </row>
    <row r="68" spans="1:7" x14ac:dyDescent="0.25">
      <c r="A68">
        <v>3</v>
      </c>
      <c r="B68">
        <v>1</v>
      </c>
      <c r="C68" t="s">
        <v>2681</v>
      </c>
      <c r="D68" t="s">
        <v>4353</v>
      </c>
      <c r="F68" t="s">
        <v>4324</v>
      </c>
      <c r="G68" t="str">
        <f t="shared" si="2"/>
        <v>Grinders/Metalworking/Power Tools</v>
      </c>
    </row>
    <row r="69" spans="1:7" x14ac:dyDescent="0.25">
      <c r="A69">
        <v>3</v>
      </c>
      <c r="B69">
        <v>1</v>
      </c>
      <c r="C69" t="s">
        <v>2636</v>
      </c>
      <c r="D69" t="s">
        <v>4443</v>
      </c>
      <c r="F69" t="s">
        <v>4292</v>
      </c>
      <c r="G69" t="str">
        <f t="shared" si="2"/>
        <v>Lawn Mowers/Mowers/Outdoor Power Equipment</v>
      </c>
    </row>
    <row r="70" spans="1:7" x14ac:dyDescent="0.25">
      <c r="A70">
        <v>3</v>
      </c>
      <c r="B70">
        <v>1</v>
      </c>
      <c r="C70" t="s">
        <v>2660</v>
      </c>
      <c r="D70" t="s">
        <v>4420</v>
      </c>
      <c r="F70" t="s">
        <v>4324</v>
      </c>
      <c r="G70" t="str">
        <f t="shared" si="2"/>
        <v>Hammer Drills/Drilling/Power Tools</v>
      </c>
    </row>
    <row r="71" spans="1:7" x14ac:dyDescent="0.25">
      <c r="A71">
        <v>3</v>
      </c>
      <c r="B71">
        <v>1</v>
      </c>
      <c r="C71" t="s">
        <v>2780</v>
      </c>
      <c r="D71" t="s">
        <v>4363</v>
      </c>
      <c r="F71" t="s">
        <v>4341</v>
      </c>
      <c r="G71" t="str">
        <f t="shared" si="2"/>
        <v>Dual-Function Inflators/Portable Inflators/Shop, Cleaning and Lifestyle</v>
      </c>
    </row>
    <row r="72" spans="1:7" x14ac:dyDescent="0.25">
      <c r="A72">
        <v>3</v>
      </c>
      <c r="B72">
        <v>9</v>
      </c>
      <c r="C72" t="s">
        <v>2728</v>
      </c>
      <c r="D72" t="s">
        <v>4285</v>
      </c>
      <c r="F72" t="s">
        <v>4341</v>
      </c>
      <c r="G72" t="str">
        <f t="shared" si="2"/>
        <v>Vacuum Accessories/Vacuums and Vacuum Accessories/Shop, Cleaning and Lifestyle</v>
      </c>
    </row>
    <row r="73" spans="1:7" x14ac:dyDescent="0.25">
      <c r="A73">
        <v>3</v>
      </c>
      <c r="B73">
        <v>1</v>
      </c>
      <c r="C73" t="s">
        <v>2724</v>
      </c>
      <c r="D73" t="s">
        <v>4319</v>
      </c>
      <c r="F73" t="s">
        <v>4341</v>
      </c>
      <c r="G73" t="str">
        <f t="shared" si="2"/>
        <v>Speakers/Radios and Speakers/Shop, Cleaning and Lifestyle</v>
      </c>
    </row>
    <row r="74" spans="1:7" x14ac:dyDescent="0.25">
      <c r="A74">
        <v>3</v>
      </c>
      <c r="B74">
        <v>1</v>
      </c>
      <c r="C74" t="s">
        <v>2710</v>
      </c>
      <c r="D74" t="s">
        <v>4275</v>
      </c>
      <c r="F74" t="s">
        <v>4324</v>
      </c>
      <c r="G74" t="str">
        <f t="shared" si="2"/>
        <v>Routers/Woodworking/Power Tools</v>
      </c>
    </row>
    <row r="75" spans="1:7" x14ac:dyDescent="0.25">
      <c r="A75">
        <v>3</v>
      </c>
      <c r="B75">
        <v>1</v>
      </c>
      <c r="C75" t="s">
        <v>2718</v>
      </c>
      <c r="D75" t="s">
        <v>4337</v>
      </c>
      <c r="F75" t="s">
        <v>4341</v>
      </c>
      <c r="G75" t="str">
        <f t="shared" si="2"/>
        <v>Site Lights/Lighting/Shop, Cleaning and Lifestyle</v>
      </c>
    </row>
    <row r="76" spans="1:7" x14ac:dyDescent="0.25">
      <c r="A76">
        <v>3</v>
      </c>
      <c r="B76">
        <v>1</v>
      </c>
      <c r="C76" t="s">
        <v>2650</v>
      </c>
      <c r="D76" t="s">
        <v>4332</v>
      </c>
      <c r="F76" t="s">
        <v>4324</v>
      </c>
      <c r="G76" t="str">
        <f t="shared" si="2"/>
        <v>Chargers/Batteries and Chargers/Power Tools</v>
      </c>
    </row>
    <row r="77" spans="1:7" x14ac:dyDescent="0.25">
      <c r="A77">
        <v>3</v>
      </c>
      <c r="B77">
        <v>1</v>
      </c>
      <c r="C77" t="s">
        <v>2704</v>
      </c>
      <c r="D77" t="s">
        <v>4460</v>
      </c>
      <c r="F77" t="s">
        <v>4324</v>
      </c>
      <c r="G77" t="str">
        <f t="shared" si="2"/>
        <v>Plunge Cut Saws/Saws/Power Tools</v>
      </c>
    </row>
    <row r="78" spans="1:7" x14ac:dyDescent="0.25">
      <c r="A78">
        <v>3</v>
      </c>
      <c r="B78">
        <v>2</v>
      </c>
      <c r="C78" t="s">
        <v>2726</v>
      </c>
      <c r="D78" t="s">
        <v>4468</v>
      </c>
      <c r="F78" t="s">
        <v>4341</v>
      </c>
      <c r="G78" t="str">
        <f t="shared" si="2"/>
        <v>Modular Storage Systems/Storage/Shop, Cleaning and Lifestyle</v>
      </c>
    </row>
    <row r="79" spans="1:7" x14ac:dyDescent="0.25">
      <c r="A79">
        <v>3</v>
      </c>
      <c r="B79">
        <v>1</v>
      </c>
      <c r="C79" t="s">
        <v>2675</v>
      </c>
      <c r="D79" t="s">
        <v>4368</v>
      </c>
      <c r="F79" t="s">
        <v>4324</v>
      </c>
      <c r="G79" t="str">
        <f t="shared" si="2"/>
        <v>Screwdrivers/Fastening/Power Tools</v>
      </c>
    </row>
    <row r="80" spans="1:7" x14ac:dyDescent="0.25">
      <c r="A80">
        <v>3</v>
      </c>
      <c r="B80">
        <v>1</v>
      </c>
      <c r="C80" t="s">
        <v>2671</v>
      </c>
      <c r="D80" t="s">
        <v>4394</v>
      </c>
      <c r="F80" t="s">
        <v>4324</v>
      </c>
      <c r="G80" t="str">
        <f t="shared" si="2"/>
        <v>Threading/Electrical Installation/Power Tools</v>
      </c>
    </row>
    <row r="81" spans="1:7" x14ac:dyDescent="0.25">
      <c r="A81">
        <v>3</v>
      </c>
      <c r="B81">
        <v>1</v>
      </c>
      <c r="C81" t="s">
        <v>2778</v>
      </c>
      <c r="D81" t="s">
        <v>4363</v>
      </c>
      <c r="F81" t="s">
        <v>4341</v>
      </c>
      <c r="G81" t="str">
        <f t="shared" si="2"/>
        <v>High Pressure Inflators/Portable Inflators/Shop, Cleaning and Lifestyle</v>
      </c>
    </row>
    <row r="82" spans="1:7" x14ac:dyDescent="0.25">
      <c r="A82">
        <v>3</v>
      </c>
      <c r="B82">
        <v>1</v>
      </c>
      <c r="C82" t="s">
        <v>2669</v>
      </c>
      <c r="D82" t="s">
        <v>4394</v>
      </c>
      <c r="F82" t="s">
        <v>4324</v>
      </c>
      <c r="G82" t="str">
        <f t="shared" si="2"/>
        <v>Knockout/Electrical Installation/Power Tools</v>
      </c>
    </row>
    <row r="83" spans="1:7" x14ac:dyDescent="0.25">
      <c r="A83">
        <v>3</v>
      </c>
      <c r="B83">
        <v>1</v>
      </c>
      <c r="C83" t="s">
        <v>2668</v>
      </c>
      <c r="D83" t="s">
        <v>4394</v>
      </c>
      <c r="F83" t="s">
        <v>4324</v>
      </c>
      <c r="G83" t="str">
        <f t="shared" si="2"/>
        <v>Fish Tapes/Electrical Installation/Power Tools</v>
      </c>
    </row>
    <row r="84" spans="1:7" x14ac:dyDescent="0.25">
      <c r="A84">
        <v>3</v>
      </c>
      <c r="B84">
        <v>1</v>
      </c>
      <c r="C84" t="s">
        <v>2761</v>
      </c>
      <c r="D84" t="s">
        <v>4347</v>
      </c>
      <c r="F84" t="s">
        <v>4341</v>
      </c>
      <c r="G84" t="str">
        <f t="shared" si="2"/>
        <v>Rotary Tools/Crafting/Shop, Cleaning and Lifestyle</v>
      </c>
    </row>
    <row r="85" spans="1:7" x14ac:dyDescent="0.25">
      <c r="A85">
        <v>3</v>
      </c>
      <c r="B85">
        <v>1</v>
      </c>
      <c r="C85" t="s">
        <v>2715</v>
      </c>
      <c r="D85" t="s">
        <v>4337</v>
      </c>
      <c r="F85" t="s">
        <v>4341</v>
      </c>
      <c r="G85" t="str">
        <f t="shared" si="2"/>
        <v>Flood Lights/Lighting/Shop, Cleaning and Lifestyle</v>
      </c>
    </row>
    <row r="86" spans="1:7" x14ac:dyDescent="0.25">
      <c r="A86">
        <v>3</v>
      </c>
      <c r="B86">
        <v>1</v>
      </c>
      <c r="C86" t="s">
        <v>2677</v>
      </c>
      <c r="D86" t="s">
        <v>4314</v>
      </c>
      <c r="F86" t="s">
        <v>4324</v>
      </c>
      <c r="G86" t="str">
        <f t="shared" si="2"/>
        <v>Lasers/Instruments/Power Tools</v>
      </c>
    </row>
    <row r="87" spans="1:7" x14ac:dyDescent="0.25">
      <c r="A87">
        <v>3</v>
      </c>
      <c r="B87">
        <v>1</v>
      </c>
      <c r="C87" t="s">
        <v>2721</v>
      </c>
      <c r="D87" t="s">
        <v>4337</v>
      </c>
      <c r="F87" t="s">
        <v>4341</v>
      </c>
      <c r="G87" t="str">
        <f t="shared" si="2"/>
        <v>Tower Lights/Lighting/Shop, Cleaning and Lifestyle</v>
      </c>
    </row>
    <row r="88" spans="1:7" x14ac:dyDescent="0.25">
      <c r="A88">
        <v>3</v>
      </c>
      <c r="B88">
        <v>1</v>
      </c>
      <c r="C88" t="s">
        <v>2672</v>
      </c>
      <c r="D88" t="s">
        <v>4368</v>
      </c>
      <c r="F88" t="s">
        <v>4324</v>
      </c>
      <c r="G88" t="str">
        <f t="shared" si="2"/>
        <v>Impact Drivers/Fastening/Power Tools</v>
      </c>
    </row>
    <row r="89" spans="1:7" x14ac:dyDescent="0.25">
      <c r="A89">
        <v>3</v>
      </c>
      <c r="B89">
        <v>1</v>
      </c>
      <c r="C89" t="s">
        <v>2661</v>
      </c>
      <c r="D89" t="s">
        <v>4420</v>
      </c>
      <c r="F89" t="s">
        <v>4324</v>
      </c>
      <c r="G89" t="str">
        <f t="shared" si="2"/>
        <v>Magnetic Drills/Drilling/Power Tools</v>
      </c>
    </row>
    <row r="90" spans="1:7" x14ac:dyDescent="0.25">
      <c r="A90">
        <v>3</v>
      </c>
      <c r="B90">
        <v>1</v>
      </c>
      <c r="C90" t="s">
        <v>2688</v>
      </c>
      <c r="D90" t="s">
        <v>4342</v>
      </c>
      <c r="F90" t="s">
        <v>4324</v>
      </c>
      <c r="G90" t="str">
        <f t="shared" si="2"/>
        <v>Compressors/Nailers, Staplers and Compressors/Power Tools</v>
      </c>
    </row>
    <row r="91" spans="1:7" x14ac:dyDescent="0.25">
      <c r="A91">
        <v>3</v>
      </c>
      <c r="B91">
        <v>1</v>
      </c>
      <c r="C91" t="s">
        <v>2638</v>
      </c>
      <c r="D91" t="s">
        <v>4280</v>
      </c>
      <c r="F91" t="s">
        <v>4292</v>
      </c>
      <c r="G91" t="str">
        <f t="shared" si="2"/>
        <v>Chemical Sprayers/Sprayers/Outdoor Power Equipment</v>
      </c>
    </row>
    <row r="92" spans="1:7" x14ac:dyDescent="0.25">
      <c r="A92">
        <v>3</v>
      </c>
      <c r="B92">
        <v>1</v>
      </c>
      <c r="C92" t="s">
        <v>2783</v>
      </c>
      <c r="D92" t="s">
        <v>4418</v>
      </c>
      <c r="F92" t="s">
        <v>4341</v>
      </c>
      <c r="G92" t="str">
        <f t="shared" si="2"/>
        <v>Creepers/Shop Furniture/Shop, Cleaning and Lifestyle</v>
      </c>
    </row>
    <row r="93" spans="1:7" x14ac:dyDescent="0.25">
      <c r="A93">
        <v>3</v>
      </c>
      <c r="B93">
        <v>1</v>
      </c>
      <c r="C93" t="s">
        <v>2719</v>
      </c>
      <c r="D93" t="s">
        <v>4337</v>
      </c>
      <c r="F93" t="s">
        <v>4341</v>
      </c>
      <c r="G93" t="str">
        <f t="shared" si="2"/>
        <v>Specialty Lights/Lighting/Shop, Cleaning and Lifestyle</v>
      </c>
    </row>
    <row r="94" spans="1:7" x14ac:dyDescent="0.25">
      <c r="A94">
        <v>3</v>
      </c>
      <c r="B94">
        <v>1</v>
      </c>
      <c r="C94" t="s">
        <v>2703</v>
      </c>
      <c r="D94" t="s">
        <v>4460</v>
      </c>
      <c r="F94" t="s">
        <v>4324</v>
      </c>
      <c r="G94" t="str">
        <f t="shared" si="2"/>
        <v>Miter Saws/Saws/Power Tools</v>
      </c>
    </row>
    <row r="95" spans="1:7" x14ac:dyDescent="0.25">
      <c r="A95">
        <v>3</v>
      </c>
      <c r="B95">
        <v>1</v>
      </c>
      <c r="C95" t="s">
        <v>2642</v>
      </c>
      <c r="D95" t="s">
        <v>4397</v>
      </c>
      <c r="F95" t="s">
        <v>4292</v>
      </c>
      <c r="G95" t="str">
        <f t="shared" si="2"/>
        <v>Edgers/Trimmers, Shears and Blowers/Outdoor Power Equipment</v>
      </c>
    </row>
    <row r="96" spans="1:7" x14ac:dyDescent="0.25">
      <c r="A96">
        <v>3</v>
      </c>
      <c r="B96">
        <v>1</v>
      </c>
      <c r="C96" t="s">
        <v>2722</v>
      </c>
      <c r="D96" t="s">
        <v>4360</v>
      </c>
      <c r="F96" t="s">
        <v>4341</v>
      </c>
      <c r="G96" t="str">
        <f t="shared" si="2"/>
        <v>Power Supplies/Power Generation/Shop, Cleaning and Lifestyle</v>
      </c>
    </row>
    <row r="97" spans="1:7" x14ac:dyDescent="0.25">
      <c r="A97">
        <v>3</v>
      </c>
      <c r="B97">
        <v>1</v>
      </c>
      <c r="C97" t="s">
        <v>2784</v>
      </c>
      <c r="D97" t="s">
        <v>4389</v>
      </c>
      <c r="F97" t="s">
        <v>4341</v>
      </c>
      <c r="G97" t="str">
        <f t="shared" si="2"/>
        <v>Coolers/Lifestyle Misc/Shop, Cleaning and Lifestyle</v>
      </c>
    </row>
    <row r="98" spans="1:7" x14ac:dyDescent="0.25">
      <c r="A98">
        <v>3</v>
      </c>
      <c r="B98">
        <v>1</v>
      </c>
      <c r="C98" t="s">
        <v>2698</v>
      </c>
      <c r="D98" t="s">
        <v>4295</v>
      </c>
      <c r="F98" t="s">
        <v>4324</v>
      </c>
      <c r="G98" t="str">
        <f t="shared" si="2"/>
        <v>Random Orbit Sanders/Sanders/Power Tools</v>
      </c>
    </row>
    <row r="99" spans="1:7" x14ac:dyDescent="0.25">
      <c r="A99">
        <v>3</v>
      </c>
      <c r="B99">
        <v>1</v>
      </c>
      <c r="C99" t="s">
        <v>2766</v>
      </c>
      <c r="D99" t="s">
        <v>4367</v>
      </c>
      <c r="F99" t="s">
        <v>4292</v>
      </c>
      <c r="G99" t="str">
        <f t="shared" si="2"/>
        <v>Cultivators/Gardening Equipment/Outdoor Power Equipment</v>
      </c>
    </row>
    <row r="100" spans="1:7" x14ac:dyDescent="0.25">
      <c r="A100">
        <v>3</v>
      </c>
      <c r="B100">
        <v>1</v>
      </c>
      <c r="C100" t="s">
        <v>2674</v>
      </c>
      <c r="D100" t="s">
        <v>4368</v>
      </c>
      <c r="F100" t="s">
        <v>4324</v>
      </c>
      <c r="G100" t="str">
        <f t="shared" si="2"/>
        <v>Ratchets/Fastening/Power Tools</v>
      </c>
    </row>
    <row r="101" spans="1:7" x14ac:dyDescent="0.25">
      <c r="A101">
        <v>3</v>
      </c>
      <c r="B101">
        <v>1</v>
      </c>
      <c r="C101" t="s">
        <v>2767</v>
      </c>
      <c r="D101" t="s">
        <v>4349</v>
      </c>
      <c r="F101" t="s">
        <v>4292</v>
      </c>
      <c r="G101" t="str">
        <f t="shared" si="2"/>
        <v>Snow Shovels/Snow Removal/Outdoor Power Equipment</v>
      </c>
    </row>
    <row r="102" spans="1:7" x14ac:dyDescent="0.25">
      <c r="A102">
        <v>3</v>
      </c>
      <c r="B102">
        <v>1</v>
      </c>
      <c r="C102" t="s">
        <v>2641</v>
      </c>
      <c r="D102" t="s">
        <v>4397</v>
      </c>
      <c r="F102" t="s">
        <v>4292</v>
      </c>
      <c r="G102" t="str">
        <f t="shared" si="2"/>
        <v>Brush Cutters/Trimmers, Shears and Blowers/Outdoor Power Equipment</v>
      </c>
    </row>
    <row r="103" spans="1:7" x14ac:dyDescent="0.25">
      <c r="A103">
        <v>3</v>
      </c>
      <c r="B103">
        <v>9</v>
      </c>
      <c r="C103" t="s">
        <v>2637</v>
      </c>
      <c r="D103" t="s">
        <v>4280</v>
      </c>
      <c r="F103" t="s">
        <v>4292</v>
      </c>
      <c r="G103" t="str">
        <f t="shared" si="2"/>
        <v>Sprayer Accessories/Sprayers/Outdoor Power Equipment</v>
      </c>
    </row>
    <row r="104" spans="1:7" x14ac:dyDescent="0.25">
      <c r="A104">
        <v>3</v>
      </c>
      <c r="B104">
        <v>9</v>
      </c>
      <c r="C104" t="s">
        <v>2639</v>
      </c>
      <c r="D104" t="s">
        <v>4397</v>
      </c>
      <c r="F104" t="s">
        <v>4292</v>
      </c>
      <c r="G104" t="str">
        <f t="shared" si="2"/>
        <v>Attachments/Trimmers, Shears and Blowers/Outdoor Power Equipment</v>
      </c>
    </row>
    <row r="105" spans="1:7" x14ac:dyDescent="0.25">
      <c r="A105">
        <v>3</v>
      </c>
      <c r="B105">
        <v>1</v>
      </c>
      <c r="C105" t="s">
        <v>2676</v>
      </c>
      <c r="D105" t="s">
        <v>4314</v>
      </c>
      <c r="F105" t="s">
        <v>4324</v>
      </c>
      <c r="G105" t="str">
        <f t="shared" si="2"/>
        <v>Inspection Equipment/Instruments/Power Tools</v>
      </c>
    </row>
    <row r="106" spans="1:7" x14ac:dyDescent="0.25">
      <c r="A106">
        <v>3</v>
      </c>
      <c r="B106">
        <v>1</v>
      </c>
      <c r="C106" t="s">
        <v>2708</v>
      </c>
      <c r="D106" t="s">
        <v>4355</v>
      </c>
      <c r="F106" t="s">
        <v>4324</v>
      </c>
      <c r="G106" t="str">
        <f t="shared" si="2"/>
        <v>Rivet Tools/Specialty Tools/Power Tools</v>
      </c>
    </row>
    <row r="107" spans="1:7" x14ac:dyDescent="0.25">
      <c r="A107">
        <v>3</v>
      </c>
      <c r="B107">
        <v>1</v>
      </c>
      <c r="C107" t="s">
        <v>2705</v>
      </c>
      <c r="D107" t="s">
        <v>4460</v>
      </c>
      <c r="F107" t="s">
        <v>4324</v>
      </c>
      <c r="G107" t="str">
        <f t="shared" si="2"/>
        <v>Reciprocating Saws/Saws/Power Tools</v>
      </c>
    </row>
    <row r="108" spans="1:7" x14ac:dyDescent="0.25">
      <c r="A108">
        <v>3</v>
      </c>
      <c r="B108">
        <v>1</v>
      </c>
      <c r="C108" t="s">
        <v>2679</v>
      </c>
      <c r="D108" t="s">
        <v>4353</v>
      </c>
      <c r="F108" t="s">
        <v>4324</v>
      </c>
      <c r="G108" t="str">
        <f t="shared" si="2"/>
        <v>Band Saws/Metalworking/Power Tools</v>
      </c>
    </row>
    <row r="109" spans="1:7" x14ac:dyDescent="0.25">
      <c r="A109">
        <v>3</v>
      </c>
      <c r="B109">
        <v>1</v>
      </c>
      <c r="C109" t="s">
        <v>2711</v>
      </c>
      <c r="D109" t="s">
        <v>4366</v>
      </c>
      <c r="F109" t="s">
        <v>4341</v>
      </c>
      <c r="G109" t="str">
        <f t="shared" ref="E109:G167" si="3">C109&amp;"/"&amp;D109&amp;"/"&amp;F109</f>
        <v>Compact Blowers/Cleaning/Shop, Cleaning and Lifestyle</v>
      </c>
    </row>
    <row r="110" spans="1:7" x14ac:dyDescent="0.25">
      <c r="A110">
        <v>3</v>
      </c>
      <c r="B110">
        <v>1</v>
      </c>
      <c r="C110" t="s">
        <v>2665</v>
      </c>
      <c r="D110" t="s">
        <v>4394</v>
      </c>
      <c r="F110" t="s">
        <v>4324</v>
      </c>
      <c r="G110" t="str">
        <f t="shared" si="3"/>
        <v>Crimpers/Electrical Installation/Power Tools</v>
      </c>
    </row>
    <row r="111" spans="1:7" x14ac:dyDescent="0.25">
      <c r="A111">
        <v>3</v>
      </c>
      <c r="B111">
        <v>1</v>
      </c>
      <c r="C111" t="s">
        <v>2713</v>
      </c>
      <c r="D111" t="s">
        <v>4297</v>
      </c>
      <c r="F111" t="s">
        <v>4341</v>
      </c>
      <c r="G111" t="str">
        <f t="shared" si="3"/>
        <v>Fans/Heating and Cooling/Shop, Cleaning and Lifestyle</v>
      </c>
    </row>
    <row r="112" spans="1:7" x14ac:dyDescent="0.25">
      <c r="A112">
        <v>3</v>
      </c>
      <c r="B112">
        <v>1</v>
      </c>
      <c r="C112" t="s">
        <v>2662</v>
      </c>
      <c r="D112" t="s">
        <v>4420</v>
      </c>
      <c r="F112" t="s">
        <v>4324</v>
      </c>
      <c r="G112" t="str">
        <f t="shared" si="3"/>
        <v>Right Angle Drills/Drilling/Power Tools</v>
      </c>
    </row>
    <row r="113" spans="1:7" x14ac:dyDescent="0.25">
      <c r="A113">
        <v>3</v>
      </c>
      <c r="B113">
        <v>1</v>
      </c>
      <c r="C113" t="s">
        <v>2653</v>
      </c>
      <c r="D113" t="s">
        <v>4272</v>
      </c>
      <c r="F113" t="s">
        <v>4324</v>
      </c>
      <c r="G113" t="str">
        <f t="shared" si="3"/>
        <v>Concrete Cutting/Concrete/Power Tools</v>
      </c>
    </row>
    <row r="114" spans="1:7" x14ac:dyDescent="0.25">
      <c r="A114">
        <v>3</v>
      </c>
      <c r="B114">
        <v>9</v>
      </c>
      <c r="C114" t="s">
        <v>2695</v>
      </c>
      <c r="D114" t="s">
        <v>4386</v>
      </c>
      <c r="F114" t="s">
        <v>4324</v>
      </c>
      <c r="G114" t="str">
        <f t="shared" si="3"/>
        <v>Press Tools/Plumbing Installation/Power Tools</v>
      </c>
    </row>
    <row r="115" spans="1:7" x14ac:dyDescent="0.25">
      <c r="A115">
        <v>3</v>
      </c>
      <c r="B115">
        <v>1</v>
      </c>
      <c r="C115" t="s">
        <v>2648</v>
      </c>
      <c r="D115" t="s">
        <v>4424</v>
      </c>
      <c r="F115" t="s">
        <v>4324</v>
      </c>
      <c r="G115" t="str">
        <f t="shared" si="3"/>
        <v>Grease Guns/Applicators/Power Tools</v>
      </c>
    </row>
    <row r="116" spans="1:7" x14ac:dyDescent="0.25">
      <c r="A116">
        <v>3</v>
      </c>
      <c r="B116">
        <v>1</v>
      </c>
      <c r="C116" t="s">
        <v>2773</v>
      </c>
      <c r="D116" t="s">
        <v>4347</v>
      </c>
      <c r="F116" t="s">
        <v>4341</v>
      </c>
      <c r="G116" t="str">
        <f t="shared" si="3"/>
        <v>Soldering Irons/Crafting/Shop, Cleaning and Lifestyle</v>
      </c>
    </row>
    <row r="117" spans="1:7" x14ac:dyDescent="0.25">
      <c r="A117">
        <v>3</v>
      </c>
      <c r="B117">
        <v>1</v>
      </c>
      <c r="C117" t="s">
        <v>2727</v>
      </c>
      <c r="D117" t="s">
        <v>4285</v>
      </c>
      <c r="F117" t="s">
        <v>4341</v>
      </c>
      <c r="G117" t="str">
        <f t="shared" si="3"/>
        <v>Compact Vacuums/Vacuums and Vacuum Accessories/Shop, Cleaning and Lifestyle</v>
      </c>
    </row>
    <row r="118" spans="1:7" x14ac:dyDescent="0.25">
      <c r="A118">
        <v>3</v>
      </c>
      <c r="B118">
        <v>9</v>
      </c>
      <c r="C118" t="s">
        <v>2683</v>
      </c>
      <c r="D118" t="s">
        <v>4353</v>
      </c>
      <c r="F118" t="s">
        <v>4324</v>
      </c>
      <c r="G118" t="str">
        <f t="shared" si="3"/>
        <v>Sander and Polisher Accessories/Metalworking/Power Tools</v>
      </c>
    </row>
    <row r="119" spans="1:7" x14ac:dyDescent="0.25">
      <c r="A119">
        <v>3</v>
      </c>
      <c r="B119">
        <v>1</v>
      </c>
      <c r="C119" t="s">
        <v>2699</v>
      </c>
      <c r="D119" t="s">
        <v>4295</v>
      </c>
      <c r="F119" t="s">
        <v>4324</v>
      </c>
      <c r="G119" t="str">
        <f t="shared" si="3"/>
        <v>Sheet Sanders/Sanders/Power Tools</v>
      </c>
    </row>
    <row r="120" spans="1:7" x14ac:dyDescent="0.25">
      <c r="A120">
        <v>3</v>
      </c>
      <c r="B120">
        <v>1</v>
      </c>
      <c r="C120" t="s">
        <v>2720</v>
      </c>
      <c r="D120" t="s">
        <v>4337</v>
      </c>
      <c r="F120" t="s">
        <v>4341</v>
      </c>
      <c r="G120" t="str">
        <f t="shared" si="3"/>
        <v>Task Lighting/Lighting/Shop, Cleaning and Lifestyle</v>
      </c>
    </row>
    <row r="121" spans="1:7" x14ac:dyDescent="0.25">
      <c r="A121">
        <v>3</v>
      </c>
      <c r="B121">
        <v>1</v>
      </c>
      <c r="C121" t="s">
        <v>2659</v>
      </c>
      <c r="D121" t="s">
        <v>4420</v>
      </c>
      <c r="F121" t="s">
        <v>4324</v>
      </c>
      <c r="G121" t="str">
        <f t="shared" si="3"/>
        <v>Drill Drivers/Drilling/Power Tools</v>
      </c>
    </row>
    <row r="122" spans="1:7" x14ac:dyDescent="0.25">
      <c r="A122">
        <v>3</v>
      </c>
      <c r="B122">
        <v>1</v>
      </c>
      <c r="C122" t="s">
        <v>2694</v>
      </c>
      <c r="D122" t="s">
        <v>4386</v>
      </c>
      <c r="F122" t="s">
        <v>4324</v>
      </c>
      <c r="G122" t="str">
        <f t="shared" si="3"/>
        <v>Expansion Tools/Plumbing Installation/Power Tools</v>
      </c>
    </row>
    <row r="123" spans="1:7" x14ac:dyDescent="0.25">
      <c r="A123">
        <v>3</v>
      </c>
      <c r="B123">
        <v>1</v>
      </c>
      <c r="C123" t="s">
        <v>2786</v>
      </c>
      <c r="D123" t="s">
        <v>4352</v>
      </c>
      <c r="F123" t="s">
        <v>4324</v>
      </c>
      <c r="G123" t="str">
        <f t="shared" si="3"/>
        <v>Cut-Out Tools/Multi-Tools/Power Tools</v>
      </c>
    </row>
    <row r="124" spans="1:7" x14ac:dyDescent="0.25">
      <c r="A124">
        <v>3</v>
      </c>
      <c r="B124">
        <v>1</v>
      </c>
      <c r="C124" t="s">
        <v>2685</v>
      </c>
      <c r="D124" t="s">
        <v>4353</v>
      </c>
      <c r="F124" t="s">
        <v>4324</v>
      </c>
      <c r="G124" t="str">
        <f t="shared" si="3"/>
        <v>Shears and Nibblers/Metalworking/Power Tools</v>
      </c>
    </row>
    <row r="125" spans="1:7" x14ac:dyDescent="0.25">
      <c r="A125">
        <v>3</v>
      </c>
      <c r="B125">
        <v>1</v>
      </c>
      <c r="C125" t="s">
        <v>2770</v>
      </c>
      <c r="D125" t="s">
        <v>4367</v>
      </c>
      <c r="F125" t="s">
        <v>4292</v>
      </c>
      <c r="G125" t="str">
        <f t="shared" si="3"/>
        <v>Augers/Gardening Equipment/Outdoor Power Equipment</v>
      </c>
    </row>
    <row r="126" spans="1:7" x14ac:dyDescent="0.25">
      <c r="A126">
        <v>3</v>
      </c>
      <c r="B126">
        <v>1</v>
      </c>
      <c r="C126" t="s">
        <v>2689</v>
      </c>
      <c r="D126" t="s">
        <v>4342</v>
      </c>
      <c r="F126" t="s">
        <v>4324</v>
      </c>
      <c r="G126" t="str">
        <f t="shared" si="3"/>
        <v>Brad Nailers/Nailers, Staplers and Compressors/Power Tools</v>
      </c>
    </row>
    <row r="127" spans="1:7" x14ac:dyDescent="0.25">
      <c r="A127">
        <v>3</v>
      </c>
      <c r="B127">
        <v>9</v>
      </c>
      <c r="C127" t="s">
        <v>2760</v>
      </c>
      <c r="D127" t="s">
        <v>4347</v>
      </c>
      <c r="F127" t="s">
        <v>4341</v>
      </c>
      <c r="G127" t="str">
        <f t="shared" si="3"/>
        <v>Rotary Tool Accessories/Crafting/Shop, Cleaning and Lifestyle</v>
      </c>
    </row>
    <row r="128" spans="1:7" x14ac:dyDescent="0.25">
      <c r="A128">
        <v>3</v>
      </c>
      <c r="B128">
        <v>1</v>
      </c>
      <c r="C128" t="s">
        <v>2709</v>
      </c>
      <c r="D128" t="s">
        <v>4275</v>
      </c>
      <c r="F128" t="s">
        <v>4324</v>
      </c>
      <c r="G128" t="str">
        <f t="shared" si="3"/>
        <v>Planers/Woodworking/Power Tools</v>
      </c>
    </row>
    <row r="129" spans="1:7" x14ac:dyDescent="0.25">
      <c r="A129">
        <v>3</v>
      </c>
      <c r="B129">
        <v>1</v>
      </c>
      <c r="C129" t="s">
        <v>2765</v>
      </c>
      <c r="D129" t="s">
        <v>4367</v>
      </c>
      <c r="F129" t="s">
        <v>4292</v>
      </c>
      <c r="G129" t="str">
        <f t="shared" si="3"/>
        <v>Aerators/Gardening Equipment/Outdoor Power Equipment</v>
      </c>
    </row>
    <row r="130" spans="1:7" x14ac:dyDescent="0.25">
      <c r="A130">
        <v>3</v>
      </c>
      <c r="B130">
        <v>1</v>
      </c>
      <c r="C130" t="s">
        <v>2634</v>
      </c>
      <c r="D130" t="s">
        <v>4311</v>
      </c>
      <c r="F130" t="s">
        <v>4292</v>
      </c>
      <c r="G130" t="str">
        <f t="shared" si="3"/>
        <v>Pruning Saws/Chain Saws and Pruning Saws/Outdoor Power Equipment</v>
      </c>
    </row>
    <row r="131" spans="1:7" x14ac:dyDescent="0.25">
      <c r="A131">
        <v>3</v>
      </c>
      <c r="B131">
        <v>1</v>
      </c>
      <c r="C131" t="s">
        <v>2680</v>
      </c>
      <c r="D131" t="s">
        <v>4353</v>
      </c>
      <c r="F131" t="s">
        <v>4324</v>
      </c>
      <c r="G131" t="str">
        <f t="shared" si="3"/>
        <v>Cutting/Metalworking/Power Tools</v>
      </c>
    </row>
    <row r="132" spans="1:7" x14ac:dyDescent="0.25">
      <c r="A132">
        <v>3</v>
      </c>
      <c r="B132">
        <v>9</v>
      </c>
      <c r="C132" t="s">
        <v>2686</v>
      </c>
      <c r="D132" t="s">
        <v>4352</v>
      </c>
      <c r="F132" t="s">
        <v>4324</v>
      </c>
      <c r="G132" t="str">
        <f t="shared" si="3"/>
        <v>Multi-Tool Accessories/Multi-Tools/Power Tools</v>
      </c>
    </row>
    <row r="133" spans="1:7" x14ac:dyDescent="0.25">
      <c r="A133">
        <v>3</v>
      </c>
      <c r="B133">
        <v>1</v>
      </c>
      <c r="C133" t="s">
        <v>2658</v>
      </c>
      <c r="D133" t="s">
        <v>4467</v>
      </c>
      <c r="F133" t="s">
        <v>4324</v>
      </c>
      <c r="G133" t="str">
        <f t="shared" si="3"/>
        <v>Sink Machines/Drain Cleaning/Power Tools</v>
      </c>
    </row>
    <row r="134" spans="1:7" x14ac:dyDescent="0.25">
      <c r="A134">
        <v>3</v>
      </c>
      <c r="B134">
        <v>1</v>
      </c>
      <c r="C134" t="s">
        <v>2707</v>
      </c>
      <c r="D134" t="s">
        <v>4355</v>
      </c>
      <c r="F134" t="s">
        <v>4324</v>
      </c>
      <c r="G134" t="str">
        <f t="shared" si="3"/>
        <v>Mixers/Specialty Tools/Power Tools</v>
      </c>
    </row>
    <row r="135" spans="1:7" x14ac:dyDescent="0.25">
      <c r="A135">
        <v>3</v>
      </c>
      <c r="B135">
        <v>1</v>
      </c>
      <c r="C135" t="s">
        <v>2663</v>
      </c>
      <c r="D135" t="s">
        <v>4394</v>
      </c>
      <c r="F135" t="s">
        <v>4324</v>
      </c>
      <c r="G135" t="str">
        <f t="shared" si="3"/>
        <v>Cable Strippers/Electrical Installation/Power Tools</v>
      </c>
    </row>
    <row r="136" spans="1:7" x14ac:dyDescent="0.25">
      <c r="A136">
        <v>3</v>
      </c>
      <c r="B136">
        <v>1</v>
      </c>
      <c r="C136" t="s">
        <v>2640</v>
      </c>
      <c r="D136" t="s">
        <v>4397</v>
      </c>
      <c r="F136" t="s">
        <v>4292</v>
      </c>
      <c r="G136" t="str">
        <f t="shared" si="3"/>
        <v>Leaf Blowers/Trimmers, Shears and Blowers/Outdoor Power Equipment</v>
      </c>
    </row>
    <row r="137" spans="1:7" x14ac:dyDescent="0.25">
      <c r="A137">
        <v>3</v>
      </c>
      <c r="B137">
        <v>1</v>
      </c>
      <c r="C137" t="s">
        <v>2657</v>
      </c>
      <c r="D137" t="s">
        <v>4467</v>
      </c>
      <c r="F137" t="s">
        <v>4324</v>
      </c>
      <c r="G137" t="str">
        <f t="shared" si="3"/>
        <v>Sectional Machines/Drain Cleaning/Power Tools</v>
      </c>
    </row>
    <row r="138" spans="1:7" x14ac:dyDescent="0.25">
      <c r="A138">
        <v>3</v>
      </c>
      <c r="B138">
        <v>1</v>
      </c>
      <c r="C138" t="s">
        <v>2696</v>
      </c>
      <c r="D138" t="s">
        <v>4386</v>
      </c>
      <c r="F138" t="s">
        <v>4324</v>
      </c>
      <c r="G138" t="str">
        <f t="shared" si="3"/>
        <v>Transfer Pumps/Plumbing Installation/Power Tools</v>
      </c>
    </row>
    <row r="139" spans="1:7" x14ac:dyDescent="0.25">
      <c r="A139">
        <v>3</v>
      </c>
      <c r="B139">
        <v>1</v>
      </c>
      <c r="C139" t="s">
        <v>2692</v>
      </c>
      <c r="D139" t="s">
        <v>4342</v>
      </c>
      <c r="F139" t="s">
        <v>4324</v>
      </c>
      <c r="G139" t="str">
        <f t="shared" si="3"/>
        <v>Roofing Nailers/Nailers, Staplers and Compressors/Power Tools</v>
      </c>
    </row>
    <row r="140" spans="1:7" x14ac:dyDescent="0.25">
      <c r="A140">
        <v>3</v>
      </c>
      <c r="B140">
        <v>1</v>
      </c>
      <c r="C140" t="s">
        <v>2647</v>
      </c>
      <c r="D140" t="s">
        <v>4424</v>
      </c>
      <c r="F140" t="s">
        <v>4324</v>
      </c>
      <c r="G140" t="str">
        <f t="shared" si="3"/>
        <v>Caulk Guns/Applicators/Power Tools</v>
      </c>
    </row>
    <row r="141" spans="1:7" x14ac:dyDescent="0.25">
      <c r="A141">
        <v>3</v>
      </c>
      <c r="B141">
        <v>1</v>
      </c>
      <c r="C141" t="s">
        <v>2643</v>
      </c>
      <c r="D141" t="s">
        <v>4397</v>
      </c>
      <c r="F141" t="s">
        <v>4292</v>
      </c>
      <c r="G141" t="str">
        <f t="shared" si="3"/>
        <v>Hedge Trimmers/Trimmers, Shears and Blowers/Outdoor Power Equipment</v>
      </c>
    </row>
    <row r="142" spans="1:7" x14ac:dyDescent="0.25">
      <c r="A142">
        <v>3</v>
      </c>
      <c r="B142">
        <v>1</v>
      </c>
      <c r="C142" t="s">
        <v>2729</v>
      </c>
      <c r="D142" t="s">
        <v>4285</v>
      </c>
      <c r="F142" t="s">
        <v>4341</v>
      </c>
      <c r="G142" t="str">
        <f t="shared" si="3"/>
        <v>Wet Dry Vacuums/Vacuums and Vacuum Accessories/Shop, Cleaning and Lifestyle</v>
      </c>
    </row>
    <row r="143" spans="1:7" x14ac:dyDescent="0.25">
      <c r="A143">
        <v>3</v>
      </c>
      <c r="B143">
        <v>1</v>
      </c>
      <c r="C143" t="s">
        <v>2652</v>
      </c>
      <c r="D143" t="s">
        <v>4272</v>
      </c>
      <c r="F143" t="s">
        <v>4324</v>
      </c>
      <c r="G143" t="str">
        <f t="shared" si="3"/>
        <v>Concrete Vibrators/Concrete/Power Tools</v>
      </c>
    </row>
    <row r="144" spans="1:7" x14ac:dyDescent="0.25">
      <c r="A144">
        <v>3</v>
      </c>
      <c r="B144">
        <v>1</v>
      </c>
      <c r="C144" t="s">
        <v>2682</v>
      </c>
      <c r="D144" t="s">
        <v>4353</v>
      </c>
      <c r="F144" t="s">
        <v>4324</v>
      </c>
      <c r="G144" t="str">
        <f t="shared" si="3"/>
        <v>Metal Cutting/Metalworking/Power Tools</v>
      </c>
    </row>
    <row r="145" spans="1:7" x14ac:dyDescent="0.25">
      <c r="A145">
        <v>3</v>
      </c>
      <c r="B145">
        <v>1</v>
      </c>
      <c r="C145" t="s">
        <v>2775</v>
      </c>
      <c r="D145" t="s">
        <v>4386</v>
      </c>
      <c r="F145" t="s">
        <v>4324</v>
      </c>
      <c r="G145" t="str">
        <f t="shared" si="3"/>
        <v>Pipe Cutters/Plumbing Installation/Power Tools</v>
      </c>
    </row>
    <row r="146" spans="1:7" x14ac:dyDescent="0.25">
      <c r="A146">
        <v>3</v>
      </c>
      <c r="B146">
        <v>1</v>
      </c>
      <c r="C146" t="s">
        <v>2687</v>
      </c>
      <c r="D146" t="s">
        <v>4352</v>
      </c>
      <c r="F146" t="s">
        <v>4324</v>
      </c>
      <c r="G146" t="str">
        <f t="shared" si="3"/>
        <v>Oscillating Multi-Tools/Multi-Tools/Power Tools</v>
      </c>
    </row>
    <row r="147" spans="1:7" x14ac:dyDescent="0.25">
      <c r="A147">
        <v>3</v>
      </c>
      <c r="B147">
        <v>1</v>
      </c>
      <c r="C147" t="s">
        <v>2701</v>
      </c>
      <c r="D147" t="s">
        <v>4460</v>
      </c>
      <c r="F147" t="s">
        <v>4324</v>
      </c>
      <c r="G147" t="str">
        <f t="shared" si="3"/>
        <v>Circular Saws/Saws/Power Tools</v>
      </c>
    </row>
    <row r="148" spans="1:7" x14ac:dyDescent="0.25">
      <c r="A148">
        <v>3</v>
      </c>
      <c r="B148">
        <v>1</v>
      </c>
      <c r="C148" t="s">
        <v>2700</v>
      </c>
      <c r="D148" t="s">
        <v>4460</v>
      </c>
      <c r="F148" t="s">
        <v>4324</v>
      </c>
      <c r="G148" t="str">
        <f t="shared" si="3"/>
        <v>Circular Saw Blades/Saws/Power Tools</v>
      </c>
    </row>
    <row r="149" spans="1:7" x14ac:dyDescent="0.25">
      <c r="A149">
        <v>3</v>
      </c>
      <c r="B149">
        <v>1</v>
      </c>
      <c r="C149" t="s">
        <v>2706</v>
      </c>
      <c r="D149" t="s">
        <v>4460</v>
      </c>
      <c r="F149" t="s">
        <v>4324</v>
      </c>
      <c r="G149" t="str">
        <f t="shared" si="3"/>
        <v>Table Saws/Saws/Power Tools</v>
      </c>
    </row>
    <row r="150" spans="1:7" x14ac:dyDescent="0.25">
      <c r="A150">
        <v>3</v>
      </c>
      <c r="B150">
        <v>1</v>
      </c>
      <c r="C150" t="s">
        <v>2670</v>
      </c>
      <c r="D150" t="s">
        <v>4394</v>
      </c>
      <c r="F150" t="s">
        <v>4324</v>
      </c>
      <c r="G150" t="str">
        <f t="shared" si="3"/>
        <v>Pumps/Electrical Installation/Power Tools</v>
      </c>
    </row>
    <row r="151" spans="1:7" x14ac:dyDescent="0.25">
      <c r="A151">
        <v>3</v>
      </c>
      <c r="B151">
        <v>1</v>
      </c>
      <c r="C151" t="s">
        <v>2725</v>
      </c>
      <c r="D151" t="s">
        <v>4468</v>
      </c>
      <c r="F151" t="s">
        <v>4341</v>
      </c>
      <c r="G151" t="str">
        <f t="shared" si="3"/>
        <v>Tool Boxes and Bags/Storage/Shop, Cleaning and Lifestyle</v>
      </c>
    </row>
    <row r="152" spans="1:7" x14ac:dyDescent="0.25">
      <c r="A152">
        <v>3</v>
      </c>
      <c r="B152">
        <v>1</v>
      </c>
      <c r="C152" t="s">
        <v>2782</v>
      </c>
      <c r="D152" t="s">
        <v>4295</v>
      </c>
      <c r="F152" t="s">
        <v>4324</v>
      </c>
      <c r="G152" t="str">
        <f t="shared" si="3"/>
        <v>Finish Sanders/Sanders/Power Tools</v>
      </c>
    </row>
    <row r="153" spans="1:7" x14ac:dyDescent="0.25">
      <c r="A153">
        <v>3</v>
      </c>
      <c r="B153">
        <v>1</v>
      </c>
      <c r="C153" t="s">
        <v>2664</v>
      </c>
      <c r="D153" t="s">
        <v>4394</v>
      </c>
      <c r="F153" t="s">
        <v>4324</v>
      </c>
      <c r="G153" t="str">
        <f t="shared" si="3"/>
        <v>Conduit Benders/Electrical Installation/Power Tools</v>
      </c>
    </row>
    <row r="154" spans="1:7" x14ac:dyDescent="0.25">
      <c r="A154">
        <v>3</v>
      </c>
      <c r="B154">
        <v>1</v>
      </c>
      <c r="C154" t="s">
        <v>2666</v>
      </c>
      <c r="D154" t="s">
        <v>4394</v>
      </c>
      <c r="F154" t="s">
        <v>4324</v>
      </c>
      <c r="G154" t="str">
        <f t="shared" si="3"/>
        <v>Cutters/Electrical Installation/Power Tools</v>
      </c>
    </row>
    <row r="155" spans="1:7" x14ac:dyDescent="0.25">
      <c r="A155">
        <v>3</v>
      </c>
      <c r="B155">
        <v>9</v>
      </c>
      <c r="C155" t="s">
        <v>2717</v>
      </c>
      <c r="D155" t="s">
        <v>4337</v>
      </c>
      <c r="F155" t="s">
        <v>4341</v>
      </c>
      <c r="G155" t="str">
        <f t="shared" si="3"/>
        <v>Lighting Accessories/Lighting/Shop, Cleaning and Lifestyle</v>
      </c>
    </row>
    <row r="156" spans="1:7" x14ac:dyDescent="0.25">
      <c r="A156">
        <v>3</v>
      </c>
      <c r="B156">
        <v>1</v>
      </c>
      <c r="C156" t="s">
        <v>2632</v>
      </c>
      <c r="D156" t="s">
        <v>4311</v>
      </c>
      <c r="F156" t="s">
        <v>4292</v>
      </c>
      <c r="G156" t="str">
        <f t="shared" si="3"/>
        <v>Chain Saws/Chain Saws and Pruning Saws/Outdoor Power Equipment</v>
      </c>
    </row>
    <row r="157" spans="1:7" x14ac:dyDescent="0.25">
      <c r="A157">
        <v>3</v>
      </c>
      <c r="B157">
        <v>1</v>
      </c>
      <c r="C157" t="s">
        <v>2777</v>
      </c>
      <c r="D157" t="s">
        <v>4285</v>
      </c>
      <c r="F157" t="s">
        <v>4341</v>
      </c>
      <c r="G157" t="str">
        <f t="shared" si="3"/>
        <v>Stick Vacuums/Vacuums and Vacuum Accessories/Shop, Cleaning and Lifestyle</v>
      </c>
    </row>
    <row r="158" spans="1:7" x14ac:dyDescent="0.25">
      <c r="A158">
        <v>3</v>
      </c>
      <c r="B158">
        <v>1</v>
      </c>
      <c r="C158" t="s">
        <v>2769</v>
      </c>
      <c r="D158" t="s">
        <v>4413</v>
      </c>
      <c r="F158" t="s">
        <v>4341</v>
      </c>
      <c r="G158" t="str">
        <f t="shared" si="3"/>
        <v>Bug Zappers/Pest Control/Shop, Cleaning and Lifestyle</v>
      </c>
    </row>
    <row r="159" spans="1:7" x14ac:dyDescent="0.25">
      <c r="A159">
        <v>3</v>
      </c>
      <c r="B159">
        <v>1</v>
      </c>
      <c r="C159" t="s">
        <v>2656</v>
      </c>
      <c r="D159" t="s">
        <v>4467</v>
      </c>
      <c r="F159" t="s">
        <v>4324</v>
      </c>
      <c r="G159" t="str">
        <f t="shared" si="3"/>
        <v>Drum Machines/Drain Cleaning/Power Tools</v>
      </c>
    </row>
    <row r="160" spans="1:7" x14ac:dyDescent="0.25">
      <c r="A160">
        <v>3</v>
      </c>
      <c r="B160">
        <v>1</v>
      </c>
      <c r="C160" t="s">
        <v>2779</v>
      </c>
      <c r="D160" t="s">
        <v>4363</v>
      </c>
      <c r="F160" t="s">
        <v>4341</v>
      </c>
      <c r="G160" t="str">
        <f t="shared" si="3"/>
        <v>High Volume Inflators/Portable Inflators/Shop, Cleaning and Lifestyle</v>
      </c>
    </row>
    <row r="161" spans="1:7" x14ac:dyDescent="0.25">
      <c r="A161">
        <v>3</v>
      </c>
      <c r="B161">
        <v>1</v>
      </c>
      <c r="C161" t="s">
        <v>2635</v>
      </c>
      <c r="D161" t="s">
        <v>4340</v>
      </c>
      <c r="F161" t="s">
        <v>4292</v>
      </c>
      <c r="G161" t="str">
        <f t="shared" si="3"/>
        <v>All Outdoor Power Equipment Combo Kits/Outdoor Power Equipment Combo Kits/Outdoor Power Equipment</v>
      </c>
    </row>
    <row r="162" spans="1:7" x14ac:dyDescent="0.25">
      <c r="A162">
        <v>3</v>
      </c>
      <c r="B162">
        <v>1</v>
      </c>
      <c r="C162" t="s">
        <v>2691</v>
      </c>
      <c r="D162" t="s">
        <v>4342</v>
      </c>
      <c r="F162" t="s">
        <v>4324</v>
      </c>
      <c r="G162" t="str">
        <f t="shared" si="3"/>
        <v>Framing Nailers/Nailers, Staplers and Compressors/Power Tools</v>
      </c>
    </row>
    <row r="163" spans="1:7" x14ac:dyDescent="0.25">
      <c r="A163">
        <v>3</v>
      </c>
      <c r="B163">
        <v>9</v>
      </c>
      <c r="C163" t="s">
        <v>2655</v>
      </c>
      <c r="D163" t="s">
        <v>4467</v>
      </c>
      <c r="F163" t="s">
        <v>4324</v>
      </c>
      <c r="G163" t="str">
        <f t="shared" si="3"/>
        <v>Drain Cleaning Accessories/Drain Cleaning/Power Tools</v>
      </c>
    </row>
    <row r="164" spans="1:7" x14ac:dyDescent="0.25">
      <c r="A164">
        <v>3</v>
      </c>
      <c r="B164">
        <v>1</v>
      </c>
      <c r="C164" t="s">
        <v>2654</v>
      </c>
      <c r="D164" t="s">
        <v>4272</v>
      </c>
      <c r="F164" t="s">
        <v>4324</v>
      </c>
      <c r="G164" t="str">
        <f t="shared" si="3"/>
        <v>Rotary Hammers/Concrete/Power Tools</v>
      </c>
    </row>
    <row r="165" spans="1:7" x14ac:dyDescent="0.25">
      <c r="A165">
        <v>3</v>
      </c>
      <c r="B165">
        <v>1</v>
      </c>
      <c r="C165" t="s">
        <v>2633</v>
      </c>
      <c r="D165" t="s">
        <v>4311</v>
      </c>
      <c r="F165" t="s">
        <v>4292</v>
      </c>
      <c r="G165" t="str">
        <f t="shared" si="3"/>
        <v>Pole Saws/Chain Saws and Pruning Saws/Outdoor Power Equipment</v>
      </c>
    </row>
    <row r="166" spans="1:7" x14ac:dyDescent="0.25">
      <c r="A166">
        <v>3</v>
      </c>
      <c r="B166">
        <v>1</v>
      </c>
      <c r="C166" t="s">
        <v>2768</v>
      </c>
      <c r="D166" t="s">
        <v>4349</v>
      </c>
      <c r="F166" t="s">
        <v>4292</v>
      </c>
      <c r="G166" t="str">
        <f t="shared" si="3"/>
        <v>Garden Hoes/Snow Removal/Outdoor Power Equipment</v>
      </c>
    </row>
    <row r="167" spans="1:7" x14ac:dyDescent="0.25">
      <c r="A167">
        <v>3</v>
      </c>
      <c r="B167">
        <v>1</v>
      </c>
      <c r="C167" t="s">
        <v>2723</v>
      </c>
      <c r="D167" t="s">
        <v>4319</v>
      </c>
      <c r="F167" t="s">
        <v>4341</v>
      </c>
      <c r="G167" t="str">
        <f t="shared" si="3"/>
        <v>Radios/Radios and Speakers/Shop, Cleaning and Lifestyle</v>
      </c>
    </row>
  </sheetData>
  <autoFilter ref="C1:F167" xr:uid="{34637B2C-8FF3-44C7-BB2A-8D11A098FF4C}"/>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37B2C-8FF3-44C7-BB2A-8D11A098FF4C}">
  <dimension ref="A1:G167"/>
  <sheetViews>
    <sheetView workbookViewId="0">
      <selection activeCell="E6" sqref="E6"/>
    </sheetView>
  </sheetViews>
  <sheetFormatPr defaultRowHeight="15.75" x14ac:dyDescent="0.25"/>
  <cols>
    <col min="1" max="1" width="36.125" bestFit="1" customWidth="1"/>
    <col min="2" max="2" width="35.125" bestFit="1" customWidth="1"/>
    <col min="3" max="3" width="4.75" bestFit="1" customWidth="1"/>
    <col min="4" max="4" width="8.25" bestFit="1" customWidth="1"/>
    <col min="5" max="5" width="36" bestFit="1" customWidth="1"/>
    <col min="6" max="6" width="32.375" bestFit="1" customWidth="1"/>
    <col min="7" max="7" width="24.125" bestFit="1" customWidth="1"/>
  </cols>
  <sheetData>
    <row r="1" spans="1:7" x14ac:dyDescent="0.25">
      <c r="A1" t="s">
        <v>4256</v>
      </c>
      <c r="B1" t="s">
        <v>4469</v>
      </c>
      <c r="C1" t="s">
        <v>4258</v>
      </c>
      <c r="D1" t="s">
        <v>4259</v>
      </c>
      <c r="E1" t="s">
        <v>4260</v>
      </c>
      <c r="F1" t="s">
        <v>4470</v>
      </c>
      <c r="G1" t="s">
        <v>4471</v>
      </c>
    </row>
    <row r="2" spans="1:7" x14ac:dyDescent="0.25">
      <c r="A2" t="s">
        <v>4281</v>
      </c>
      <c r="B2" t="s">
        <v>4292</v>
      </c>
      <c r="C2">
        <v>1</v>
      </c>
      <c r="D2">
        <v>2</v>
      </c>
    </row>
    <row r="3" spans="1:7" x14ac:dyDescent="0.25">
      <c r="A3" t="s">
        <v>4273</v>
      </c>
      <c r="B3" t="s">
        <v>4324</v>
      </c>
      <c r="C3">
        <v>1</v>
      </c>
      <c r="D3">
        <v>1</v>
      </c>
    </row>
    <row r="4" spans="1:7" x14ac:dyDescent="0.25">
      <c r="A4" t="s">
        <v>4286</v>
      </c>
      <c r="B4" t="s">
        <v>4341</v>
      </c>
      <c r="C4">
        <v>1</v>
      </c>
      <c r="D4">
        <v>3</v>
      </c>
    </row>
    <row r="5" spans="1:7" x14ac:dyDescent="0.25">
      <c r="A5" t="s">
        <v>4271</v>
      </c>
      <c r="B5" t="s">
        <v>4272</v>
      </c>
      <c r="C5">
        <v>2</v>
      </c>
      <c r="D5">
        <v>13</v>
      </c>
      <c r="E5" t="s">
        <v>4273</v>
      </c>
      <c r="F5" t="s">
        <v>4324</v>
      </c>
    </row>
    <row r="6" spans="1:7" x14ac:dyDescent="0.25">
      <c r="A6" t="s">
        <v>4274</v>
      </c>
      <c r="B6" t="s">
        <v>4275</v>
      </c>
      <c r="C6">
        <v>2</v>
      </c>
      <c r="D6">
        <v>10</v>
      </c>
      <c r="E6" t="s">
        <v>4273</v>
      </c>
      <c r="F6" t="s">
        <v>4324</v>
      </c>
    </row>
    <row r="7" spans="1:7" x14ac:dyDescent="0.25">
      <c r="A7" t="s">
        <v>4279</v>
      </c>
      <c r="B7" t="s">
        <v>4280</v>
      </c>
      <c r="C7">
        <v>2</v>
      </c>
      <c r="D7">
        <v>5</v>
      </c>
      <c r="E7" t="s">
        <v>4281</v>
      </c>
      <c r="F7" t="s">
        <v>4292</v>
      </c>
    </row>
    <row r="8" spans="1:7" x14ac:dyDescent="0.25">
      <c r="A8" t="s">
        <v>4284</v>
      </c>
      <c r="B8" t="s">
        <v>4285</v>
      </c>
      <c r="C8">
        <v>2</v>
      </c>
      <c r="D8">
        <v>7</v>
      </c>
      <c r="E8" t="s">
        <v>4286</v>
      </c>
      <c r="F8" t="s">
        <v>4341</v>
      </c>
    </row>
    <row r="9" spans="1:7" x14ac:dyDescent="0.25">
      <c r="A9" t="s">
        <v>4289</v>
      </c>
      <c r="B9" t="s">
        <v>4295</v>
      </c>
      <c r="C9">
        <v>2</v>
      </c>
      <c r="D9">
        <v>9</v>
      </c>
      <c r="E9" t="s">
        <v>4273</v>
      </c>
      <c r="F9" t="s">
        <v>4324</v>
      </c>
    </row>
    <row r="10" spans="1:7" x14ac:dyDescent="0.25">
      <c r="A10" t="s">
        <v>4277</v>
      </c>
      <c r="B10" t="s">
        <v>4297</v>
      </c>
      <c r="C10">
        <v>2</v>
      </c>
      <c r="D10">
        <v>5</v>
      </c>
      <c r="E10" t="s">
        <v>4286</v>
      </c>
      <c r="F10" t="s">
        <v>4341</v>
      </c>
    </row>
    <row r="11" spans="1:7" x14ac:dyDescent="0.25">
      <c r="A11" t="s">
        <v>4302</v>
      </c>
      <c r="B11" t="s">
        <v>4303</v>
      </c>
      <c r="C11">
        <v>2</v>
      </c>
      <c r="D11">
        <v>6</v>
      </c>
      <c r="E11" t="s">
        <v>4286</v>
      </c>
      <c r="F11" t="s">
        <v>4341</v>
      </c>
    </row>
    <row r="12" spans="1:7" x14ac:dyDescent="0.25">
      <c r="A12" t="s">
        <v>4310</v>
      </c>
      <c r="B12" t="s">
        <v>4311</v>
      </c>
      <c r="C12">
        <v>2</v>
      </c>
      <c r="D12">
        <v>3</v>
      </c>
      <c r="E12" t="s">
        <v>4281</v>
      </c>
      <c r="F12" t="s">
        <v>4292</v>
      </c>
    </row>
    <row r="13" spans="1:7" x14ac:dyDescent="0.25">
      <c r="A13" t="s">
        <v>4313</v>
      </c>
      <c r="B13" t="s">
        <v>4314</v>
      </c>
      <c r="C13">
        <v>2</v>
      </c>
      <c r="D13">
        <v>15</v>
      </c>
      <c r="E13" t="s">
        <v>4273</v>
      </c>
      <c r="F13" t="s">
        <v>4324</v>
      </c>
    </row>
    <row r="14" spans="1:7" x14ac:dyDescent="0.25">
      <c r="A14" t="s">
        <v>4318</v>
      </c>
      <c r="B14" t="s">
        <v>4319</v>
      </c>
      <c r="C14">
        <v>2</v>
      </c>
      <c r="D14">
        <v>4</v>
      </c>
      <c r="E14" t="s">
        <v>4286</v>
      </c>
      <c r="F14" t="s">
        <v>4341</v>
      </c>
    </row>
    <row r="15" spans="1:7" x14ac:dyDescent="0.25">
      <c r="A15" t="s">
        <v>4322</v>
      </c>
      <c r="B15" t="s">
        <v>4331</v>
      </c>
      <c r="C15">
        <v>2</v>
      </c>
      <c r="D15">
        <v>1</v>
      </c>
      <c r="E15" t="s">
        <v>4273</v>
      </c>
      <c r="F15" t="s">
        <v>4324</v>
      </c>
    </row>
    <row r="16" spans="1:7" x14ac:dyDescent="0.25">
      <c r="A16" t="s">
        <v>4283</v>
      </c>
      <c r="B16" t="s">
        <v>4332</v>
      </c>
      <c r="C16">
        <v>2</v>
      </c>
      <c r="D16">
        <v>2</v>
      </c>
      <c r="E16" t="s">
        <v>4273</v>
      </c>
      <c r="F16" t="s">
        <v>4324</v>
      </c>
    </row>
    <row r="17" spans="1:6" x14ac:dyDescent="0.25">
      <c r="A17" t="s">
        <v>4309</v>
      </c>
      <c r="B17" t="s">
        <v>4337</v>
      </c>
      <c r="C17">
        <v>2</v>
      </c>
      <c r="D17">
        <v>2</v>
      </c>
      <c r="E17" t="s">
        <v>4286</v>
      </c>
      <c r="F17" t="s">
        <v>4341</v>
      </c>
    </row>
    <row r="18" spans="1:6" x14ac:dyDescent="0.25">
      <c r="A18" t="s">
        <v>4339</v>
      </c>
      <c r="B18" t="s">
        <v>4340</v>
      </c>
      <c r="C18">
        <v>2</v>
      </c>
      <c r="D18">
        <v>1</v>
      </c>
      <c r="E18" t="s">
        <v>4281</v>
      </c>
      <c r="F18" t="s">
        <v>4292</v>
      </c>
    </row>
    <row r="19" spans="1:6" x14ac:dyDescent="0.25">
      <c r="A19" t="s">
        <v>4270</v>
      </c>
      <c r="B19" t="s">
        <v>4342</v>
      </c>
      <c r="C19">
        <v>2</v>
      </c>
      <c r="D19">
        <v>8</v>
      </c>
      <c r="E19" t="s">
        <v>4273</v>
      </c>
      <c r="F19" t="s">
        <v>4324</v>
      </c>
    </row>
    <row r="20" spans="1:6" x14ac:dyDescent="0.25">
      <c r="A20" t="s">
        <v>4268</v>
      </c>
      <c r="B20" t="s">
        <v>4347</v>
      </c>
      <c r="C20">
        <v>2</v>
      </c>
      <c r="D20">
        <v>1</v>
      </c>
      <c r="E20" t="s">
        <v>4286</v>
      </c>
      <c r="F20" t="s">
        <v>4341</v>
      </c>
    </row>
    <row r="21" spans="1:6" x14ac:dyDescent="0.25">
      <c r="A21" t="s">
        <v>4348</v>
      </c>
      <c r="B21" t="s">
        <v>4349</v>
      </c>
      <c r="C21">
        <v>2</v>
      </c>
      <c r="D21">
        <v>6</v>
      </c>
      <c r="E21" t="s">
        <v>4281</v>
      </c>
      <c r="F21" t="s">
        <v>4292</v>
      </c>
    </row>
    <row r="22" spans="1:6" x14ac:dyDescent="0.25">
      <c r="A22" t="s">
        <v>4351</v>
      </c>
      <c r="B22" t="s">
        <v>4352</v>
      </c>
      <c r="C22">
        <v>2</v>
      </c>
      <c r="D22">
        <v>7</v>
      </c>
      <c r="E22" t="s">
        <v>4273</v>
      </c>
      <c r="F22" t="s">
        <v>4324</v>
      </c>
    </row>
    <row r="23" spans="1:6" x14ac:dyDescent="0.25">
      <c r="A23" t="s">
        <v>4262</v>
      </c>
      <c r="B23" t="s">
        <v>4353</v>
      </c>
      <c r="C23">
        <v>2</v>
      </c>
      <c r="D23">
        <v>6</v>
      </c>
      <c r="E23" t="s">
        <v>4273</v>
      </c>
      <c r="F23" t="s">
        <v>4324</v>
      </c>
    </row>
    <row r="24" spans="1:6" x14ac:dyDescent="0.25">
      <c r="A24" t="s">
        <v>4354</v>
      </c>
      <c r="B24" t="s">
        <v>4355</v>
      </c>
      <c r="C24">
        <v>2</v>
      </c>
      <c r="D24">
        <v>14</v>
      </c>
      <c r="E24" t="s">
        <v>4273</v>
      </c>
      <c r="F24" t="s">
        <v>4324</v>
      </c>
    </row>
    <row r="25" spans="1:6" x14ac:dyDescent="0.25">
      <c r="A25" t="s">
        <v>4305</v>
      </c>
      <c r="B25" t="s">
        <v>4360</v>
      </c>
      <c r="C25">
        <v>2</v>
      </c>
      <c r="D25">
        <v>3</v>
      </c>
      <c r="E25" t="s">
        <v>4286</v>
      </c>
      <c r="F25" t="s">
        <v>4341</v>
      </c>
    </row>
    <row r="26" spans="1:6" x14ac:dyDescent="0.25">
      <c r="A26" t="s">
        <v>4330</v>
      </c>
      <c r="B26" t="s">
        <v>4363</v>
      </c>
      <c r="C26">
        <v>2</v>
      </c>
      <c r="E26" t="s">
        <v>4286</v>
      </c>
      <c r="F26" t="s">
        <v>4341</v>
      </c>
    </row>
    <row r="27" spans="1:6" x14ac:dyDescent="0.25">
      <c r="A27" t="s">
        <v>4299</v>
      </c>
      <c r="B27" t="s">
        <v>4366</v>
      </c>
      <c r="C27">
        <v>2</v>
      </c>
      <c r="D27">
        <v>1</v>
      </c>
      <c r="E27" t="s">
        <v>4286</v>
      </c>
      <c r="F27" t="s">
        <v>4341</v>
      </c>
    </row>
    <row r="28" spans="1:6" x14ac:dyDescent="0.25">
      <c r="A28" t="s">
        <v>4264</v>
      </c>
      <c r="B28" t="s">
        <v>4367</v>
      </c>
      <c r="C28">
        <v>2</v>
      </c>
      <c r="E28" t="s">
        <v>4281</v>
      </c>
      <c r="F28" t="s">
        <v>4292</v>
      </c>
    </row>
    <row r="29" spans="1:6" x14ac:dyDescent="0.25">
      <c r="A29" t="s">
        <v>4307</v>
      </c>
      <c r="B29" t="s">
        <v>4368</v>
      </c>
      <c r="C29">
        <v>2</v>
      </c>
      <c r="D29">
        <v>4</v>
      </c>
      <c r="E29" t="s">
        <v>4273</v>
      </c>
      <c r="F29" t="s">
        <v>4324</v>
      </c>
    </row>
    <row r="30" spans="1:6" x14ac:dyDescent="0.25">
      <c r="A30" t="s">
        <v>4385</v>
      </c>
      <c r="B30" t="s">
        <v>4386</v>
      </c>
      <c r="C30">
        <v>2</v>
      </c>
      <c r="D30">
        <v>17</v>
      </c>
      <c r="E30" t="s">
        <v>4273</v>
      </c>
      <c r="F30" t="s">
        <v>4324</v>
      </c>
    </row>
    <row r="31" spans="1:6" x14ac:dyDescent="0.25">
      <c r="A31" t="s">
        <v>4379</v>
      </c>
      <c r="B31" t="s">
        <v>4389</v>
      </c>
      <c r="C31">
        <v>2</v>
      </c>
      <c r="E31" t="s">
        <v>4286</v>
      </c>
      <c r="F31" t="s">
        <v>4341</v>
      </c>
    </row>
    <row r="32" spans="1:6" x14ac:dyDescent="0.25">
      <c r="A32" t="s">
        <v>4317</v>
      </c>
      <c r="B32" t="s">
        <v>4394</v>
      </c>
      <c r="C32">
        <v>2</v>
      </c>
      <c r="D32">
        <v>16</v>
      </c>
      <c r="E32" t="s">
        <v>4273</v>
      </c>
      <c r="F32" t="s">
        <v>4324</v>
      </c>
    </row>
    <row r="33" spans="1:7" x14ac:dyDescent="0.25">
      <c r="A33" t="s">
        <v>4301</v>
      </c>
      <c r="B33" t="s">
        <v>4397</v>
      </c>
      <c r="C33">
        <v>2</v>
      </c>
      <c r="D33">
        <v>2</v>
      </c>
      <c r="E33" t="s">
        <v>4281</v>
      </c>
      <c r="F33" t="s">
        <v>4292</v>
      </c>
    </row>
    <row r="34" spans="1:7" x14ac:dyDescent="0.25">
      <c r="A34" t="s">
        <v>4412</v>
      </c>
      <c r="B34" t="s">
        <v>4413</v>
      </c>
      <c r="C34">
        <v>2</v>
      </c>
      <c r="E34" t="s">
        <v>4286</v>
      </c>
      <c r="F34" t="s">
        <v>4341</v>
      </c>
    </row>
    <row r="35" spans="1:7" x14ac:dyDescent="0.25">
      <c r="A35" t="s">
        <v>4373</v>
      </c>
      <c r="B35" t="s">
        <v>4418</v>
      </c>
      <c r="C35">
        <v>2</v>
      </c>
      <c r="D35">
        <v>3</v>
      </c>
      <c r="E35" t="s">
        <v>4286</v>
      </c>
      <c r="F35" t="s">
        <v>4341</v>
      </c>
    </row>
    <row r="36" spans="1:7" x14ac:dyDescent="0.25">
      <c r="A36" t="s">
        <v>4328</v>
      </c>
      <c r="B36" t="s">
        <v>4420</v>
      </c>
      <c r="C36">
        <v>2</v>
      </c>
      <c r="D36">
        <v>3</v>
      </c>
      <c r="E36" t="s">
        <v>4273</v>
      </c>
      <c r="F36" t="s">
        <v>4324</v>
      </c>
    </row>
    <row r="37" spans="1:7" x14ac:dyDescent="0.25">
      <c r="A37" t="s">
        <v>4403</v>
      </c>
      <c r="B37" t="s">
        <v>4424</v>
      </c>
      <c r="C37">
        <v>2</v>
      </c>
      <c r="D37">
        <v>12</v>
      </c>
      <c r="E37" t="s">
        <v>4273</v>
      </c>
      <c r="F37" t="s">
        <v>4324</v>
      </c>
    </row>
    <row r="38" spans="1:7" x14ac:dyDescent="0.25">
      <c r="A38" t="s">
        <v>4428</v>
      </c>
      <c r="B38" t="s">
        <v>4429</v>
      </c>
      <c r="C38">
        <v>2</v>
      </c>
      <c r="D38">
        <v>1</v>
      </c>
      <c r="E38" t="s">
        <v>4286</v>
      </c>
      <c r="F38" t="s">
        <v>4341</v>
      </c>
    </row>
    <row r="39" spans="1:7" x14ac:dyDescent="0.25">
      <c r="A39" t="s">
        <v>4326</v>
      </c>
      <c r="B39" t="s">
        <v>4443</v>
      </c>
      <c r="C39">
        <v>2</v>
      </c>
      <c r="D39">
        <v>4</v>
      </c>
      <c r="E39" t="s">
        <v>4281</v>
      </c>
      <c r="F39" t="s">
        <v>4292</v>
      </c>
    </row>
    <row r="40" spans="1:7" x14ac:dyDescent="0.25">
      <c r="A40" t="s">
        <v>4444</v>
      </c>
      <c r="B40" t="s">
        <v>4445</v>
      </c>
      <c r="C40">
        <v>2</v>
      </c>
      <c r="D40">
        <v>19</v>
      </c>
      <c r="E40" t="s">
        <v>4273</v>
      </c>
      <c r="F40" t="s">
        <v>4324</v>
      </c>
    </row>
    <row r="41" spans="1:7" x14ac:dyDescent="0.25">
      <c r="A41" t="s">
        <v>4291</v>
      </c>
      <c r="B41" t="s">
        <v>4460</v>
      </c>
      <c r="C41">
        <v>2</v>
      </c>
      <c r="D41">
        <v>5</v>
      </c>
      <c r="E41" t="s">
        <v>4273</v>
      </c>
      <c r="F41" t="s">
        <v>4324</v>
      </c>
    </row>
    <row r="42" spans="1:7" x14ac:dyDescent="0.25">
      <c r="A42" t="s">
        <v>4266</v>
      </c>
      <c r="B42" t="s">
        <v>4467</v>
      </c>
      <c r="C42">
        <v>2</v>
      </c>
      <c r="D42">
        <v>18</v>
      </c>
      <c r="E42" t="s">
        <v>4273</v>
      </c>
      <c r="F42" t="s">
        <v>4324</v>
      </c>
    </row>
    <row r="43" spans="1:7" x14ac:dyDescent="0.25">
      <c r="A43" t="s">
        <v>4345</v>
      </c>
      <c r="B43" t="s">
        <v>4468</v>
      </c>
      <c r="C43">
        <v>2</v>
      </c>
      <c r="D43">
        <v>8</v>
      </c>
      <c r="E43" t="s">
        <v>4286</v>
      </c>
      <c r="F43" t="s">
        <v>4341</v>
      </c>
    </row>
    <row r="44" spans="1:7" x14ac:dyDescent="0.25">
      <c r="A44" t="s">
        <v>4261</v>
      </c>
      <c r="B44" t="s">
        <v>2678</v>
      </c>
      <c r="C44">
        <v>3</v>
      </c>
      <c r="D44">
        <v>9</v>
      </c>
      <c r="E44" t="s">
        <v>4262</v>
      </c>
      <c r="F44" t="s">
        <v>4353</v>
      </c>
      <c r="G44" t="s">
        <v>4324</v>
      </c>
    </row>
    <row r="45" spans="1:7" x14ac:dyDescent="0.25">
      <c r="A45" t="s">
        <v>4263</v>
      </c>
      <c r="B45" t="s">
        <v>2764</v>
      </c>
      <c r="C45">
        <v>3</v>
      </c>
      <c r="D45">
        <v>1</v>
      </c>
      <c r="E45" t="s">
        <v>4264</v>
      </c>
      <c r="F45" t="s">
        <v>4367</v>
      </c>
      <c r="G45" t="s">
        <v>4292</v>
      </c>
    </row>
    <row r="46" spans="1:7" x14ac:dyDescent="0.25">
      <c r="A46" t="s">
        <v>4265</v>
      </c>
      <c r="B46" t="s">
        <v>2774</v>
      </c>
      <c r="C46">
        <v>3</v>
      </c>
      <c r="D46">
        <v>1</v>
      </c>
      <c r="E46" t="s">
        <v>4266</v>
      </c>
      <c r="F46" t="s">
        <v>4467</v>
      </c>
      <c r="G46" t="s">
        <v>4324</v>
      </c>
    </row>
    <row r="47" spans="1:7" x14ac:dyDescent="0.25">
      <c r="A47" t="s">
        <v>4267</v>
      </c>
      <c r="B47" t="s">
        <v>2712</v>
      </c>
      <c r="C47">
        <v>3</v>
      </c>
      <c r="D47">
        <v>1</v>
      </c>
      <c r="E47" t="s">
        <v>4268</v>
      </c>
      <c r="F47" t="s">
        <v>4347</v>
      </c>
      <c r="G47" t="s">
        <v>4341</v>
      </c>
    </row>
    <row r="48" spans="1:7" x14ac:dyDescent="0.25">
      <c r="A48" t="s">
        <v>4269</v>
      </c>
      <c r="B48" t="s">
        <v>2781</v>
      </c>
      <c r="C48">
        <v>3</v>
      </c>
      <c r="D48">
        <v>1</v>
      </c>
      <c r="E48" t="s">
        <v>4270</v>
      </c>
      <c r="F48" t="s">
        <v>4342</v>
      </c>
      <c r="G48" t="s">
        <v>4324</v>
      </c>
    </row>
    <row r="49" spans="1:7" x14ac:dyDescent="0.25">
      <c r="A49" t="s">
        <v>4276</v>
      </c>
      <c r="B49" t="s">
        <v>2714</v>
      </c>
      <c r="C49">
        <v>3</v>
      </c>
      <c r="D49">
        <v>1</v>
      </c>
      <c r="E49" t="s">
        <v>4277</v>
      </c>
      <c r="F49" t="s">
        <v>4297</v>
      </c>
      <c r="G49" t="s">
        <v>4341</v>
      </c>
    </row>
    <row r="50" spans="1:7" x14ac:dyDescent="0.25">
      <c r="A50" t="s">
        <v>4278</v>
      </c>
      <c r="B50" t="s">
        <v>2693</v>
      </c>
      <c r="C50">
        <v>3</v>
      </c>
      <c r="D50">
        <v>1</v>
      </c>
      <c r="E50" t="s">
        <v>4270</v>
      </c>
      <c r="F50" t="s">
        <v>4342</v>
      </c>
      <c r="G50" t="s">
        <v>4324</v>
      </c>
    </row>
    <row r="51" spans="1:7" x14ac:dyDescent="0.25">
      <c r="A51" t="s">
        <v>4282</v>
      </c>
      <c r="B51" t="s">
        <v>2649</v>
      </c>
      <c r="C51">
        <v>3</v>
      </c>
      <c r="D51">
        <v>2</v>
      </c>
      <c r="E51" t="s">
        <v>4283</v>
      </c>
      <c r="F51" t="s">
        <v>4332</v>
      </c>
      <c r="G51" t="s">
        <v>4324</v>
      </c>
    </row>
    <row r="52" spans="1:7" x14ac:dyDescent="0.25">
      <c r="A52" t="s">
        <v>4287</v>
      </c>
      <c r="B52" t="s">
        <v>2772</v>
      </c>
      <c r="C52">
        <v>3</v>
      </c>
      <c r="D52">
        <v>1</v>
      </c>
      <c r="E52" t="s">
        <v>4268</v>
      </c>
      <c r="F52" t="s">
        <v>4347</v>
      </c>
      <c r="G52" t="s">
        <v>4341</v>
      </c>
    </row>
    <row r="53" spans="1:7" x14ac:dyDescent="0.25">
      <c r="A53" t="s">
        <v>4288</v>
      </c>
      <c r="B53" t="s">
        <v>2697</v>
      </c>
      <c r="C53">
        <v>3</v>
      </c>
      <c r="D53">
        <v>1</v>
      </c>
      <c r="E53" t="s">
        <v>4289</v>
      </c>
      <c r="F53" t="s">
        <v>4295</v>
      </c>
      <c r="G53" t="s">
        <v>4324</v>
      </c>
    </row>
    <row r="54" spans="1:7" x14ac:dyDescent="0.25">
      <c r="A54" t="s">
        <v>4290</v>
      </c>
      <c r="B54" t="s">
        <v>2702</v>
      </c>
      <c r="C54">
        <v>3</v>
      </c>
      <c r="D54">
        <v>1</v>
      </c>
      <c r="E54" t="s">
        <v>4291</v>
      </c>
      <c r="F54" t="s">
        <v>4460</v>
      </c>
      <c r="G54" t="s">
        <v>4324</v>
      </c>
    </row>
    <row r="55" spans="1:7" x14ac:dyDescent="0.25">
      <c r="A55" t="s">
        <v>4293</v>
      </c>
      <c r="B55" t="s">
        <v>2690</v>
      </c>
      <c r="C55">
        <v>3</v>
      </c>
      <c r="D55">
        <v>1</v>
      </c>
      <c r="E55" t="s">
        <v>4270</v>
      </c>
      <c r="F55" t="s">
        <v>4342</v>
      </c>
      <c r="G55" t="s">
        <v>4324</v>
      </c>
    </row>
    <row r="56" spans="1:7" x14ac:dyDescent="0.25">
      <c r="A56" t="s">
        <v>4294</v>
      </c>
      <c r="B56" t="s">
        <v>2763</v>
      </c>
      <c r="C56">
        <v>3</v>
      </c>
      <c r="D56">
        <v>1</v>
      </c>
      <c r="E56" t="s">
        <v>4348</v>
      </c>
      <c r="F56" t="s">
        <v>4349</v>
      </c>
      <c r="G56" t="s">
        <v>4292</v>
      </c>
    </row>
    <row r="57" spans="1:7" x14ac:dyDescent="0.25">
      <c r="A57" t="s">
        <v>4296</v>
      </c>
      <c r="B57" t="s">
        <v>2684</v>
      </c>
      <c r="C57">
        <v>3</v>
      </c>
      <c r="D57">
        <v>1</v>
      </c>
      <c r="E57" t="s">
        <v>4262</v>
      </c>
      <c r="F57" t="s">
        <v>4353</v>
      </c>
      <c r="G57" t="s">
        <v>4324</v>
      </c>
    </row>
    <row r="58" spans="1:7" x14ac:dyDescent="0.25">
      <c r="A58" t="s">
        <v>4298</v>
      </c>
      <c r="B58" t="s">
        <v>2771</v>
      </c>
      <c r="C58">
        <v>3</v>
      </c>
      <c r="D58">
        <v>1</v>
      </c>
      <c r="E58" t="s">
        <v>4299</v>
      </c>
      <c r="F58" t="s">
        <v>4366</v>
      </c>
      <c r="G58" t="s">
        <v>4341</v>
      </c>
    </row>
    <row r="59" spans="1:7" x14ac:dyDescent="0.25">
      <c r="A59" t="s">
        <v>4300</v>
      </c>
      <c r="B59" t="s">
        <v>2645</v>
      </c>
      <c r="C59">
        <v>3</v>
      </c>
      <c r="D59">
        <v>1</v>
      </c>
      <c r="E59" t="s">
        <v>4301</v>
      </c>
      <c r="F59" t="s">
        <v>4397</v>
      </c>
      <c r="G59" t="s">
        <v>4292</v>
      </c>
    </row>
    <row r="60" spans="1:7" x14ac:dyDescent="0.25">
      <c r="A60" t="s">
        <v>4304</v>
      </c>
      <c r="B60" t="s">
        <v>2785</v>
      </c>
      <c r="C60">
        <v>3</v>
      </c>
      <c r="D60">
        <v>1</v>
      </c>
      <c r="E60" t="s">
        <v>4305</v>
      </c>
      <c r="F60" t="s">
        <v>4360</v>
      </c>
      <c r="G60" t="s">
        <v>4341</v>
      </c>
    </row>
    <row r="61" spans="1:7" x14ac:dyDescent="0.25">
      <c r="A61" t="s">
        <v>4306</v>
      </c>
      <c r="B61" t="s">
        <v>2673</v>
      </c>
      <c r="C61">
        <v>3</v>
      </c>
      <c r="D61">
        <v>1</v>
      </c>
      <c r="E61" t="s">
        <v>4307</v>
      </c>
      <c r="F61" t="s">
        <v>4368</v>
      </c>
      <c r="G61" t="s">
        <v>4324</v>
      </c>
    </row>
    <row r="62" spans="1:7" x14ac:dyDescent="0.25">
      <c r="A62" t="s">
        <v>4308</v>
      </c>
      <c r="B62" t="s">
        <v>2716</v>
      </c>
      <c r="C62">
        <v>3</v>
      </c>
      <c r="D62">
        <v>1</v>
      </c>
      <c r="E62" t="s">
        <v>4309</v>
      </c>
      <c r="F62" t="s">
        <v>4337</v>
      </c>
      <c r="G62" t="s">
        <v>4341</v>
      </c>
    </row>
    <row r="63" spans="1:7" x14ac:dyDescent="0.25">
      <c r="A63" t="s">
        <v>4312</v>
      </c>
      <c r="B63" t="s">
        <v>2776</v>
      </c>
      <c r="C63">
        <v>3</v>
      </c>
      <c r="D63">
        <v>1</v>
      </c>
      <c r="E63" t="s">
        <v>4299</v>
      </c>
      <c r="F63" t="s">
        <v>4366</v>
      </c>
      <c r="G63" t="s">
        <v>4341</v>
      </c>
    </row>
    <row r="64" spans="1:7" x14ac:dyDescent="0.25">
      <c r="A64" t="s">
        <v>4315</v>
      </c>
      <c r="B64" t="s">
        <v>2644</v>
      </c>
      <c r="C64">
        <v>3</v>
      </c>
      <c r="D64">
        <v>1</v>
      </c>
      <c r="E64" t="s">
        <v>4301</v>
      </c>
      <c r="F64" t="s">
        <v>4397</v>
      </c>
      <c r="G64" t="s">
        <v>4292</v>
      </c>
    </row>
    <row r="65" spans="1:7" x14ac:dyDescent="0.25">
      <c r="A65" t="s">
        <v>4316</v>
      </c>
      <c r="B65" t="s">
        <v>2667</v>
      </c>
      <c r="C65">
        <v>3</v>
      </c>
      <c r="D65">
        <v>9</v>
      </c>
      <c r="E65" t="s">
        <v>4317</v>
      </c>
      <c r="F65" t="s">
        <v>4394</v>
      </c>
      <c r="G65" t="s">
        <v>4324</v>
      </c>
    </row>
    <row r="66" spans="1:7" x14ac:dyDescent="0.25">
      <c r="A66" t="s">
        <v>4320</v>
      </c>
      <c r="B66" t="s">
        <v>2646</v>
      </c>
      <c r="C66">
        <v>3</v>
      </c>
      <c r="D66">
        <v>9</v>
      </c>
      <c r="E66" t="s">
        <v>4301</v>
      </c>
      <c r="F66" t="s">
        <v>4397</v>
      </c>
      <c r="G66" t="s">
        <v>4292</v>
      </c>
    </row>
    <row r="67" spans="1:7" x14ac:dyDescent="0.25">
      <c r="A67" t="s">
        <v>4321</v>
      </c>
      <c r="B67" t="s">
        <v>2651</v>
      </c>
      <c r="C67">
        <v>3</v>
      </c>
      <c r="D67">
        <v>1</v>
      </c>
      <c r="E67" t="s">
        <v>4322</v>
      </c>
      <c r="F67" t="s">
        <v>4331</v>
      </c>
      <c r="G67" t="s">
        <v>4324</v>
      </c>
    </row>
    <row r="68" spans="1:7" x14ac:dyDescent="0.25">
      <c r="A68" t="s">
        <v>4323</v>
      </c>
      <c r="B68" t="s">
        <v>2681</v>
      </c>
      <c r="C68">
        <v>3</v>
      </c>
      <c r="D68">
        <v>1</v>
      </c>
      <c r="E68" t="s">
        <v>4262</v>
      </c>
      <c r="F68" t="s">
        <v>4353</v>
      </c>
      <c r="G68" t="s">
        <v>4324</v>
      </c>
    </row>
    <row r="69" spans="1:7" x14ac:dyDescent="0.25">
      <c r="A69" t="s">
        <v>4325</v>
      </c>
      <c r="B69" t="s">
        <v>2636</v>
      </c>
      <c r="C69">
        <v>3</v>
      </c>
      <c r="D69">
        <v>1</v>
      </c>
      <c r="E69" t="s">
        <v>4326</v>
      </c>
      <c r="F69" t="s">
        <v>4443</v>
      </c>
      <c r="G69" t="s">
        <v>4292</v>
      </c>
    </row>
    <row r="70" spans="1:7" x14ac:dyDescent="0.25">
      <c r="A70" t="s">
        <v>4327</v>
      </c>
      <c r="B70" t="s">
        <v>2660</v>
      </c>
      <c r="C70">
        <v>3</v>
      </c>
      <c r="D70">
        <v>1</v>
      </c>
      <c r="E70" t="s">
        <v>4328</v>
      </c>
      <c r="F70" t="s">
        <v>4420</v>
      </c>
      <c r="G70" t="s">
        <v>4324</v>
      </c>
    </row>
    <row r="71" spans="1:7" x14ac:dyDescent="0.25">
      <c r="A71" t="s">
        <v>4329</v>
      </c>
      <c r="B71" t="s">
        <v>2780</v>
      </c>
      <c r="C71">
        <v>3</v>
      </c>
      <c r="D71">
        <v>1</v>
      </c>
      <c r="E71" t="s">
        <v>4330</v>
      </c>
      <c r="F71" t="s">
        <v>4363</v>
      </c>
      <c r="G71" t="s">
        <v>4341</v>
      </c>
    </row>
    <row r="72" spans="1:7" x14ac:dyDescent="0.25">
      <c r="A72" t="s">
        <v>4333</v>
      </c>
      <c r="B72" t="s">
        <v>2728</v>
      </c>
      <c r="C72">
        <v>3</v>
      </c>
      <c r="D72">
        <v>9</v>
      </c>
      <c r="E72" t="s">
        <v>4284</v>
      </c>
      <c r="F72" t="s">
        <v>4285</v>
      </c>
      <c r="G72" t="s">
        <v>4341</v>
      </c>
    </row>
    <row r="73" spans="1:7" x14ac:dyDescent="0.25">
      <c r="A73" t="s">
        <v>4334</v>
      </c>
      <c r="B73" t="s">
        <v>2724</v>
      </c>
      <c r="C73">
        <v>3</v>
      </c>
      <c r="D73">
        <v>1</v>
      </c>
      <c r="E73" t="s">
        <v>4318</v>
      </c>
      <c r="F73" t="s">
        <v>4319</v>
      </c>
      <c r="G73" t="s">
        <v>4341</v>
      </c>
    </row>
    <row r="74" spans="1:7" x14ac:dyDescent="0.25">
      <c r="A74" s="10" t="s">
        <v>4335</v>
      </c>
      <c r="B74" t="s">
        <v>2710</v>
      </c>
      <c r="C74">
        <v>3</v>
      </c>
      <c r="D74">
        <v>1</v>
      </c>
      <c r="E74" t="s">
        <v>4274</v>
      </c>
      <c r="F74" t="s">
        <v>4275</v>
      </c>
      <c r="G74" t="s">
        <v>4324</v>
      </c>
    </row>
    <row r="75" spans="1:7" x14ac:dyDescent="0.25">
      <c r="A75" t="s">
        <v>4336</v>
      </c>
      <c r="B75" t="s">
        <v>2718</v>
      </c>
      <c r="C75">
        <v>3</v>
      </c>
      <c r="D75">
        <v>1</v>
      </c>
      <c r="E75" t="s">
        <v>4309</v>
      </c>
      <c r="F75" t="s">
        <v>4337</v>
      </c>
      <c r="G75" t="s">
        <v>4341</v>
      </c>
    </row>
    <row r="76" spans="1:7" x14ac:dyDescent="0.25">
      <c r="A76" t="s">
        <v>4338</v>
      </c>
      <c r="B76" t="s">
        <v>2650</v>
      </c>
      <c r="C76">
        <v>3</v>
      </c>
      <c r="D76">
        <v>1</v>
      </c>
      <c r="E76" t="s">
        <v>4283</v>
      </c>
      <c r="F76" t="s">
        <v>4332</v>
      </c>
      <c r="G76" t="s">
        <v>4324</v>
      </c>
    </row>
    <row r="77" spans="1:7" x14ac:dyDescent="0.25">
      <c r="A77" t="s">
        <v>4343</v>
      </c>
      <c r="B77" t="s">
        <v>2704</v>
      </c>
      <c r="C77">
        <v>3</v>
      </c>
      <c r="D77">
        <v>1</v>
      </c>
      <c r="E77" t="s">
        <v>4291</v>
      </c>
      <c r="F77" t="s">
        <v>4460</v>
      </c>
      <c r="G77" t="s">
        <v>4324</v>
      </c>
    </row>
    <row r="78" spans="1:7" x14ac:dyDescent="0.25">
      <c r="A78" t="s">
        <v>4344</v>
      </c>
      <c r="B78" t="s">
        <v>2726</v>
      </c>
      <c r="C78">
        <v>3</v>
      </c>
      <c r="D78">
        <v>2</v>
      </c>
      <c r="E78" t="s">
        <v>4345</v>
      </c>
      <c r="F78" t="s">
        <v>4468</v>
      </c>
      <c r="G78" t="s">
        <v>4341</v>
      </c>
    </row>
    <row r="79" spans="1:7" x14ac:dyDescent="0.25">
      <c r="A79" t="s">
        <v>4346</v>
      </c>
      <c r="B79" t="s">
        <v>2675</v>
      </c>
      <c r="C79">
        <v>3</v>
      </c>
      <c r="D79">
        <v>1</v>
      </c>
      <c r="E79" t="s">
        <v>4307</v>
      </c>
      <c r="F79" t="s">
        <v>4368</v>
      </c>
      <c r="G79" t="s">
        <v>4324</v>
      </c>
    </row>
    <row r="80" spans="1:7" x14ac:dyDescent="0.25">
      <c r="A80" t="s">
        <v>4350</v>
      </c>
      <c r="B80" t="s">
        <v>2671</v>
      </c>
      <c r="C80">
        <v>3</v>
      </c>
      <c r="D80">
        <v>1</v>
      </c>
      <c r="E80" t="s">
        <v>4317</v>
      </c>
      <c r="F80" t="s">
        <v>4394</v>
      </c>
      <c r="G80" t="s">
        <v>4324</v>
      </c>
    </row>
    <row r="81" spans="1:7" x14ac:dyDescent="0.25">
      <c r="A81" t="s">
        <v>4356</v>
      </c>
      <c r="B81" t="s">
        <v>2778</v>
      </c>
      <c r="C81">
        <v>3</v>
      </c>
      <c r="D81">
        <v>1</v>
      </c>
      <c r="E81" t="s">
        <v>4330</v>
      </c>
      <c r="F81" t="s">
        <v>4363</v>
      </c>
      <c r="G81" t="s">
        <v>4341</v>
      </c>
    </row>
    <row r="82" spans="1:7" x14ac:dyDescent="0.25">
      <c r="A82" t="s">
        <v>4357</v>
      </c>
      <c r="B82" t="s">
        <v>2669</v>
      </c>
      <c r="C82">
        <v>3</v>
      </c>
      <c r="D82">
        <v>1</v>
      </c>
      <c r="E82" t="s">
        <v>4317</v>
      </c>
      <c r="F82" t="s">
        <v>4394</v>
      </c>
      <c r="G82" t="s">
        <v>4324</v>
      </c>
    </row>
    <row r="83" spans="1:7" x14ac:dyDescent="0.25">
      <c r="A83" t="s">
        <v>4358</v>
      </c>
      <c r="B83" t="s">
        <v>2668</v>
      </c>
      <c r="C83">
        <v>3</v>
      </c>
      <c r="D83">
        <v>1</v>
      </c>
      <c r="E83" t="s">
        <v>4317</v>
      </c>
      <c r="F83" t="s">
        <v>4394</v>
      </c>
      <c r="G83" t="s">
        <v>4324</v>
      </c>
    </row>
    <row r="84" spans="1:7" x14ac:dyDescent="0.25">
      <c r="A84" t="s">
        <v>4359</v>
      </c>
      <c r="B84" t="s">
        <v>2761</v>
      </c>
      <c r="C84">
        <v>3</v>
      </c>
      <c r="D84">
        <v>1</v>
      </c>
      <c r="E84" t="s">
        <v>4268</v>
      </c>
      <c r="F84" t="s">
        <v>4347</v>
      </c>
      <c r="G84" t="s">
        <v>4341</v>
      </c>
    </row>
    <row r="85" spans="1:7" x14ac:dyDescent="0.25">
      <c r="A85" t="s">
        <v>4361</v>
      </c>
      <c r="B85" t="s">
        <v>2715</v>
      </c>
      <c r="C85">
        <v>3</v>
      </c>
      <c r="D85">
        <v>1</v>
      </c>
      <c r="E85" t="s">
        <v>4309</v>
      </c>
      <c r="F85" t="s">
        <v>4337</v>
      </c>
      <c r="G85" t="s">
        <v>4341</v>
      </c>
    </row>
    <row r="86" spans="1:7" x14ac:dyDescent="0.25">
      <c r="A86" t="s">
        <v>4362</v>
      </c>
      <c r="B86" t="s">
        <v>2677</v>
      </c>
      <c r="C86">
        <v>3</v>
      </c>
      <c r="D86">
        <v>1</v>
      </c>
      <c r="E86" t="s">
        <v>4313</v>
      </c>
      <c r="F86" t="s">
        <v>4314</v>
      </c>
      <c r="G86" t="s">
        <v>4324</v>
      </c>
    </row>
    <row r="87" spans="1:7" x14ac:dyDescent="0.25">
      <c r="A87" t="s">
        <v>4364</v>
      </c>
      <c r="B87" t="s">
        <v>2721</v>
      </c>
      <c r="C87">
        <v>3</v>
      </c>
      <c r="D87">
        <v>1</v>
      </c>
      <c r="E87" t="s">
        <v>4309</v>
      </c>
      <c r="F87" t="s">
        <v>4337</v>
      </c>
      <c r="G87" t="s">
        <v>4341</v>
      </c>
    </row>
    <row r="88" spans="1:7" x14ac:dyDescent="0.25">
      <c r="A88" t="s">
        <v>4365</v>
      </c>
      <c r="B88" t="s">
        <v>2672</v>
      </c>
      <c r="C88">
        <v>3</v>
      </c>
      <c r="D88">
        <v>1</v>
      </c>
      <c r="E88" t="s">
        <v>4307</v>
      </c>
      <c r="F88" t="s">
        <v>4368</v>
      </c>
      <c r="G88" t="s">
        <v>4324</v>
      </c>
    </row>
    <row r="89" spans="1:7" x14ac:dyDescent="0.25">
      <c r="A89" t="s">
        <v>4369</v>
      </c>
      <c r="B89" t="s">
        <v>2661</v>
      </c>
      <c r="C89">
        <v>3</v>
      </c>
      <c r="D89">
        <v>1</v>
      </c>
      <c r="E89" t="s">
        <v>4328</v>
      </c>
      <c r="F89" t="s">
        <v>4420</v>
      </c>
      <c r="G89" t="s">
        <v>4324</v>
      </c>
    </row>
    <row r="90" spans="1:7" x14ac:dyDescent="0.25">
      <c r="A90" t="s">
        <v>4370</v>
      </c>
      <c r="B90" t="s">
        <v>2688</v>
      </c>
      <c r="C90">
        <v>3</v>
      </c>
      <c r="D90">
        <v>1</v>
      </c>
      <c r="E90" t="s">
        <v>4270</v>
      </c>
      <c r="F90" t="s">
        <v>4342</v>
      </c>
      <c r="G90" t="s">
        <v>4324</v>
      </c>
    </row>
    <row r="91" spans="1:7" x14ac:dyDescent="0.25">
      <c r="A91" t="s">
        <v>4371</v>
      </c>
      <c r="B91" t="s">
        <v>2638</v>
      </c>
      <c r="C91">
        <v>3</v>
      </c>
      <c r="D91">
        <v>1</v>
      </c>
      <c r="E91" t="s">
        <v>4279</v>
      </c>
      <c r="F91" t="s">
        <v>4280</v>
      </c>
      <c r="G91" t="s">
        <v>4292</v>
      </c>
    </row>
    <row r="92" spans="1:7" x14ac:dyDescent="0.25">
      <c r="A92" t="s">
        <v>4372</v>
      </c>
      <c r="B92" t="s">
        <v>2783</v>
      </c>
      <c r="C92">
        <v>3</v>
      </c>
      <c r="D92">
        <v>1</v>
      </c>
      <c r="E92" t="s">
        <v>4373</v>
      </c>
      <c r="F92" t="s">
        <v>4418</v>
      </c>
      <c r="G92" t="s">
        <v>4341</v>
      </c>
    </row>
    <row r="93" spans="1:7" x14ac:dyDescent="0.25">
      <c r="A93" t="s">
        <v>4374</v>
      </c>
      <c r="B93" t="s">
        <v>2719</v>
      </c>
      <c r="C93">
        <v>3</v>
      </c>
      <c r="D93">
        <v>1</v>
      </c>
      <c r="E93" t="s">
        <v>4309</v>
      </c>
      <c r="F93" t="s">
        <v>4337</v>
      </c>
      <c r="G93" t="s">
        <v>4341</v>
      </c>
    </row>
    <row r="94" spans="1:7" x14ac:dyDescent="0.25">
      <c r="A94" t="s">
        <v>4375</v>
      </c>
      <c r="B94" t="s">
        <v>2703</v>
      </c>
      <c r="C94">
        <v>3</v>
      </c>
      <c r="D94">
        <v>1</v>
      </c>
      <c r="E94" t="s">
        <v>4291</v>
      </c>
      <c r="F94" t="s">
        <v>4460</v>
      </c>
      <c r="G94" t="s">
        <v>4324</v>
      </c>
    </row>
    <row r="95" spans="1:7" x14ac:dyDescent="0.25">
      <c r="A95" t="s">
        <v>4376</v>
      </c>
      <c r="B95" t="s">
        <v>2642</v>
      </c>
      <c r="C95">
        <v>3</v>
      </c>
      <c r="D95">
        <v>1</v>
      </c>
      <c r="E95" t="s">
        <v>4301</v>
      </c>
      <c r="F95" t="s">
        <v>4397</v>
      </c>
      <c r="G95" t="s">
        <v>4292</v>
      </c>
    </row>
    <row r="96" spans="1:7" x14ac:dyDescent="0.25">
      <c r="A96" t="s">
        <v>4377</v>
      </c>
      <c r="B96" t="s">
        <v>2722</v>
      </c>
      <c r="C96">
        <v>3</v>
      </c>
      <c r="D96">
        <v>1</v>
      </c>
      <c r="E96" t="s">
        <v>4305</v>
      </c>
      <c r="F96" t="s">
        <v>4360</v>
      </c>
      <c r="G96" t="s">
        <v>4341</v>
      </c>
    </row>
    <row r="97" spans="1:7" x14ac:dyDescent="0.25">
      <c r="A97" t="s">
        <v>4378</v>
      </c>
      <c r="B97" t="s">
        <v>2784</v>
      </c>
      <c r="C97">
        <v>3</v>
      </c>
      <c r="D97">
        <v>1</v>
      </c>
      <c r="E97" t="s">
        <v>4379</v>
      </c>
      <c r="F97" t="s">
        <v>4389</v>
      </c>
      <c r="G97" t="s">
        <v>4341</v>
      </c>
    </row>
    <row r="98" spans="1:7" x14ac:dyDescent="0.25">
      <c r="A98" t="s">
        <v>4380</v>
      </c>
      <c r="B98" t="s">
        <v>2698</v>
      </c>
      <c r="C98">
        <v>3</v>
      </c>
      <c r="D98">
        <v>1</v>
      </c>
      <c r="E98" t="s">
        <v>4289</v>
      </c>
      <c r="F98" t="s">
        <v>4295</v>
      </c>
      <c r="G98" t="s">
        <v>4324</v>
      </c>
    </row>
    <row r="99" spans="1:7" x14ac:dyDescent="0.25">
      <c r="A99" t="s">
        <v>4381</v>
      </c>
      <c r="B99" t="s">
        <v>2766</v>
      </c>
      <c r="C99">
        <v>3</v>
      </c>
      <c r="D99">
        <v>1</v>
      </c>
      <c r="E99" t="s">
        <v>4264</v>
      </c>
      <c r="F99" t="s">
        <v>4367</v>
      </c>
      <c r="G99" t="s">
        <v>4292</v>
      </c>
    </row>
    <row r="100" spans="1:7" x14ac:dyDescent="0.25">
      <c r="A100" t="s">
        <v>4382</v>
      </c>
      <c r="B100" t="s">
        <v>2674</v>
      </c>
      <c r="C100">
        <v>3</v>
      </c>
      <c r="D100">
        <v>1</v>
      </c>
      <c r="E100" t="s">
        <v>4307</v>
      </c>
      <c r="F100" t="s">
        <v>4368</v>
      </c>
      <c r="G100" t="s">
        <v>4324</v>
      </c>
    </row>
    <row r="101" spans="1:7" x14ac:dyDescent="0.25">
      <c r="A101" t="s">
        <v>4383</v>
      </c>
      <c r="B101" t="s">
        <v>2767</v>
      </c>
      <c r="C101">
        <v>3</v>
      </c>
      <c r="D101">
        <v>1</v>
      </c>
      <c r="E101" t="s">
        <v>4348</v>
      </c>
      <c r="F101" t="s">
        <v>4349</v>
      </c>
      <c r="G101" t="s">
        <v>4292</v>
      </c>
    </row>
    <row r="102" spans="1:7" x14ac:dyDescent="0.25">
      <c r="A102" t="s">
        <v>4384</v>
      </c>
      <c r="B102" t="s">
        <v>2641</v>
      </c>
      <c r="C102">
        <v>3</v>
      </c>
      <c r="D102">
        <v>1</v>
      </c>
      <c r="E102" t="s">
        <v>4301</v>
      </c>
      <c r="F102" t="s">
        <v>4397</v>
      </c>
      <c r="G102" t="s">
        <v>4292</v>
      </c>
    </row>
    <row r="103" spans="1:7" x14ac:dyDescent="0.25">
      <c r="A103" t="s">
        <v>4387</v>
      </c>
      <c r="B103" t="s">
        <v>2637</v>
      </c>
      <c r="C103">
        <v>3</v>
      </c>
      <c r="D103">
        <v>9</v>
      </c>
      <c r="E103" t="s">
        <v>4279</v>
      </c>
      <c r="F103" t="s">
        <v>4280</v>
      </c>
      <c r="G103" t="s">
        <v>4292</v>
      </c>
    </row>
    <row r="104" spans="1:7" x14ac:dyDescent="0.25">
      <c r="A104" t="s">
        <v>4388</v>
      </c>
      <c r="B104" t="s">
        <v>2639</v>
      </c>
      <c r="C104">
        <v>3</v>
      </c>
      <c r="D104">
        <v>9</v>
      </c>
      <c r="E104" t="s">
        <v>4301</v>
      </c>
      <c r="F104" t="s">
        <v>4397</v>
      </c>
      <c r="G104" t="s">
        <v>4292</v>
      </c>
    </row>
    <row r="105" spans="1:7" x14ac:dyDescent="0.25">
      <c r="A105" t="s">
        <v>4390</v>
      </c>
      <c r="B105" t="s">
        <v>2676</v>
      </c>
      <c r="C105">
        <v>3</v>
      </c>
      <c r="D105">
        <v>1</v>
      </c>
      <c r="E105" t="s">
        <v>4313</v>
      </c>
      <c r="F105" t="s">
        <v>4314</v>
      </c>
      <c r="G105" t="s">
        <v>4324</v>
      </c>
    </row>
    <row r="106" spans="1:7" x14ac:dyDescent="0.25">
      <c r="A106" t="s">
        <v>4391</v>
      </c>
      <c r="B106" t="s">
        <v>2708</v>
      </c>
      <c r="C106">
        <v>3</v>
      </c>
      <c r="D106">
        <v>1</v>
      </c>
      <c r="E106" t="s">
        <v>4354</v>
      </c>
      <c r="F106" t="s">
        <v>4355</v>
      </c>
      <c r="G106" t="s">
        <v>4324</v>
      </c>
    </row>
    <row r="107" spans="1:7" x14ac:dyDescent="0.25">
      <c r="A107" t="s">
        <v>4392</v>
      </c>
      <c r="B107" t="s">
        <v>2705</v>
      </c>
      <c r="C107">
        <v>3</v>
      </c>
      <c r="D107">
        <v>1</v>
      </c>
      <c r="E107" t="s">
        <v>4291</v>
      </c>
      <c r="F107" t="s">
        <v>4460</v>
      </c>
      <c r="G107" t="s">
        <v>4324</v>
      </c>
    </row>
    <row r="108" spans="1:7" x14ac:dyDescent="0.25">
      <c r="A108" t="s">
        <v>4393</v>
      </c>
      <c r="B108" t="s">
        <v>2679</v>
      </c>
      <c r="C108">
        <v>3</v>
      </c>
      <c r="D108">
        <v>1</v>
      </c>
      <c r="E108" t="s">
        <v>4262</v>
      </c>
      <c r="F108" t="s">
        <v>4353</v>
      </c>
      <c r="G108" t="s">
        <v>4324</v>
      </c>
    </row>
    <row r="109" spans="1:7" x14ac:dyDescent="0.25">
      <c r="A109" t="s">
        <v>4395</v>
      </c>
      <c r="B109" t="s">
        <v>2711</v>
      </c>
      <c r="C109">
        <v>3</v>
      </c>
      <c r="D109">
        <v>1</v>
      </c>
      <c r="E109" t="s">
        <v>4299</v>
      </c>
      <c r="F109" t="s">
        <v>4366</v>
      </c>
      <c r="G109" t="s">
        <v>4341</v>
      </c>
    </row>
    <row r="110" spans="1:7" x14ac:dyDescent="0.25">
      <c r="A110" t="s">
        <v>4396</v>
      </c>
      <c r="B110" t="s">
        <v>2665</v>
      </c>
      <c r="C110">
        <v>3</v>
      </c>
      <c r="D110">
        <v>1</v>
      </c>
      <c r="E110" t="s">
        <v>4317</v>
      </c>
      <c r="F110" t="s">
        <v>4394</v>
      </c>
      <c r="G110" t="s">
        <v>4324</v>
      </c>
    </row>
    <row r="111" spans="1:7" x14ac:dyDescent="0.25">
      <c r="A111" t="s">
        <v>4398</v>
      </c>
      <c r="B111" t="s">
        <v>2713</v>
      </c>
      <c r="C111">
        <v>3</v>
      </c>
      <c r="D111">
        <v>1</v>
      </c>
      <c r="E111" t="s">
        <v>4277</v>
      </c>
      <c r="F111" t="s">
        <v>4297</v>
      </c>
      <c r="G111" t="s">
        <v>4341</v>
      </c>
    </row>
    <row r="112" spans="1:7" x14ac:dyDescent="0.25">
      <c r="A112" t="s">
        <v>4399</v>
      </c>
      <c r="B112" t="s">
        <v>2662</v>
      </c>
      <c r="C112">
        <v>3</v>
      </c>
      <c r="D112">
        <v>1</v>
      </c>
      <c r="E112" t="s">
        <v>4328</v>
      </c>
      <c r="F112" t="s">
        <v>4420</v>
      </c>
      <c r="G112" t="s">
        <v>4324</v>
      </c>
    </row>
    <row r="113" spans="1:7" x14ac:dyDescent="0.25">
      <c r="A113" t="s">
        <v>4400</v>
      </c>
      <c r="B113" t="s">
        <v>2653</v>
      </c>
      <c r="C113">
        <v>3</v>
      </c>
      <c r="D113">
        <v>1</v>
      </c>
      <c r="E113" t="s">
        <v>4271</v>
      </c>
      <c r="F113" t="s">
        <v>4272</v>
      </c>
      <c r="G113" t="s">
        <v>4324</v>
      </c>
    </row>
    <row r="114" spans="1:7" x14ac:dyDescent="0.25">
      <c r="A114" t="s">
        <v>4401</v>
      </c>
      <c r="B114" t="s">
        <v>2695</v>
      </c>
      <c r="C114">
        <v>3</v>
      </c>
      <c r="D114">
        <v>9</v>
      </c>
      <c r="E114" t="s">
        <v>4385</v>
      </c>
      <c r="F114" t="s">
        <v>4386</v>
      </c>
      <c r="G114" t="s">
        <v>4324</v>
      </c>
    </row>
    <row r="115" spans="1:7" x14ac:dyDescent="0.25">
      <c r="A115" t="s">
        <v>4402</v>
      </c>
      <c r="B115" t="s">
        <v>2648</v>
      </c>
      <c r="C115">
        <v>3</v>
      </c>
      <c r="D115">
        <v>1</v>
      </c>
      <c r="E115" t="s">
        <v>4403</v>
      </c>
      <c r="F115" t="s">
        <v>4424</v>
      </c>
      <c r="G115" t="s">
        <v>4324</v>
      </c>
    </row>
    <row r="116" spans="1:7" x14ac:dyDescent="0.25">
      <c r="A116" t="s">
        <v>4404</v>
      </c>
      <c r="B116" t="s">
        <v>2773</v>
      </c>
      <c r="C116">
        <v>3</v>
      </c>
      <c r="D116">
        <v>1</v>
      </c>
      <c r="E116" t="s">
        <v>4268</v>
      </c>
      <c r="F116" t="s">
        <v>4347</v>
      </c>
      <c r="G116" t="s">
        <v>4341</v>
      </c>
    </row>
    <row r="117" spans="1:7" x14ac:dyDescent="0.25">
      <c r="A117" t="s">
        <v>4405</v>
      </c>
      <c r="B117" t="s">
        <v>2727</v>
      </c>
      <c r="C117">
        <v>3</v>
      </c>
      <c r="D117">
        <v>1</v>
      </c>
      <c r="E117" t="s">
        <v>4284</v>
      </c>
      <c r="F117" t="s">
        <v>4285</v>
      </c>
      <c r="G117" t="s">
        <v>4341</v>
      </c>
    </row>
    <row r="118" spans="1:7" x14ac:dyDescent="0.25">
      <c r="A118" s="10" t="s">
        <v>4406</v>
      </c>
      <c r="B118" t="s">
        <v>2683</v>
      </c>
      <c r="C118">
        <v>3</v>
      </c>
      <c r="D118">
        <v>9</v>
      </c>
      <c r="E118" t="s">
        <v>4262</v>
      </c>
      <c r="F118" t="s">
        <v>4353</v>
      </c>
      <c r="G118" t="s">
        <v>4324</v>
      </c>
    </row>
    <row r="119" spans="1:7" x14ac:dyDescent="0.25">
      <c r="A119" t="s">
        <v>4407</v>
      </c>
      <c r="B119" t="s">
        <v>2699</v>
      </c>
      <c r="C119">
        <v>3</v>
      </c>
      <c r="D119">
        <v>1</v>
      </c>
      <c r="E119" t="s">
        <v>4289</v>
      </c>
      <c r="F119" t="s">
        <v>4295</v>
      </c>
      <c r="G119" t="s">
        <v>4324</v>
      </c>
    </row>
    <row r="120" spans="1:7" x14ac:dyDescent="0.25">
      <c r="A120" t="s">
        <v>4408</v>
      </c>
      <c r="B120" t="s">
        <v>2720</v>
      </c>
      <c r="C120">
        <v>3</v>
      </c>
      <c r="D120">
        <v>1</v>
      </c>
      <c r="E120" t="s">
        <v>4309</v>
      </c>
      <c r="F120" t="s">
        <v>4337</v>
      </c>
      <c r="G120" t="s">
        <v>4341</v>
      </c>
    </row>
    <row r="121" spans="1:7" x14ac:dyDescent="0.25">
      <c r="A121" t="s">
        <v>4409</v>
      </c>
      <c r="B121" t="s">
        <v>2659</v>
      </c>
      <c r="C121">
        <v>3</v>
      </c>
      <c r="D121">
        <v>1</v>
      </c>
      <c r="E121" t="s">
        <v>4328</v>
      </c>
      <c r="F121" t="s">
        <v>4420</v>
      </c>
      <c r="G121" t="s">
        <v>4324</v>
      </c>
    </row>
    <row r="122" spans="1:7" x14ac:dyDescent="0.25">
      <c r="A122" t="s">
        <v>4410</v>
      </c>
      <c r="B122" t="s">
        <v>2694</v>
      </c>
      <c r="C122">
        <v>3</v>
      </c>
      <c r="D122">
        <v>1</v>
      </c>
      <c r="E122" t="s">
        <v>4385</v>
      </c>
      <c r="F122" t="s">
        <v>4386</v>
      </c>
      <c r="G122" t="s">
        <v>4324</v>
      </c>
    </row>
    <row r="123" spans="1:7" x14ac:dyDescent="0.25">
      <c r="A123" t="s">
        <v>4411</v>
      </c>
      <c r="B123" t="s">
        <v>2786</v>
      </c>
      <c r="C123">
        <v>3</v>
      </c>
      <c r="D123">
        <v>1</v>
      </c>
      <c r="E123" t="s">
        <v>4351</v>
      </c>
      <c r="F123" t="s">
        <v>4352</v>
      </c>
      <c r="G123" t="s">
        <v>4324</v>
      </c>
    </row>
    <row r="124" spans="1:7" x14ac:dyDescent="0.25">
      <c r="A124" t="s">
        <v>4414</v>
      </c>
      <c r="B124" t="s">
        <v>2685</v>
      </c>
      <c r="C124">
        <v>3</v>
      </c>
      <c r="D124">
        <v>1</v>
      </c>
      <c r="E124" t="s">
        <v>4262</v>
      </c>
      <c r="F124" t="s">
        <v>4353</v>
      </c>
      <c r="G124" t="s">
        <v>4324</v>
      </c>
    </row>
    <row r="125" spans="1:7" x14ac:dyDescent="0.25">
      <c r="A125" t="s">
        <v>4415</v>
      </c>
      <c r="B125" t="s">
        <v>2770</v>
      </c>
      <c r="C125">
        <v>3</v>
      </c>
      <c r="D125">
        <v>1</v>
      </c>
      <c r="E125" t="s">
        <v>4264</v>
      </c>
      <c r="F125" t="s">
        <v>4367</v>
      </c>
      <c r="G125" t="s">
        <v>4292</v>
      </c>
    </row>
    <row r="126" spans="1:7" x14ac:dyDescent="0.25">
      <c r="A126" t="s">
        <v>4416</v>
      </c>
      <c r="B126" t="s">
        <v>2689</v>
      </c>
      <c r="C126">
        <v>3</v>
      </c>
      <c r="D126">
        <v>1</v>
      </c>
      <c r="E126" t="s">
        <v>4270</v>
      </c>
      <c r="F126" t="s">
        <v>4342</v>
      </c>
      <c r="G126" t="s">
        <v>4324</v>
      </c>
    </row>
    <row r="127" spans="1:7" x14ac:dyDescent="0.25">
      <c r="A127" t="s">
        <v>4417</v>
      </c>
      <c r="B127" t="s">
        <v>2760</v>
      </c>
      <c r="C127">
        <v>3</v>
      </c>
      <c r="D127">
        <v>9</v>
      </c>
      <c r="E127" t="s">
        <v>4268</v>
      </c>
      <c r="F127" t="s">
        <v>4347</v>
      </c>
      <c r="G127" t="s">
        <v>4341</v>
      </c>
    </row>
    <row r="128" spans="1:7" x14ac:dyDescent="0.25">
      <c r="A128" t="s">
        <v>4419</v>
      </c>
      <c r="B128" t="s">
        <v>2709</v>
      </c>
      <c r="C128">
        <v>3</v>
      </c>
      <c r="D128">
        <v>1</v>
      </c>
      <c r="E128" t="s">
        <v>4274</v>
      </c>
      <c r="F128" t="s">
        <v>4275</v>
      </c>
      <c r="G128" t="s">
        <v>4324</v>
      </c>
    </row>
    <row r="129" spans="1:7" x14ac:dyDescent="0.25">
      <c r="A129" t="s">
        <v>4421</v>
      </c>
      <c r="B129" t="s">
        <v>2765</v>
      </c>
      <c r="C129">
        <v>3</v>
      </c>
      <c r="D129">
        <v>1</v>
      </c>
      <c r="E129" t="s">
        <v>4264</v>
      </c>
      <c r="F129" t="s">
        <v>4367</v>
      </c>
      <c r="G129" t="s">
        <v>4292</v>
      </c>
    </row>
    <row r="130" spans="1:7" x14ac:dyDescent="0.25">
      <c r="A130" t="s">
        <v>4422</v>
      </c>
      <c r="B130" t="s">
        <v>2634</v>
      </c>
      <c r="C130">
        <v>3</v>
      </c>
      <c r="D130">
        <v>1</v>
      </c>
      <c r="E130" t="s">
        <v>4310</v>
      </c>
      <c r="F130" t="s">
        <v>4311</v>
      </c>
      <c r="G130" t="s">
        <v>4292</v>
      </c>
    </row>
    <row r="131" spans="1:7" x14ac:dyDescent="0.25">
      <c r="A131" t="s">
        <v>4423</v>
      </c>
      <c r="B131" t="s">
        <v>2680</v>
      </c>
      <c r="C131">
        <v>3</v>
      </c>
      <c r="D131">
        <v>1</v>
      </c>
      <c r="E131" t="s">
        <v>4262</v>
      </c>
      <c r="F131" t="s">
        <v>4353</v>
      </c>
      <c r="G131" t="s">
        <v>4324</v>
      </c>
    </row>
    <row r="132" spans="1:7" x14ac:dyDescent="0.25">
      <c r="A132" t="s">
        <v>4425</v>
      </c>
      <c r="B132" t="s">
        <v>2686</v>
      </c>
      <c r="C132">
        <v>3</v>
      </c>
      <c r="D132">
        <v>9</v>
      </c>
      <c r="E132" t="s">
        <v>4351</v>
      </c>
      <c r="F132" t="s">
        <v>4352</v>
      </c>
      <c r="G132" t="s">
        <v>4324</v>
      </c>
    </row>
    <row r="133" spans="1:7" x14ac:dyDescent="0.25">
      <c r="A133" t="s">
        <v>4426</v>
      </c>
      <c r="B133" t="s">
        <v>2658</v>
      </c>
      <c r="C133">
        <v>3</v>
      </c>
      <c r="D133">
        <v>1</v>
      </c>
      <c r="E133" t="s">
        <v>4266</v>
      </c>
      <c r="F133" t="s">
        <v>4467</v>
      </c>
      <c r="G133" t="s">
        <v>4324</v>
      </c>
    </row>
    <row r="134" spans="1:7" x14ac:dyDescent="0.25">
      <c r="A134" t="s">
        <v>4427</v>
      </c>
      <c r="B134" t="s">
        <v>2707</v>
      </c>
      <c r="C134">
        <v>3</v>
      </c>
      <c r="D134">
        <v>1</v>
      </c>
      <c r="E134" t="s">
        <v>4354</v>
      </c>
      <c r="F134" t="s">
        <v>4355</v>
      </c>
      <c r="G134" t="s">
        <v>4324</v>
      </c>
    </row>
    <row r="135" spans="1:7" x14ac:dyDescent="0.25">
      <c r="A135" t="s">
        <v>4430</v>
      </c>
      <c r="B135" t="s">
        <v>2663</v>
      </c>
      <c r="C135">
        <v>3</v>
      </c>
      <c r="D135">
        <v>1</v>
      </c>
      <c r="E135" t="s">
        <v>4317</v>
      </c>
      <c r="F135" t="s">
        <v>4394</v>
      </c>
      <c r="G135" t="s">
        <v>4324</v>
      </c>
    </row>
    <row r="136" spans="1:7" x14ac:dyDescent="0.25">
      <c r="A136" t="s">
        <v>4431</v>
      </c>
      <c r="B136" t="s">
        <v>2640</v>
      </c>
      <c r="C136">
        <v>3</v>
      </c>
      <c r="D136">
        <v>1</v>
      </c>
      <c r="E136" t="s">
        <v>4301</v>
      </c>
      <c r="F136" t="s">
        <v>4397</v>
      </c>
      <c r="G136" t="s">
        <v>4292</v>
      </c>
    </row>
    <row r="137" spans="1:7" x14ac:dyDescent="0.25">
      <c r="A137" t="s">
        <v>4432</v>
      </c>
      <c r="B137" t="s">
        <v>2657</v>
      </c>
      <c r="C137">
        <v>3</v>
      </c>
      <c r="D137">
        <v>1</v>
      </c>
      <c r="E137" t="s">
        <v>4266</v>
      </c>
      <c r="F137" t="s">
        <v>4467</v>
      </c>
      <c r="G137" t="s">
        <v>4324</v>
      </c>
    </row>
    <row r="138" spans="1:7" x14ac:dyDescent="0.25">
      <c r="A138" t="s">
        <v>4433</v>
      </c>
      <c r="B138" t="s">
        <v>2696</v>
      </c>
      <c r="C138">
        <v>3</v>
      </c>
      <c r="D138">
        <v>1</v>
      </c>
      <c r="E138" t="s">
        <v>4385</v>
      </c>
      <c r="F138" t="s">
        <v>4386</v>
      </c>
      <c r="G138" t="s">
        <v>4324</v>
      </c>
    </row>
    <row r="139" spans="1:7" x14ac:dyDescent="0.25">
      <c r="A139" t="s">
        <v>4434</v>
      </c>
      <c r="B139" t="s">
        <v>2692</v>
      </c>
      <c r="C139">
        <v>3</v>
      </c>
      <c r="D139">
        <v>1</v>
      </c>
      <c r="E139" t="s">
        <v>4270</v>
      </c>
      <c r="F139" t="s">
        <v>4342</v>
      </c>
      <c r="G139" t="s">
        <v>4324</v>
      </c>
    </row>
    <row r="140" spans="1:7" x14ac:dyDescent="0.25">
      <c r="A140" t="s">
        <v>4435</v>
      </c>
      <c r="B140" t="s">
        <v>2647</v>
      </c>
      <c r="C140">
        <v>3</v>
      </c>
      <c r="D140">
        <v>1</v>
      </c>
      <c r="E140" t="s">
        <v>4403</v>
      </c>
      <c r="F140" t="s">
        <v>4424</v>
      </c>
      <c r="G140" t="s">
        <v>4324</v>
      </c>
    </row>
    <row r="141" spans="1:7" x14ac:dyDescent="0.25">
      <c r="A141" t="s">
        <v>4436</v>
      </c>
      <c r="B141" t="s">
        <v>2643</v>
      </c>
      <c r="C141">
        <v>3</v>
      </c>
      <c r="D141">
        <v>1</v>
      </c>
      <c r="E141" t="s">
        <v>4301</v>
      </c>
      <c r="F141" t="s">
        <v>4397</v>
      </c>
      <c r="G141" t="s">
        <v>4292</v>
      </c>
    </row>
    <row r="142" spans="1:7" x14ac:dyDescent="0.25">
      <c r="A142" t="s">
        <v>4437</v>
      </c>
      <c r="B142" t="s">
        <v>2729</v>
      </c>
      <c r="C142">
        <v>3</v>
      </c>
      <c r="D142">
        <v>1</v>
      </c>
      <c r="E142" t="s">
        <v>4284</v>
      </c>
      <c r="F142" t="s">
        <v>4285</v>
      </c>
      <c r="G142" t="s">
        <v>4341</v>
      </c>
    </row>
    <row r="143" spans="1:7" x14ac:dyDescent="0.25">
      <c r="A143" t="s">
        <v>4438</v>
      </c>
      <c r="B143" t="s">
        <v>2652</v>
      </c>
      <c r="C143">
        <v>3</v>
      </c>
      <c r="D143">
        <v>1</v>
      </c>
      <c r="E143" t="s">
        <v>4271</v>
      </c>
      <c r="F143" t="s">
        <v>4272</v>
      </c>
      <c r="G143" t="s">
        <v>4324</v>
      </c>
    </row>
    <row r="144" spans="1:7" x14ac:dyDescent="0.25">
      <c r="A144" t="s">
        <v>4439</v>
      </c>
      <c r="B144" t="s">
        <v>2682</v>
      </c>
      <c r="C144">
        <v>3</v>
      </c>
      <c r="D144">
        <v>1</v>
      </c>
      <c r="E144" t="s">
        <v>4262</v>
      </c>
      <c r="F144" t="s">
        <v>4353</v>
      </c>
      <c r="G144" t="s">
        <v>4324</v>
      </c>
    </row>
    <row r="145" spans="1:7" x14ac:dyDescent="0.25">
      <c r="A145" t="s">
        <v>4440</v>
      </c>
      <c r="B145" t="s">
        <v>2775</v>
      </c>
      <c r="C145">
        <v>3</v>
      </c>
      <c r="D145">
        <v>1</v>
      </c>
      <c r="E145" t="s">
        <v>4385</v>
      </c>
      <c r="F145" t="s">
        <v>4386</v>
      </c>
      <c r="G145" t="s">
        <v>4324</v>
      </c>
    </row>
    <row r="146" spans="1:7" x14ac:dyDescent="0.25">
      <c r="A146" t="s">
        <v>4441</v>
      </c>
      <c r="B146" t="s">
        <v>2687</v>
      </c>
      <c r="C146">
        <v>3</v>
      </c>
      <c r="D146">
        <v>1</v>
      </c>
      <c r="E146" t="s">
        <v>4351</v>
      </c>
      <c r="F146" t="s">
        <v>4352</v>
      </c>
      <c r="G146" t="s">
        <v>4324</v>
      </c>
    </row>
    <row r="147" spans="1:7" x14ac:dyDescent="0.25">
      <c r="A147" t="s">
        <v>4442</v>
      </c>
      <c r="B147" t="s">
        <v>2701</v>
      </c>
      <c r="C147">
        <v>3</v>
      </c>
      <c r="D147">
        <v>1</v>
      </c>
      <c r="E147" t="s">
        <v>4291</v>
      </c>
      <c r="F147" t="s">
        <v>4460</v>
      </c>
      <c r="G147" t="s">
        <v>4324</v>
      </c>
    </row>
    <row r="148" spans="1:7" x14ac:dyDescent="0.25">
      <c r="A148" t="s">
        <v>4446</v>
      </c>
      <c r="B148" t="s">
        <v>2700</v>
      </c>
      <c r="C148">
        <v>3</v>
      </c>
      <c r="D148">
        <v>1</v>
      </c>
      <c r="E148" t="s">
        <v>4291</v>
      </c>
      <c r="F148" t="s">
        <v>4460</v>
      </c>
      <c r="G148" t="s">
        <v>4324</v>
      </c>
    </row>
    <row r="149" spans="1:7" x14ac:dyDescent="0.25">
      <c r="A149" t="s">
        <v>4447</v>
      </c>
      <c r="B149" t="s">
        <v>2706</v>
      </c>
      <c r="C149">
        <v>3</v>
      </c>
      <c r="D149">
        <v>1</v>
      </c>
      <c r="E149" t="s">
        <v>4291</v>
      </c>
      <c r="F149" t="s">
        <v>4460</v>
      </c>
      <c r="G149" t="s">
        <v>4324</v>
      </c>
    </row>
    <row r="150" spans="1:7" x14ac:dyDescent="0.25">
      <c r="A150" t="s">
        <v>4448</v>
      </c>
      <c r="B150" t="s">
        <v>2670</v>
      </c>
      <c r="C150">
        <v>3</v>
      </c>
      <c r="D150">
        <v>1</v>
      </c>
      <c r="E150" t="s">
        <v>4317</v>
      </c>
      <c r="F150" t="s">
        <v>4394</v>
      </c>
      <c r="G150" t="s">
        <v>4324</v>
      </c>
    </row>
    <row r="151" spans="1:7" x14ac:dyDescent="0.25">
      <c r="A151" t="s">
        <v>4449</v>
      </c>
      <c r="B151" t="s">
        <v>2725</v>
      </c>
      <c r="C151">
        <v>3</v>
      </c>
      <c r="D151">
        <v>1</v>
      </c>
      <c r="E151" t="s">
        <v>4345</v>
      </c>
      <c r="F151" t="s">
        <v>4468</v>
      </c>
      <c r="G151" t="s">
        <v>4341</v>
      </c>
    </row>
    <row r="152" spans="1:7" x14ac:dyDescent="0.25">
      <c r="A152" t="s">
        <v>4450</v>
      </c>
      <c r="B152" t="s">
        <v>2782</v>
      </c>
      <c r="C152">
        <v>3</v>
      </c>
      <c r="D152">
        <v>1</v>
      </c>
      <c r="E152" t="s">
        <v>4289</v>
      </c>
      <c r="F152" t="s">
        <v>4295</v>
      </c>
      <c r="G152" t="s">
        <v>4324</v>
      </c>
    </row>
    <row r="153" spans="1:7" x14ac:dyDescent="0.25">
      <c r="A153" t="s">
        <v>4451</v>
      </c>
      <c r="B153" t="s">
        <v>2664</v>
      </c>
      <c r="C153">
        <v>3</v>
      </c>
      <c r="D153">
        <v>1</v>
      </c>
      <c r="E153" t="s">
        <v>4317</v>
      </c>
      <c r="F153" t="s">
        <v>4394</v>
      </c>
      <c r="G153" t="s">
        <v>4324</v>
      </c>
    </row>
    <row r="154" spans="1:7" x14ac:dyDescent="0.25">
      <c r="A154" t="s">
        <v>4452</v>
      </c>
      <c r="B154" t="s">
        <v>2666</v>
      </c>
      <c r="C154">
        <v>3</v>
      </c>
      <c r="D154">
        <v>1</v>
      </c>
      <c r="E154" t="s">
        <v>4317</v>
      </c>
      <c r="F154" t="s">
        <v>4394</v>
      </c>
      <c r="G154" t="s">
        <v>4324</v>
      </c>
    </row>
    <row r="155" spans="1:7" x14ac:dyDescent="0.25">
      <c r="A155" t="s">
        <v>4453</v>
      </c>
      <c r="B155" t="s">
        <v>2717</v>
      </c>
      <c r="C155">
        <v>3</v>
      </c>
      <c r="D155">
        <v>9</v>
      </c>
      <c r="E155" t="s">
        <v>4309</v>
      </c>
      <c r="F155" t="s">
        <v>4337</v>
      </c>
      <c r="G155" t="s">
        <v>4341</v>
      </c>
    </row>
    <row r="156" spans="1:7" x14ac:dyDescent="0.25">
      <c r="A156" t="s">
        <v>4454</v>
      </c>
      <c r="B156" t="s">
        <v>2632</v>
      </c>
      <c r="C156">
        <v>3</v>
      </c>
      <c r="D156">
        <v>1</v>
      </c>
      <c r="E156" t="s">
        <v>4310</v>
      </c>
      <c r="F156" t="s">
        <v>4311</v>
      </c>
      <c r="G156" t="s">
        <v>4292</v>
      </c>
    </row>
    <row r="157" spans="1:7" x14ac:dyDescent="0.25">
      <c r="A157" t="s">
        <v>4455</v>
      </c>
      <c r="B157" t="s">
        <v>2777</v>
      </c>
      <c r="C157">
        <v>3</v>
      </c>
      <c r="D157">
        <v>1</v>
      </c>
      <c r="E157" t="s">
        <v>4284</v>
      </c>
      <c r="F157" t="s">
        <v>4285</v>
      </c>
      <c r="G157" t="s">
        <v>4341</v>
      </c>
    </row>
    <row r="158" spans="1:7" x14ac:dyDescent="0.25">
      <c r="A158" t="s">
        <v>4456</v>
      </c>
      <c r="B158" t="s">
        <v>2769</v>
      </c>
      <c r="C158">
        <v>3</v>
      </c>
      <c r="D158">
        <v>1</v>
      </c>
      <c r="E158" t="s">
        <v>4412</v>
      </c>
      <c r="F158" t="s">
        <v>4413</v>
      </c>
      <c r="G158" t="s">
        <v>4341</v>
      </c>
    </row>
    <row r="159" spans="1:7" x14ac:dyDescent="0.25">
      <c r="A159" t="s">
        <v>4457</v>
      </c>
      <c r="B159" t="s">
        <v>2656</v>
      </c>
      <c r="C159">
        <v>3</v>
      </c>
      <c r="D159">
        <v>1</v>
      </c>
      <c r="E159" t="s">
        <v>4266</v>
      </c>
      <c r="F159" t="s">
        <v>4467</v>
      </c>
      <c r="G159" t="s">
        <v>4324</v>
      </c>
    </row>
    <row r="160" spans="1:7" x14ac:dyDescent="0.25">
      <c r="A160" t="s">
        <v>4458</v>
      </c>
      <c r="B160" t="s">
        <v>2779</v>
      </c>
      <c r="C160">
        <v>3</v>
      </c>
      <c r="D160">
        <v>1</v>
      </c>
      <c r="E160" t="s">
        <v>4330</v>
      </c>
      <c r="F160" t="s">
        <v>4363</v>
      </c>
      <c r="G160" t="s">
        <v>4341</v>
      </c>
    </row>
    <row r="161" spans="1:7" x14ac:dyDescent="0.25">
      <c r="A161" t="s">
        <v>4459</v>
      </c>
      <c r="B161" t="s">
        <v>2635</v>
      </c>
      <c r="C161">
        <v>3</v>
      </c>
      <c r="D161">
        <v>1</v>
      </c>
      <c r="E161" t="s">
        <v>4339</v>
      </c>
      <c r="F161" t="s">
        <v>4340</v>
      </c>
      <c r="G161" t="s">
        <v>4292</v>
      </c>
    </row>
    <row r="162" spans="1:7" x14ac:dyDescent="0.25">
      <c r="A162" t="s">
        <v>4461</v>
      </c>
      <c r="B162" t="s">
        <v>2691</v>
      </c>
      <c r="C162">
        <v>3</v>
      </c>
      <c r="D162">
        <v>1</v>
      </c>
      <c r="E162" t="s">
        <v>4270</v>
      </c>
      <c r="F162" t="s">
        <v>4342</v>
      </c>
      <c r="G162" t="s">
        <v>4324</v>
      </c>
    </row>
    <row r="163" spans="1:7" x14ac:dyDescent="0.25">
      <c r="A163" t="s">
        <v>4462</v>
      </c>
      <c r="B163" t="s">
        <v>2655</v>
      </c>
      <c r="C163">
        <v>3</v>
      </c>
      <c r="D163">
        <v>9</v>
      </c>
      <c r="E163" t="s">
        <v>4266</v>
      </c>
      <c r="F163" t="s">
        <v>4467</v>
      </c>
      <c r="G163" t="s">
        <v>4324</v>
      </c>
    </row>
    <row r="164" spans="1:7" x14ac:dyDescent="0.25">
      <c r="A164" t="s">
        <v>4463</v>
      </c>
      <c r="B164" t="s">
        <v>2654</v>
      </c>
      <c r="C164">
        <v>3</v>
      </c>
      <c r="D164">
        <v>1</v>
      </c>
      <c r="E164" t="s">
        <v>4271</v>
      </c>
      <c r="F164" t="s">
        <v>4272</v>
      </c>
      <c r="G164" t="s">
        <v>4324</v>
      </c>
    </row>
    <row r="165" spans="1:7" x14ac:dyDescent="0.25">
      <c r="A165" t="s">
        <v>4464</v>
      </c>
      <c r="B165" t="s">
        <v>2633</v>
      </c>
      <c r="C165">
        <v>3</v>
      </c>
      <c r="D165">
        <v>1</v>
      </c>
      <c r="E165" t="s">
        <v>4310</v>
      </c>
      <c r="F165" t="s">
        <v>4311</v>
      </c>
      <c r="G165" t="s">
        <v>4292</v>
      </c>
    </row>
    <row r="166" spans="1:7" x14ac:dyDescent="0.25">
      <c r="A166" t="s">
        <v>4465</v>
      </c>
      <c r="B166" t="s">
        <v>2768</v>
      </c>
      <c r="C166">
        <v>3</v>
      </c>
      <c r="D166">
        <v>1</v>
      </c>
      <c r="E166" t="s">
        <v>4348</v>
      </c>
      <c r="F166" t="s">
        <v>4349</v>
      </c>
      <c r="G166" t="s">
        <v>4292</v>
      </c>
    </row>
    <row r="167" spans="1:7" x14ac:dyDescent="0.25">
      <c r="A167" t="s">
        <v>4466</v>
      </c>
      <c r="B167" t="s">
        <v>2723</v>
      </c>
      <c r="C167">
        <v>3</v>
      </c>
      <c r="D167">
        <v>1</v>
      </c>
      <c r="E167" t="s">
        <v>4318</v>
      </c>
      <c r="F167" t="s">
        <v>4319</v>
      </c>
      <c r="G167" t="s">
        <v>4341</v>
      </c>
    </row>
  </sheetData>
  <autoFilter ref="A1:G167" xr:uid="{34637B2C-8FF3-44C7-BB2A-8D11A098FF4C}">
    <sortState xmlns:xlrd2="http://schemas.microsoft.com/office/spreadsheetml/2017/richdata2" ref="A2:G167">
      <sortCondition ref="C1:C167"/>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C5B5C-228C-408E-9EF2-9D516F45629D}">
  <dimension ref="A1:F452"/>
  <sheetViews>
    <sheetView workbookViewId="0">
      <selection activeCell="C2" sqref="C2"/>
    </sheetView>
  </sheetViews>
  <sheetFormatPr defaultRowHeight="15.75" x14ac:dyDescent="0.25"/>
  <cols>
    <col min="2" max="2" width="12.75" bestFit="1" customWidth="1"/>
    <col min="3" max="3" width="81.875" customWidth="1"/>
    <col min="4" max="4" width="50.625" customWidth="1"/>
    <col min="5" max="5" width="23.875" bestFit="1" customWidth="1"/>
  </cols>
  <sheetData>
    <row r="1" spans="1:6" s="6" customFormat="1" x14ac:dyDescent="0.25">
      <c r="A1" s="6" t="s">
        <v>2787</v>
      </c>
      <c r="B1" s="6" t="s">
        <v>2628</v>
      </c>
      <c r="C1" s="6" t="s">
        <v>2631</v>
      </c>
      <c r="D1" s="6" t="s">
        <v>4250</v>
      </c>
      <c r="E1" s="6" t="s">
        <v>4255</v>
      </c>
      <c r="F1" s="6" t="s">
        <v>4252</v>
      </c>
    </row>
    <row r="2" spans="1:6" x14ac:dyDescent="0.25">
      <c r="A2" t="s">
        <v>2788</v>
      </c>
      <c r="B2" t="s">
        <v>1789</v>
      </c>
      <c r="C2" t="s">
        <v>1790</v>
      </c>
      <c r="D2" t="s">
        <v>4251</v>
      </c>
      <c r="E2">
        <v>18</v>
      </c>
      <c r="F2" t="s">
        <v>4253</v>
      </c>
    </row>
    <row r="3" spans="1:6" x14ac:dyDescent="0.25">
      <c r="A3" t="s">
        <v>2788</v>
      </c>
      <c r="B3" t="s">
        <v>1072</v>
      </c>
      <c r="C3" t="s">
        <v>1073</v>
      </c>
      <c r="D3" t="s">
        <v>4251</v>
      </c>
      <c r="E3">
        <v>18</v>
      </c>
      <c r="F3" t="s">
        <v>4254</v>
      </c>
    </row>
    <row r="4" spans="1:6" x14ac:dyDescent="0.25">
      <c r="A4" t="s">
        <v>2788</v>
      </c>
      <c r="B4" t="s">
        <v>1047</v>
      </c>
      <c r="C4" t="s">
        <v>1048</v>
      </c>
      <c r="D4" t="s">
        <v>4251</v>
      </c>
      <c r="E4">
        <v>18</v>
      </c>
      <c r="F4" t="s">
        <v>4254</v>
      </c>
    </row>
    <row r="5" spans="1:6" x14ac:dyDescent="0.25">
      <c r="A5" t="s">
        <v>2788</v>
      </c>
      <c r="B5" t="s">
        <v>1075</v>
      </c>
      <c r="C5" t="s">
        <v>1076</v>
      </c>
      <c r="D5" t="s">
        <v>4251</v>
      </c>
      <c r="E5">
        <v>18</v>
      </c>
      <c r="F5" t="s">
        <v>4253</v>
      </c>
    </row>
    <row r="6" spans="1:6" x14ac:dyDescent="0.25">
      <c r="A6" t="s">
        <v>2788</v>
      </c>
      <c r="B6" t="s">
        <v>897</v>
      </c>
      <c r="C6" t="s">
        <v>898</v>
      </c>
      <c r="D6" t="s">
        <v>4251</v>
      </c>
      <c r="E6">
        <v>18</v>
      </c>
      <c r="F6" t="s">
        <v>4254</v>
      </c>
    </row>
    <row r="7" spans="1:6" x14ac:dyDescent="0.25">
      <c r="A7" t="s">
        <v>2788</v>
      </c>
      <c r="B7" t="s">
        <v>2089</v>
      </c>
      <c r="C7" t="s">
        <v>2091</v>
      </c>
      <c r="D7" t="s">
        <v>4251</v>
      </c>
      <c r="E7">
        <v>18</v>
      </c>
      <c r="F7" t="s">
        <v>4253</v>
      </c>
    </row>
    <row r="8" spans="1:6" x14ac:dyDescent="0.25">
      <c r="A8" t="s">
        <v>2788</v>
      </c>
      <c r="B8" t="s">
        <v>887</v>
      </c>
      <c r="C8" t="s">
        <v>888</v>
      </c>
      <c r="D8" t="s">
        <v>4251</v>
      </c>
      <c r="E8">
        <v>18</v>
      </c>
      <c r="F8" t="s">
        <v>4253</v>
      </c>
    </row>
    <row r="9" spans="1:6" x14ac:dyDescent="0.25">
      <c r="A9" t="s">
        <v>2788</v>
      </c>
      <c r="B9" t="s">
        <v>1644</v>
      </c>
      <c r="C9" t="s">
        <v>1645</v>
      </c>
      <c r="D9" t="s">
        <v>4251</v>
      </c>
      <c r="E9">
        <v>18</v>
      </c>
      <c r="F9" t="s">
        <v>4253</v>
      </c>
    </row>
    <row r="10" spans="1:6" x14ac:dyDescent="0.25">
      <c r="A10" t="s">
        <v>2788</v>
      </c>
      <c r="B10" t="s">
        <v>1640</v>
      </c>
      <c r="C10" t="s">
        <v>1641</v>
      </c>
      <c r="D10" t="s">
        <v>4251</v>
      </c>
      <c r="E10">
        <v>18</v>
      </c>
      <c r="F10" t="s">
        <v>4253</v>
      </c>
    </row>
    <row r="11" spans="1:6" x14ac:dyDescent="0.25">
      <c r="A11" t="s">
        <v>2788</v>
      </c>
      <c r="B11" t="s">
        <v>1636</v>
      </c>
      <c r="C11" t="s">
        <v>1637</v>
      </c>
      <c r="D11" t="s">
        <v>4251</v>
      </c>
      <c r="E11">
        <v>18</v>
      </c>
      <c r="F11" t="s">
        <v>4254</v>
      </c>
    </row>
    <row r="12" spans="1:6" x14ac:dyDescent="0.25">
      <c r="A12" t="s">
        <v>2788</v>
      </c>
      <c r="B12" t="s">
        <v>1262</v>
      </c>
      <c r="C12" t="s">
        <v>1263</v>
      </c>
      <c r="D12" t="s">
        <v>4251</v>
      </c>
      <c r="E12">
        <v>18</v>
      </c>
      <c r="F12" t="s">
        <v>4253</v>
      </c>
    </row>
    <row r="13" spans="1:6" x14ac:dyDescent="0.25">
      <c r="A13" t="s">
        <v>2788</v>
      </c>
      <c r="B13" t="s">
        <v>1183</v>
      </c>
      <c r="C13" t="s">
        <v>1184</v>
      </c>
      <c r="D13" t="s">
        <v>4251</v>
      </c>
      <c r="E13">
        <v>18</v>
      </c>
      <c r="F13" t="s">
        <v>4253</v>
      </c>
    </row>
    <row r="14" spans="1:6" x14ac:dyDescent="0.25">
      <c r="A14" t="s">
        <v>2788</v>
      </c>
      <c r="B14" t="s">
        <v>1173</v>
      </c>
      <c r="C14" t="s">
        <v>1175</v>
      </c>
      <c r="D14" t="s">
        <v>4251</v>
      </c>
      <c r="E14">
        <v>18</v>
      </c>
      <c r="F14" t="s">
        <v>4253</v>
      </c>
    </row>
    <row r="15" spans="1:6" x14ac:dyDescent="0.25">
      <c r="A15" t="s">
        <v>2788</v>
      </c>
      <c r="B15" t="s">
        <v>1200</v>
      </c>
      <c r="C15" t="s">
        <v>1201</v>
      </c>
      <c r="D15" t="s">
        <v>4251</v>
      </c>
      <c r="E15">
        <v>18</v>
      </c>
      <c r="F15" t="s">
        <v>4253</v>
      </c>
    </row>
    <row r="16" spans="1:6" x14ac:dyDescent="0.25">
      <c r="A16" t="s">
        <v>2788</v>
      </c>
      <c r="B16" t="s">
        <v>794</v>
      </c>
      <c r="C16" t="s">
        <v>795</v>
      </c>
      <c r="D16" t="s">
        <v>4251</v>
      </c>
      <c r="E16">
        <v>18</v>
      </c>
      <c r="F16" t="s">
        <v>4254</v>
      </c>
    </row>
    <row r="17" spans="1:6" x14ac:dyDescent="0.25">
      <c r="A17" t="s">
        <v>2788</v>
      </c>
      <c r="B17" t="s">
        <v>723</v>
      </c>
      <c r="C17" t="s">
        <v>724</v>
      </c>
      <c r="D17" t="s">
        <v>4251</v>
      </c>
      <c r="E17">
        <v>18</v>
      </c>
      <c r="F17" t="s">
        <v>4254</v>
      </c>
    </row>
    <row r="18" spans="1:6" x14ac:dyDescent="0.25">
      <c r="A18" t="s">
        <v>2788</v>
      </c>
      <c r="B18" t="s">
        <v>1685</v>
      </c>
      <c r="C18" t="s">
        <v>1686</v>
      </c>
      <c r="D18" t="s">
        <v>4251</v>
      </c>
      <c r="E18">
        <v>18</v>
      </c>
      <c r="F18" t="s">
        <v>4253</v>
      </c>
    </row>
    <row r="19" spans="1:6" x14ac:dyDescent="0.25">
      <c r="A19" t="s">
        <v>2788</v>
      </c>
      <c r="B19" t="s">
        <v>1911</v>
      </c>
      <c r="C19" t="s">
        <v>1912</v>
      </c>
      <c r="D19" t="s">
        <v>4251</v>
      </c>
      <c r="E19">
        <v>18</v>
      </c>
      <c r="F19" t="s">
        <v>4253</v>
      </c>
    </row>
    <row r="20" spans="1:6" x14ac:dyDescent="0.25">
      <c r="A20" t="s">
        <v>2788</v>
      </c>
      <c r="B20" t="s">
        <v>869</v>
      </c>
      <c r="C20" t="s">
        <v>870</v>
      </c>
      <c r="D20" t="s">
        <v>4251</v>
      </c>
      <c r="E20">
        <v>18</v>
      </c>
      <c r="F20" t="s">
        <v>4254</v>
      </c>
    </row>
    <row r="21" spans="1:6" x14ac:dyDescent="0.25">
      <c r="A21" t="s">
        <v>2788</v>
      </c>
      <c r="B21" t="s">
        <v>1861</v>
      </c>
      <c r="C21" t="s">
        <v>1862</v>
      </c>
      <c r="D21" t="s">
        <v>4251</v>
      </c>
      <c r="E21">
        <v>18</v>
      </c>
      <c r="F21" t="s">
        <v>4254</v>
      </c>
    </row>
    <row r="22" spans="1:6" x14ac:dyDescent="0.25">
      <c r="A22" t="s">
        <v>2788</v>
      </c>
      <c r="B22" t="s">
        <v>1319</v>
      </c>
      <c r="C22" t="s">
        <v>1320</v>
      </c>
      <c r="D22" t="s">
        <v>4251</v>
      </c>
      <c r="E22">
        <v>18</v>
      </c>
      <c r="F22" t="s">
        <v>4254</v>
      </c>
    </row>
    <row r="23" spans="1:6" x14ac:dyDescent="0.25">
      <c r="A23" t="s">
        <v>2788</v>
      </c>
      <c r="B23" t="s">
        <v>1713</v>
      </c>
      <c r="C23" t="s">
        <v>1714</v>
      </c>
      <c r="D23" t="s">
        <v>4251</v>
      </c>
      <c r="E23">
        <v>18</v>
      </c>
      <c r="F23" t="s">
        <v>4253</v>
      </c>
    </row>
    <row r="24" spans="1:6" x14ac:dyDescent="0.25">
      <c r="A24" t="s">
        <v>2788</v>
      </c>
      <c r="B24" t="s">
        <v>1497</v>
      </c>
      <c r="C24" t="s">
        <v>1498</v>
      </c>
      <c r="D24" t="s">
        <v>4251</v>
      </c>
      <c r="E24">
        <v>18</v>
      </c>
      <c r="F24" t="s">
        <v>4254</v>
      </c>
    </row>
    <row r="25" spans="1:6" x14ac:dyDescent="0.25">
      <c r="A25" t="s">
        <v>2788</v>
      </c>
      <c r="B25" t="s">
        <v>1101</v>
      </c>
      <c r="C25" t="s">
        <v>1102</v>
      </c>
      <c r="D25" t="s">
        <v>4251</v>
      </c>
      <c r="E25">
        <v>18</v>
      </c>
      <c r="F25" t="s">
        <v>4253</v>
      </c>
    </row>
    <row r="26" spans="1:6" x14ac:dyDescent="0.25">
      <c r="A26" t="s">
        <v>2788</v>
      </c>
      <c r="B26" t="s">
        <v>347</v>
      </c>
      <c r="C26" t="s">
        <v>348</v>
      </c>
      <c r="D26" t="s">
        <v>4251</v>
      </c>
      <c r="E26">
        <v>18</v>
      </c>
      <c r="F26" t="s">
        <v>4254</v>
      </c>
    </row>
    <row r="27" spans="1:6" x14ac:dyDescent="0.25">
      <c r="A27" t="s">
        <v>2788</v>
      </c>
      <c r="B27" t="s">
        <v>1137</v>
      </c>
      <c r="C27" t="s">
        <v>1139</v>
      </c>
      <c r="D27" t="s">
        <v>4251</v>
      </c>
      <c r="E27">
        <v>18</v>
      </c>
      <c r="F27" t="s">
        <v>4253</v>
      </c>
    </row>
    <row r="28" spans="1:6" x14ac:dyDescent="0.25">
      <c r="A28" t="s">
        <v>2788</v>
      </c>
      <c r="B28" t="s">
        <v>1259</v>
      </c>
      <c r="C28" t="s">
        <v>1260</v>
      </c>
      <c r="D28" t="s">
        <v>4251</v>
      </c>
      <c r="E28">
        <v>18</v>
      </c>
      <c r="F28" t="s">
        <v>4253</v>
      </c>
    </row>
    <row r="29" spans="1:6" x14ac:dyDescent="0.25">
      <c r="A29" t="s">
        <v>2788</v>
      </c>
      <c r="B29" t="s">
        <v>769</v>
      </c>
      <c r="C29" t="s">
        <v>770</v>
      </c>
      <c r="D29" t="s">
        <v>4251</v>
      </c>
      <c r="E29">
        <v>18</v>
      </c>
      <c r="F29" t="s">
        <v>4253</v>
      </c>
    </row>
    <row r="30" spans="1:6" x14ac:dyDescent="0.25">
      <c r="A30" t="s">
        <v>2788</v>
      </c>
      <c r="B30" t="s">
        <v>1586</v>
      </c>
      <c r="C30" t="s">
        <v>1587</v>
      </c>
      <c r="D30" t="s">
        <v>4251</v>
      </c>
      <c r="E30">
        <v>18</v>
      </c>
      <c r="F30" t="s">
        <v>4253</v>
      </c>
    </row>
    <row r="31" spans="1:6" x14ac:dyDescent="0.25">
      <c r="A31" t="s">
        <v>2788</v>
      </c>
      <c r="B31" t="s">
        <v>1786</v>
      </c>
      <c r="C31" t="s">
        <v>1787</v>
      </c>
      <c r="D31" t="s">
        <v>4251</v>
      </c>
      <c r="E31">
        <v>18</v>
      </c>
      <c r="F31" t="s">
        <v>4254</v>
      </c>
    </row>
    <row r="32" spans="1:6" x14ac:dyDescent="0.25">
      <c r="A32" t="s">
        <v>2788</v>
      </c>
      <c r="B32" t="s">
        <v>1622</v>
      </c>
      <c r="C32" t="s">
        <v>1623</v>
      </c>
      <c r="D32" t="s">
        <v>4251</v>
      </c>
      <c r="E32">
        <v>18</v>
      </c>
      <c r="F32" t="s">
        <v>4253</v>
      </c>
    </row>
    <row r="33" spans="1:6" x14ac:dyDescent="0.25">
      <c r="A33" t="s">
        <v>2788</v>
      </c>
      <c r="B33" t="s">
        <v>1579</v>
      </c>
      <c r="C33" t="s">
        <v>1580</v>
      </c>
      <c r="D33" t="s">
        <v>4251</v>
      </c>
      <c r="E33">
        <v>18</v>
      </c>
      <c r="F33" t="s">
        <v>4253</v>
      </c>
    </row>
    <row r="34" spans="1:6" x14ac:dyDescent="0.25">
      <c r="A34" t="s">
        <v>2788</v>
      </c>
      <c r="B34" t="s">
        <v>1618</v>
      </c>
      <c r="C34" t="s">
        <v>1619</v>
      </c>
      <c r="D34" t="s">
        <v>4251</v>
      </c>
      <c r="E34">
        <v>18</v>
      </c>
      <c r="F34" t="s">
        <v>4254</v>
      </c>
    </row>
    <row r="35" spans="1:6" x14ac:dyDescent="0.25">
      <c r="A35" t="s">
        <v>2788</v>
      </c>
      <c r="B35" t="s">
        <v>1783</v>
      </c>
      <c r="C35" t="s">
        <v>1784</v>
      </c>
      <c r="D35" t="s">
        <v>4251</v>
      </c>
      <c r="E35">
        <v>18</v>
      </c>
      <c r="F35" t="s">
        <v>4254</v>
      </c>
    </row>
    <row r="36" spans="1:6" x14ac:dyDescent="0.25">
      <c r="A36" t="s">
        <v>2788</v>
      </c>
      <c r="B36" t="s">
        <v>1773</v>
      </c>
      <c r="C36" t="s">
        <v>1774</v>
      </c>
      <c r="D36" t="s">
        <v>4251</v>
      </c>
      <c r="E36">
        <v>18</v>
      </c>
      <c r="F36" t="s">
        <v>4254</v>
      </c>
    </row>
    <row r="37" spans="1:6" x14ac:dyDescent="0.25">
      <c r="A37" t="s">
        <v>2788</v>
      </c>
      <c r="B37" t="s">
        <v>1230</v>
      </c>
      <c r="C37" t="s">
        <v>1231</v>
      </c>
      <c r="D37" t="s">
        <v>4251</v>
      </c>
      <c r="E37">
        <v>18</v>
      </c>
      <c r="F37" t="s">
        <v>4253</v>
      </c>
    </row>
    <row r="38" spans="1:6" x14ac:dyDescent="0.25">
      <c r="A38" t="s">
        <v>2788</v>
      </c>
      <c r="B38" t="s">
        <v>1225</v>
      </c>
      <c r="C38" t="s">
        <v>1226</v>
      </c>
      <c r="D38" t="s">
        <v>4251</v>
      </c>
      <c r="E38">
        <v>18</v>
      </c>
      <c r="F38" t="s">
        <v>4254</v>
      </c>
    </row>
    <row r="39" spans="1:6" x14ac:dyDescent="0.25">
      <c r="A39" t="s">
        <v>2788</v>
      </c>
      <c r="B39" t="s">
        <v>798</v>
      </c>
      <c r="C39" t="s">
        <v>799</v>
      </c>
      <c r="D39" t="s">
        <v>4251</v>
      </c>
      <c r="E39">
        <v>18</v>
      </c>
      <c r="F39" t="s">
        <v>4253</v>
      </c>
    </row>
    <row r="40" spans="1:6" x14ac:dyDescent="0.25">
      <c r="A40" t="s">
        <v>2788</v>
      </c>
      <c r="B40" t="s">
        <v>678</v>
      </c>
      <c r="C40" t="s">
        <v>679</v>
      </c>
      <c r="D40" t="s">
        <v>4251</v>
      </c>
      <c r="E40">
        <v>18</v>
      </c>
      <c r="F40" t="s">
        <v>4253</v>
      </c>
    </row>
    <row r="41" spans="1:6" x14ac:dyDescent="0.25">
      <c r="A41" t="s">
        <v>2788</v>
      </c>
      <c r="B41" t="s">
        <v>683</v>
      </c>
      <c r="C41" t="s">
        <v>684</v>
      </c>
      <c r="D41" t="s">
        <v>4251</v>
      </c>
      <c r="E41">
        <v>18</v>
      </c>
      <c r="F41" t="s">
        <v>4254</v>
      </c>
    </row>
    <row r="42" spans="1:6" x14ac:dyDescent="0.25">
      <c r="A42" t="s">
        <v>2788</v>
      </c>
      <c r="B42" t="s">
        <v>1160</v>
      </c>
      <c r="C42" t="s">
        <v>1161</v>
      </c>
      <c r="D42" t="s">
        <v>4251</v>
      </c>
      <c r="E42">
        <v>18</v>
      </c>
      <c r="F42" t="s">
        <v>4253</v>
      </c>
    </row>
    <row r="43" spans="1:6" x14ac:dyDescent="0.25">
      <c r="A43" t="s">
        <v>2788</v>
      </c>
      <c r="B43" t="s">
        <v>1247</v>
      </c>
      <c r="C43" t="s">
        <v>1248</v>
      </c>
      <c r="D43" t="s">
        <v>4251</v>
      </c>
      <c r="E43">
        <v>18</v>
      </c>
      <c r="F43" t="s">
        <v>4254</v>
      </c>
    </row>
    <row r="44" spans="1:6" x14ac:dyDescent="0.25">
      <c r="A44" t="s">
        <v>2788</v>
      </c>
      <c r="B44" t="s">
        <v>1038</v>
      </c>
      <c r="C44" t="s">
        <v>1039</v>
      </c>
      <c r="D44" t="s">
        <v>4251</v>
      </c>
      <c r="E44">
        <v>18</v>
      </c>
      <c r="F44" t="s">
        <v>4254</v>
      </c>
    </row>
    <row r="45" spans="1:6" x14ac:dyDescent="0.25">
      <c r="A45" t="s">
        <v>2788</v>
      </c>
      <c r="B45" t="s">
        <v>2124</v>
      </c>
      <c r="C45" t="s">
        <v>2125</v>
      </c>
      <c r="D45" t="s">
        <v>4251</v>
      </c>
      <c r="E45">
        <v>18</v>
      </c>
      <c r="F45" t="s">
        <v>4253</v>
      </c>
    </row>
    <row r="46" spans="1:6" x14ac:dyDescent="0.25">
      <c r="A46" t="s">
        <v>2788</v>
      </c>
      <c r="B46" t="s">
        <v>1662</v>
      </c>
      <c r="C46" t="s">
        <v>1664</v>
      </c>
      <c r="D46" t="s">
        <v>4251</v>
      </c>
      <c r="E46">
        <v>18</v>
      </c>
      <c r="F46" t="s">
        <v>4254</v>
      </c>
    </row>
    <row r="47" spans="1:6" x14ac:dyDescent="0.25">
      <c r="A47" t="s">
        <v>2788</v>
      </c>
      <c r="B47" t="s">
        <v>1678</v>
      </c>
      <c r="C47" t="s">
        <v>1679</v>
      </c>
      <c r="D47" t="s">
        <v>4251</v>
      </c>
      <c r="E47">
        <v>18</v>
      </c>
      <c r="F47" t="s">
        <v>4253</v>
      </c>
    </row>
    <row r="48" spans="1:6" x14ac:dyDescent="0.25">
      <c r="A48" t="s">
        <v>2788</v>
      </c>
      <c r="B48" t="s">
        <v>1798</v>
      </c>
      <c r="C48" t="s">
        <v>1799</v>
      </c>
      <c r="D48" t="s">
        <v>4251</v>
      </c>
      <c r="E48">
        <v>18</v>
      </c>
      <c r="F48" t="s">
        <v>4254</v>
      </c>
    </row>
    <row r="49" spans="1:6" x14ac:dyDescent="0.25">
      <c r="A49" t="s">
        <v>2788</v>
      </c>
      <c r="B49" t="s">
        <v>1666</v>
      </c>
      <c r="C49" t="s">
        <v>1667</v>
      </c>
      <c r="D49" t="s">
        <v>4251</v>
      </c>
      <c r="E49">
        <v>18</v>
      </c>
      <c r="F49" t="s">
        <v>4253</v>
      </c>
    </row>
    <row r="50" spans="1:6" x14ac:dyDescent="0.25">
      <c r="A50" t="s">
        <v>2788</v>
      </c>
      <c r="B50" t="s">
        <v>1169</v>
      </c>
      <c r="C50" t="s">
        <v>1170</v>
      </c>
      <c r="D50" t="s">
        <v>4251</v>
      </c>
      <c r="E50">
        <v>18</v>
      </c>
      <c r="F50" t="s">
        <v>4253</v>
      </c>
    </row>
    <row r="51" spans="1:6" x14ac:dyDescent="0.25">
      <c r="A51" t="s">
        <v>2788</v>
      </c>
      <c r="B51" t="s">
        <v>1058</v>
      </c>
      <c r="C51" t="s">
        <v>1059</v>
      </c>
      <c r="D51" t="s">
        <v>4251</v>
      </c>
      <c r="E51">
        <v>18</v>
      </c>
      <c r="F51" t="s">
        <v>4254</v>
      </c>
    </row>
    <row r="52" spans="1:6" x14ac:dyDescent="0.25">
      <c r="A52" t="s">
        <v>2788</v>
      </c>
      <c r="B52" t="s">
        <v>1756</v>
      </c>
      <c r="C52" t="s">
        <v>1757</v>
      </c>
      <c r="D52" t="s">
        <v>4251</v>
      </c>
      <c r="E52">
        <v>18</v>
      </c>
      <c r="F52" t="s">
        <v>4254</v>
      </c>
    </row>
    <row r="53" spans="1:6" x14ac:dyDescent="0.25">
      <c r="A53" t="s">
        <v>2788</v>
      </c>
      <c r="B53" t="s">
        <v>1142</v>
      </c>
      <c r="C53" t="s">
        <v>1143</v>
      </c>
      <c r="D53" t="s">
        <v>4251</v>
      </c>
      <c r="E53">
        <v>18</v>
      </c>
      <c r="F53" t="s">
        <v>4254</v>
      </c>
    </row>
    <row r="54" spans="1:6" x14ac:dyDescent="0.25">
      <c r="A54" t="s">
        <v>2788</v>
      </c>
      <c r="B54" t="s">
        <v>735</v>
      </c>
      <c r="C54" t="s">
        <v>736</v>
      </c>
      <c r="D54" t="s">
        <v>4251</v>
      </c>
      <c r="E54">
        <v>18</v>
      </c>
      <c r="F54" t="s">
        <v>4253</v>
      </c>
    </row>
    <row r="55" spans="1:6" x14ac:dyDescent="0.25">
      <c r="A55" t="s">
        <v>2788</v>
      </c>
      <c r="B55" t="s">
        <v>1204</v>
      </c>
      <c r="C55" t="s">
        <v>1205</v>
      </c>
      <c r="D55" t="s">
        <v>4251</v>
      </c>
      <c r="E55">
        <v>18</v>
      </c>
      <c r="F55" t="s">
        <v>4253</v>
      </c>
    </row>
    <row r="56" spans="1:6" x14ac:dyDescent="0.25">
      <c r="A56" t="s">
        <v>2788</v>
      </c>
      <c r="B56" t="s">
        <v>891</v>
      </c>
      <c r="C56" t="s">
        <v>892</v>
      </c>
      <c r="D56" t="s">
        <v>4251</v>
      </c>
      <c r="E56">
        <v>18</v>
      </c>
      <c r="F56" t="s">
        <v>4254</v>
      </c>
    </row>
    <row r="57" spans="1:6" x14ac:dyDescent="0.25">
      <c r="A57" t="s">
        <v>2788</v>
      </c>
      <c r="B57" t="s">
        <v>1164</v>
      </c>
      <c r="C57" t="s">
        <v>1165</v>
      </c>
      <c r="D57" t="s">
        <v>4251</v>
      </c>
      <c r="E57">
        <v>18</v>
      </c>
      <c r="F57" t="s">
        <v>4253</v>
      </c>
    </row>
    <row r="58" spans="1:6" x14ac:dyDescent="0.25">
      <c r="A58" t="s">
        <v>2788</v>
      </c>
      <c r="B58" t="s">
        <v>1697</v>
      </c>
      <c r="C58" t="s">
        <v>1698</v>
      </c>
      <c r="D58" t="s">
        <v>4251</v>
      </c>
      <c r="E58">
        <v>18</v>
      </c>
      <c r="F58" t="s">
        <v>4253</v>
      </c>
    </row>
    <row r="59" spans="1:6" x14ac:dyDescent="0.25">
      <c r="A59" t="s">
        <v>2788</v>
      </c>
      <c r="B59" t="s">
        <v>1565</v>
      </c>
      <c r="C59" t="s">
        <v>1566</v>
      </c>
      <c r="D59" t="s">
        <v>4251</v>
      </c>
      <c r="E59">
        <v>18</v>
      </c>
      <c r="F59" t="s">
        <v>4253</v>
      </c>
    </row>
    <row r="60" spans="1:6" x14ac:dyDescent="0.25">
      <c r="A60" t="s">
        <v>2788</v>
      </c>
      <c r="B60" t="s">
        <v>802</v>
      </c>
      <c r="C60" t="s">
        <v>804</v>
      </c>
      <c r="D60" t="s">
        <v>4251</v>
      </c>
      <c r="E60">
        <v>18</v>
      </c>
      <c r="F60" t="s">
        <v>4254</v>
      </c>
    </row>
    <row r="61" spans="1:6" x14ac:dyDescent="0.25">
      <c r="A61" t="s">
        <v>2788</v>
      </c>
      <c r="B61" t="s">
        <v>1179</v>
      </c>
      <c r="C61" t="s">
        <v>1180</v>
      </c>
      <c r="D61" t="s">
        <v>4251</v>
      </c>
      <c r="E61">
        <v>18</v>
      </c>
      <c r="F61" t="s">
        <v>4253</v>
      </c>
    </row>
    <row r="62" spans="1:6" x14ac:dyDescent="0.25">
      <c r="A62" t="s">
        <v>2788</v>
      </c>
      <c r="B62" t="s">
        <v>520</v>
      </c>
      <c r="C62" t="s">
        <v>521</v>
      </c>
      <c r="D62" t="s">
        <v>4251</v>
      </c>
      <c r="E62">
        <v>18</v>
      </c>
      <c r="F62" t="s">
        <v>4253</v>
      </c>
    </row>
    <row r="63" spans="1:6" x14ac:dyDescent="0.25">
      <c r="A63" t="s">
        <v>2788</v>
      </c>
      <c r="B63" t="s">
        <v>1710</v>
      </c>
      <c r="C63" t="s">
        <v>1711</v>
      </c>
      <c r="D63" t="s">
        <v>4251</v>
      </c>
      <c r="E63">
        <v>18</v>
      </c>
      <c r="F63" t="s">
        <v>4253</v>
      </c>
    </row>
    <row r="64" spans="1:6" x14ac:dyDescent="0.25">
      <c r="A64" t="s">
        <v>2788</v>
      </c>
      <c r="B64" t="s">
        <v>693</v>
      </c>
      <c r="C64" t="s">
        <v>694</v>
      </c>
      <c r="D64" t="s">
        <v>4251</v>
      </c>
      <c r="E64">
        <v>18</v>
      </c>
      <c r="F64" t="s">
        <v>4253</v>
      </c>
    </row>
    <row r="65" spans="1:6" x14ac:dyDescent="0.25">
      <c r="A65" t="s">
        <v>2788</v>
      </c>
      <c r="B65" t="s">
        <v>268</v>
      </c>
      <c r="C65" t="s">
        <v>270</v>
      </c>
      <c r="D65" t="s">
        <v>4251</v>
      </c>
      <c r="E65">
        <v>18</v>
      </c>
      <c r="F65" t="s">
        <v>4253</v>
      </c>
    </row>
    <row r="66" spans="1:6" x14ac:dyDescent="0.25">
      <c r="A66" t="s">
        <v>2788</v>
      </c>
      <c r="B66" t="s">
        <v>1700</v>
      </c>
      <c r="C66" t="s">
        <v>1701</v>
      </c>
      <c r="D66" t="s">
        <v>4251</v>
      </c>
      <c r="E66">
        <v>18</v>
      </c>
      <c r="F66" t="s">
        <v>4254</v>
      </c>
    </row>
    <row r="67" spans="1:6" x14ac:dyDescent="0.25">
      <c r="A67" t="s">
        <v>2788</v>
      </c>
      <c r="B67" t="s">
        <v>827</v>
      </c>
      <c r="C67" t="s">
        <v>829</v>
      </c>
      <c r="D67" t="s">
        <v>4251</v>
      </c>
      <c r="E67">
        <v>18</v>
      </c>
      <c r="F67" t="s">
        <v>4253</v>
      </c>
    </row>
    <row r="68" spans="1:6" x14ac:dyDescent="0.25">
      <c r="A68" t="s">
        <v>2788</v>
      </c>
      <c r="B68" t="s">
        <v>697</v>
      </c>
      <c r="C68" t="s">
        <v>698</v>
      </c>
      <c r="D68" t="s">
        <v>4251</v>
      </c>
      <c r="E68">
        <v>18</v>
      </c>
      <c r="F68" t="s">
        <v>4253</v>
      </c>
    </row>
    <row r="69" spans="1:6" x14ac:dyDescent="0.25">
      <c r="A69" t="s">
        <v>2788</v>
      </c>
      <c r="B69" t="s">
        <v>815</v>
      </c>
      <c r="C69" t="s">
        <v>816</v>
      </c>
      <c r="D69" t="s">
        <v>4251</v>
      </c>
      <c r="E69">
        <v>18</v>
      </c>
      <c r="F69" t="s">
        <v>4253</v>
      </c>
    </row>
    <row r="70" spans="1:6" x14ac:dyDescent="0.25">
      <c r="A70" t="s">
        <v>2788</v>
      </c>
      <c r="B70" t="s">
        <v>910</v>
      </c>
      <c r="C70" t="s">
        <v>911</v>
      </c>
      <c r="D70" t="s">
        <v>4251</v>
      </c>
      <c r="E70">
        <v>18</v>
      </c>
      <c r="F70" t="s">
        <v>4253</v>
      </c>
    </row>
    <row r="71" spans="1:6" x14ac:dyDescent="0.25">
      <c r="A71" t="s">
        <v>2788</v>
      </c>
      <c r="B71" t="s">
        <v>1094</v>
      </c>
      <c r="C71" t="s">
        <v>1095</v>
      </c>
      <c r="D71" t="s">
        <v>4251</v>
      </c>
      <c r="E71">
        <v>18</v>
      </c>
      <c r="F71" t="s">
        <v>4253</v>
      </c>
    </row>
    <row r="72" spans="1:6" x14ac:dyDescent="0.25">
      <c r="A72" t="s">
        <v>2788</v>
      </c>
      <c r="B72" t="s">
        <v>1256</v>
      </c>
      <c r="C72" t="s">
        <v>1257</v>
      </c>
      <c r="D72" t="s">
        <v>4251</v>
      </c>
      <c r="E72">
        <v>18</v>
      </c>
      <c r="F72" t="s">
        <v>4253</v>
      </c>
    </row>
    <row r="73" spans="1:6" x14ac:dyDescent="0.25">
      <c r="A73" t="s">
        <v>2788</v>
      </c>
      <c r="B73" t="s">
        <v>1221</v>
      </c>
      <c r="C73" t="s">
        <v>1222</v>
      </c>
      <c r="D73" t="s">
        <v>4251</v>
      </c>
      <c r="E73">
        <v>18</v>
      </c>
      <c r="F73" t="s">
        <v>4253</v>
      </c>
    </row>
    <row r="74" spans="1:6" x14ac:dyDescent="0.25">
      <c r="A74" t="s">
        <v>2788</v>
      </c>
      <c r="B74" t="s">
        <v>1213</v>
      </c>
      <c r="C74" t="s">
        <v>1215</v>
      </c>
      <c r="D74" t="s">
        <v>4251</v>
      </c>
      <c r="E74">
        <v>18</v>
      </c>
      <c r="F74" t="s">
        <v>4254</v>
      </c>
    </row>
    <row r="75" spans="1:6" x14ac:dyDescent="0.25">
      <c r="A75" t="s">
        <v>2788</v>
      </c>
      <c r="B75" t="s">
        <v>882</v>
      </c>
      <c r="C75" t="s">
        <v>883</v>
      </c>
      <c r="D75" t="s">
        <v>4251</v>
      </c>
      <c r="E75">
        <v>18</v>
      </c>
      <c r="F75" t="s">
        <v>4253</v>
      </c>
    </row>
    <row r="76" spans="1:6" x14ac:dyDescent="0.25">
      <c r="A76" t="s">
        <v>2788</v>
      </c>
      <c r="B76" t="s">
        <v>1705</v>
      </c>
      <c r="C76" t="s">
        <v>1707</v>
      </c>
      <c r="D76" t="s">
        <v>4251</v>
      </c>
      <c r="E76">
        <v>18</v>
      </c>
      <c r="F76" t="s">
        <v>4253</v>
      </c>
    </row>
    <row r="77" spans="1:6" x14ac:dyDescent="0.25">
      <c r="A77" t="s">
        <v>2788</v>
      </c>
      <c r="B77" t="s">
        <v>1539</v>
      </c>
      <c r="C77" t="s">
        <v>1540</v>
      </c>
      <c r="D77" t="s">
        <v>4251</v>
      </c>
      <c r="E77">
        <v>18</v>
      </c>
      <c r="F77" t="s">
        <v>4253</v>
      </c>
    </row>
    <row r="78" spans="1:6" x14ac:dyDescent="0.25">
      <c r="A78" t="s">
        <v>2788</v>
      </c>
      <c r="B78" t="s">
        <v>1597</v>
      </c>
      <c r="C78" t="s">
        <v>1598</v>
      </c>
      <c r="D78" t="s">
        <v>4251</v>
      </c>
      <c r="E78">
        <v>18</v>
      </c>
      <c r="F78" t="s">
        <v>4253</v>
      </c>
    </row>
    <row r="79" spans="1:6" x14ac:dyDescent="0.25">
      <c r="A79" t="s">
        <v>2788</v>
      </c>
      <c r="B79" t="s">
        <v>1501</v>
      </c>
      <c r="C79" t="s">
        <v>1502</v>
      </c>
      <c r="D79" t="s">
        <v>4251</v>
      </c>
      <c r="E79">
        <v>18</v>
      </c>
      <c r="F79" t="s">
        <v>4253</v>
      </c>
    </row>
    <row r="80" spans="1:6" x14ac:dyDescent="0.25">
      <c r="A80" t="s">
        <v>2788</v>
      </c>
      <c r="B80" t="s">
        <v>1672</v>
      </c>
      <c r="C80" t="s">
        <v>1673</v>
      </c>
      <c r="D80" t="s">
        <v>4251</v>
      </c>
      <c r="E80">
        <v>18</v>
      </c>
      <c r="F80" t="s">
        <v>4253</v>
      </c>
    </row>
    <row r="81" spans="1:6" x14ac:dyDescent="0.25">
      <c r="A81" t="s">
        <v>2788</v>
      </c>
      <c r="B81" t="s">
        <v>2118</v>
      </c>
      <c r="C81" t="s">
        <v>2119</v>
      </c>
      <c r="D81" t="s">
        <v>4251</v>
      </c>
      <c r="E81">
        <v>18</v>
      </c>
      <c r="F81" t="s">
        <v>4253</v>
      </c>
    </row>
    <row r="82" spans="1:6" x14ac:dyDescent="0.25">
      <c r="A82" t="s">
        <v>2788</v>
      </c>
      <c r="B82" t="s">
        <v>1776</v>
      </c>
      <c r="C82" t="s">
        <v>1777</v>
      </c>
      <c r="D82" t="s">
        <v>4251</v>
      </c>
      <c r="E82">
        <v>18</v>
      </c>
      <c r="F82" t="s">
        <v>4253</v>
      </c>
    </row>
    <row r="83" spans="1:6" x14ac:dyDescent="0.25">
      <c r="A83" t="s">
        <v>2788</v>
      </c>
      <c r="B83" t="s">
        <v>1583</v>
      </c>
      <c r="C83" t="s">
        <v>1584</v>
      </c>
      <c r="D83" t="s">
        <v>4251</v>
      </c>
      <c r="E83">
        <v>18</v>
      </c>
      <c r="F83" t="s">
        <v>4253</v>
      </c>
    </row>
    <row r="84" spans="1:6" x14ac:dyDescent="0.25">
      <c r="A84" t="s">
        <v>2788</v>
      </c>
      <c r="B84" t="s">
        <v>472</v>
      </c>
      <c r="C84" t="s">
        <v>473</v>
      </c>
      <c r="D84" t="s">
        <v>4251</v>
      </c>
      <c r="E84">
        <v>18</v>
      </c>
      <c r="F84" t="s">
        <v>4253</v>
      </c>
    </row>
    <row r="85" spans="1:6" x14ac:dyDescent="0.25">
      <c r="A85" t="s">
        <v>2788</v>
      </c>
      <c r="B85" t="s">
        <v>574</v>
      </c>
      <c r="C85" t="s">
        <v>575</v>
      </c>
      <c r="D85" t="s">
        <v>4251</v>
      </c>
      <c r="E85">
        <v>18</v>
      </c>
      <c r="F85" t="s">
        <v>4253</v>
      </c>
    </row>
    <row r="86" spans="1:6" x14ac:dyDescent="0.25">
      <c r="A86" t="s">
        <v>2788</v>
      </c>
      <c r="B86" t="s">
        <v>351</v>
      </c>
      <c r="C86" t="s">
        <v>353</v>
      </c>
      <c r="D86" t="s">
        <v>4251</v>
      </c>
      <c r="E86">
        <v>18</v>
      </c>
      <c r="F86" t="s">
        <v>4253</v>
      </c>
    </row>
    <row r="87" spans="1:6" x14ac:dyDescent="0.25">
      <c r="A87" t="s">
        <v>2788</v>
      </c>
      <c r="B87" t="s">
        <v>1234</v>
      </c>
      <c r="C87" t="s">
        <v>1235</v>
      </c>
      <c r="D87" t="s">
        <v>4251</v>
      </c>
      <c r="E87">
        <v>18</v>
      </c>
      <c r="F87" t="s">
        <v>4254</v>
      </c>
    </row>
    <row r="88" spans="1:6" x14ac:dyDescent="0.25">
      <c r="A88" t="s">
        <v>2788</v>
      </c>
      <c r="B88" t="s">
        <v>687</v>
      </c>
      <c r="C88" t="s">
        <v>688</v>
      </c>
      <c r="D88" t="s">
        <v>4251</v>
      </c>
      <c r="E88">
        <v>18</v>
      </c>
      <c r="F88" t="s">
        <v>4253</v>
      </c>
    </row>
    <row r="89" spans="1:6" x14ac:dyDescent="0.25">
      <c r="A89" t="s">
        <v>2788</v>
      </c>
      <c r="B89" t="s">
        <v>878</v>
      </c>
      <c r="C89" t="s">
        <v>879</v>
      </c>
      <c r="D89" t="s">
        <v>4251</v>
      </c>
      <c r="E89">
        <v>18</v>
      </c>
      <c r="F89" t="s">
        <v>4253</v>
      </c>
    </row>
    <row r="90" spans="1:6" x14ac:dyDescent="0.25">
      <c r="A90" t="s">
        <v>2788</v>
      </c>
      <c r="B90" t="s">
        <v>874</v>
      </c>
      <c r="C90" t="s">
        <v>875</v>
      </c>
      <c r="D90" t="s">
        <v>4251</v>
      </c>
      <c r="E90">
        <v>18</v>
      </c>
      <c r="F90" t="s">
        <v>4253</v>
      </c>
    </row>
    <row r="91" spans="1:6" x14ac:dyDescent="0.25">
      <c r="A91" t="s">
        <v>2788</v>
      </c>
      <c r="B91" t="s">
        <v>674</v>
      </c>
      <c r="C91" t="s">
        <v>675</v>
      </c>
      <c r="D91" t="s">
        <v>4251</v>
      </c>
      <c r="E91">
        <v>18</v>
      </c>
      <c r="F91" t="s">
        <v>4253</v>
      </c>
    </row>
    <row r="92" spans="1:6" x14ac:dyDescent="0.25">
      <c r="A92" t="s">
        <v>2788</v>
      </c>
      <c r="B92" t="s">
        <v>1542</v>
      </c>
      <c r="C92" t="s">
        <v>1543</v>
      </c>
      <c r="D92" t="s">
        <v>4251</v>
      </c>
      <c r="E92">
        <v>18</v>
      </c>
      <c r="F92" t="s">
        <v>4253</v>
      </c>
    </row>
    <row r="93" spans="1:6" x14ac:dyDescent="0.25">
      <c r="A93" t="s">
        <v>2788</v>
      </c>
      <c r="B93" t="s">
        <v>490</v>
      </c>
      <c r="C93" t="s">
        <v>491</v>
      </c>
      <c r="D93" t="s">
        <v>4251</v>
      </c>
      <c r="E93">
        <v>18</v>
      </c>
      <c r="F93" t="s">
        <v>4253</v>
      </c>
    </row>
    <row r="94" spans="1:6" x14ac:dyDescent="0.25">
      <c r="A94" t="s">
        <v>2788</v>
      </c>
      <c r="B94" t="s">
        <v>1009</v>
      </c>
      <c r="C94" t="s">
        <v>1011</v>
      </c>
      <c r="D94" t="s">
        <v>4251</v>
      </c>
      <c r="E94">
        <v>18</v>
      </c>
      <c r="F94" t="s">
        <v>4253</v>
      </c>
    </row>
    <row r="95" spans="1:6" x14ac:dyDescent="0.25">
      <c r="A95" t="s">
        <v>2788</v>
      </c>
      <c r="B95" t="s">
        <v>605</v>
      </c>
      <c r="C95" t="s">
        <v>607</v>
      </c>
      <c r="D95" t="s">
        <v>4251</v>
      </c>
      <c r="E95">
        <v>18</v>
      </c>
      <c r="F95" t="s">
        <v>4253</v>
      </c>
    </row>
    <row r="96" spans="1:6" x14ac:dyDescent="0.25">
      <c r="A96" t="s">
        <v>2788</v>
      </c>
      <c r="B96" t="s">
        <v>961</v>
      </c>
      <c r="C96" t="s">
        <v>963</v>
      </c>
      <c r="D96" t="s">
        <v>4251</v>
      </c>
      <c r="E96">
        <v>18</v>
      </c>
      <c r="F96" t="s">
        <v>4253</v>
      </c>
    </row>
    <row r="97" spans="1:6" x14ac:dyDescent="0.25">
      <c r="A97" t="s">
        <v>2788</v>
      </c>
      <c r="B97" t="s">
        <v>593</v>
      </c>
      <c r="C97" t="s">
        <v>594</v>
      </c>
      <c r="D97" t="s">
        <v>4251</v>
      </c>
      <c r="E97">
        <v>18</v>
      </c>
      <c r="F97" t="s">
        <v>4253</v>
      </c>
    </row>
    <row r="98" spans="1:6" x14ac:dyDescent="0.25">
      <c r="A98" t="s">
        <v>2788</v>
      </c>
      <c r="B98" t="s">
        <v>1015</v>
      </c>
      <c r="C98" t="s">
        <v>1016</v>
      </c>
      <c r="D98" t="s">
        <v>4251</v>
      </c>
      <c r="E98">
        <v>18</v>
      </c>
      <c r="F98" t="s">
        <v>4253</v>
      </c>
    </row>
    <row r="99" spans="1:6" x14ac:dyDescent="0.25">
      <c r="A99" t="s">
        <v>2788</v>
      </c>
      <c r="B99" t="s">
        <v>747</v>
      </c>
      <c r="C99" t="s">
        <v>748</v>
      </c>
      <c r="D99" t="s">
        <v>4251</v>
      </c>
      <c r="E99">
        <v>18</v>
      </c>
      <c r="F99" t="s">
        <v>4253</v>
      </c>
    </row>
    <row r="100" spans="1:6" x14ac:dyDescent="0.25">
      <c r="A100" t="s">
        <v>2788</v>
      </c>
      <c r="B100" t="s">
        <v>977</v>
      </c>
      <c r="C100" t="s">
        <v>978</v>
      </c>
      <c r="D100" t="s">
        <v>4251</v>
      </c>
      <c r="E100">
        <v>18</v>
      </c>
      <c r="F100" t="s">
        <v>4253</v>
      </c>
    </row>
    <row r="101" spans="1:6" x14ac:dyDescent="0.25">
      <c r="A101" t="s">
        <v>2788</v>
      </c>
      <c r="B101" t="s">
        <v>1656</v>
      </c>
      <c r="C101" t="s">
        <v>534</v>
      </c>
      <c r="D101" t="s">
        <v>4251</v>
      </c>
      <c r="E101">
        <v>18</v>
      </c>
      <c r="F101" t="s">
        <v>4253</v>
      </c>
    </row>
    <row r="102" spans="1:6" x14ac:dyDescent="0.25">
      <c r="A102" t="s">
        <v>2788</v>
      </c>
      <c r="B102" t="s">
        <v>533</v>
      </c>
      <c r="C102" t="s">
        <v>534</v>
      </c>
      <c r="D102" t="s">
        <v>4251</v>
      </c>
      <c r="E102">
        <v>18</v>
      </c>
      <c r="F102" t="s">
        <v>4253</v>
      </c>
    </row>
    <row r="103" spans="1:6" x14ac:dyDescent="0.25">
      <c r="A103" t="s">
        <v>2788</v>
      </c>
      <c r="B103" t="s">
        <v>1652</v>
      </c>
      <c r="C103" t="s">
        <v>1653</v>
      </c>
      <c r="D103" t="s">
        <v>4251</v>
      </c>
      <c r="E103">
        <v>18</v>
      </c>
      <c r="F103" t="s">
        <v>4254</v>
      </c>
    </row>
    <row r="104" spans="1:6" x14ac:dyDescent="0.25">
      <c r="A104" t="s">
        <v>2788</v>
      </c>
      <c r="B104" t="s">
        <v>610</v>
      </c>
      <c r="C104" t="s">
        <v>611</v>
      </c>
      <c r="D104" t="s">
        <v>4251</v>
      </c>
      <c r="E104">
        <v>18</v>
      </c>
      <c r="F104" t="s">
        <v>4254</v>
      </c>
    </row>
    <row r="105" spans="1:6" x14ac:dyDescent="0.25">
      <c r="A105" t="s">
        <v>2788</v>
      </c>
      <c r="B105" t="s">
        <v>1658</v>
      </c>
      <c r="C105" t="s">
        <v>1659</v>
      </c>
      <c r="D105" t="s">
        <v>4251</v>
      </c>
      <c r="E105">
        <v>18</v>
      </c>
      <c r="F105" t="s">
        <v>4253</v>
      </c>
    </row>
    <row r="106" spans="1:6" x14ac:dyDescent="0.25">
      <c r="A106" t="s">
        <v>2788</v>
      </c>
      <c r="B106" t="s">
        <v>599</v>
      </c>
      <c r="C106" t="s">
        <v>601</v>
      </c>
      <c r="D106" t="s">
        <v>4251</v>
      </c>
      <c r="E106">
        <v>18</v>
      </c>
      <c r="F106" t="s">
        <v>4253</v>
      </c>
    </row>
    <row r="107" spans="1:6" x14ac:dyDescent="0.25">
      <c r="A107" t="s">
        <v>2788</v>
      </c>
      <c r="B107" t="s">
        <v>2133</v>
      </c>
      <c r="C107" t="s">
        <v>18</v>
      </c>
      <c r="D107" t="s">
        <v>4251</v>
      </c>
      <c r="E107">
        <v>18</v>
      </c>
      <c r="F107" t="s">
        <v>4253</v>
      </c>
    </row>
    <row r="108" spans="1:6" x14ac:dyDescent="0.25">
      <c r="A108" t="s">
        <v>2788</v>
      </c>
      <c r="B108" t="s">
        <v>1648</v>
      </c>
      <c r="C108" t="s">
        <v>1649</v>
      </c>
      <c r="D108" t="s">
        <v>4251</v>
      </c>
      <c r="E108">
        <v>18</v>
      </c>
      <c r="F108" t="s">
        <v>4253</v>
      </c>
    </row>
    <row r="109" spans="1:6" x14ac:dyDescent="0.25">
      <c r="A109" t="s">
        <v>2788</v>
      </c>
      <c r="B109" t="s">
        <v>2012</v>
      </c>
      <c r="C109" t="s">
        <v>2013</v>
      </c>
      <c r="D109" t="s">
        <v>4251</v>
      </c>
      <c r="E109">
        <v>18</v>
      </c>
      <c r="F109" t="s">
        <v>4253</v>
      </c>
    </row>
    <row r="110" spans="1:6" x14ac:dyDescent="0.25">
      <c r="A110" t="s">
        <v>2788</v>
      </c>
      <c r="B110" t="s">
        <v>1378</v>
      </c>
      <c r="C110" t="s">
        <v>1379</v>
      </c>
      <c r="D110" t="s">
        <v>4251</v>
      </c>
      <c r="E110">
        <v>18</v>
      </c>
      <c r="F110" t="s">
        <v>4253</v>
      </c>
    </row>
    <row r="111" spans="1:6" x14ac:dyDescent="0.25">
      <c r="A111" t="s">
        <v>2788</v>
      </c>
      <c r="B111" t="s">
        <v>2135</v>
      </c>
      <c r="C111" t="s">
        <v>18</v>
      </c>
      <c r="D111" t="s">
        <v>4251</v>
      </c>
      <c r="E111">
        <v>18</v>
      </c>
      <c r="F111" t="s">
        <v>4253</v>
      </c>
    </row>
    <row r="112" spans="1:6" x14ac:dyDescent="0.25">
      <c r="A112" t="s">
        <v>2788</v>
      </c>
      <c r="B112" t="s">
        <v>1759</v>
      </c>
      <c r="C112" t="s">
        <v>1760</v>
      </c>
      <c r="D112" t="s">
        <v>4251</v>
      </c>
      <c r="E112">
        <v>18</v>
      </c>
      <c r="F112" t="s">
        <v>4253</v>
      </c>
    </row>
    <row r="113" spans="1:6" x14ac:dyDescent="0.25">
      <c r="A113" t="s">
        <v>2788</v>
      </c>
      <c r="B113" t="s">
        <v>1278</v>
      </c>
      <c r="C113" t="s">
        <v>1280</v>
      </c>
      <c r="D113" t="s">
        <v>4251</v>
      </c>
      <c r="E113">
        <v>18</v>
      </c>
      <c r="F113" t="s">
        <v>4253</v>
      </c>
    </row>
    <row r="114" spans="1:6" x14ac:dyDescent="0.25">
      <c r="A114" t="s">
        <v>2788</v>
      </c>
      <c r="B114" t="s">
        <v>790</v>
      </c>
      <c r="C114" t="s">
        <v>791</v>
      </c>
      <c r="D114" t="s">
        <v>4251</v>
      </c>
      <c r="E114">
        <v>18</v>
      </c>
      <c r="F114" t="s">
        <v>4253</v>
      </c>
    </row>
    <row r="115" spans="1:6" x14ac:dyDescent="0.25">
      <c r="A115" t="s">
        <v>2788</v>
      </c>
      <c r="B115" t="s">
        <v>984</v>
      </c>
      <c r="C115" t="s">
        <v>986</v>
      </c>
      <c r="D115" t="s">
        <v>4251</v>
      </c>
      <c r="E115">
        <v>18</v>
      </c>
      <c r="F115" t="s">
        <v>4253</v>
      </c>
    </row>
    <row r="116" spans="1:6" x14ac:dyDescent="0.25">
      <c r="A116" t="s">
        <v>2788</v>
      </c>
      <c r="B116" t="s">
        <v>1062</v>
      </c>
      <c r="C116" t="s">
        <v>1063</v>
      </c>
      <c r="D116" t="s">
        <v>4251</v>
      </c>
      <c r="E116">
        <v>18</v>
      </c>
      <c r="F116" t="s">
        <v>4253</v>
      </c>
    </row>
    <row r="117" spans="1:6" x14ac:dyDescent="0.25">
      <c r="A117" t="s">
        <v>2788</v>
      </c>
      <c r="B117" t="s">
        <v>1042</v>
      </c>
      <c r="C117" t="s">
        <v>1044</v>
      </c>
      <c r="D117" t="s">
        <v>4251</v>
      </c>
      <c r="E117">
        <v>18</v>
      </c>
      <c r="F117" t="s">
        <v>4253</v>
      </c>
    </row>
    <row r="118" spans="1:6" x14ac:dyDescent="0.25">
      <c r="A118" t="s">
        <v>2788</v>
      </c>
      <c r="B118" t="s">
        <v>1237</v>
      </c>
      <c r="C118" t="s">
        <v>1238</v>
      </c>
      <c r="D118" t="s">
        <v>4251</v>
      </c>
      <c r="E118">
        <v>18</v>
      </c>
      <c r="F118" t="s">
        <v>4253</v>
      </c>
    </row>
    <row r="119" spans="1:6" x14ac:dyDescent="0.25">
      <c r="A119" t="s">
        <v>2788</v>
      </c>
      <c r="B119" t="s">
        <v>1675</v>
      </c>
      <c r="C119" t="s">
        <v>1676</v>
      </c>
      <c r="D119" t="s">
        <v>4251</v>
      </c>
      <c r="E119">
        <v>18</v>
      </c>
      <c r="F119" t="s">
        <v>4253</v>
      </c>
    </row>
    <row r="120" spans="1:6" x14ac:dyDescent="0.25">
      <c r="A120" t="s">
        <v>2788</v>
      </c>
      <c r="B120" t="s">
        <v>1068</v>
      </c>
      <c r="C120" t="s">
        <v>1069</v>
      </c>
      <c r="D120" t="s">
        <v>4251</v>
      </c>
      <c r="E120">
        <v>18</v>
      </c>
      <c r="F120" t="s">
        <v>4253</v>
      </c>
    </row>
    <row r="121" spans="1:6" x14ac:dyDescent="0.25">
      <c r="A121" t="s">
        <v>2788</v>
      </c>
      <c r="B121" t="s">
        <v>1753</v>
      </c>
      <c r="C121" t="s">
        <v>1754</v>
      </c>
      <c r="D121" t="s">
        <v>4251</v>
      </c>
      <c r="E121">
        <v>18</v>
      </c>
      <c r="F121" t="s">
        <v>4253</v>
      </c>
    </row>
    <row r="122" spans="1:6" x14ac:dyDescent="0.25">
      <c r="A122" t="s">
        <v>2788</v>
      </c>
      <c r="B122" t="s">
        <v>1382</v>
      </c>
      <c r="C122" t="s">
        <v>1383</v>
      </c>
      <c r="D122" t="s">
        <v>4251</v>
      </c>
      <c r="E122">
        <v>18</v>
      </c>
      <c r="F122" t="s">
        <v>4253</v>
      </c>
    </row>
    <row r="123" spans="1:6" x14ac:dyDescent="0.25">
      <c r="A123" t="s">
        <v>2788</v>
      </c>
      <c r="B123" t="s">
        <v>1750</v>
      </c>
      <c r="C123" t="s">
        <v>1751</v>
      </c>
      <c r="D123" t="s">
        <v>4251</v>
      </c>
      <c r="E123">
        <v>18</v>
      </c>
      <c r="F123" t="s">
        <v>4253</v>
      </c>
    </row>
    <row r="124" spans="1:6" x14ac:dyDescent="0.25">
      <c r="A124" t="s">
        <v>2788</v>
      </c>
      <c r="B124" t="s">
        <v>1146</v>
      </c>
      <c r="C124" t="s">
        <v>1147</v>
      </c>
      <c r="D124" t="s">
        <v>4251</v>
      </c>
      <c r="E124">
        <v>18</v>
      </c>
      <c r="F124" t="s">
        <v>4253</v>
      </c>
    </row>
    <row r="125" spans="1:6" x14ac:dyDescent="0.25">
      <c r="A125" t="s">
        <v>2788</v>
      </c>
      <c r="B125" t="s">
        <v>782</v>
      </c>
      <c r="C125" t="s">
        <v>784</v>
      </c>
      <c r="D125" t="s">
        <v>4251</v>
      </c>
      <c r="E125">
        <v>18</v>
      </c>
      <c r="F125" t="s">
        <v>4253</v>
      </c>
    </row>
    <row r="126" spans="1:6" x14ac:dyDescent="0.25">
      <c r="A126" t="s">
        <v>2788</v>
      </c>
      <c r="B126" t="s">
        <v>1999</v>
      </c>
      <c r="C126" t="s">
        <v>2000</v>
      </c>
      <c r="D126" t="s">
        <v>4251</v>
      </c>
      <c r="E126">
        <v>18</v>
      </c>
      <c r="F126" t="s">
        <v>4253</v>
      </c>
    </row>
    <row r="127" spans="1:6" x14ac:dyDescent="0.25">
      <c r="A127" t="s">
        <v>2788</v>
      </c>
      <c r="B127" t="s">
        <v>753</v>
      </c>
      <c r="C127" t="s">
        <v>754</v>
      </c>
      <c r="D127" t="s">
        <v>4251</v>
      </c>
      <c r="E127">
        <v>18</v>
      </c>
      <c r="F127" t="s">
        <v>4253</v>
      </c>
    </row>
    <row r="128" spans="1:6" x14ac:dyDescent="0.25">
      <c r="A128" t="s">
        <v>2788</v>
      </c>
      <c r="B128" t="s">
        <v>1815</v>
      </c>
      <c r="C128" t="s">
        <v>1816</v>
      </c>
      <c r="D128" t="s">
        <v>4251</v>
      </c>
      <c r="E128">
        <v>18</v>
      </c>
      <c r="F128" t="s">
        <v>4253</v>
      </c>
    </row>
    <row r="129" spans="1:6" x14ac:dyDescent="0.25">
      <c r="A129" t="s">
        <v>2788</v>
      </c>
      <c r="B129" t="s">
        <v>1105</v>
      </c>
      <c r="C129" t="s">
        <v>1107</v>
      </c>
      <c r="D129" t="s">
        <v>4251</v>
      </c>
      <c r="E129">
        <v>18</v>
      </c>
      <c r="F129" t="s">
        <v>4253</v>
      </c>
    </row>
    <row r="130" spans="1:6" x14ac:dyDescent="0.25">
      <c r="A130" t="s">
        <v>2788</v>
      </c>
      <c r="B130" t="s">
        <v>994</v>
      </c>
      <c r="C130" t="s">
        <v>995</v>
      </c>
      <c r="D130" t="s">
        <v>4251</v>
      </c>
      <c r="E130">
        <v>18</v>
      </c>
      <c r="F130" t="s">
        <v>4254</v>
      </c>
    </row>
    <row r="131" spans="1:6" x14ac:dyDescent="0.25">
      <c r="A131" t="s">
        <v>2788</v>
      </c>
      <c r="B131" t="s">
        <v>1884</v>
      </c>
      <c r="C131" t="s">
        <v>1885</v>
      </c>
      <c r="D131" t="s">
        <v>4251</v>
      </c>
      <c r="E131">
        <v>18</v>
      </c>
      <c r="F131" t="s">
        <v>4253</v>
      </c>
    </row>
    <row r="132" spans="1:6" x14ac:dyDescent="0.25">
      <c r="A132" t="s">
        <v>2788</v>
      </c>
      <c r="B132" t="s">
        <v>776</v>
      </c>
      <c r="C132" t="s">
        <v>777</v>
      </c>
      <c r="D132" t="s">
        <v>4251</v>
      </c>
      <c r="E132">
        <v>18</v>
      </c>
      <c r="F132" t="s">
        <v>4253</v>
      </c>
    </row>
    <row r="133" spans="1:6" x14ac:dyDescent="0.25">
      <c r="A133" t="s">
        <v>2788</v>
      </c>
      <c r="B133" t="s">
        <v>1001</v>
      </c>
      <c r="C133" t="s">
        <v>1002</v>
      </c>
      <c r="D133" t="s">
        <v>4251</v>
      </c>
      <c r="E133">
        <v>18</v>
      </c>
      <c r="F133" t="s">
        <v>4253</v>
      </c>
    </row>
    <row r="134" spans="1:6" x14ac:dyDescent="0.25">
      <c r="A134" t="s">
        <v>2788</v>
      </c>
      <c r="B134" t="s">
        <v>1482</v>
      </c>
      <c r="C134" t="s">
        <v>1483</v>
      </c>
      <c r="D134" t="s">
        <v>4251</v>
      </c>
      <c r="E134">
        <v>18</v>
      </c>
      <c r="F134" t="s">
        <v>4253</v>
      </c>
    </row>
    <row r="135" spans="1:6" x14ac:dyDescent="0.25">
      <c r="A135" t="s">
        <v>2788</v>
      </c>
      <c r="B135" t="s">
        <v>320</v>
      </c>
      <c r="C135" t="s">
        <v>321</v>
      </c>
      <c r="D135" t="s">
        <v>4251</v>
      </c>
      <c r="E135">
        <v>18</v>
      </c>
      <c r="F135" t="s">
        <v>4253</v>
      </c>
    </row>
    <row r="136" spans="1:6" x14ac:dyDescent="0.25">
      <c r="A136" t="s">
        <v>2788</v>
      </c>
      <c r="B136" t="s">
        <v>1023</v>
      </c>
      <c r="C136" t="s">
        <v>1024</v>
      </c>
      <c r="D136" t="s">
        <v>4251</v>
      </c>
      <c r="E136">
        <v>18</v>
      </c>
      <c r="F136" t="s">
        <v>4253</v>
      </c>
    </row>
    <row r="137" spans="1:6" x14ac:dyDescent="0.25">
      <c r="A137" t="s">
        <v>2788</v>
      </c>
      <c r="B137" t="s">
        <v>1005</v>
      </c>
      <c r="C137" t="s">
        <v>1006</v>
      </c>
      <c r="D137" t="s">
        <v>4251</v>
      </c>
      <c r="E137">
        <v>18</v>
      </c>
      <c r="F137" t="s">
        <v>4253</v>
      </c>
    </row>
    <row r="138" spans="1:6" x14ac:dyDescent="0.25">
      <c r="A138" t="s">
        <v>2788</v>
      </c>
      <c r="B138" t="s">
        <v>1027</v>
      </c>
      <c r="C138" t="s">
        <v>1028</v>
      </c>
      <c r="D138" t="s">
        <v>4251</v>
      </c>
      <c r="E138">
        <v>18</v>
      </c>
      <c r="F138" t="s">
        <v>4253</v>
      </c>
    </row>
    <row r="139" spans="1:6" x14ac:dyDescent="0.25">
      <c r="A139" t="s">
        <v>2788</v>
      </c>
      <c r="B139" t="s">
        <v>973</v>
      </c>
      <c r="C139" t="s">
        <v>974</v>
      </c>
      <c r="D139" t="s">
        <v>4251</v>
      </c>
      <c r="E139">
        <v>18</v>
      </c>
      <c r="F139" t="s">
        <v>4253</v>
      </c>
    </row>
    <row r="140" spans="1:6" x14ac:dyDescent="0.25">
      <c r="A140" t="s">
        <v>2788</v>
      </c>
      <c r="B140" t="s">
        <v>1315</v>
      </c>
      <c r="C140" t="s">
        <v>1316</v>
      </c>
      <c r="D140" t="s">
        <v>4251</v>
      </c>
      <c r="E140">
        <v>18</v>
      </c>
      <c r="F140" t="s">
        <v>4253</v>
      </c>
    </row>
    <row r="141" spans="1:6" x14ac:dyDescent="0.25">
      <c r="A141" t="s">
        <v>2788</v>
      </c>
      <c r="B141" t="s">
        <v>759</v>
      </c>
      <c r="C141" t="s">
        <v>760</v>
      </c>
      <c r="D141" t="s">
        <v>4251</v>
      </c>
      <c r="E141">
        <v>18</v>
      </c>
      <c r="F141" t="s">
        <v>4253</v>
      </c>
    </row>
    <row r="142" spans="1:6" x14ac:dyDescent="0.25">
      <c r="A142" t="s">
        <v>2788</v>
      </c>
      <c r="B142" t="s">
        <v>739</v>
      </c>
      <c r="C142" t="s">
        <v>741</v>
      </c>
      <c r="D142" t="s">
        <v>4251</v>
      </c>
      <c r="E142">
        <v>18</v>
      </c>
      <c r="F142" t="s">
        <v>4253</v>
      </c>
    </row>
    <row r="143" spans="1:6" x14ac:dyDescent="0.25">
      <c r="A143" t="s">
        <v>2788</v>
      </c>
      <c r="B143" t="s">
        <v>902</v>
      </c>
      <c r="C143" t="s">
        <v>903</v>
      </c>
      <c r="D143" t="s">
        <v>4251</v>
      </c>
      <c r="E143">
        <v>18</v>
      </c>
      <c r="F143" t="s">
        <v>4253</v>
      </c>
    </row>
    <row r="144" spans="1:6" x14ac:dyDescent="0.25">
      <c r="A144" t="s">
        <v>2788</v>
      </c>
      <c r="B144" t="s">
        <v>1329</v>
      </c>
      <c r="C144" t="s">
        <v>1330</v>
      </c>
      <c r="D144" t="s">
        <v>4251</v>
      </c>
      <c r="E144">
        <v>18</v>
      </c>
      <c r="F144" t="s">
        <v>4253</v>
      </c>
    </row>
    <row r="145" spans="1:6" x14ac:dyDescent="0.25">
      <c r="A145" t="s">
        <v>2788</v>
      </c>
      <c r="B145" t="s">
        <v>63</v>
      </c>
      <c r="C145" t="s">
        <v>65</v>
      </c>
      <c r="D145" t="s">
        <v>4251</v>
      </c>
      <c r="E145">
        <v>18</v>
      </c>
      <c r="F145" t="s">
        <v>4254</v>
      </c>
    </row>
    <row r="146" spans="1:6" x14ac:dyDescent="0.25">
      <c r="A146" t="s">
        <v>2788</v>
      </c>
      <c r="B146" t="s">
        <v>1569</v>
      </c>
      <c r="C146" t="s">
        <v>1570</v>
      </c>
      <c r="D146" t="s">
        <v>4251</v>
      </c>
      <c r="E146">
        <v>18</v>
      </c>
      <c r="F146" t="s">
        <v>4254</v>
      </c>
    </row>
    <row r="147" spans="1:6" x14ac:dyDescent="0.25">
      <c r="A147" t="s">
        <v>2788</v>
      </c>
      <c r="B147" t="s">
        <v>515</v>
      </c>
      <c r="C147" t="s">
        <v>517</v>
      </c>
      <c r="D147" t="s">
        <v>4251</v>
      </c>
      <c r="E147">
        <v>18</v>
      </c>
      <c r="F147" t="s">
        <v>4254</v>
      </c>
    </row>
    <row r="148" spans="1:6" x14ac:dyDescent="0.25">
      <c r="A148" t="s">
        <v>2788</v>
      </c>
      <c r="B148" t="s">
        <v>1561</v>
      </c>
      <c r="C148" t="s">
        <v>1562</v>
      </c>
      <c r="D148" t="s">
        <v>4251</v>
      </c>
      <c r="E148">
        <v>18</v>
      </c>
      <c r="F148" t="s">
        <v>4254</v>
      </c>
    </row>
    <row r="149" spans="1:6" x14ac:dyDescent="0.25">
      <c r="A149" t="s">
        <v>2788</v>
      </c>
      <c r="B149" t="s">
        <v>510</v>
      </c>
      <c r="C149" t="s">
        <v>512</v>
      </c>
      <c r="D149" t="s">
        <v>4251</v>
      </c>
      <c r="E149">
        <v>18</v>
      </c>
      <c r="F149" t="s">
        <v>4254</v>
      </c>
    </row>
    <row r="150" spans="1:6" x14ac:dyDescent="0.25">
      <c r="A150" t="s">
        <v>2788</v>
      </c>
      <c r="B150" t="s">
        <v>68</v>
      </c>
      <c r="C150" t="s">
        <v>70</v>
      </c>
      <c r="D150" t="s">
        <v>4251</v>
      </c>
      <c r="E150">
        <v>18</v>
      </c>
      <c r="F150" t="s">
        <v>4254</v>
      </c>
    </row>
    <row r="151" spans="1:6" x14ac:dyDescent="0.25">
      <c r="A151" t="s">
        <v>2788</v>
      </c>
      <c r="B151" t="s">
        <v>1874</v>
      </c>
      <c r="C151" t="s">
        <v>1875</v>
      </c>
      <c r="D151" t="s">
        <v>4251</v>
      </c>
      <c r="E151">
        <v>18</v>
      </c>
      <c r="F151" t="s">
        <v>4254</v>
      </c>
    </row>
    <row r="152" spans="1:6" x14ac:dyDescent="0.25">
      <c r="A152" t="s">
        <v>2788</v>
      </c>
      <c r="B152" t="s">
        <v>1282</v>
      </c>
      <c r="C152" t="s">
        <v>1283</v>
      </c>
      <c r="D152" t="s">
        <v>4251</v>
      </c>
      <c r="E152">
        <v>18</v>
      </c>
      <c r="F152" t="s">
        <v>4254</v>
      </c>
    </row>
    <row r="153" spans="1:6" x14ac:dyDescent="0.25">
      <c r="A153" t="s">
        <v>2788</v>
      </c>
      <c r="B153" t="s">
        <v>1412</v>
      </c>
      <c r="C153" t="s">
        <v>1413</v>
      </c>
      <c r="D153" t="s">
        <v>4251</v>
      </c>
      <c r="E153">
        <v>18</v>
      </c>
      <c r="F153" t="s">
        <v>4254</v>
      </c>
    </row>
    <row r="154" spans="1:6" x14ac:dyDescent="0.25">
      <c r="A154" t="s">
        <v>2788</v>
      </c>
      <c r="B154" t="s">
        <v>213</v>
      </c>
      <c r="C154" t="s">
        <v>214</v>
      </c>
      <c r="D154" t="s">
        <v>4251</v>
      </c>
      <c r="E154">
        <v>18</v>
      </c>
      <c r="F154" t="s">
        <v>4254</v>
      </c>
    </row>
    <row r="155" spans="1:6" x14ac:dyDescent="0.25">
      <c r="A155" t="s">
        <v>2788</v>
      </c>
      <c r="B155" t="s">
        <v>1392</v>
      </c>
      <c r="C155" t="s">
        <v>1393</v>
      </c>
      <c r="D155" t="s">
        <v>4251</v>
      </c>
      <c r="E155">
        <v>18</v>
      </c>
      <c r="F155" t="s">
        <v>4254</v>
      </c>
    </row>
    <row r="156" spans="1:6" x14ac:dyDescent="0.25">
      <c r="A156" t="s">
        <v>2788</v>
      </c>
      <c r="B156" t="s">
        <v>948</v>
      </c>
      <c r="C156" t="s">
        <v>949</v>
      </c>
      <c r="D156" t="s">
        <v>4251</v>
      </c>
      <c r="E156">
        <v>18</v>
      </c>
      <c r="F156" t="s">
        <v>4254</v>
      </c>
    </row>
    <row r="157" spans="1:6" x14ac:dyDescent="0.25">
      <c r="A157" t="s">
        <v>2788</v>
      </c>
      <c r="B157" t="s">
        <v>954</v>
      </c>
      <c r="C157" t="s">
        <v>955</v>
      </c>
      <c r="D157" t="s">
        <v>4251</v>
      </c>
      <c r="E157">
        <v>18</v>
      </c>
      <c r="F157" t="s">
        <v>4254</v>
      </c>
    </row>
    <row r="158" spans="1:6" x14ac:dyDescent="0.25">
      <c r="A158" t="s">
        <v>2788</v>
      </c>
      <c r="B158" t="s">
        <v>2026</v>
      </c>
      <c r="C158" t="s">
        <v>2028</v>
      </c>
      <c r="D158" t="s">
        <v>4251</v>
      </c>
      <c r="E158">
        <v>18</v>
      </c>
      <c r="F158" t="s">
        <v>4254</v>
      </c>
    </row>
    <row r="159" spans="1:6" x14ac:dyDescent="0.25">
      <c r="A159" t="s">
        <v>2788</v>
      </c>
      <c r="B159" t="s">
        <v>86</v>
      </c>
      <c r="C159" t="s">
        <v>88</v>
      </c>
      <c r="D159" t="s">
        <v>4251</v>
      </c>
      <c r="E159">
        <v>18</v>
      </c>
      <c r="F159" t="s">
        <v>4254</v>
      </c>
    </row>
    <row r="160" spans="1:6" x14ac:dyDescent="0.25">
      <c r="A160" t="s">
        <v>2788</v>
      </c>
      <c r="B160" t="s">
        <v>6</v>
      </c>
      <c r="C160" t="s">
        <v>8</v>
      </c>
      <c r="D160" t="s">
        <v>4251</v>
      </c>
      <c r="E160">
        <v>18</v>
      </c>
      <c r="F160" t="s">
        <v>4254</v>
      </c>
    </row>
    <row r="161" spans="1:6" x14ac:dyDescent="0.25">
      <c r="A161" t="s">
        <v>2788</v>
      </c>
      <c r="B161" t="s">
        <v>135</v>
      </c>
      <c r="C161" t="s">
        <v>137</v>
      </c>
      <c r="D161" t="s">
        <v>4251</v>
      </c>
      <c r="E161">
        <v>18</v>
      </c>
      <c r="F161" t="s">
        <v>4254</v>
      </c>
    </row>
    <row r="162" spans="1:6" x14ac:dyDescent="0.25">
      <c r="A162" t="s">
        <v>2788</v>
      </c>
      <c r="B162" t="s">
        <v>1767</v>
      </c>
      <c r="C162" t="s">
        <v>1768</v>
      </c>
      <c r="D162" t="s">
        <v>4251</v>
      </c>
      <c r="E162">
        <v>18</v>
      </c>
      <c r="F162" t="s">
        <v>4254</v>
      </c>
    </row>
    <row r="163" spans="1:6" x14ac:dyDescent="0.25">
      <c r="A163" t="s">
        <v>2788</v>
      </c>
      <c r="B163" t="s">
        <v>1373</v>
      </c>
      <c r="C163" t="s">
        <v>1375</v>
      </c>
      <c r="D163" t="s">
        <v>4251</v>
      </c>
      <c r="E163">
        <v>18</v>
      </c>
      <c r="F163" t="s">
        <v>4254</v>
      </c>
    </row>
    <row r="164" spans="1:6" x14ac:dyDescent="0.25">
      <c r="A164" t="s">
        <v>2788</v>
      </c>
      <c r="B164" t="s">
        <v>94</v>
      </c>
      <c r="C164" t="s">
        <v>95</v>
      </c>
      <c r="D164" t="s">
        <v>4251</v>
      </c>
      <c r="E164">
        <v>18</v>
      </c>
      <c r="F164" t="s">
        <v>4254</v>
      </c>
    </row>
    <row r="165" spans="1:6" x14ac:dyDescent="0.25">
      <c r="A165" t="s">
        <v>2788</v>
      </c>
      <c r="B165" t="s">
        <v>944</v>
      </c>
      <c r="C165" t="s">
        <v>945</v>
      </c>
      <c r="D165" t="s">
        <v>4251</v>
      </c>
      <c r="E165">
        <v>18</v>
      </c>
      <c r="F165" t="s">
        <v>4254</v>
      </c>
    </row>
    <row r="166" spans="1:6" x14ac:dyDescent="0.25">
      <c r="A166" t="s">
        <v>2788</v>
      </c>
      <c r="B166" t="s">
        <v>127</v>
      </c>
      <c r="C166" t="s">
        <v>128</v>
      </c>
      <c r="D166" t="s">
        <v>4251</v>
      </c>
      <c r="E166">
        <v>18</v>
      </c>
      <c r="F166" t="s">
        <v>4254</v>
      </c>
    </row>
    <row r="167" spans="1:6" x14ac:dyDescent="0.25">
      <c r="A167" t="s">
        <v>2788</v>
      </c>
      <c r="B167" t="s">
        <v>110</v>
      </c>
      <c r="C167" t="s">
        <v>111</v>
      </c>
      <c r="D167" t="s">
        <v>4251</v>
      </c>
      <c r="E167">
        <v>18</v>
      </c>
      <c r="F167" t="s">
        <v>4254</v>
      </c>
    </row>
    <row r="168" spans="1:6" x14ac:dyDescent="0.25">
      <c r="A168" t="s">
        <v>2788</v>
      </c>
      <c r="B168" t="s">
        <v>98</v>
      </c>
      <c r="C168" t="s">
        <v>99</v>
      </c>
      <c r="D168" t="s">
        <v>4251</v>
      </c>
      <c r="E168">
        <v>18</v>
      </c>
      <c r="F168" t="s">
        <v>4254</v>
      </c>
    </row>
    <row r="169" spans="1:6" x14ac:dyDescent="0.25">
      <c r="A169" t="s">
        <v>2788</v>
      </c>
      <c r="B169" t="s">
        <v>1702</v>
      </c>
      <c r="C169" t="s">
        <v>1703</v>
      </c>
      <c r="D169" t="s">
        <v>4251</v>
      </c>
      <c r="E169">
        <v>18</v>
      </c>
      <c r="F169" t="s">
        <v>4254</v>
      </c>
    </row>
    <row r="170" spans="1:6" x14ac:dyDescent="0.25">
      <c r="A170" t="s">
        <v>2788</v>
      </c>
      <c r="B170" t="s">
        <v>1309</v>
      </c>
      <c r="C170" t="s">
        <v>1310</v>
      </c>
      <c r="D170" t="s">
        <v>4251</v>
      </c>
      <c r="E170">
        <v>18</v>
      </c>
      <c r="F170" t="s">
        <v>4254</v>
      </c>
    </row>
    <row r="171" spans="1:6" x14ac:dyDescent="0.25">
      <c r="A171" t="s">
        <v>2788</v>
      </c>
      <c r="B171" t="s">
        <v>73</v>
      </c>
      <c r="C171" t="s">
        <v>75</v>
      </c>
      <c r="D171" t="s">
        <v>4251</v>
      </c>
      <c r="E171">
        <v>18</v>
      </c>
      <c r="F171" t="s">
        <v>4254</v>
      </c>
    </row>
    <row r="172" spans="1:6" x14ac:dyDescent="0.25">
      <c r="A172" t="s">
        <v>2788</v>
      </c>
      <c r="B172" t="s">
        <v>133</v>
      </c>
      <c r="C172" t="s">
        <v>134</v>
      </c>
      <c r="D172" t="s">
        <v>4251</v>
      </c>
      <c r="E172">
        <v>18</v>
      </c>
      <c r="F172" t="s">
        <v>4254</v>
      </c>
    </row>
    <row r="173" spans="1:6" x14ac:dyDescent="0.25">
      <c r="A173" t="s">
        <v>2788</v>
      </c>
      <c r="B173" t="s">
        <v>1488</v>
      </c>
      <c r="C173" t="s">
        <v>1489</v>
      </c>
      <c r="D173" t="s">
        <v>4251</v>
      </c>
      <c r="E173">
        <v>18</v>
      </c>
      <c r="F173" t="s">
        <v>4254</v>
      </c>
    </row>
    <row r="174" spans="1:6" x14ac:dyDescent="0.25">
      <c r="A174" t="s">
        <v>2788</v>
      </c>
      <c r="B174" t="s">
        <v>415</v>
      </c>
      <c r="C174" t="s">
        <v>417</v>
      </c>
      <c r="D174" t="s">
        <v>4251</v>
      </c>
      <c r="E174">
        <v>18</v>
      </c>
      <c r="F174" t="s">
        <v>4254</v>
      </c>
    </row>
    <row r="175" spans="1:6" x14ac:dyDescent="0.25">
      <c r="A175" t="s">
        <v>2788</v>
      </c>
      <c r="B175" t="s">
        <v>1801</v>
      </c>
      <c r="C175" t="s">
        <v>1802</v>
      </c>
      <c r="D175" t="s">
        <v>4251</v>
      </c>
      <c r="E175">
        <v>18</v>
      </c>
      <c r="F175" t="s">
        <v>4254</v>
      </c>
    </row>
    <row r="176" spans="1:6" x14ac:dyDescent="0.25">
      <c r="A176" t="s">
        <v>2788</v>
      </c>
      <c r="B176" t="s">
        <v>927</v>
      </c>
      <c r="C176" t="s">
        <v>928</v>
      </c>
      <c r="D176" t="s">
        <v>4251</v>
      </c>
      <c r="E176">
        <v>18</v>
      </c>
      <c r="F176" t="s">
        <v>4254</v>
      </c>
    </row>
    <row r="177" spans="1:6" x14ac:dyDescent="0.25">
      <c r="A177" t="s">
        <v>2788</v>
      </c>
      <c r="B177" t="s">
        <v>1463</v>
      </c>
      <c r="C177" t="s">
        <v>1464</v>
      </c>
      <c r="D177" t="s">
        <v>4251</v>
      </c>
      <c r="E177">
        <v>18</v>
      </c>
      <c r="F177" t="s">
        <v>4254</v>
      </c>
    </row>
    <row r="178" spans="1:6" x14ac:dyDescent="0.25">
      <c r="A178" t="s">
        <v>2788</v>
      </c>
      <c r="B178" t="s">
        <v>439</v>
      </c>
      <c r="C178" t="s">
        <v>440</v>
      </c>
      <c r="D178" t="s">
        <v>4251</v>
      </c>
      <c r="E178">
        <v>18</v>
      </c>
      <c r="F178" t="s">
        <v>4254</v>
      </c>
    </row>
    <row r="179" spans="1:6" x14ac:dyDescent="0.25">
      <c r="A179" t="s">
        <v>2788</v>
      </c>
      <c r="B179" t="s">
        <v>1304</v>
      </c>
      <c r="C179" t="s">
        <v>1305</v>
      </c>
      <c r="D179" t="s">
        <v>4251</v>
      </c>
      <c r="E179">
        <v>18</v>
      </c>
      <c r="F179" t="s">
        <v>4254</v>
      </c>
    </row>
    <row r="180" spans="1:6" x14ac:dyDescent="0.25">
      <c r="A180" t="s">
        <v>2788</v>
      </c>
      <c r="B180" t="s">
        <v>1827</v>
      </c>
      <c r="C180" t="s">
        <v>1828</v>
      </c>
      <c r="D180" t="s">
        <v>4251</v>
      </c>
      <c r="E180">
        <v>18</v>
      </c>
      <c r="F180" t="s">
        <v>4254</v>
      </c>
    </row>
    <row r="181" spans="1:6" x14ac:dyDescent="0.25">
      <c r="A181" t="s">
        <v>2788</v>
      </c>
      <c r="B181" t="s">
        <v>1346</v>
      </c>
      <c r="C181" t="s">
        <v>1348</v>
      </c>
      <c r="D181" t="s">
        <v>4251</v>
      </c>
      <c r="E181">
        <v>18</v>
      </c>
      <c r="F181" t="s">
        <v>4254</v>
      </c>
    </row>
    <row r="182" spans="1:6" x14ac:dyDescent="0.25">
      <c r="A182" t="s">
        <v>2788</v>
      </c>
      <c r="B182" t="s">
        <v>78</v>
      </c>
      <c r="C182" t="s">
        <v>79</v>
      </c>
      <c r="D182" t="s">
        <v>4251</v>
      </c>
      <c r="E182">
        <v>18</v>
      </c>
      <c r="F182" t="s">
        <v>4254</v>
      </c>
    </row>
    <row r="183" spans="1:6" x14ac:dyDescent="0.25">
      <c r="A183" t="s">
        <v>2788</v>
      </c>
      <c r="B183" t="s">
        <v>1724</v>
      </c>
      <c r="C183" t="s">
        <v>1725</v>
      </c>
      <c r="D183" t="s">
        <v>4251</v>
      </c>
      <c r="E183">
        <v>18</v>
      </c>
      <c r="F183" t="s">
        <v>4254</v>
      </c>
    </row>
    <row r="184" spans="1:6" x14ac:dyDescent="0.25">
      <c r="A184" t="s">
        <v>2788</v>
      </c>
      <c r="B184" t="s">
        <v>842</v>
      </c>
      <c r="C184" t="s">
        <v>843</v>
      </c>
      <c r="D184" t="s">
        <v>4251</v>
      </c>
      <c r="E184">
        <v>18</v>
      </c>
      <c r="F184" t="s">
        <v>4254</v>
      </c>
    </row>
    <row r="185" spans="1:6" x14ac:dyDescent="0.25">
      <c r="A185" t="s">
        <v>2788</v>
      </c>
      <c r="B185" t="s">
        <v>207</v>
      </c>
      <c r="C185" t="s">
        <v>209</v>
      </c>
      <c r="D185" t="s">
        <v>4251</v>
      </c>
      <c r="E185">
        <v>18</v>
      </c>
      <c r="F185" t="s">
        <v>4254</v>
      </c>
    </row>
    <row r="186" spans="1:6" x14ac:dyDescent="0.25">
      <c r="A186" t="s">
        <v>2788</v>
      </c>
      <c r="B186" t="s">
        <v>1871</v>
      </c>
      <c r="C186" t="s">
        <v>1872</v>
      </c>
      <c r="D186" t="s">
        <v>4251</v>
      </c>
      <c r="E186">
        <v>18</v>
      </c>
      <c r="F186" t="s">
        <v>4254</v>
      </c>
    </row>
    <row r="187" spans="1:6" x14ac:dyDescent="0.25">
      <c r="A187" t="s">
        <v>2788</v>
      </c>
      <c r="B187" t="s">
        <v>1289</v>
      </c>
      <c r="C187" t="s">
        <v>1290</v>
      </c>
      <c r="D187" t="s">
        <v>4251</v>
      </c>
      <c r="E187">
        <v>18</v>
      </c>
      <c r="F187" t="s">
        <v>4254</v>
      </c>
    </row>
    <row r="188" spans="1:6" x14ac:dyDescent="0.25">
      <c r="A188" t="s">
        <v>2788</v>
      </c>
      <c r="B188" t="s">
        <v>1428</v>
      </c>
      <c r="C188" t="s">
        <v>1429</v>
      </c>
      <c r="D188" t="s">
        <v>4251</v>
      </c>
      <c r="E188">
        <v>18</v>
      </c>
      <c r="F188" t="s">
        <v>4254</v>
      </c>
    </row>
    <row r="189" spans="1:6" x14ac:dyDescent="0.25">
      <c r="A189" t="s">
        <v>2788</v>
      </c>
      <c r="B189" t="s">
        <v>248</v>
      </c>
      <c r="C189" t="s">
        <v>250</v>
      </c>
      <c r="D189" t="s">
        <v>4251</v>
      </c>
      <c r="E189">
        <v>18</v>
      </c>
      <c r="F189" t="s">
        <v>4254</v>
      </c>
    </row>
    <row r="190" spans="1:6" x14ac:dyDescent="0.25">
      <c r="A190" t="s">
        <v>2788</v>
      </c>
      <c r="B190" t="s">
        <v>103</v>
      </c>
      <c r="C190" t="s">
        <v>105</v>
      </c>
      <c r="D190" t="s">
        <v>4251</v>
      </c>
      <c r="E190">
        <v>18</v>
      </c>
      <c r="F190" t="s">
        <v>4254</v>
      </c>
    </row>
    <row r="191" spans="1:6" x14ac:dyDescent="0.25">
      <c r="A191" t="s">
        <v>2788</v>
      </c>
      <c r="B191" t="s">
        <v>1507</v>
      </c>
      <c r="C191" t="s">
        <v>1508</v>
      </c>
      <c r="D191" t="s">
        <v>4251</v>
      </c>
      <c r="E191">
        <v>18</v>
      </c>
      <c r="F191" t="s">
        <v>4254</v>
      </c>
    </row>
    <row r="192" spans="1:6" x14ac:dyDescent="0.25">
      <c r="A192" t="s">
        <v>2788</v>
      </c>
      <c r="B192" t="s">
        <v>411</v>
      </c>
      <c r="C192" t="s">
        <v>412</v>
      </c>
      <c r="D192" t="s">
        <v>4251</v>
      </c>
      <c r="E192">
        <v>18</v>
      </c>
      <c r="F192" t="s">
        <v>4254</v>
      </c>
    </row>
    <row r="193" spans="1:6" x14ac:dyDescent="0.25">
      <c r="A193" t="s">
        <v>2788</v>
      </c>
      <c r="B193" t="s">
        <v>1762</v>
      </c>
      <c r="C193" t="s">
        <v>1763</v>
      </c>
      <c r="D193" t="s">
        <v>4251</v>
      </c>
      <c r="E193">
        <v>18</v>
      </c>
      <c r="F193" t="s">
        <v>4254</v>
      </c>
    </row>
    <row r="194" spans="1:6" x14ac:dyDescent="0.25">
      <c r="A194" t="s">
        <v>2788</v>
      </c>
      <c r="B194" t="s">
        <v>651</v>
      </c>
      <c r="C194" t="s">
        <v>652</v>
      </c>
      <c r="D194" t="s">
        <v>4251</v>
      </c>
      <c r="E194">
        <v>18</v>
      </c>
      <c r="F194" t="s">
        <v>4254</v>
      </c>
    </row>
    <row r="195" spans="1:6" x14ac:dyDescent="0.25">
      <c r="A195" t="s">
        <v>2788</v>
      </c>
      <c r="B195" t="s">
        <v>1494</v>
      </c>
      <c r="C195" t="s">
        <v>1495</v>
      </c>
      <c r="D195" t="s">
        <v>4251</v>
      </c>
      <c r="E195">
        <v>18</v>
      </c>
      <c r="F195" t="s">
        <v>4254</v>
      </c>
    </row>
    <row r="196" spans="1:6" x14ac:dyDescent="0.25">
      <c r="A196" t="s">
        <v>2788</v>
      </c>
      <c r="B196" t="s">
        <v>432</v>
      </c>
      <c r="C196" t="s">
        <v>433</v>
      </c>
      <c r="D196" t="s">
        <v>4251</v>
      </c>
      <c r="E196">
        <v>18</v>
      </c>
      <c r="F196" t="s">
        <v>4254</v>
      </c>
    </row>
    <row r="197" spans="1:6" x14ac:dyDescent="0.25">
      <c r="A197" t="s">
        <v>2788</v>
      </c>
      <c r="B197" t="s">
        <v>1818</v>
      </c>
      <c r="C197" t="s">
        <v>1819</v>
      </c>
      <c r="D197" t="s">
        <v>4251</v>
      </c>
      <c r="E197">
        <v>18</v>
      </c>
      <c r="F197" t="s">
        <v>4254</v>
      </c>
    </row>
    <row r="198" spans="1:6" x14ac:dyDescent="0.25">
      <c r="A198" t="s">
        <v>2788</v>
      </c>
      <c r="B198" t="s">
        <v>919</v>
      </c>
      <c r="C198" t="s">
        <v>921</v>
      </c>
      <c r="D198" t="s">
        <v>4251</v>
      </c>
      <c r="E198">
        <v>18</v>
      </c>
      <c r="F198" t="s">
        <v>4254</v>
      </c>
    </row>
    <row r="199" spans="1:6" x14ac:dyDescent="0.25">
      <c r="A199" t="s">
        <v>2788</v>
      </c>
      <c r="B199" t="s">
        <v>1734</v>
      </c>
      <c r="C199" t="s">
        <v>1735</v>
      </c>
      <c r="D199" t="s">
        <v>4251</v>
      </c>
      <c r="E199">
        <v>18</v>
      </c>
      <c r="F199" t="s">
        <v>4254</v>
      </c>
    </row>
    <row r="200" spans="1:6" x14ac:dyDescent="0.25">
      <c r="A200" t="s">
        <v>2788</v>
      </c>
      <c r="B200" t="s">
        <v>1115</v>
      </c>
      <c r="C200" t="s">
        <v>1116</v>
      </c>
      <c r="D200" t="s">
        <v>4251</v>
      </c>
      <c r="E200">
        <v>18</v>
      </c>
      <c r="F200" t="s">
        <v>4254</v>
      </c>
    </row>
    <row r="201" spans="1:6" x14ac:dyDescent="0.25">
      <c r="A201" t="s">
        <v>2788</v>
      </c>
      <c r="B201" t="s">
        <v>1526</v>
      </c>
      <c r="C201" t="s">
        <v>1527</v>
      </c>
      <c r="D201" t="s">
        <v>4251</v>
      </c>
      <c r="E201">
        <v>18</v>
      </c>
      <c r="F201" t="s">
        <v>4254</v>
      </c>
    </row>
    <row r="202" spans="1:6" x14ac:dyDescent="0.25">
      <c r="A202" t="s">
        <v>2788</v>
      </c>
      <c r="B202" t="s">
        <v>424</v>
      </c>
      <c r="C202" t="s">
        <v>425</v>
      </c>
      <c r="D202" t="s">
        <v>4251</v>
      </c>
      <c r="E202">
        <v>18</v>
      </c>
      <c r="F202" t="s">
        <v>4254</v>
      </c>
    </row>
    <row r="203" spans="1:6" x14ac:dyDescent="0.25">
      <c r="A203" t="s">
        <v>2788</v>
      </c>
      <c r="B203" t="s">
        <v>1746</v>
      </c>
      <c r="C203" t="s">
        <v>1747</v>
      </c>
      <c r="D203" t="s">
        <v>4251</v>
      </c>
      <c r="E203">
        <v>18</v>
      </c>
      <c r="F203" t="s">
        <v>4254</v>
      </c>
    </row>
    <row r="204" spans="1:6" x14ac:dyDescent="0.25">
      <c r="A204" t="s">
        <v>2788</v>
      </c>
      <c r="B204" t="s">
        <v>1127</v>
      </c>
      <c r="C204" t="s">
        <v>1129</v>
      </c>
      <c r="D204" t="s">
        <v>4251</v>
      </c>
      <c r="E204">
        <v>18</v>
      </c>
      <c r="F204" t="s">
        <v>4254</v>
      </c>
    </row>
    <row r="205" spans="1:6" x14ac:dyDescent="0.25">
      <c r="A205" t="s">
        <v>2788</v>
      </c>
      <c r="B205" t="s">
        <v>82</v>
      </c>
      <c r="C205" t="s">
        <v>84</v>
      </c>
      <c r="D205" t="s">
        <v>4251</v>
      </c>
      <c r="E205">
        <v>18</v>
      </c>
      <c r="F205" t="s">
        <v>4254</v>
      </c>
    </row>
    <row r="206" spans="1:6" x14ac:dyDescent="0.25">
      <c r="A206" t="s">
        <v>2788</v>
      </c>
      <c r="B206" t="s">
        <v>1838</v>
      </c>
      <c r="C206" t="s">
        <v>1840</v>
      </c>
      <c r="D206" t="s">
        <v>4251</v>
      </c>
      <c r="E206">
        <v>18</v>
      </c>
      <c r="F206" t="s">
        <v>4254</v>
      </c>
    </row>
    <row r="207" spans="1:6" x14ac:dyDescent="0.25">
      <c r="A207" t="s">
        <v>2788</v>
      </c>
      <c r="B207" t="s">
        <v>728</v>
      </c>
      <c r="C207" t="s">
        <v>729</v>
      </c>
      <c r="D207" t="s">
        <v>4251</v>
      </c>
      <c r="E207">
        <v>18</v>
      </c>
      <c r="F207" t="s">
        <v>4254</v>
      </c>
    </row>
    <row r="208" spans="1:6" x14ac:dyDescent="0.25">
      <c r="A208" t="s">
        <v>2788</v>
      </c>
      <c r="B208" t="s">
        <v>1529</v>
      </c>
      <c r="C208" t="s">
        <v>1530</v>
      </c>
      <c r="D208" t="s">
        <v>4251</v>
      </c>
      <c r="E208">
        <v>18</v>
      </c>
      <c r="F208" t="s">
        <v>4254</v>
      </c>
    </row>
    <row r="209" spans="1:6" x14ac:dyDescent="0.25">
      <c r="A209" t="s">
        <v>2788</v>
      </c>
      <c r="B209" t="s">
        <v>445</v>
      </c>
      <c r="C209" t="s">
        <v>446</v>
      </c>
      <c r="D209" t="s">
        <v>4251</v>
      </c>
      <c r="E209">
        <v>18</v>
      </c>
      <c r="F209" t="s">
        <v>4254</v>
      </c>
    </row>
    <row r="210" spans="1:6" x14ac:dyDescent="0.25">
      <c r="A210" t="s">
        <v>2788</v>
      </c>
      <c r="B210" t="s">
        <v>24</v>
      </c>
      <c r="C210" t="s">
        <v>26</v>
      </c>
      <c r="D210" t="s">
        <v>4251</v>
      </c>
      <c r="E210">
        <v>18</v>
      </c>
      <c r="F210" t="s">
        <v>4254</v>
      </c>
    </row>
    <row r="211" spans="1:6" x14ac:dyDescent="0.25">
      <c r="A211" t="s">
        <v>2788</v>
      </c>
      <c r="B211" t="s">
        <v>1625</v>
      </c>
      <c r="C211" t="s">
        <v>1626</v>
      </c>
      <c r="D211" t="s">
        <v>4251</v>
      </c>
      <c r="E211">
        <v>18</v>
      </c>
      <c r="F211" t="s">
        <v>4254</v>
      </c>
    </row>
    <row r="212" spans="1:6" x14ac:dyDescent="0.25">
      <c r="A212" t="s">
        <v>2788</v>
      </c>
      <c r="B212" t="s">
        <v>719</v>
      </c>
      <c r="C212" t="s">
        <v>720</v>
      </c>
      <c r="D212" t="s">
        <v>4251</v>
      </c>
      <c r="E212">
        <v>18</v>
      </c>
      <c r="F212" t="s">
        <v>4254</v>
      </c>
    </row>
    <row r="213" spans="1:6" x14ac:dyDescent="0.25">
      <c r="A213" t="s">
        <v>2788</v>
      </c>
      <c r="B213" t="s">
        <v>1510</v>
      </c>
      <c r="C213" t="s">
        <v>1511</v>
      </c>
      <c r="D213" t="s">
        <v>4251</v>
      </c>
      <c r="E213">
        <v>18</v>
      </c>
      <c r="F213" t="s">
        <v>4254</v>
      </c>
    </row>
    <row r="214" spans="1:6" x14ac:dyDescent="0.25">
      <c r="A214" t="s">
        <v>2788</v>
      </c>
      <c r="B214" t="s">
        <v>366</v>
      </c>
      <c r="C214" t="s">
        <v>367</v>
      </c>
      <c r="D214" t="s">
        <v>4251</v>
      </c>
      <c r="E214">
        <v>18</v>
      </c>
      <c r="F214" t="s">
        <v>4254</v>
      </c>
    </row>
    <row r="215" spans="1:6" x14ac:dyDescent="0.25">
      <c r="A215" t="s">
        <v>2788</v>
      </c>
      <c r="B215" t="s">
        <v>1513</v>
      </c>
      <c r="C215" t="s">
        <v>1514</v>
      </c>
      <c r="D215" t="s">
        <v>4251</v>
      </c>
      <c r="E215">
        <v>18</v>
      </c>
      <c r="F215" t="s">
        <v>4254</v>
      </c>
    </row>
    <row r="216" spans="1:6" x14ac:dyDescent="0.25">
      <c r="A216" t="s">
        <v>2788</v>
      </c>
      <c r="B216" t="s">
        <v>371</v>
      </c>
      <c r="C216" t="s">
        <v>372</v>
      </c>
      <c r="D216" t="s">
        <v>4251</v>
      </c>
      <c r="E216">
        <v>18</v>
      </c>
      <c r="F216" t="s">
        <v>4254</v>
      </c>
    </row>
    <row r="217" spans="1:6" x14ac:dyDescent="0.25">
      <c r="A217" t="s">
        <v>2788</v>
      </c>
      <c r="B217" t="s">
        <v>1466</v>
      </c>
      <c r="C217" t="s">
        <v>302</v>
      </c>
      <c r="D217" t="s">
        <v>4251</v>
      </c>
      <c r="E217">
        <v>18</v>
      </c>
      <c r="F217" t="s">
        <v>4254</v>
      </c>
    </row>
    <row r="218" spans="1:6" x14ac:dyDescent="0.25">
      <c r="A218" t="s">
        <v>2788</v>
      </c>
      <c r="B218" t="s">
        <v>300</v>
      </c>
      <c r="C218" t="s">
        <v>302</v>
      </c>
      <c r="D218" t="s">
        <v>4251</v>
      </c>
      <c r="E218">
        <v>18</v>
      </c>
      <c r="F218" t="s">
        <v>4254</v>
      </c>
    </row>
    <row r="219" spans="1:6" x14ac:dyDescent="0.25">
      <c r="A219" t="s">
        <v>2788</v>
      </c>
      <c r="B219" t="s">
        <v>1682</v>
      </c>
      <c r="C219" t="s">
        <v>1683</v>
      </c>
      <c r="D219" t="s">
        <v>4251</v>
      </c>
      <c r="E219">
        <v>18</v>
      </c>
      <c r="F219" t="s">
        <v>4254</v>
      </c>
    </row>
    <row r="220" spans="1:6" x14ac:dyDescent="0.25">
      <c r="A220" t="s">
        <v>2788</v>
      </c>
      <c r="B220" t="s">
        <v>660</v>
      </c>
      <c r="C220" t="s">
        <v>661</v>
      </c>
      <c r="D220" t="s">
        <v>4251</v>
      </c>
      <c r="E220">
        <v>18</v>
      </c>
      <c r="F220" t="s">
        <v>4254</v>
      </c>
    </row>
    <row r="221" spans="1:6" x14ac:dyDescent="0.25">
      <c r="A221" t="s">
        <v>2788</v>
      </c>
      <c r="B221" t="s">
        <v>59</v>
      </c>
      <c r="C221" t="s">
        <v>61</v>
      </c>
      <c r="D221" t="s">
        <v>4251</v>
      </c>
      <c r="E221">
        <v>18</v>
      </c>
      <c r="F221" t="s">
        <v>4254</v>
      </c>
    </row>
    <row r="222" spans="1:6" x14ac:dyDescent="0.25">
      <c r="A222" t="s">
        <v>2788</v>
      </c>
      <c r="B222" t="s">
        <v>49</v>
      </c>
      <c r="C222" t="s">
        <v>51</v>
      </c>
      <c r="D222" t="s">
        <v>4251</v>
      </c>
      <c r="E222">
        <v>18</v>
      </c>
      <c r="F222" t="s">
        <v>4254</v>
      </c>
    </row>
    <row r="223" spans="1:6" x14ac:dyDescent="0.25">
      <c r="A223" t="s">
        <v>2788</v>
      </c>
      <c r="B223" t="s">
        <v>2070</v>
      </c>
      <c r="C223" t="s">
        <v>2071</v>
      </c>
      <c r="D223" t="s">
        <v>4251</v>
      </c>
      <c r="E223">
        <v>18</v>
      </c>
      <c r="F223" t="s">
        <v>4253</v>
      </c>
    </row>
    <row r="224" spans="1:6" x14ac:dyDescent="0.25">
      <c r="A224" t="s">
        <v>2788</v>
      </c>
      <c r="B224" t="s">
        <v>2111</v>
      </c>
      <c r="C224" t="s">
        <v>2112</v>
      </c>
      <c r="D224" t="s">
        <v>4251</v>
      </c>
      <c r="E224">
        <v>18</v>
      </c>
      <c r="F224" t="s">
        <v>4254</v>
      </c>
    </row>
    <row r="225" spans="1:6" x14ac:dyDescent="0.25">
      <c r="A225" t="s">
        <v>2788</v>
      </c>
      <c r="B225" t="s">
        <v>2103</v>
      </c>
      <c r="C225" t="s">
        <v>2104</v>
      </c>
      <c r="D225" t="s">
        <v>4251</v>
      </c>
      <c r="E225">
        <v>18</v>
      </c>
      <c r="F225" t="s">
        <v>4254</v>
      </c>
    </row>
    <row r="226" spans="1:6" x14ac:dyDescent="0.25">
      <c r="A226" t="s">
        <v>2788</v>
      </c>
      <c r="B226" t="s">
        <v>2085</v>
      </c>
      <c r="C226" t="s">
        <v>2086</v>
      </c>
      <c r="D226" t="s">
        <v>4251</v>
      </c>
      <c r="E226">
        <v>18</v>
      </c>
      <c r="F226" t="s">
        <v>4253</v>
      </c>
    </row>
    <row r="227" spans="1:6" x14ac:dyDescent="0.25">
      <c r="A227" t="s">
        <v>2788</v>
      </c>
      <c r="B227" t="s">
        <v>2082</v>
      </c>
      <c r="C227" t="s">
        <v>2083</v>
      </c>
      <c r="D227" t="s">
        <v>4251</v>
      </c>
      <c r="E227">
        <v>18</v>
      </c>
      <c r="F227" t="s">
        <v>4253</v>
      </c>
    </row>
    <row r="228" spans="1:6" x14ac:dyDescent="0.25">
      <c r="A228" t="s">
        <v>2788</v>
      </c>
      <c r="B228" t="s">
        <v>1154</v>
      </c>
      <c r="C228" t="s">
        <v>1155</v>
      </c>
      <c r="D228" t="s">
        <v>4251</v>
      </c>
      <c r="E228">
        <v>18</v>
      </c>
      <c r="F228" t="s">
        <v>4254</v>
      </c>
    </row>
    <row r="229" spans="1:6" x14ac:dyDescent="0.25">
      <c r="A229" t="s">
        <v>2788</v>
      </c>
      <c r="B229" t="s">
        <v>1945</v>
      </c>
      <c r="C229" t="s">
        <v>1946</v>
      </c>
      <c r="D229" t="s">
        <v>4251</v>
      </c>
      <c r="E229">
        <v>18</v>
      </c>
      <c r="F229" t="s">
        <v>4254</v>
      </c>
    </row>
    <row r="230" spans="1:6" x14ac:dyDescent="0.25">
      <c r="A230" t="s">
        <v>2788</v>
      </c>
      <c r="B230" t="s">
        <v>1949</v>
      </c>
      <c r="C230" t="s">
        <v>1950</v>
      </c>
      <c r="D230" t="s">
        <v>4251</v>
      </c>
      <c r="E230">
        <v>18</v>
      </c>
      <c r="F230" t="s">
        <v>4254</v>
      </c>
    </row>
    <row r="231" spans="1:6" x14ac:dyDescent="0.25">
      <c r="A231" t="s">
        <v>2788</v>
      </c>
      <c r="B231" t="s">
        <v>407</v>
      </c>
      <c r="C231" t="s">
        <v>408</v>
      </c>
      <c r="D231" t="s">
        <v>4251</v>
      </c>
      <c r="E231">
        <v>18</v>
      </c>
      <c r="F231" t="s">
        <v>4254</v>
      </c>
    </row>
    <row r="232" spans="1:6" x14ac:dyDescent="0.25">
      <c r="A232" t="s">
        <v>2788</v>
      </c>
      <c r="B232" t="s">
        <v>2078</v>
      </c>
      <c r="C232" t="s">
        <v>2079</v>
      </c>
      <c r="D232" t="s">
        <v>4251</v>
      </c>
      <c r="E232">
        <v>18</v>
      </c>
      <c r="F232" t="s">
        <v>4254</v>
      </c>
    </row>
    <row r="233" spans="1:6" x14ac:dyDescent="0.25">
      <c r="A233" t="s">
        <v>2788</v>
      </c>
      <c r="B233" t="s">
        <v>2094</v>
      </c>
      <c r="C233" t="s">
        <v>2095</v>
      </c>
      <c r="D233" t="s">
        <v>4251</v>
      </c>
      <c r="E233">
        <v>18</v>
      </c>
      <c r="F233" t="s">
        <v>4254</v>
      </c>
    </row>
    <row r="234" spans="1:6" x14ac:dyDescent="0.25">
      <c r="A234" t="s">
        <v>2788</v>
      </c>
      <c r="B234" t="s">
        <v>2074</v>
      </c>
      <c r="C234" t="s">
        <v>2075</v>
      </c>
      <c r="D234" t="s">
        <v>4251</v>
      </c>
      <c r="E234">
        <v>18</v>
      </c>
      <c r="F234" t="s">
        <v>4253</v>
      </c>
    </row>
    <row r="235" spans="1:6" x14ac:dyDescent="0.25">
      <c r="A235" t="s">
        <v>2788</v>
      </c>
      <c r="B235" t="s">
        <v>2107</v>
      </c>
      <c r="C235" t="s">
        <v>2108</v>
      </c>
      <c r="D235" t="s">
        <v>4251</v>
      </c>
      <c r="E235">
        <v>18</v>
      </c>
      <c r="F235" t="s">
        <v>4253</v>
      </c>
    </row>
    <row r="236" spans="1:6" x14ac:dyDescent="0.25">
      <c r="A236" t="s">
        <v>2788</v>
      </c>
      <c r="B236" t="s">
        <v>1894</v>
      </c>
      <c r="C236" t="s">
        <v>1896</v>
      </c>
      <c r="D236" t="s">
        <v>4251</v>
      </c>
      <c r="E236">
        <v>18</v>
      </c>
      <c r="F236" t="s">
        <v>4254</v>
      </c>
    </row>
    <row r="237" spans="1:6" x14ac:dyDescent="0.25">
      <c r="A237" t="s">
        <v>2788</v>
      </c>
      <c r="B237" t="s">
        <v>1275</v>
      </c>
      <c r="C237" t="s">
        <v>1276</v>
      </c>
      <c r="D237" t="s">
        <v>4251</v>
      </c>
      <c r="E237">
        <v>18</v>
      </c>
      <c r="F237" t="s">
        <v>4253</v>
      </c>
    </row>
    <row r="238" spans="1:6" x14ac:dyDescent="0.25">
      <c r="A238" t="s">
        <v>2788</v>
      </c>
      <c r="B238" t="s">
        <v>579</v>
      </c>
      <c r="C238" t="s">
        <v>581</v>
      </c>
      <c r="D238" t="s">
        <v>4251</v>
      </c>
      <c r="E238">
        <v>18</v>
      </c>
      <c r="F238" t="s">
        <v>4253</v>
      </c>
    </row>
    <row r="239" spans="1:6" x14ac:dyDescent="0.25">
      <c r="A239" t="s">
        <v>2788</v>
      </c>
      <c r="B239" t="s">
        <v>2009</v>
      </c>
      <c r="C239" t="s">
        <v>2010</v>
      </c>
      <c r="D239" t="s">
        <v>4251</v>
      </c>
      <c r="E239">
        <v>18</v>
      </c>
      <c r="F239" t="s">
        <v>4253</v>
      </c>
    </row>
    <row r="240" spans="1:6" x14ac:dyDescent="0.25">
      <c r="A240" t="s">
        <v>2788</v>
      </c>
      <c r="B240" t="s">
        <v>1969</v>
      </c>
      <c r="C240" t="s">
        <v>1970</v>
      </c>
      <c r="D240" t="s">
        <v>4251</v>
      </c>
      <c r="E240">
        <v>18</v>
      </c>
      <c r="F240" t="s">
        <v>4253</v>
      </c>
    </row>
    <row r="241" spans="1:6" x14ac:dyDescent="0.25">
      <c r="A241" t="s">
        <v>2788</v>
      </c>
      <c r="B241" t="s">
        <v>1966</v>
      </c>
      <c r="C241" t="s">
        <v>1967</v>
      </c>
      <c r="D241" t="s">
        <v>4251</v>
      </c>
      <c r="E241">
        <v>18</v>
      </c>
      <c r="F241" t="s">
        <v>4253</v>
      </c>
    </row>
    <row r="242" spans="1:6" x14ac:dyDescent="0.25">
      <c r="A242" t="s">
        <v>2788</v>
      </c>
      <c r="B242" t="s">
        <v>1963</v>
      </c>
      <c r="C242" t="s">
        <v>1964</v>
      </c>
      <c r="D242" t="s">
        <v>4251</v>
      </c>
      <c r="E242">
        <v>18</v>
      </c>
      <c r="F242" t="s">
        <v>4253</v>
      </c>
    </row>
    <row r="243" spans="1:6" x14ac:dyDescent="0.25">
      <c r="A243" t="s">
        <v>2788</v>
      </c>
      <c r="B243" t="s">
        <v>1953</v>
      </c>
      <c r="C243" t="s">
        <v>1954</v>
      </c>
      <c r="D243" t="s">
        <v>4251</v>
      </c>
      <c r="E243">
        <v>18</v>
      </c>
      <c r="F243" t="s">
        <v>4253</v>
      </c>
    </row>
    <row r="244" spans="1:6" x14ac:dyDescent="0.25">
      <c r="A244" t="s">
        <v>2788</v>
      </c>
      <c r="B244" t="s">
        <v>1959</v>
      </c>
      <c r="C244" t="s">
        <v>1960</v>
      </c>
      <c r="D244" t="s">
        <v>4251</v>
      </c>
      <c r="E244">
        <v>18</v>
      </c>
      <c r="F244" t="s">
        <v>4254</v>
      </c>
    </row>
    <row r="245" spans="1:6" x14ac:dyDescent="0.25">
      <c r="A245" t="s">
        <v>2788</v>
      </c>
      <c r="B245" t="s">
        <v>1473</v>
      </c>
      <c r="C245" t="s">
        <v>1474</v>
      </c>
      <c r="D245" t="s">
        <v>4251</v>
      </c>
      <c r="E245">
        <v>18</v>
      </c>
      <c r="F245" t="s">
        <v>4253</v>
      </c>
    </row>
    <row r="246" spans="1:6" x14ac:dyDescent="0.25">
      <c r="A246" t="s">
        <v>2788</v>
      </c>
      <c r="B246" t="s">
        <v>156</v>
      </c>
      <c r="C246" t="s">
        <v>158</v>
      </c>
      <c r="D246" t="s">
        <v>4251</v>
      </c>
      <c r="E246">
        <v>18</v>
      </c>
      <c r="F246" t="s">
        <v>4253</v>
      </c>
    </row>
    <row r="247" spans="1:6" x14ac:dyDescent="0.25">
      <c r="A247" t="s">
        <v>2788</v>
      </c>
      <c r="B247" t="s">
        <v>1476</v>
      </c>
      <c r="C247" t="s">
        <v>1477</v>
      </c>
      <c r="D247" t="s">
        <v>4251</v>
      </c>
      <c r="E247">
        <v>18</v>
      </c>
      <c r="F247" t="s">
        <v>4253</v>
      </c>
    </row>
    <row r="248" spans="1:6" x14ac:dyDescent="0.25">
      <c r="A248" t="s">
        <v>2788</v>
      </c>
      <c r="B248" t="s">
        <v>227</v>
      </c>
      <c r="C248" t="s">
        <v>229</v>
      </c>
      <c r="D248" t="s">
        <v>4251</v>
      </c>
      <c r="E248">
        <v>18</v>
      </c>
      <c r="F248" t="s">
        <v>4253</v>
      </c>
    </row>
    <row r="249" spans="1:6" x14ac:dyDescent="0.25">
      <c r="A249" t="s">
        <v>2788</v>
      </c>
      <c r="B249" t="s">
        <v>1485</v>
      </c>
      <c r="C249" t="s">
        <v>1486</v>
      </c>
      <c r="D249" t="s">
        <v>4251</v>
      </c>
      <c r="E249">
        <v>18</v>
      </c>
      <c r="F249" t="s">
        <v>4253</v>
      </c>
    </row>
    <row r="250" spans="1:6" x14ac:dyDescent="0.25">
      <c r="A250" t="s">
        <v>2788</v>
      </c>
      <c r="B250" t="s">
        <v>201</v>
      </c>
      <c r="C250" t="s">
        <v>203</v>
      </c>
      <c r="D250" t="s">
        <v>4251</v>
      </c>
      <c r="E250">
        <v>18</v>
      </c>
      <c r="F250" t="s">
        <v>4253</v>
      </c>
    </row>
    <row r="251" spans="1:6" x14ac:dyDescent="0.25">
      <c r="A251" t="s">
        <v>2788</v>
      </c>
      <c r="B251" t="s">
        <v>2041</v>
      </c>
      <c r="C251" t="s">
        <v>2043</v>
      </c>
      <c r="D251" t="s">
        <v>4251</v>
      </c>
      <c r="E251">
        <v>18</v>
      </c>
      <c r="F251" t="s">
        <v>4253</v>
      </c>
    </row>
    <row r="252" spans="1:6" x14ac:dyDescent="0.25">
      <c r="A252" t="s">
        <v>2788</v>
      </c>
      <c r="B252" t="s">
        <v>935</v>
      </c>
      <c r="C252" t="s">
        <v>936</v>
      </c>
      <c r="D252" t="s">
        <v>4251</v>
      </c>
      <c r="E252">
        <v>18</v>
      </c>
      <c r="F252" t="s">
        <v>4253</v>
      </c>
    </row>
    <row r="253" spans="1:6" x14ac:dyDescent="0.25">
      <c r="A253" t="s">
        <v>2788</v>
      </c>
      <c r="B253" t="s">
        <v>1368</v>
      </c>
      <c r="C253" t="s">
        <v>1369</v>
      </c>
      <c r="D253" t="s">
        <v>4251</v>
      </c>
      <c r="E253">
        <v>18</v>
      </c>
      <c r="F253" t="s">
        <v>4253</v>
      </c>
    </row>
    <row r="254" spans="1:6" x14ac:dyDescent="0.25">
      <c r="A254" t="s">
        <v>2788</v>
      </c>
      <c r="B254" t="s">
        <v>586</v>
      </c>
      <c r="C254" t="s">
        <v>588</v>
      </c>
      <c r="D254" t="s">
        <v>4251</v>
      </c>
      <c r="E254">
        <v>18</v>
      </c>
      <c r="F254" t="s">
        <v>4253</v>
      </c>
    </row>
    <row r="255" spans="1:6" x14ac:dyDescent="0.25">
      <c r="A255" t="s">
        <v>2788</v>
      </c>
      <c r="B255" t="s">
        <v>476</v>
      </c>
      <c r="C255" t="s">
        <v>477</v>
      </c>
      <c r="D255" t="s">
        <v>4251</v>
      </c>
      <c r="E255">
        <v>18</v>
      </c>
      <c r="F255" t="s">
        <v>4253</v>
      </c>
    </row>
    <row r="256" spans="1:6" x14ac:dyDescent="0.25">
      <c r="A256" t="s">
        <v>2788</v>
      </c>
      <c r="B256" t="s">
        <v>2003</v>
      </c>
      <c r="C256" t="s">
        <v>2004</v>
      </c>
      <c r="D256" t="s">
        <v>4251</v>
      </c>
      <c r="E256">
        <v>18</v>
      </c>
      <c r="F256" t="s">
        <v>4253</v>
      </c>
    </row>
    <row r="257" spans="1:6" x14ac:dyDescent="0.25">
      <c r="A257" t="s">
        <v>2788</v>
      </c>
      <c r="B257" t="s">
        <v>460</v>
      </c>
      <c r="C257" t="s">
        <v>461</v>
      </c>
      <c r="D257" t="s">
        <v>4251</v>
      </c>
      <c r="E257">
        <v>18</v>
      </c>
      <c r="F257" t="s">
        <v>4253</v>
      </c>
    </row>
    <row r="258" spans="1:6" x14ac:dyDescent="0.25">
      <c r="A258" t="s">
        <v>2788</v>
      </c>
      <c r="B258" t="s">
        <v>191</v>
      </c>
      <c r="C258" t="s">
        <v>192</v>
      </c>
      <c r="D258" t="s">
        <v>4251</v>
      </c>
      <c r="E258">
        <v>18</v>
      </c>
      <c r="F258" t="s">
        <v>4253</v>
      </c>
    </row>
    <row r="259" spans="1:6" x14ac:dyDescent="0.25">
      <c r="A259" t="s">
        <v>2788</v>
      </c>
      <c r="B259" t="s">
        <v>1363</v>
      </c>
      <c r="C259" t="s">
        <v>1364</v>
      </c>
      <c r="D259" t="s">
        <v>4251</v>
      </c>
      <c r="E259">
        <v>18</v>
      </c>
      <c r="F259" t="s">
        <v>4253</v>
      </c>
    </row>
    <row r="260" spans="1:6" x14ac:dyDescent="0.25">
      <c r="A260" t="s">
        <v>2788</v>
      </c>
      <c r="B260" t="s">
        <v>524</v>
      </c>
      <c r="C260" t="s">
        <v>525</v>
      </c>
      <c r="D260" t="s">
        <v>4251</v>
      </c>
      <c r="E260">
        <v>18</v>
      </c>
      <c r="F260" t="s">
        <v>4253</v>
      </c>
    </row>
    <row r="261" spans="1:6" x14ac:dyDescent="0.25">
      <c r="A261" t="s">
        <v>2788</v>
      </c>
      <c r="B261" t="s">
        <v>1357</v>
      </c>
      <c r="C261" t="s">
        <v>1358</v>
      </c>
      <c r="D261" t="s">
        <v>4251</v>
      </c>
      <c r="E261">
        <v>18</v>
      </c>
      <c r="F261" t="s">
        <v>4253</v>
      </c>
    </row>
    <row r="262" spans="1:6" x14ac:dyDescent="0.25">
      <c r="A262" t="s">
        <v>2788</v>
      </c>
      <c r="B262" t="s">
        <v>1555</v>
      </c>
      <c r="C262" t="s">
        <v>1556</v>
      </c>
      <c r="D262" t="s">
        <v>4251</v>
      </c>
      <c r="E262">
        <v>18</v>
      </c>
      <c r="F262" t="s">
        <v>4253</v>
      </c>
    </row>
    <row r="263" spans="1:6" x14ac:dyDescent="0.25">
      <c r="A263" t="s">
        <v>2788</v>
      </c>
      <c r="B263" t="s">
        <v>495</v>
      </c>
      <c r="C263" t="s">
        <v>496</v>
      </c>
      <c r="D263" t="s">
        <v>4251</v>
      </c>
      <c r="E263">
        <v>18</v>
      </c>
      <c r="F263" t="s">
        <v>4253</v>
      </c>
    </row>
    <row r="264" spans="1:6" x14ac:dyDescent="0.25">
      <c r="A264" t="s">
        <v>2788</v>
      </c>
      <c r="B264" t="s">
        <v>1994</v>
      </c>
      <c r="C264" t="s">
        <v>1995</v>
      </c>
      <c r="D264" t="s">
        <v>4251</v>
      </c>
      <c r="E264">
        <v>18</v>
      </c>
      <c r="F264" t="s">
        <v>4253</v>
      </c>
    </row>
    <row r="265" spans="1:6" x14ac:dyDescent="0.25">
      <c r="A265" t="s">
        <v>2788</v>
      </c>
      <c r="B265" t="s">
        <v>1991</v>
      </c>
      <c r="C265" t="s">
        <v>1992</v>
      </c>
      <c r="D265" t="s">
        <v>4251</v>
      </c>
      <c r="E265">
        <v>18</v>
      </c>
      <c r="F265" t="s">
        <v>4253</v>
      </c>
    </row>
    <row r="266" spans="1:6" x14ac:dyDescent="0.25">
      <c r="A266" t="s">
        <v>2788</v>
      </c>
      <c r="B266" t="s">
        <v>237</v>
      </c>
      <c r="C266" t="s">
        <v>238</v>
      </c>
      <c r="D266" t="s">
        <v>4251</v>
      </c>
      <c r="E266">
        <v>18</v>
      </c>
      <c r="F266" t="s">
        <v>4253</v>
      </c>
    </row>
    <row r="267" spans="1:6" x14ac:dyDescent="0.25">
      <c r="A267" t="s">
        <v>2788</v>
      </c>
      <c r="B267" t="s">
        <v>1805</v>
      </c>
      <c r="C267" t="s">
        <v>1806</v>
      </c>
      <c r="D267" t="s">
        <v>4251</v>
      </c>
      <c r="E267">
        <v>18</v>
      </c>
      <c r="F267" t="s">
        <v>4253</v>
      </c>
    </row>
    <row r="268" spans="1:6" x14ac:dyDescent="0.25">
      <c r="A268" t="s">
        <v>2788</v>
      </c>
      <c r="B268" t="s">
        <v>1351</v>
      </c>
      <c r="C268" t="s">
        <v>1352</v>
      </c>
      <c r="D268" t="s">
        <v>4251</v>
      </c>
      <c r="E268">
        <v>18</v>
      </c>
      <c r="F268" t="s">
        <v>4253</v>
      </c>
    </row>
    <row r="269" spans="1:6" x14ac:dyDescent="0.25">
      <c r="A269" t="s">
        <v>2788</v>
      </c>
      <c r="B269" t="s">
        <v>1121</v>
      </c>
      <c r="C269" t="s">
        <v>1122</v>
      </c>
      <c r="D269" t="s">
        <v>4251</v>
      </c>
      <c r="E269">
        <v>18</v>
      </c>
      <c r="F269" t="s">
        <v>4253</v>
      </c>
    </row>
    <row r="270" spans="1:6" x14ac:dyDescent="0.25">
      <c r="A270" t="s">
        <v>2788</v>
      </c>
      <c r="B270" t="s">
        <v>169</v>
      </c>
      <c r="C270" t="s">
        <v>171</v>
      </c>
      <c r="D270" t="s">
        <v>4251</v>
      </c>
      <c r="E270">
        <v>18</v>
      </c>
      <c r="F270" t="s">
        <v>4253</v>
      </c>
    </row>
    <row r="271" spans="1:6" x14ac:dyDescent="0.25">
      <c r="A271" t="s">
        <v>2788</v>
      </c>
      <c r="B271" t="s">
        <v>1978</v>
      </c>
      <c r="C271" t="s">
        <v>1979</v>
      </c>
      <c r="D271" t="s">
        <v>4251</v>
      </c>
      <c r="E271">
        <v>18</v>
      </c>
      <c r="F271" t="s">
        <v>4253</v>
      </c>
    </row>
    <row r="272" spans="1:6" x14ac:dyDescent="0.25">
      <c r="A272" t="s">
        <v>2788</v>
      </c>
      <c r="B272" t="s">
        <v>1689</v>
      </c>
      <c r="C272" t="s">
        <v>1690</v>
      </c>
      <c r="D272" t="s">
        <v>4251</v>
      </c>
      <c r="E272">
        <v>18</v>
      </c>
      <c r="F272" t="s">
        <v>4253</v>
      </c>
    </row>
    <row r="273" spans="1:6" x14ac:dyDescent="0.25">
      <c r="A273" t="s">
        <v>2788</v>
      </c>
      <c r="B273" t="s">
        <v>858</v>
      </c>
      <c r="C273" t="s">
        <v>859</v>
      </c>
      <c r="D273" t="s">
        <v>4251</v>
      </c>
      <c r="E273">
        <v>18</v>
      </c>
      <c r="F273" t="s">
        <v>4253</v>
      </c>
    </row>
    <row r="274" spans="1:6" x14ac:dyDescent="0.25">
      <c r="A274" t="s">
        <v>2788</v>
      </c>
      <c r="B274" t="s">
        <v>1731</v>
      </c>
      <c r="C274" t="s">
        <v>1732</v>
      </c>
      <c r="D274" t="s">
        <v>4251</v>
      </c>
      <c r="E274">
        <v>18</v>
      </c>
      <c r="F274" t="s">
        <v>4253</v>
      </c>
    </row>
    <row r="275" spans="1:6" x14ac:dyDescent="0.25">
      <c r="A275" t="s">
        <v>2788</v>
      </c>
      <c r="B275" t="s">
        <v>941</v>
      </c>
      <c r="C275" t="s">
        <v>942</v>
      </c>
      <c r="D275" t="s">
        <v>4251</v>
      </c>
      <c r="E275">
        <v>18</v>
      </c>
      <c r="F275" t="s">
        <v>4253</v>
      </c>
    </row>
    <row r="276" spans="1:6" x14ac:dyDescent="0.25">
      <c r="A276" t="s">
        <v>2788</v>
      </c>
      <c r="B276" t="s">
        <v>1810</v>
      </c>
      <c r="C276" t="s">
        <v>1812</v>
      </c>
      <c r="D276" t="s">
        <v>4251</v>
      </c>
      <c r="E276">
        <v>18</v>
      </c>
      <c r="F276" t="s">
        <v>4253</v>
      </c>
    </row>
    <row r="277" spans="1:6" x14ac:dyDescent="0.25">
      <c r="A277" t="s">
        <v>2788</v>
      </c>
      <c r="B277" t="s">
        <v>1299</v>
      </c>
      <c r="C277" t="s">
        <v>1301</v>
      </c>
      <c r="D277" t="s">
        <v>4251</v>
      </c>
      <c r="E277">
        <v>18</v>
      </c>
      <c r="F277" t="s">
        <v>4253</v>
      </c>
    </row>
    <row r="278" spans="1:6" x14ac:dyDescent="0.25">
      <c r="A278" t="s">
        <v>2788</v>
      </c>
      <c r="B278" t="s">
        <v>1808</v>
      </c>
      <c r="C278" t="s">
        <v>1809</v>
      </c>
      <c r="D278" t="s">
        <v>4251</v>
      </c>
      <c r="E278">
        <v>18</v>
      </c>
      <c r="F278" t="s">
        <v>4253</v>
      </c>
    </row>
    <row r="279" spans="1:6" x14ac:dyDescent="0.25">
      <c r="A279" t="s">
        <v>2788</v>
      </c>
      <c r="B279" t="s">
        <v>1111</v>
      </c>
      <c r="C279" t="s">
        <v>1112</v>
      </c>
      <c r="D279" t="s">
        <v>4251</v>
      </c>
      <c r="E279">
        <v>18</v>
      </c>
      <c r="F279" t="s">
        <v>4253</v>
      </c>
    </row>
    <row r="280" spans="1:6" x14ac:dyDescent="0.25">
      <c r="A280" t="s">
        <v>2788</v>
      </c>
      <c r="B280" t="s">
        <v>1479</v>
      </c>
      <c r="C280" t="s">
        <v>1480</v>
      </c>
      <c r="D280" t="s">
        <v>4251</v>
      </c>
      <c r="E280">
        <v>18</v>
      </c>
      <c r="F280" t="s">
        <v>4253</v>
      </c>
    </row>
    <row r="281" spans="1:6" x14ac:dyDescent="0.25">
      <c r="A281" t="s">
        <v>2788</v>
      </c>
      <c r="B281" t="s">
        <v>261</v>
      </c>
      <c r="C281" t="s">
        <v>262</v>
      </c>
      <c r="D281" t="s">
        <v>4251</v>
      </c>
      <c r="E281">
        <v>18</v>
      </c>
      <c r="F281" t="s">
        <v>4253</v>
      </c>
    </row>
    <row r="282" spans="1:6" x14ac:dyDescent="0.25">
      <c r="A282" t="s">
        <v>2788</v>
      </c>
      <c r="B282" t="s">
        <v>1460</v>
      </c>
      <c r="C282" t="s">
        <v>1461</v>
      </c>
      <c r="D282" t="s">
        <v>4251</v>
      </c>
      <c r="E282">
        <v>18</v>
      </c>
      <c r="F282" t="s">
        <v>4253</v>
      </c>
    </row>
    <row r="283" spans="1:6" x14ac:dyDescent="0.25">
      <c r="A283" t="s">
        <v>2788</v>
      </c>
      <c r="B283" t="s">
        <v>187</v>
      </c>
      <c r="C283" t="s">
        <v>188</v>
      </c>
      <c r="D283" t="s">
        <v>4251</v>
      </c>
      <c r="E283">
        <v>18</v>
      </c>
      <c r="F283" t="s">
        <v>4253</v>
      </c>
    </row>
    <row r="284" spans="1:6" x14ac:dyDescent="0.25">
      <c r="A284" t="s">
        <v>2788</v>
      </c>
      <c r="B284" t="s">
        <v>1854</v>
      </c>
      <c r="C284" t="s">
        <v>1855</v>
      </c>
      <c r="D284" t="s">
        <v>4251</v>
      </c>
      <c r="E284">
        <v>18</v>
      </c>
      <c r="F284" t="s">
        <v>4253</v>
      </c>
    </row>
    <row r="285" spans="1:6" x14ac:dyDescent="0.25">
      <c r="A285" t="s">
        <v>2788</v>
      </c>
      <c r="B285" t="s">
        <v>2037</v>
      </c>
      <c r="C285" t="s">
        <v>2038</v>
      </c>
      <c r="D285" t="s">
        <v>4251</v>
      </c>
      <c r="E285">
        <v>18</v>
      </c>
      <c r="F285" t="s">
        <v>4253</v>
      </c>
    </row>
    <row r="286" spans="1:6" x14ac:dyDescent="0.25">
      <c r="A286" t="s">
        <v>2788</v>
      </c>
      <c r="B286" t="s">
        <v>1858</v>
      </c>
      <c r="C286" t="s">
        <v>1859</v>
      </c>
      <c r="D286" t="s">
        <v>4251</v>
      </c>
      <c r="E286">
        <v>18</v>
      </c>
      <c r="F286" t="s">
        <v>4253</v>
      </c>
    </row>
    <row r="287" spans="1:6" x14ac:dyDescent="0.25">
      <c r="A287" t="s">
        <v>2788</v>
      </c>
      <c r="B287" t="s">
        <v>2051</v>
      </c>
      <c r="C287" t="s">
        <v>2052</v>
      </c>
      <c r="D287" t="s">
        <v>4251</v>
      </c>
      <c r="E287">
        <v>18</v>
      </c>
      <c r="F287" t="s">
        <v>4253</v>
      </c>
    </row>
    <row r="288" spans="1:6" x14ac:dyDescent="0.25">
      <c r="A288" t="s">
        <v>2788</v>
      </c>
      <c r="B288" t="s">
        <v>1849</v>
      </c>
      <c r="C288" t="s">
        <v>1850</v>
      </c>
      <c r="D288" t="s">
        <v>4251</v>
      </c>
      <c r="E288">
        <v>18</v>
      </c>
      <c r="F288" t="s">
        <v>4253</v>
      </c>
    </row>
    <row r="289" spans="1:6" x14ac:dyDescent="0.25">
      <c r="A289" t="s">
        <v>2788</v>
      </c>
      <c r="B289" t="s">
        <v>2046</v>
      </c>
      <c r="C289" t="s">
        <v>2047</v>
      </c>
      <c r="D289" t="s">
        <v>4251</v>
      </c>
      <c r="E289">
        <v>18</v>
      </c>
      <c r="F289" t="s">
        <v>4253</v>
      </c>
    </row>
    <row r="290" spans="1:6" x14ac:dyDescent="0.25">
      <c r="A290" t="s">
        <v>2788</v>
      </c>
      <c r="B290" t="s">
        <v>1765</v>
      </c>
      <c r="C290" t="s">
        <v>1766</v>
      </c>
      <c r="D290" t="s">
        <v>4251</v>
      </c>
      <c r="E290">
        <v>18</v>
      </c>
      <c r="F290" t="s">
        <v>4253</v>
      </c>
    </row>
    <row r="291" spans="1:6" x14ac:dyDescent="0.25">
      <c r="A291" t="s">
        <v>2788</v>
      </c>
      <c r="B291" t="s">
        <v>544</v>
      </c>
      <c r="C291" t="s">
        <v>545</v>
      </c>
      <c r="D291" t="s">
        <v>4251</v>
      </c>
      <c r="E291">
        <v>18</v>
      </c>
      <c r="F291" t="s">
        <v>4253</v>
      </c>
    </row>
    <row r="292" spans="1:6" x14ac:dyDescent="0.25">
      <c r="A292" t="s">
        <v>2788</v>
      </c>
      <c r="B292" t="s">
        <v>2115</v>
      </c>
      <c r="C292" t="s">
        <v>2116</v>
      </c>
      <c r="D292" t="s">
        <v>4251</v>
      </c>
      <c r="E292">
        <v>18</v>
      </c>
      <c r="F292" t="s">
        <v>4253</v>
      </c>
    </row>
    <row r="293" spans="1:6" x14ac:dyDescent="0.25">
      <c r="A293" t="s">
        <v>2788</v>
      </c>
      <c r="B293" t="s">
        <v>1341</v>
      </c>
      <c r="C293" t="s">
        <v>1342</v>
      </c>
      <c r="D293" t="s">
        <v>4251</v>
      </c>
      <c r="E293">
        <v>18</v>
      </c>
      <c r="F293" t="s">
        <v>4253</v>
      </c>
    </row>
    <row r="294" spans="1:6" x14ac:dyDescent="0.25">
      <c r="A294" t="s">
        <v>2788</v>
      </c>
      <c r="B294" t="s">
        <v>1610</v>
      </c>
      <c r="C294" t="s">
        <v>1611</v>
      </c>
      <c r="D294" t="s">
        <v>4251</v>
      </c>
      <c r="E294">
        <v>18</v>
      </c>
      <c r="F294" t="s">
        <v>4253</v>
      </c>
    </row>
    <row r="295" spans="1:6" x14ac:dyDescent="0.25">
      <c r="A295" t="s">
        <v>2788</v>
      </c>
      <c r="B295" t="s">
        <v>538</v>
      </c>
      <c r="C295" t="s">
        <v>540</v>
      </c>
      <c r="D295" t="s">
        <v>4251</v>
      </c>
      <c r="E295">
        <v>18</v>
      </c>
      <c r="F295" t="s">
        <v>4253</v>
      </c>
    </row>
    <row r="296" spans="1:6" x14ac:dyDescent="0.25">
      <c r="A296" t="s">
        <v>2788</v>
      </c>
      <c r="B296" t="s">
        <v>37</v>
      </c>
      <c r="C296" t="s">
        <v>39</v>
      </c>
      <c r="D296" t="s">
        <v>4251</v>
      </c>
      <c r="E296">
        <v>18</v>
      </c>
      <c r="F296" t="s">
        <v>4253</v>
      </c>
    </row>
    <row r="297" spans="1:6" x14ac:dyDescent="0.25">
      <c r="A297" t="s">
        <v>2788</v>
      </c>
      <c r="B297" t="s">
        <v>31</v>
      </c>
      <c r="C297" t="s">
        <v>33</v>
      </c>
      <c r="D297" t="s">
        <v>4251</v>
      </c>
      <c r="E297">
        <v>18</v>
      </c>
      <c r="F297" t="s">
        <v>4253</v>
      </c>
    </row>
    <row r="298" spans="1:6" x14ac:dyDescent="0.25">
      <c r="A298" t="s">
        <v>2788</v>
      </c>
      <c r="B298" t="s">
        <v>1572</v>
      </c>
      <c r="C298" t="s">
        <v>1573</v>
      </c>
      <c r="D298" t="s">
        <v>4251</v>
      </c>
      <c r="E298">
        <v>18</v>
      </c>
      <c r="F298" t="s">
        <v>4253</v>
      </c>
    </row>
    <row r="299" spans="1:6" x14ac:dyDescent="0.25">
      <c r="A299" t="s">
        <v>2788</v>
      </c>
      <c r="B299" t="s">
        <v>1545</v>
      </c>
      <c r="C299" t="s">
        <v>1546</v>
      </c>
      <c r="D299" t="s">
        <v>4251</v>
      </c>
      <c r="E299">
        <v>18</v>
      </c>
      <c r="F299" t="s">
        <v>4253</v>
      </c>
    </row>
    <row r="300" spans="1:6" x14ac:dyDescent="0.25">
      <c r="A300" t="s">
        <v>2788</v>
      </c>
      <c r="B300" t="s">
        <v>284</v>
      </c>
      <c r="C300" t="s">
        <v>286</v>
      </c>
      <c r="D300" t="s">
        <v>4251</v>
      </c>
      <c r="E300">
        <v>18</v>
      </c>
      <c r="F300" t="s">
        <v>4253</v>
      </c>
    </row>
    <row r="301" spans="1:6" x14ac:dyDescent="0.25">
      <c r="A301" t="s">
        <v>2788</v>
      </c>
      <c r="B301" t="s">
        <v>1845</v>
      </c>
      <c r="C301" t="s">
        <v>1846</v>
      </c>
      <c r="D301" t="s">
        <v>4251</v>
      </c>
      <c r="E301">
        <v>18</v>
      </c>
      <c r="F301" t="s">
        <v>4253</v>
      </c>
    </row>
    <row r="302" spans="1:6" x14ac:dyDescent="0.25">
      <c r="A302" t="s">
        <v>2788</v>
      </c>
      <c r="B302" t="s">
        <v>700</v>
      </c>
      <c r="C302" t="s">
        <v>702</v>
      </c>
      <c r="D302" t="s">
        <v>4251</v>
      </c>
      <c r="E302">
        <v>18</v>
      </c>
      <c r="F302" t="s">
        <v>4253</v>
      </c>
    </row>
    <row r="303" spans="1:6" x14ac:dyDescent="0.25">
      <c r="A303" t="s">
        <v>2788</v>
      </c>
      <c r="B303" t="s">
        <v>1727</v>
      </c>
      <c r="C303" t="s">
        <v>1728</v>
      </c>
      <c r="D303" t="s">
        <v>4251</v>
      </c>
      <c r="E303">
        <v>18</v>
      </c>
      <c r="F303" t="s">
        <v>4253</v>
      </c>
    </row>
    <row r="304" spans="1:6" x14ac:dyDescent="0.25">
      <c r="A304" t="s">
        <v>2788</v>
      </c>
      <c r="B304" t="s">
        <v>854</v>
      </c>
      <c r="C304" t="s">
        <v>855</v>
      </c>
      <c r="D304" t="s">
        <v>4251</v>
      </c>
      <c r="E304">
        <v>18</v>
      </c>
      <c r="F304" t="s">
        <v>4253</v>
      </c>
    </row>
    <row r="305" spans="1:6" x14ac:dyDescent="0.25">
      <c r="A305" t="s">
        <v>2788</v>
      </c>
      <c r="B305" t="s">
        <v>932</v>
      </c>
      <c r="C305" t="s">
        <v>933</v>
      </c>
      <c r="D305" t="s">
        <v>4251</v>
      </c>
      <c r="E305">
        <v>18</v>
      </c>
      <c r="F305" t="s">
        <v>4253</v>
      </c>
    </row>
    <row r="306" spans="1:6" x14ac:dyDescent="0.25">
      <c r="A306" t="s">
        <v>2788</v>
      </c>
      <c r="B306" t="s">
        <v>570</v>
      </c>
      <c r="C306" t="s">
        <v>571</v>
      </c>
      <c r="D306" t="s">
        <v>4251</v>
      </c>
      <c r="E306">
        <v>18</v>
      </c>
      <c r="F306" t="s">
        <v>4253</v>
      </c>
    </row>
    <row r="307" spans="1:6" x14ac:dyDescent="0.25">
      <c r="A307" t="s">
        <v>2788</v>
      </c>
      <c r="B307" t="s">
        <v>1296</v>
      </c>
      <c r="C307" t="s">
        <v>1297</v>
      </c>
      <c r="D307" t="s">
        <v>4251</v>
      </c>
      <c r="E307">
        <v>18</v>
      </c>
      <c r="F307" t="s">
        <v>4253</v>
      </c>
    </row>
    <row r="308" spans="1:6" x14ac:dyDescent="0.25">
      <c r="A308" t="s">
        <v>2788</v>
      </c>
      <c r="B308" t="s">
        <v>1435</v>
      </c>
      <c r="C308" t="s">
        <v>1436</v>
      </c>
      <c r="D308" t="s">
        <v>4251</v>
      </c>
      <c r="E308">
        <v>18</v>
      </c>
      <c r="F308" t="s">
        <v>4253</v>
      </c>
    </row>
    <row r="309" spans="1:6" x14ac:dyDescent="0.25">
      <c r="A309" t="s">
        <v>2788</v>
      </c>
      <c r="B309" t="s">
        <v>1133</v>
      </c>
      <c r="C309" t="s">
        <v>1134</v>
      </c>
      <c r="D309" t="s">
        <v>4251</v>
      </c>
      <c r="E309">
        <v>18</v>
      </c>
      <c r="F309" t="s">
        <v>4253</v>
      </c>
    </row>
    <row r="310" spans="1:6" x14ac:dyDescent="0.25">
      <c r="A310" t="s">
        <v>2788</v>
      </c>
      <c r="B310" t="s">
        <v>1312</v>
      </c>
      <c r="C310" t="s">
        <v>1313</v>
      </c>
      <c r="D310" t="s">
        <v>4251</v>
      </c>
      <c r="E310">
        <v>18</v>
      </c>
      <c r="F310" t="s">
        <v>4253</v>
      </c>
    </row>
    <row r="311" spans="1:6" x14ac:dyDescent="0.25">
      <c r="A311" t="s">
        <v>2788</v>
      </c>
      <c r="B311" t="s">
        <v>273</v>
      </c>
      <c r="C311" t="s">
        <v>274</v>
      </c>
      <c r="D311" t="s">
        <v>4251</v>
      </c>
      <c r="E311">
        <v>18</v>
      </c>
      <c r="F311" t="s">
        <v>4253</v>
      </c>
    </row>
    <row r="312" spans="1:6" x14ac:dyDescent="0.25">
      <c r="A312" t="s">
        <v>2788</v>
      </c>
      <c r="B312" t="s">
        <v>381</v>
      </c>
      <c r="C312" t="s">
        <v>382</v>
      </c>
      <c r="D312" t="s">
        <v>4251</v>
      </c>
      <c r="E312">
        <v>18</v>
      </c>
      <c r="F312" t="s">
        <v>4253</v>
      </c>
    </row>
    <row r="313" spans="1:6" x14ac:dyDescent="0.25">
      <c r="A313" t="s">
        <v>2788</v>
      </c>
      <c r="B313" t="s">
        <v>1439</v>
      </c>
      <c r="C313" t="s">
        <v>1440</v>
      </c>
      <c r="D313" t="s">
        <v>4251</v>
      </c>
      <c r="E313">
        <v>18</v>
      </c>
      <c r="F313" t="s">
        <v>4253</v>
      </c>
    </row>
    <row r="314" spans="1:6" x14ac:dyDescent="0.25">
      <c r="A314" t="s">
        <v>2788</v>
      </c>
      <c r="B314" t="s">
        <v>385</v>
      </c>
      <c r="C314" t="s">
        <v>386</v>
      </c>
      <c r="D314" t="s">
        <v>4251</v>
      </c>
      <c r="E314">
        <v>18</v>
      </c>
      <c r="F314" t="s">
        <v>4253</v>
      </c>
    </row>
    <row r="315" spans="1:6" x14ac:dyDescent="0.25">
      <c r="A315" t="s">
        <v>2788</v>
      </c>
      <c r="B315" t="s">
        <v>1266</v>
      </c>
      <c r="C315" t="s">
        <v>1268</v>
      </c>
      <c r="D315" t="s">
        <v>4251</v>
      </c>
      <c r="E315">
        <v>18</v>
      </c>
      <c r="F315" t="s">
        <v>4253</v>
      </c>
    </row>
    <row r="316" spans="1:6" x14ac:dyDescent="0.25">
      <c r="A316" t="s">
        <v>2788</v>
      </c>
      <c r="B316" t="s">
        <v>1324</v>
      </c>
      <c r="C316" t="s">
        <v>1326</v>
      </c>
      <c r="D316" t="s">
        <v>4251</v>
      </c>
      <c r="E316">
        <v>18</v>
      </c>
      <c r="F316" t="s">
        <v>4253</v>
      </c>
    </row>
    <row r="317" spans="1:6" x14ac:dyDescent="0.25">
      <c r="A317" t="s">
        <v>2788</v>
      </c>
      <c r="B317" t="s">
        <v>1151</v>
      </c>
      <c r="C317" t="s">
        <v>1152</v>
      </c>
      <c r="D317" t="s">
        <v>4251</v>
      </c>
      <c r="E317">
        <v>18</v>
      </c>
      <c r="F317" t="s">
        <v>4253</v>
      </c>
    </row>
    <row r="318" spans="1:6" x14ac:dyDescent="0.25">
      <c r="A318" t="s">
        <v>2788</v>
      </c>
      <c r="B318" t="s">
        <v>296</v>
      </c>
      <c r="C318" t="s">
        <v>297</v>
      </c>
      <c r="D318" t="s">
        <v>4251</v>
      </c>
      <c r="E318">
        <v>18</v>
      </c>
      <c r="F318" t="s">
        <v>4253</v>
      </c>
    </row>
    <row r="319" spans="1:6" x14ac:dyDescent="0.25">
      <c r="A319" t="s">
        <v>2788</v>
      </c>
      <c r="B319" t="s">
        <v>122</v>
      </c>
      <c r="C319" t="s">
        <v>124</v>
      </c>
      <c r="D319" t="s">
        <v>4251</v>
      </c>
      <c r="E319">
        <v>18</v>
      </c>
      <c r="F319" t="s">
        <v>4253</v>
      </c>
    </row>
    <row r="320" spans="1:6" x14ac:dyDescent="0.25">
      <c r="A320" t="s">
        <v>2788</v>
      </c>
      <c r="B320" t="s">
        <v>834</v>
      </c>
      <c r="C320" t="s">
        <v>836</v>
      </c>
      <c r="D320" t="s">
        <v>4251</v>
      </c>
      <c r="E320">
        <v>18</v>
      </c>
      <c r="F320" t="s">
        <v>4253</v>
      </c>
    </row>
    <row r="321" spans="1:6" x14ac:dyDescent="0.25">
      <c r="A321" t="s">
        <v>2788</v>
      </c>
      <c r="B321" t="s">
        <v>665</v>
      </c>
      <c r="C321" t="s">
        <v>666</v>
      </c>
      <c r="D321" t="s">
        <v>4251</v>
      </c>
      <c r="E321">
        <v>18</v>
      </c>
      <c r="F321" t="s">
        <v>4253</v>
      </c>
    </row>
    <row r="322" spans="1:6" x14ac:dyDescent="0.25">
      <c r="A322" t="s">
        <v>2788</v>
      </c>
      <c r="B322" t="s">
        <v>1271</v>
      </c>
      <c r="C322" t="s">
        <v>1272</v>
      </c>
      <c r="D322" t="s">
        <v>4251</v>
      </c>
      <c r="E322">
        <v>18</v>
      </c>
      <c r="F322" t="s">
        <v>4253</v>
      </c>
    </row>
    <row r="323" spans="1:6" x14ac:dyDescent="0.25">
      <c r="A323" t="s">
        <v>2788</v>
      </c>
      <c r="B323" t="s">
        <v>1607</v>
      </c>
      <c r="C323" t="s">
        <v>1608</v>
      </c>
      <c r="D323" t="s">
        <v>4251</v>
      </c>
      <c r="E323">
        <v>18</v>
      </c>
      <c r="F323" t="s">
        <v>4253</v>
      </c>
    </row>
    <row r="324" spans="1:6" x14ac:dyDescent="0.25">
      <c r="A324" t="s">
        <v>2788</v>
      </c>
      <c r="B324" t="s">
        <v>614</v>
      </c>
      <c r="C324" t="s">
        <v>615</v>
      </c>
      <c r="D324" t="s">
        <v>4251</v>
      </c>
      <c r="E324">
        <v>18</v>
      </c>
      <c r="F324" t="s">
        <v>4253</v>
      </c>
    </row>
    <row r="325" spans="1:6" x14ac:dyDescent="0.25">
      <c r="A325" t="s">
        <v>2788</v>
      </c>
      <c r="B325" t="s">
        <v>454</v>
      </c>
      <c r="C325" t="s">
        <v>456</v>
      </c>
      <c r="D325" t="s">
        <v>4251</v>
      </c>
      <c r="E325">
        <v>18</v>
      </c>
      <c r="F325" t="s">
        <v>4253</v>
      </c>
    </row>
    <row r="326" spans="1:6" x14ac:dyDescent="0.25">
      <c r="A326" t="s">
        <v>2788</v>
      </c>
      <c r="B326" t="s">
        <v>1604</v>
      </c>
      <c r="C326" t="s">
        <v>1605</v>
      </c>
      <c r="D326" t="s">
        <v>4251</v>
      </c>
      <c r="E326">
        <v>18</v>
      </c>
      <c r="F326" t="s">
        <v>4253</v>
      </c>
    </row>
    <row r="327" spans="1:6" x14ac:dyDescent="0.25">
      <c r="A327" t="s">
        <v>2788</v>
      </c>
      <c r="B327" t="s">
        <v>618</v>
      </c>
      <c r="C327" t="s">
        <v>619</v>
      </c>
      <c r="D327" t="s">
        <v>4251</v>
      </c>
      <c r="E327">
        <v>18</v>
      </c>
      <c r="F327" t="s">
        <v>4253</v>
      </c>
    </row>
    <row r="328" spans="1:6" x14ac:dyDescent="0.25">
      <c r="A328" t="s">
        <v>2788</v>
      </c>
      <c r="B328" t="s">
        <v>342</v>
      </c>
      <c r="C328" t="s">
        <v>344</v>
      </c>
      <c r="D328" t="s">
        <v>4251</v>
      </c>
      <c r="E328">
        <v>18</v>
      </c>
      <c r="F328" t="s">
        <v>4253</v>
      </c>
    </row>
    <row r="329" spans="1:6" x14ac:dyDescent="0.25">
      <c r="A329" t="s">
        <v>2788</v>
      </c>
      <c r="B329" t="s">
        <v>176</v>
      </c>
      <c r="C329" t="s">
        <v>178</v>
      </c>
      <c r="D329" t="s">
        <v>4251</v>
      </c>
      <c r="E329">
        <v>18</v>
      </c>
      <c r="F329" t="s">
        <v>4253</v>
      </c>
    </row>
    <row r="330" spans="1:6" x14ac:dyDescent="0.25">
      <c r="A330" t="s">
        <v>2788</v>
      </c>
      <c r="B330" t="s">
        <v>291</v>
      </c>
      <c r="C330" t="s">
        <v>292</v>
      </c>
      <c r="D330" t="s">
        <v>4251</v>
      </c>
      <c r="E330">
        <v>18</v>
      </c>
      <c r="F330" t="s">
        <v>4253</v>
      </c>
    </row>
    <row r="331" spans="1:6" x14ac:dyDescent="0.25">
      <c r="A331" t="s">
        <v>2788</v>
      </c>
      <c r="B331" t="s">
        <v>42</v>
      </c>
      <c r="C331" t="s">
        <v>44</v>
      </c>
      <c r="D331" t="s">
        <v>4251</v>
      </c>
      <c r="E331">
        <v>18</v>
      </c>
      <c r="F331" t="s">
        <v>4253</v>
      </c>
    </row>
    <row r="332" spans="1:6" x14ac:dyDescent="0.25">
      <c r="A332" t="s">
        <v>2788</v>
      </c>
      <c r="B332" t="s">
        <v>1593</v>
      </c>
      <c r="C332" t="s">
        <v>1594</v>
      </c>
      <c r="D332" t="s">
        <v>4251</v>
      </c>
      <c r="E332">
        <v>18</v>
      </c>
      <c r="F332" t="s">
        <v>4253</v>
      </c>
    </row>
    <row r="333" spans="1:6" x14ac:dyDescent="0.25">
      <c r="A333" t="s">
        <v>2788</v>
      </c>
      <c r="B333" t="s">
        <v>565</v>
      </c>
      <c r="C333" t="s">
        <v>566</v>
      </c>
      <c r="D333" t="s">
        <v>4251</v>
      </c>
      <c r="E333">
        <v>18</v>
      </c>
      <c r="F333" t="s">
        <v>4253</v>
      </c>
    </row>
    <row r="334" spans="1:6" x14ac:dyDescent="0.25">
      <c r="A334" t="s">
        <v>2788</v>
      </c>
      <c r="B334" t="s">
        <v>2121</v>
      </c>
      <c r="C334" t="s">
        <v>2122</v>
      </c>
      <c r="D334" t="s">
        <v>4251</v>
      </c>
      <c r="E334">
        <v>18</v>
      </c>
      <c r="F334" t="s">
        <v>4253</v>
      </c>
    </row>
    <row r="335" spans="1:6" x14ac:dyDescent="0.25">
      <c r="A335" t="s">
        <v>2788</v>
      </c>
      <c r="B335" t="s">
        <v>2060</v>
      </c>
      <c r="C335" t="s">
        <v>2061</v>
      </c>
      <c r="D335" t="s">
        <v>4251</v>
      </c>
      <c r="E335">
        <v>18</v>
      </c>
      <c r="F335" t="s">
        <v>4253</v>
      </c>
    </row>
    <row r="336" spans="1:6" x14ac:dyDescent="0.25">
      <c r="A336" t="s">
        <v>2788</v>
      </c>
      <c r="B336" t="s">
        <v>1632</v>
      </c>
      <c r="C336" t="s">
        <v>1634</v>
      </c>
      <c r="D336" t="s">
        <v>4251</v>
      </c>
      <c r="E336">
        <v>18</v>
      </c>
      <c r="F336" t="s">
        <v>4253</v>
      </c>
    </row>
    <row r="337" spans="1:6" x14ac:dyDescent="0.25">
      <c r="A337" t="s">
        <v>2788</v>
      </c>
      <c r="B337" t="s">
        <v>713</v>
      </c>
      <c r="C337" t="s">
        <v>714</v>
      </c>
      <c r="D337" t="s">
        <v>4251</v>
      </c>
      <c r="E337">
        <v>18</v>
      </c>
      <c r="F337" t="s">
        <v>4253</v>
      </c>
    </row>
    <row r="338" spans="1:6" x14ac:dyDescent="0.25">
      <c r="A338" t="s">
        <v>2788</v>
      </c>
      <c r="B338" t="s">
        <v>2127</v>
      </c>
      <c r="C338" t="s">
        <v>2128</v>
      </c>
      <c r="D338" t="s">
        <v>4251</v>
      </c>
      <c r="E338">
        <v>18</v>
      </c>
      <c r="F338" t="s">
        <v>4253</v>
      </c>
    </row>
    <row r="339" spans="1:6" x14ac:dyDescent="0.25">
      <c r="A339" t="s">
        <v>2788</v>
      </c>
      <c r="B339" t="s">
        <v>2098</v>
      </c>
      <c r="C339" t="s">
        <v>2099</v>
      </c>
      <c r="D339" t="s">
        <v>4251</v>
      </c>
      <c r="E339">
        <v>18</v>
      </c>
      <c r="F339" t="s">
        <v>4253</v>
      </c>
    </row>
    <row r="340" spans="1:6" x14ac:dyDescent="0.25">
      <c r="A340" t="s">
        <v>2788</v>
      </c>
      <c r="B340" t="s">
        <v>1628</v>
      </c>
      <c r="C340" t="s">
        <v>1629</v>
      </c>
      <c r="D340" t="s">
        <v>4251</v>
      </c>
      <c r="E340">
        <v>18</v>
      </c>
      <c r="F340" t="s">
        <v>4253</v>
      </c>
    </row>
    <row r="341" spans="1:6" x14ac:dyDescent="0.25">
      <c r="A341" t="s">
        <v>2788</v>
      </c>
      <c r="B341" t="s">
        <v>708</v>
      </c>
      <c r="C341" t="s">
        <v>709</v>
      </c>
      <c r="D341" t="s">
        <v>4251</v>
      </c>
      <c r="E341">
        <v>18</v>
      </c>
      <c r="F341" t="s">
        <v>4253</v>
      </c>
    </row>
    <row r="342" spans="1:6" x14ac:dyDescent="0.25">
      <c r="A342" t="s">
        <v>2788</v>
      </c>
      <c r="B342" t="s">
        <v>1491</v>
      </c>
      <c r="C342" t="s">
        <v>1492</v>
      </c>
      <c r="D342" t="s">
        <v>4251</v>
      </c>
      <c r="E342">
        <v>18</v>
      </c>
      <c r="F342" t="s">
        <v>4253</v>
      </c>
    </row>
    <row r="343" spans="1:6" x14ac:dyDescent="0.25">
      <c r="A343" t="s">
        <v>2788</v>
      </c>
      <c r="B343" t="s">
        <v>325</v>
      </c>
      <c r="C343" t="s">
        <v>326</v>
      </c>
      <c r="D343" t="s">
        <v>4251</v>
      </c>
      <c r="E343">
        <v>18</v>
      </c>
      <c r="F343" t="s">
        <v>4253</v>
      </c>
    </row>
    <row r="344" spans="1:6" x14ac:dyDescent="0.25">
      <c r="A344" t="s">
        <v>2788</v>
      </c>
      <c r="B344" t="s">
        <v>1448</v>
      </c>
      <c r="C344" t="s">
        <v>1449</v>
      </c>
      <c r="D344" t="s">
        <v>4251</v>
      </c>
      <c r="E344">
        <v>18</v>
      </c>
      <c r="F344" t="s">
        <v>4253</v>
      </c>
    </row>
    <row r="345" spans="1:6" x14ac:dyDescent="0.25">
      <c r="A345" t="s">
        <v>2788</v>
      </c>
      <c r="B345" t="s">
        <v>338</v>
      </c>
      <c r="C345" t="s">
        <v>339</v>
      </c>
      <c r="D345" t="s">
        <v>4251</v>
      </c>
      <c r="E345">
        <v>18</v>
      </c>
      <c r="F345" t="s">
        <v>4253</v>
      </c>
    </row>
    <row r="346" spans="1:6" x14ac:dyDescent="0.25">
      <c r="A346" t="s">
        <v>2788</v>
      </c>
      <c r="B346" t="s">
        <v>1442</v>
      </c>
      <c r="C346" t="s">
        <v>1443</v>
      </c>
      <c r="D346" t="s">
        <v>4251</v>
      </c>
      <c r="E346">
        <v>18</v>
      </c>
      <c r="F346" t="s">
        <v>4253</v>
      </c>
    </row>
    <row r="347" spans="1:6" x14ac:dyDescent="0.25">
      <c r="A347" t="s">
        <v>2788</v>
      </c>
      <c r="B347" t="s">
        <v>334</v>
      </c>
      <c r="C347" t="s">
        <v>335</v>
      </c>
      <c r="D347" t="s">
        <v>4251</v>
      </c>
      <c r="E347">
        <v>18</v>
      </c>
      <c r="F347" t="s">
        <v>4253</v>
      </c>
    </row>
    <row r="348" spans="1:6" x14ac:dyDescent="0.25">
      <c r="A348" t="s">
        <v>2788</v>
      </c>
      <c r="B348" t="s">
        <v>1445</v>
      </c>
      <c r="C348" t="s">
        <v>1446</v>
      </c>
      <c r="D348" t="s">
        <v>4251</v>
      </c>
      <c r="E348">
        <v>18</v>
      </c>
      <c r="F348" t="s">
        <v>4253</v>
      </c>
    </row>
    <row r="349" spans="1:6" x14ac:dyDescent="0.25">
      <c r="A349" t="s">
        <v>2788</v>
      </c>
      <c r="B349" t="s">
        <v>330</v>
      </c>
      <c r="C349" t="s">
        <v>331</v>
      </c>
      <c r="D349" t="s">
        <v>4251</v>
      </c>
      <c r="E349">
        <v>18</v>
      </c>
      <c r="F349" t="s">
        <v>4253</v>
      </c>
    </row>
    <row r="350" spans="1:6" x14ac:dyDescent="0.25">
      <c r="A350" t="s">
        <v>2788</v>
      </c>
      <c r="B350" t="s">
        <v>2130</v>
      </c>
      <c r="C350" t="s">
        <v>2131</v>
      </c>
      <c r="D350" t="s">
        <v>4251</v>
      </c>
      <c r="E350">
        <v>18</v>
      </c>
      <c r="F350" t="s">
        <v>4253</v>
      </c>
    </row>
    <row r="351" spans="1:6" x14ac:dyDescent="0.25">
      <c r="A351" t="s">
        <v>2788</v>
      </c>
      <c r="B351" t="s">
        <v>838</v>
      </c>
      <c r="C351" t="s">
        <v>839</v>
      </c>
      <c r="D351" t="s">
        <v>4251</v>
      </c>
      <c r="E351">
        <v>18</v>
      </c>
      <c r="F351" t="s">
        <v>4253</v>
      </c>
    </row>
    <row r="352" spans="1:6" x14ac:dyDescent="0.25">
      <c r="A352" t="s">
        <v>2788</v>
      </c>
      <c r="B352" t="s">
        <v>1401</v>
      </c>
      <c r="C352" t="s">
        <v>1402</v>
      </c>
      <c r="D352" t="s">
        <v>4251</v>
      </c>
      <c r="E352">
        <v>18</v>
      </c>
      <c r="F352" t="s">
        <v>4253</v>
      </c>
    </row>
    <row r="353" spans="1:6" x14ac:dyDescent="0.25">
      <c r="A353" t="s">
        <v>2788</v>
      </c>
      <c r="B353" t="s">
        <v>118</v>
      </c>
      <c r="C353" t="s">
        <v>119</v>
      </c>
      <c r="D353" t="s">
        <v>4251</v>
      </c>
      <c r="E353">
        <v>18</v>
      </c>
      <c r="F353" t="s">
        <v>4253</v>
      </c>
    </row>
    <row r="354" spans="1:6" x14ac:dyDescent="0.25">
      <c r="A354" t="s">
        <v>2788</v>
      </c>
      <c r="B354" t="s">
        <v>551</v>
      </c>
      <c r="C354" t="s">
        <v>553</v>
      </c>
      <c r="D354" t="s">
        <v>4251</v>
      </c>
      <c r="E354">
        <v>18</v>
      </c>
      <c r="F354" t="s">
        <v>4253</v>
      </c>
    </row>
    <row r="355" spans="1:6" x14ac:dyDescent="0.25">
      <c r="A355" t="s">
        <v>2788</v>
      </c>
      <c r="B355" t="s">
        <v>1738</v>
      </c>
      <c r="C355" t="s">
        <v>1739</v>
      </c>
      <c r="D355" t="s">
        <v>4251</v>
      </c>
      <c r="E355">
        <v>18</v>
      </c>
      <c r="F355" t="s">
        <v>4253</v>
      </c>
    </row>
    <row r="356" spans="1:6" x14ac:dyDescent="0.25">
      <c r="A356" t="s">
        <v>2788</v>
      </c>
      <c r="B356" t="s">
        <v>634</v>
      </c>
      <c r="C356" t="s">
        <v>635</v>
      </c>
      <c r="D356" t="s">
        <v>4251</v>
      </c>
      <c r="E356">
        <v>18</v>
      </c>
      <c r="F356" t="s">
        <v>4253</v>
      </c>
    </row>
    <row r="357" spans="1:6" x14ac:dyDescent="0.25">
      <c r="A357" t="s">
        <v>2788</v>
      </c>
      <c r="B357" t="s">
        <v>1536</v>
      </c>
      <c r="C357" t="s">
        <v>1537</v>
      </c>
      <c r="D357" t="s">
        <v>4251</v>
      </c>
      <c r="E357">
        <v>18</v>
      </c>
      <c r="F357" t="s">
        <v>4253</v>
      </c>
    </row>
    <row r="358" spans="1:6" x14ac:dyDescent="0.25">
      <c r="A358" t="s">
        <v>2788</v>
      </c>
      <c r="B358" t="s">
        <v>466</v>
      </c>
      <c r="C358" t="s">
        <v>467</v>
      </c>
      <c r="D358" t="s">
        <v>4251</v>
      </c>
      <c r="E358">
        <v>18</v>
      </c>
      <c r="F358" t="s">
        <v>4253</v>
      </c>
    </row>
    <row r="359" spans="1:6" x14ac:dyDescent="0.25">
      <c r="A359" t="s">
        <v>2788</v>
      </c>
      <c r="B359" t="s">
        <v>863</v>
      </c>
      <c r="C359" t="s">
        <v>864</v>
      </c>
      <c r="D359" t="s">
        <v>4251</v>
      </c>
      <c r="E359">
        <v>18</v>
      </c>
      <c r="F359" t="s">
        <v>4253</v>
      </c>
    </row>
    <row r="360" spans="1:6" x14ac:dyDescent="0.25">
      <c r="A360" t="s">
        <v>2788</v>
      </c>
      <c r="B360" t="s">
        <v>639</v>
      </c>
      <c r="C360" t="s">
        <v>641</v>
      </c>
      <c r="D360" t="s">
        <v>4251</v>
      </c>
      <c r="E360">
        <v>18</v>
      </c>
      <c r="F360" t="s">
        <v>4253</v>
      </c>
    </row>
    <row r="361" spans="1:6" x14ac:dyDescent="0.25">
      <c r="A361" t="s">
        <v>2788</v>
      </c>
      <c r="B361" t="s">
        <v>1532</v>
      </c>
      <c r="C361" t="s">
        <v>1534</v>
      </c>
      <c r="D361" t="s">
        <v>4251</v>
      </c>
      <c r="E361">
        <v>18</v>
      </c>
      <c r="F361" t="s">
        <v>4253</v>
      </c>
    </row>
    <row r="362" spans="1:6" x14ac:dyDescent="0.25">
      <c r="A362" t="s">
        <v>2788</v>
      </c>
      <c r="B362" t="s">
        <v>449</v>
      </c>
      <c r="C362" t="s">
        <v>450</v>
      </c>
      <c r="D362" t="s">
        <v>4251</v>
      </c>
      <c r="E362">
        <v>18</v>
      </c>
      <c r="F362" t="s">
        <v>4253</v>
      </c>
    </row>
    <row r="363" spans="1:6" x14ac:dyDescent="0.25">
      <c r="A363" t="s">
        <v>2788</v>
      </c>
      <c r="B363" t="s">
        <v>1576</v>
      </c>
      <c r="C363" t="s">
        <v>1577</v>
      </c>
      <c r="D363" t="s">
        <v>4251</v>
      </c>
      <c r="E363">
        <v>18</v>
      </c>
      <c r="F363" t="s">
        <v>4253</v>
      </c>
    </row>
    <row r="364" spans="1:6" x14ac:dyDescent="0.25">
      <c r="A364" t="s">
        <v>2788</v>
      </c>
      <c r="B364" t="s">
        <v>556</v>
      </c>
      <c r="C364" t="s">
        <v>557</v>
      </c>
      <c r="D364" t="s">
        <v>4251</v>
      </c>
      <c r="E364">
        <v>18</v>
      </c>
      <c r="F364" t="s">
        <v>4253</v>
      </c>
    </row>
    <row r="365" spans="1:6" x14ac:dyDescent="0.25">
      <c r="A365" t="s">
        <v>2788</v>
      </c>
      <c r="B365" t="s">
        <v>1504</v>
      </c>
      <c r="C365" t="s">
        <v>1505</v>
      </c>
      <c r="D365" t="s">
        <v>4251</v>
      </c>
      <c r="E365">
        <v>18</v>
      </c>
      <c r="F365" t="s">
        <v>4253</v>
      </c>
    </row>
    <row r="366" spans="1:6" x14ac:dyDescent="0.25">
      <c r="A366" t="s">
        <v>2788</v>
      </c>
      <c r="B366" t="s">
        <v>358</v>
      </c>
      <c r="C366" t="s">
        <v>360</v>
      </c>
      <c r="D366" t="s">
        <v>4251</v>
      </c>
      <c r="E366">
        <v>18</v>
      </c>
      <c r="F366" t="s">
        <v>4253</v>
      </c>
    </row>
    <row r="367" spans="1:6" x14ac:dyDescent="0.25">
      <c r="A367" t="s">
        <v>2788</v>
      </c>
      <c r="B367" t="s">
        <v>1457</v>
      </c>
      <c r="C367" t="s">
        <v>1458</v>
      </c>
      <c r="D367" t="s">
        <v>4251</v>
      </c>
      <c r="E367">
        <v>18</v>
      </c>
      <c r="F367" t="s">
        <v>4253</v>
      </c>
    </row>
    <row r="368" spans="1:6" x14ac:dyDescent="0.25">
      <c r="A368" t="s">
        <v>2788</v>
      </c>
      <c r="B368" t="s">
        <v>314</v>
      </c>
      <c r="C368" t="s">
        <v>316</v>
      </c>
      <c r="D368" t="s">
        <v>4251</v>
      </c>
      <c r="E368">
        <v>18</v>
      </c>
      <c r="F368" t="s">
        <v>4253</v>
      </c>
    </row>
    <row r="369" spans="1:6" x14ac:dyDescent="0.25">
      <c r="A369" t="s">
        <v>2788</v>
      </c>
      <c r="B369" t="s">
        <v>1842</v>
      </c>
      <c r="C369" t="s">
        <v>1843</v>
      </c>
      <c r="D369" t="s">
        <v>4251</v>
      </c>
      <c r="E369">
        <v>18</v>
      </c>
      <c r="F369" t="s">
        <v>4253</v>
      </c>
    </row>
    <row r="370" spans="1:6" x14ac:dyDescent="0.25">
      <c r="A370" t="s">
        <v>2788</v>
      </c>
      <c r="B370" t="s">
        <v>646</v>
      </c>
      <c r="C370" t="s">
        <v>647</v>
      </c>
      <c r="D370" t="s">
        <v>4251</v>
      </c>
      <c r="E370">
        <v>18</v>
      </c>
      <c r="F370" t="s">
        <v>4253</v>
      </c>
    </row>
    <row r="371" spans="1:6" x14ac:dyDescent="0.25">
      <c r="A371" t="s">
        <v>2788</v>
      </c>
      <c r="B371" t="s">
        <v>240</v>
      </c>
      <c r="C371" t="s">
        <v>242</v>
      </c>
      <c r="D371" t="s">
        <v>4251</v>
      </c>
      <c r="E371">
        <v>18</v>
      </c>
      <c r="F371" t="s">
        <v>4253</v>
      </c>
    </row>
    <row r="372" spans="1:6" x14ac:dyDescent="0.25">
      <c r="A372" t="s">
        <v>2788</v>
      </c>
      <c r="B372" t="s">
        <v>233</v>
      </c>
      <c r="C372" t="s">
        <v>234</v>
      </c>
      <c r="D372" t="s">
        <v>4251</v>
      </c>
      <c r="E372">
        <v>18</v>
      </c>
      <c r="F372" t="s">
        <v>4253</v>
      </c>
    </row>
    <row r="373" spans="1:6" x14ac:dyDescent="0.25">
      <c r="A373" t="s">
        <v>2788</v>
      </c>
      <c r="B373" t="s">
        <v>1419</v>
      </c>
      <c r="C373" t="s">
        <v>1420</v>
      </c>
      <c r="D373" t="s">
        <v>4251</v>
      </c>
      <c r="E373">
        <v>18</v>
      </c>
      <c r="F373" t="s">
        <v>4253</v>
      </c>
    </row>
    <row r="374" spans="1:6" x14ac:dyDescent="0.25">
      <c r="A374" t="s">
        <v>2788</v>
      </c>
      <c r="B374" t="s">
        <v>223</v>
      </c>
      <c r="C374" t="s">
        <v>224</v>
      </c>
      <c r="D374" t="s">
        <v>4251</v>
      </c>
      <c r="E374">
        <v>18</v>
      </c>
      <c r="F374" t="s">
        <v>4253</v>
      </c>
    </row>
    <row r="375" spans="1:6" x14ac:dyDescent="0.25">
      <c r="A375" t="s">
        <v>2788</v>
      </c>
      <c r="B375" t="s">
        <v>1409</v>
      </c>
      <c r="C375" t="s">
        <v>1410</v>
      </c>
      <c r="D375" t="s">
        <v>4251</v>
      </c>
      <c r="E375">
        <v>18</v>
      </c>
      <c r="F375" t="s">
        <v>4253</v>
      </c>
    </row>
    <row r="376" spans="1:6" x14ac:dyDescent="0.25">
      <c r="A376" t="s">
        <v>2788</v>
      </c>
      <c r="B376" t="s">
        <v>182</v>
      </c>
      <c r="C376" t="s">
        <v>183</v>
      </c>
      <c r="D376" t="s">
        <v>4251</v>
      </c>
      <c r="E376">
        <v>18</v>
      </c>
      <c r="F376" t="s">
        <v>4253</v>
      </c>
    </row>
    <row r="377" spans="1:6" x14ac:dyDescent="0.25">
      <c r="A377" t="s">
        <v>2788</v>
      </c>
      <c r="B377" t="s">
        <v>1415</v>
      </c>
      <c r="C377" t="s">
        <v>1417</v>
      </c>
      <c r="D377" t="s">
        <v>4251</v>
      </c>
      <c r="E377">
        <v>18</v>
      </c>
      <c r="F377" t="s">
        <v>4253</v>
      </c>
    </row>
    <row r="378" spans="1:6" x14ac:dyDescent="0.25">
      <c r="A378" t="s">
        <v>2788</v>
      </c>
      <c r="B378" t="s">
        <v>866</v>
      </c>
      <c r="C378" t="s">
        <v>867</v>
      </c>
      <c r="D378" t="s">
        <v>4251</v>
      </c>
      <c r="E378">
        <v>18</v>
      </c>
      <c r="F378" t="s">
        <v>4253</v>
      </c>
    </row>
    <row r="379" spans="1:6" x14ac:dyDescent="0.25">
      <c r="A379" t="s">
        <v>2788</v>
      </c>
      <c r="B379" t="s">
        <v>1720</v>
      </c>
      <c r="C379" t="s">
        <v>1722</v>
      </c>
      <c r="D379" t="s">
        <v>4251</v>
      </c>
      <c r="E379">
        <v>18</v>
      </c>
      <c r="F379" t="s">
        <v>4253</v>
      </c>
    </row>
    <row r="380" spans="1:6" x14ac:dyDescent="0.25">
      <c r="A380" t="s">
        <v>2788</v>
      </c>
      <c r="B380" t="s">
        <v>627</v>
      </c>
      <c r="C380" t="s">
        <v>628</v>
      </c>
      <c r="D380" t="s">
        <v>4251</v>
      </c>
      <c r="E380">
        <v>18</v>
      </c>
      <c r="F380" t="s">
        <v>4253</v>
      </c>
    </row>
    <row r="381" spans="1:6" x14ac:dyDescent="0.25">
      <c r="A381" t="s">
        <v>2788</v>
      </c>
      <c r="B381" t="s">
        <v>499</v>
      </c>
      <c r="C381" t="s">
        <v>500</v>
      </c>
      <c r="D381" t="s">
        <v>4251</v>
      </c>
      <c r="E381">
        <v>18</v>
      </c>
      <c r="F381" t="s">
        <v>4253</v>
      </c>
    </row>
    <row r="382" spans="1:6" x14ac:dyDescent="0.25">
      <c r="A382" t="s">
        <v>2788</v>
      </c>
      <c r="B382" t="s">
        <v>967</v>
      </c>
      <c r="C382" t="s">
        <v>968</v>
      </c>
      <c r="D382" t="s">
        <v>4251</v>
      </c>
      <c r="E382">
        <v>18</v>
      </c>
      <c r="F382" t="s">
        <v>4253</v>
      </c>
    </row>
    <row r="383" spans="1:6" x14ac:dyDescent="0.25">
      <c r="A383" t="s">
        <v>2788</v>
      </c>
      <c r="B383" t="s">
        <v>1742</v>
      </c>
      <c r="C383" t="s">
        <v>1743</v>
      </c>
      <c r="D383" t="s">
        <v>4251</v>
      </c>
      <c r="E383">
        <v>18</v>
      </c>
      <c r="F383" t="s">
        <v>4253</v>
      </c>
    </row>
    <row r="384" spans="1:6" x14ac:dyDescent="0.25">
      <c r="A384" t="s">
        <v>2788</v>
      </c>
      <c r="B384" t="s">
        <v>2054</v>
      </c>
      <c r="C384" t="s">
        <v>2055</v>
      </c>
      <c r="D384" t="s">
        <v>4251</v>
      </c>
      <c r="E384">
        <v>18</v>
      </c>
      <c r="F384" t="s">
        <v>4253</v>
      </c>
    </row>
    <row r="385" spans="1:6" x14ac:dyDescent="0.25">
      <c r="A385" t="s">
        <v>2788</v>
      </c>
      <c r="B385" t="s">
        <v>404</v>
      </c>
      <c r="C385" t="s">
        <v>405</v>
      </c>
      <c r="D385" t="s">
        <v>4251</v>
      </c>
      <c r="E385">
        <v>18</v>
      </c>
      <c r="F385" t="s">
        <v>4254</v>
      </c>
    </row>
    <row r="386" spans="1:6" x14ac:dyDescent="0.25">
      <c r="A386" t="s">
        <v>2788</v>
      </c>
      <c r="B386" t="s">
        <v>2018</v>
      </c>
      <c r="C386" t="s">
        <v>2019</v>
      </c>
      <c r="D386" t="s">
        <v>4251</v>
      </c>
      <c r="E386">
        <v>18</v>
      </c>
      <c r="F386" t="s">
        <v>4254</v>
      </c>
    </row>
    <row r="387" spans="1:6" x14ac:dyDescent="0.25">
      <c r="A387" t="s">
        <v>2788</v>
      </c>
      <c r="B387" t="s">
        <v>1589</v>
      </c>
      <c r="C387" t="s">
        <v>1590</v>
      </c>
      <c r="D387" t="s">
        <v>4251</v>
      </c>
      <c r="E387">
        <v>18</v>
      </c>
      <c r="F387" t="s">
        <v>4254</v>
      </c>
    </row>
    <row r="388" spans="1:6" x14ac:dyDescent="0.25">
      <c r="A388" t="s">
        <v>2788</v>
      </c>
      <c r="B388" t="s">
        <v>1973</v>
      </c>
      <c r="C388" t="s">
        <v>1975</v>
      </c>
      <c r="D388" t="s">
        <v>4251</v>
      </c>
      <c r="E388">
        <v>18</v>
      </c>
      <c r="F388" t="s">
        <v>4254</v>
      </c>
    </row>
    <row r="389" spans="1:6" x14ac:dyDescent="0.25">
      <c r="A389" t="s">
        <v>2788</v>
      </c>
      <c r="B389" t="s">
        <v>1864</v>
      </c>
      <c r="C389" t="s">
        <v>1865</v>
      </c>
      <c r="D389" t="s">
        <v>4251</v>
      </c>
      <c r="E389">
        <v>18</v>
      </c>
      <c r="F389" t="s">
        <v>4254</v>
      </c>
    </row>
    <row r="390" spans="1:6" x14ac:dyDescent="0.25">
      <c r="A390" t="s">
        <v>2788</v>
      </c>
      <c r="B390" t="s">
        <v>1425</v>
      </c>
      <c r="C390" t="s">
        <v>1426</v>
      </c>
      <c r="D390" t="s">
        <v>4251</v>
      </c>
      <c r="E390">
        <v>18</v>
      </c>
      <c r="F390" t="s">
        <v>4254</v>
      </c>
    </row>
    <row r="391" spans="1:6" x14ac:dyDescent="0.25">
      <c r="A391" t="s">
        <v>2788</v>
      </c>
      <c r="B391" t="s">
        <v>197</v>
      </c>
      <c r="C391" t="s">
        <v>198</v>
      </c>
      <c r="D391" t="s">
        <v>4251</v>
      </c>
      <c r="E391">
        <v>18</v>
      </c>
      <c r="F391" t="s">
        <v>4254</v>
      </c>
    </row>
    <row r="392" spans="1:6" x14ac:dyDescent="0.25">
      <c r="A392" t="s">
        <v>2788</v>
      </c>
      <c r="B392" t="s">
        <v>1523</v>
      </c>
      <c r="C392" t="s">
        <v>1524</v>
      </c>
      <c r="D392" t="s">
        <v>4251</v>
      </c>
      <c r="E392">
        <v>18</v>
      </c>
      <c r="F392" t="s">
        <v>4254</v>
      </c>
    </row>
    <row r="393" spans="1:6" x14ac:dyDescent="0.25">
      <c r="A393" t="s">
        <v>2788</v>
      </c>
      <c r="B393" t="s">
        <v>391</v>
      </c>
      <c r="C393" t="s">
        <v>392</v>
      </c>
      <c r="D393" t="s">
        <v>4251</v>
      </c>
      <c r="E393">
        <v>18</v>
      </c>
      <c r="F393" t="s">
        <v>4254</v>
      </c>
    </row>
    <row r="394" spans="1:6" x14ac:dyDescent="0.25">
      <c r="A394" t="s">
        <v>2788</v>
      </c>
      <c r="B394" t="s">
        <v>1822</v>
      </c>
      <c r="C394" t="s">
        <v>1824</v>
      </c>
      <c r="D394" t="s">
        <v>4251</v>
      </c>
      <c r="E394">
        <v>18</v>
      </c>
      <c r="F394" t="s">
        <v>4254</v>
      </c>
    </row>
    <row r="395" spans="1:6" x14ac:dyDescent="0.25">
      <c r="A395" t="s">
        <v>2788</v>
      </c>
      <c r="B395" t="s">
        <v>1251</v>
      </c>
      <c r="C395" t="s">
        <v>1253</v>
      </c>
      <c r="D395" t="s">
        <v>4251</v>
      </c>
      <c r="E395">
        <v>18</v>
      </c>
      <c r="F395" t="s">
        <v>4254</v>
      </c>
    </row>
    <row r="396" spans="1:6" x14ac:dyDescent="0.25">
      <c r="A396" t="s">
        <v>2788</v>
      </c>
      <c r="B396" t="s">
        <v>1520</v>
      </c>
      <c r="C396" t="s">
        <v>1521</v>
      </c>
      <c r="D396" t="s">
        <v>4251</v>
      </c>
      <c r="E396">
        <v>18</v>
      </c>
      <c r="F396" t="s">
        <v>4254</v>
      </c>
    </row>
    <row r="397" spans="1:6" x14ac:dyDescent="0.25">
      <c r="A397" t="s">
        <v>2788</v>
      </c>
      <c r="B397" t="s">
        <v>396</v>
      </c>
      <c r="C397" t="s">
        <v>397</v>
      </c>
      <c r="D397" t="s">
        <v>4251</v>
      </c>
      <c r="E397">
        <v>18</v>
      </c>
      <c r="F397" t="s">
        <v>4254</v>
      </c>
    </row>
    <row r="398" spans="1:6" x14ac:dyDescent="0.25">
      <c r="A398" t="s">
        <v>2788</v>
      </c>
      <c r="B398" t="s">
        <v>1516</v>
      </c>
      <c r="C398" t="s">
        <v>1518</v>
      </c>
      <c r="D398" t="s">
        <v>4251</v>
      </c>
      <c r="E398">
        <v>18</v>
      </c>
      <c r="F398" t="s">
        <v>4254</v>
      </c>
    </row>
    <row r="399" spans="1:6" x14ac:dyDescent="0.25">
      <c r="A399" t="s">
        <v>2788</v>
      </c>
      <c r="B399" t="s">
        <v>400</v>
      </c>
      <c r="C399" t="s">
        <v>401</v>
      </c>
      <c r="D399" t="s">
        <v>4251</v>
      </c>
      <c r="E399">
        <v>18</v>
      </c>
      <c r="F399" t="s">
        <v>4254</v>
      </c>
    </row>
    <row r="400" spans="1:6" x14ac:dyDescent="0.25">
      <c r="A400" t="s">
        <v>2788</v>
      </c>
      <c r="B400" t="s">
        <v>1830</v>
      </c>
      <c r="C400" t="s">
        <v>1831</v>
      </c>
      <c r="D400" t="s">
        <v>4251</v>
      </c>
      <c r="E400">
        <v>18</v>
      </c>
      <c r="F400" t="s">
        <v>4254</v>
      </c>
    </row>
    <row r="401" spans="1:6" x14ac:dyDescent="0.25">
      <c r="A401" t="s">
        <v>2788</v>
      </c>
      <c r="B401" t="s">
        <v>1397</v>
      </c>
      <c r="C401" t="s">
        <v>1398</v>
      </c>
      <c r="D401" t="s">
        <v>4251</v>
      </c>
      <c r="E401">
        <v>18</v>
      </c>
      <c r="F401" t="s">
        <v>4254</v>
      </c>
    </row>
    <row r="402" spans="1:6" x14ac:dyDescent="0.25">
      <c r="A402" t="s">
        <v>2788</v>
      </c>
      <c r="B402" t="s">
        <v>548</v>
      </c>
      <c r="C402" t="s">
        <v>549</v>
      </c>
      <c r="D402" t="s">
        <v>4251</v>
      </c>
      <c r="E402">
        <v>18</v>
      </c>
      <c r="F402" t="s">
        <v>4254</v>
      </c>
    </row>
    <row r="403" spans="1:6" x14ac:dyDescent="0.25">
      <c r="A403" t="s">
        <v>2788</v>
      </c>
      <c r="B403" t="s">
        <v>113</v>
      </c>
      <c r="C403" t="s">
        <v>114</v>
      </c>
      <c r="D403" t="s">
        <v>4251</v>
      </c>
      <c r="E403">
        <v>18</v>
      </c>
      <c r="F403" t="s">
        <v>4254</v>
      </c>
    </row>
    <row r="404" spans="1:6" x14ac:dyDescent="0.25">
      <c r="A404" t="s">
        <v>2788</v>
      </c>
      <c r="B404" t="s">
        <v>1422</v>
      </c>
      <c r="C404" t="s">
        <v>1423</v>
      </c>
      <c r="D404" t="s">
        <v>4251</v>
      </c>
      <c r="E404">
        <v>18</v>
      </c>
      <c r="F404" t="s">
        <v>4254</v>
      </c>
    </row>
    <row r="405" spans="1:6" x14ac:dyDescent="0.25">
      <c r="A405" t="s">
        <v>2788</v>
      </c>
      <c r="B405" t="s">
        <v>162</v>
      </c>
      <c r="C405" t="s">
        <v>164</v>
      </c>
      <c r="D405" t="s">
        <v>4251</v>
      </c>
      <c r="E405">
        <v>18</v>
      </c>
      <c r="F405" t="s">
        <v>4254</v>
      </c>
    </row>
    <row r="406" spans="1:6" x14ac:dyDescent="0.25">
      <c r="A406" t="s">
        <v>2788</v>
      </c>
      <c r="B406" t="s">
        <v>1432</v>
      </c>
      <c r="C406" t="s">
        <v>1433</v>
      </c>
      <c r="D406" t="s">
        <v>4251</v>
      </c>
      <c r="E406">
        <v>18</v>
      </c>
      <c r="F406" t="s">
        <v>4254</v>
      </c>
    </row>
    <row r="407" spans="1:6" x14ac:dyDescent="0.25">
      <c r="A407" t="s">
        <v>2788</v>
      </c>
      <c r="B407" t="s">
        <v>255</v>
      </c>
      <c r="C407" t="s">
        <v>256</v>
      </c>
      <c r="D407" t="s">
        <v>4251</v>
      </c>
      <c r="E407">
        <v>18</v>
      </c>
      <c r="F407" t="s">
        <v>4254</v>
      </c>
    </row>
    <row r="408" spans="1:6" x14ac:dyDescent="0.25">
      <c r="A408" t="s">
        <v>2788</v>
      </c>
      <c r="B408" t="s">
        <v>1834</v>
      </c>
      <c r="C408" t="s">
        <v>1835</v>
      </c>
      <c r="D408" t="s">
        <v>4251</v>
      </c>
      <c r="E408">
        <v>18</v>
      </c>
      <c r="F408" t="s">
        <v>4254</v>
      </c>
    </row>
    <row r="409" spans="1:6" x14ac:dyDescent="0.25">
      <c r="A409" t="s">
        <v>2788</v>
      </c>
      <c r="B409" t="s">
        <v>1551</v>
      </c>
      <c r="C409" t="s">
        <v>1553</v>
      </c>
      <c r="D409" t="s">
        <v>4251</v>
      </c>
      <c r="E409">
        <v>18</v>
      </c>
      <c r="F409" t="s">
        <v>4254</v>
      </c>
    </row>
    <row r="410" spans="1:6" x14ac:dyDescent="0.25">
      <c r="A410" t="s">
        <v>2788</v>
      </c>
      <c r="B410" t="s">
        <v>486</v>
      </c>
      <c r="C410" t="s">
        <v>487</v>
      </c>
      <c r="D410" t="s">
        <v>4251</v>
      </c>
      <c r="E410">
        <v>18</v>
      </c>
      <c r="F410" t="s">
        <v>4254</v>
      </c>
    </row>
    <row r="411" spans="1:6" x14ac:dyDescent="0.25">
      <c r="A411" t="s">
        <v>2788</v>
      </c>
      <c r="B411" t="s">
        <v>1548</v>
      </c>
      <c r="C411" t="s">
        <v>1549</v>
      </c>
      <c r="D411" t="s">
        <v>4251</v>
      </c>
      <c r="E411">
        <v>18</v>
      </c>
      <c r="F411" t="s">
        <v>4254</v>
      </c>
    </row>
    <row r="412" spans="1:6" x14ac:dyDescent="0.25">
      <c r="A412" t="s">
        <v>2788</v>
      </c>
      <c r="B412" t="s">
        <v>482</v>
      </c>
      <c r="C412" t="s">
        <v>483</v>
      </c>
      <c r="D412" t="s">
        <v>4251</v>
      </c>
      <c r="E412">
        <v>18</v>
      </c>
      <c r="F412" t="s">
        <v>4254</v>
      </c>
    </row>
    <row r="413" spans="1:6" x14ac:dyDescent="0.25">
      <c r="A413" t="s">
        <v>2788</v>
      </c>
      <c r="B413" t="s">
        <v>1600</v>
      </c>
      <c r="C413" t="s">
        <v>1602</v>
      </c>
      <c r="D413" t="s">
        <v>4251</v>
      </c>
      <c r="E413">
        <v>18</v>
      </c>
      <c r="F413" t="s">
        <v>4254</v>
      </c>
    </row>
    <row r="414" spans="1:6" x14ac:dyDescent="0.25">
      <c r="A414" t="s">
        <v>2788</v>
      </c>
      <c r="B414" t="s">
        <v>621</v>
      </c>
      <c r="C414" t="s">
        <v>623</v>
      </c>
      <c r="D414" t="s">
        <v>4251</v>
      </c>
      <c r="E414">
        <v>18</v>
      </c>
      <c r="F414" t="s">
        <v>4254</v>
      </c>
    </row>
    <row r="415" spans="1:6" x14ac:dyDescent="0.25">
      <c r="A415" t="s">
        <v>2788</v>
      </c>
      <c r="B415" t="s">
        <v>1715</v>
      </c>
      <c r="C415" t="s">
        <v>1716</v>
      </c>
      <c r="D415" t="s">
        <v>4251</v>
      </c>
      <c r="E415">
        <v>18</v>
      </c>
      <c r="F415" t="s">
        <v>4254</v>
      </c>
    </row>
    <row r="416" spans="1:6" x14ac:dyDescent="0.25">
      <c r="A416" t="s">
        <v>2788</v>
      </c>
      <c r="B416" t="s">
        <v>1470</v>
      </c>
      <c r="C416" t="s">
        <v>1471</v>
      </c>
      <c r="D416" t="s">
        <v>4251</v>
      </c>
      <c r="E416">
        <v>18</v>
      </c>
      <c r="F416" t="s">
        <v>4254</v>
      </c>
    </row>
    <row r="417" spans="1:6" x14ac:dyDescent="0.25">
      <c r="A417" t="s">
        <v>2788</v>
      </c>
      <c r="B417" t="s">
        <v>309</v>
      </c>
      <c r="C417" t="s">
        <v>310</v>
      </c>
      <c r="D417" t="s">
        <v>4251</v>
      </c>
      <c r="E417">
        <v>18</v>
      </c>
      <c r="F417" t="s">
        <v>4254</v>
      </c>
    </row>
    <row r="418" spans="1:6" x14ac:dyDescent="0.25">
      <c r="A418" t="s">
        <v>2788</v>
      </c>
      <c r="B418" t="s">
        <v>2066</v>
      </c>
      <c r="C418" t="s">
        <v>2067</v>
      </c>
      <c r="D418" t="s">
        <v>4251</v>
      </c>
      <c r="E418">
        <v>18</v>
      </c>
      <c r="F418" t="s">
        <v>4253</v>
      </c>
    </row>
    <row r="419" spans="1:6" x14ac:dyDescent="0.25">
      <c r="A419" t="s">
        <v>2788</v>
      </c>
      <c r="B419" t="s">
        <v>1935</v>
      </c>
      <c r="C419" t="s">
        <v>1936</v>
      </c>
      <c r="D419" t="s">
        <v>4251</v>
      </c>
      <c r="E419">
        <v>18</v>
      </c>
      <c r="F419" t="s">
        <v>4254</v>
      </c>
    </row>
    <row r="420" spans="1:6" x14ac:dyDescent="0.25">
      <c r="A420" t="s">
        <v>2788</v>
      </c>
      <c r="B420" t="s">
        <v>1956</v>
      </c>
      <c r="C420" t="s">
        <v>1957</v>
      </c>
      <c r="D420" t="s">
        <v>4251</v>
      </c>
      <c r="E420">
        <v>18</v>
      </c>
      <c r="F420" t="s">
        <v>4254</v>
      </c>
    </row>
    <row r="421" spans="1:6" x14ac:dyDescent="0.25">
      <c r="A421" t="s">
        <v>2788</v>
      </c>
      <c r="B421" t="s">
        <v>1940</v>
      </c>
      <c r="C421" t="s">
        <v>1941</v>
      </c>
      <c r="D421" t="s">
        <v>4251</v>
      </c>
      <c r="E421">
        <v>18</v>
      </c>
      <c r="F421" t="s">
        <v>4254</v>
      </c>
    </row>
    <row r="422" spans="1:6" x14ac:dyDescent="0.25">
      <c r="A422" t="s">
        <v>2788</v>
      </c>
      <c r="B422" t="s">
        <v>1931</v>
      </c>
      <c r="C422" t="s">
        <v>1932</v>
      </c>
      <c r="D422" t="s">
        <v>4251</v>
      </c>
      <c r="E422">
        <v>18</v>
      </c>
      <c r="F422" t="s">
        <v>4254</v>
      </c>
    </row>
    <row r="423" spans="1:6" x14ac:dyDescent="0.25">
      <c r="A423" t="s">
        <v>2788</v>
      </c>
      <c r="B423" t="s">
        <v>1916</v>
      </c>
      <c r="C423" t="s">
        <v>1918</v>
      </c>
      <c r="D423" t="s">
        <v>4251</v>
      </c>
      <c r="E423">
        <v>18</v>
      </c>
      <c r="F423" t="s">
        <v>4253</v>
      </c>
    </row>
    <row r="424" spans="1:6" x14ac:dyDescent="0.25">
      <c r="A424" t="s">
        <v>2788</v>
      </c>
      <c r="B424" t="s">
        <v>1925</v>
      </c>
      <c r="C424" t="s">
        <v>1927</v>
      </c>
      <c r="D424" t="s">
        <v>4251</v>
      </c>
      <c r="E424">
        <v>18</v>
      </c>
      <c r="F424" t="s">
        <v>4254</v>
      </c>
    </row>
    <row r="425" spans="1:6" x14ac:dyDescent="0.25">
      <c r="A425" t="s">
        <v>2788</v>
      </c>
      <c r="B425" t="s">
        <v>1613</v>
      </c>
      <c r="C425" t="s">
        <v>1614</v>
      </c>
      <c r="D425" t="s">
        <v>4251</v>
      </c>
      <c r="E425">
        <v>18</v>
      </c>
      <c r="F425" t="s">
        <v>4254</v>
      </c>
    </row>
    <row r="426" spans="1:6" x14ac:dyDescent="0.25">
      <c r="A426" t="s">
        <v>2788</v>
      </c>
      <c r="B426" t="s">
        <v>656</v>
      </c>
      <c r="C426" t="s">
        <v>657</v>
      </c>
      <c r="D426" t="s">
        <v>4251</v>
      </c>
      <c r="E426">
        <v>18</v>
      </c>
      <c r="F426" t="s">
        <v>4254</v>
      </c>
    </row>
    <row r="427" spans="1:6" x14ac:dyDescent="0.25">
      <c r="A427" t="s">
        <v>2788</v>
      </c>
      <c r="B427" t="s">
        <v>847</v>
      </c>
      <c r="C427" t="s">
        <v>848</v>
      </c>
      <c r="D427" t="s">
        <v>4251</v>
      </c>
      <c r="E427">
        <v>18</v>
      </c>
      <c r="F427" t="s">
        <v>4253</v>
      </c>
    </row>
    <row r="428" spans="1:6" x14ac:dyDescent="0.25">
      <c r="A428" t="s">
        <v>2788</v>
      </c>
      <c r="B428" t="s">
        <v>1793</v>
      </c>
      <c r="C428" t="s">
        <v>1794</v>
      </c>
      <c r="D428" t="s">
        <v>4251</v>
      </c>
      <c r="E428">
        <v>18</v>
      </c>
      <c r="F428" t="s">
        <v>4253</v>
      </c>
    </row>
    <row r="429" spans="1:6" x14ac:dyDescent="0.25">
      <c r="A429" t="s">
        <v>2788</v>
      </c>
      <c r="B429" t="s">
        <v>1080</v>
      </c>
      <c r="C429" t="s">
        <v>1081</v>
      </c>
      <c r="D429" t="s">
        <v>4251</v>
      </c>
      <c r="E429">
        <v>18</v>
      </c>
      <c r="F429" t="s">
        <v>4253</v>
      </c>
    </row>
    <row r="430" spans="1:6" x14ac:dyDescent="0.25">
      <c r="A430" t="s">
        <v>2788</v>
      </c>
      <c r="B430" t="s">
        <v>1779</v>
      </c>
      <c r="C430" t="s">
        <v>1780</v>
      </c>
      <c r="D430" t="s">
        <v>4251</v>
      </c>
      <c r="E430">
        <v>18</v>
      </c>
      <c r="F430" t="s">
        <v>4254</v>
      </c>
    </row>
    <row r="431" spans="1:6" x14ac:dyDescent="0.25">
      <c r="A431" t="s">
        <v>2788</v>
      </c>
      <c r="B431" t="s">
        <v>1052</v>
      </c>
      <c r="C431" t="s">
        <v>1053</v>
      </c>
      <c r="D431" t="s">
        <v>4251</v>
      </c>
      <c r="E431">
        <v>18</v>
      </c>
      <c r="F431" t="s">
        <v>4254</v>
      </c>
    </row>
    <row r="432" spans="1:6" x14ac:dyDescent="0.25">
      <c r="A432" t="s">
        <v>2788</v>
      </c>
      <c r="B432" t="s">
        <v>1669</v>
      </c>
      <c r="C432" t="s">
        <v>1670</v>
      </c>
      <c r="D432" t="s">
        <v>4251</v>
      </c>
      <c r="E432">
        <v>18</v>
      </c>
      <c r="F432" t="s">
        <v>4254</v>
      </c>
    </row>
    <row r="433" spans="1:6" x14ac:dyDescent="0.25">
      <c r="A433" t="s">
        <v>2788</v>
      </c>
      <c r="B433" t="s">
        <v>669</v>
      </c>
      <c r="C433" t="s">
        <v>670</v>
      </c>
      <c r="D433" t="s">
        <v>4251</v>
      </c>
      <c r="E433">
        <v>18</v>
      </c>
      <c r="F433" t="s">
        <v>4254</v>
      </c>
    </row>
    <row r="434" spans="1:6" x14ac:dyDescent="0.25">
      <c r="A434" t="s">
        <v>2788</v>
      </c>
      <c r="B434" t="s">
        <v>504</v>
      </c>
      <c r="C434" t="s">
        <v>505</v>
      </c>
      <c r="D434" t="s">
        <v>4251</v>
      </c>
      <c r="E434">
        <v>18</v>
      </c>
      <c r="F434" t="s">
        <v>4254</v>
      </c>
    </row>
    <row r="435" spans="1:6" x14ac:dyDescent="0.25">
      <c r="A435" t="s">
        <v>2788</v>
      </c>
      <c r="B435" t="s">
        <v>1558</v>
      </c>
      <c r="C435" t="s">
        <v>1559</v>
      </c>
      <c r="D435" t="s">
        <v>4251</v>
      </c>
      <c r="E435">
        <v>18</v>
      </c>
      <c r="F435" t="s">
        <v>4254</v>
      </c>
    </row>
    <row r="436" spans="1:6" x14ac:dyDescent="0.25">
      <c r="A436" t="s">
        <v>2788</v>
      </c>
      <c r="B436" t="s">
        <v>560</v>
      </c>
      <c r="C436" t="s">
        <v>561</v>
      </c>
      <c r="D436" t="s">
        <v>4251</v>
      </c>
      <c r="E436">
        <v>18</v>
      </c>
      <c r="F436" t="s">
        <v>4253</v>
      </c>
    </row>
    <row r="437" spans="1:6" x14ac:dyDescent="0.25">
      <c r="A437" t="s">
        <v>2788</v>
      </c>
      <c r="B437" t="s">
        <v>809</v>
      </c>
      <c r="C437" t="s">
        <v>811</v>
      </c>
      <c r="D437" t="s">
        <v>4251</v>
      </c>
      <c r="E437">
        <v>18</v>
      </c>
      <c r="F437" t="s">
        <v>4253</v>
      </c>
    </row>
    <row r="438" spans="1:6" x14ac:dyDescent="0.25">
      <c r="A438" t="s">
        <v>2788</v>
      </c>
      <c r="B438" t="s">
        <v>1186</v>
      </c>
      <c r="C438" t="s">
        <v>1188</v>
      </c>
      <c r="D438" t="s">
        <v>4251</v>
      </c>
      <c r="E438">
        <v>18</v>
      </c>
      <c r="F438" t="s">
        <v>4253</v>
      </c>
    </row>
    <row r="439" spans="1:6" x14ac:dyDescent="0.25">
      <c r="A439" t="s">
        <v>2788</v>
      </c>
      <c r="B439" t="s">
        <v>1089</v>
      </c>
      <c r="C439" t="s">
        <v>1091</v>
      </c>
      <c r="D439" t="s">
        <v>4251</v>
      </c>
      <c r="E439">
        <v>18</v>
      </c>
      <c r="F439" t="s">
        <v>4253</v>
      </c>
    </row>
    <row r="440" spans="1:6" x14ac:dyDescent="0.25">
      <c r="A440" t="s">
        <v>2788</v>
      </c>
      <c r="B440" t="s">
        <v>1191</v>
      </c>
      <c r="C440" t="s">
        <v>1192</v>
      </c>
      <c r="D440" t="s">
        <v>4251</v>
      </c>
      <c r="E440">
        <v>18</v>
      </c>
      <c r="F440" t="s">
        <v>4253</v>
      </c>
    </row>
    <row r="441" spans="1:6" x14ac:dyDescent="0.25">
      <c r="A441" t="s">
        <v>2788</v>
      </c>
      <c r="B441" t="s">
        <v>1467</v>
      </c>
      <c r="C441" t="s">
        <v>1468</v>
      </c>
      <c r="D441" t="s">
        <v>4251</v>
      </c>
      <c r="E441">
        <v>18</v>
      </c>
      <c r="F441" t="s">
        <v>4253</v>
      </c>
    </row>
    <row r="442" spans="1:6" x14ac:dyDescent="0.25">
      <c r="A442" t="s">
        <v>2788</v>
      </c>
      <c r="B442" t="s">
        <v>1900</v>
      </c>
      <c r="C442" t="s">
        <v>1901</v>
      </c>
      <c r="D442" t="s">
        <v>4251</v>
      </c>
      <c r="E442">
        <v>18</v>
      </c>
      <c r="F442" t="s">
        <v>4253</v>
      </c>
    </row>
    <row r="443" spans="1:6" x14ac:dyDescent="0.25">
      <c r="A443" t="s">
        <v>2788</v>
      </c>
      <c r="B443" t="s">
        <v>1242</v>
      </c>
      <c r="C443" t="s">
        <v>1243</v>
      </c>
      <c r="D443" t="s">
        <v>4251</v>
      </c>
      <c r="E443">
        <v>18</v>
      </c>
      <c r="F443" t="s">
        <v>4253</v>
      </c>
    </row>
    <row r="444" spans="1:6" x14ac:dyDescent="0.25">
      <c r="A444" t="s">
        <v>2788</v>
      </c>
      <c r="B444" t="s">
        <v>277</v>
      </c>
      <c r="C444" t="s">
        <v>279</v>
      </c>
      <c r="D444" t="s">
        <v>4251</v>
      </c>
      <c r="E444">
        <v>18</v>
      </c>
      <c r="F444" t="s">
        <v>4253</v>
      </c>
    </row>
    <row r="445" spans="1:6" x14ac:dyDescent="0.25">
      <c r="A445" t="s">
        <v>2788</v>
      </c>
      <c r="B445" t="s">
        <v>1451</v>
      </c>
      <c r="C445" t="s">
        <v>1453</v>
      </c>
      <c r="D445" t="s">
        <v>4251</v>
      </c>
      <c r="E445">
        <v>18</v>
      </c>
      <c r="F445" t="s">
        <v>4253</v>
      </c>
    </row>
    <row r="446" spans="1:6" x14ac:dyDescent="0.25">
      <c r="A446" t="s">
        <v>2788</v>
      </c>
      <c r="B446" t="s">
        <v>1906</v>
      </c>
      <c r="C446" t="s">
        <v>1907</v>
      </c>
      <c r="D446" t="s">
        <v>4251</v>
      </c>
      <c r="E446">
        <v>18</v>
      </c>
      <c r="F446" t="s">
        <v>4254</v>
      </c>
    </row>
    <row r="447" spans="1:6" x14ac:dyDescent="0.25">
      <c r="A447" t="s">
        <v>2788</v>
      </c>
      <c r="B447" t="s">
        <v>20</v>
      </c>
      <c r="C447" s="9"/>
      <c r="D447" t="s">
        <v>4251</v>
      </c>
      <c r="E447">
        <v>18</v>
      </c>
      <c r="F447" t="s">
        <v>4253</v>
      </c>
    </row>
    <row r="448" spans="1:6" x14ac:dyDescent="0.25">
      <c r="A448" t="s">
        <v>2788</v>
      </c>
      <c r="B448" t="s">
        <v>1997</v>
      </c>
      <c r="C448" s="9"/>
      <c r="D448" t="s">
        <v>4251</v>
      </c>
      <c r="E448">
        <v>18</v>
      </c>
      <c r="F448" t="s">
        <v>4253</v>
      </c>
    </row>
    <row r="449" spans="1:6" x14ac:dyDescent="0.25">
      <c r="A449" t="s">
        <v>2788</v>
      </c>
      <c r="B449" t="s">
        <v>1386</v>
      </c>
      <c r="C449" s="9"/>
      <c r="D449" t="s">
        <v>4251</v>
      </c>
      <c r="E449">
        <v>18</v>
      </c>
      <c r="F449" t="s">
        <v>4253</v>
      </c>
    </row>
    <row r="450" spans="1:6" x14ac:dyDescent="0.25">
      <c r="A450" t="s">
        <v>2788</v>
      </c>
      <c r="B450" t="s">
        <v>1389</v>
      </c>
      <c r="C450" s="9"/>
      <c r="D450" t="s">
        <v>4251</v>
      </c>
      <c r="E450">
        <v>18</v>
      </c>
      <c r="F450" t="s">
        <v>4253</v>
      </c>
    </row>
    <row r="451" spans="1:6" x14ac:dyDescent="0.25">
      <c r="A451" t="s">
        <v>2788</v>
      </c>
      <c r="B451" t="s">
        <v>1909</v>
      </c>
      <c r="C451" s="9"/>
      <c r="D451" t="s">
        <v>4251</v>
      </c>
      <c r="E451">
        <v>18</v>
      </c>
      <c r="F451" t="s">
        <v>4253</v>
      </c>
    </row>
    <row r="452" spans="1:6" x14ac:dyDescent="0.25">
      <c r="A452" t="s">
        <v>2788</v>
      </c>
      <c r="B452" t="s">
        <v>1922</v>
      </c>
      <c r="C452" s="9"/>
      <c r="D452" t="s">
        <v>4251</v>
      </c>
      <c r="E452">
        <v>18</v>
      </c>
      <c r="F452" t="s">
        <v>4253</v>
      </c>
    </row>
  </sheetData>
  <autoFilter ref="A1:F452" xr:uid="{341C5B5C-228C-408E-9EF2-9D516F45629D}"/>
  <conditionalFormatting sqref="B902:B1048576 B1:B445">
    <cfRule type="duplicateValues" dxfId="1"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08CD3-C8B4-47B3-A713-5181BE508AD4}">
  <dimension ref="A1:I470"/>
  <sheetViews>
    <sheetView zoomScale="85" zoomScaleNormal="85" workbookViewId="0">
      <selection activeCell="B1" sqref="B1:B1048576"/>
    </sheetView>
  </sheetViews>
  <sheetFormatPr defaultRowHeight="15.75" x14ac:dyDescent="0.25"/>
  <cols>
    <col min="1" max="1" width="12.75" bestFit="1" customWidth="1"/>
    <col min="2" max="2" width="82.75" bestFit="1" customWidth="1"/>
    <col min="3" max="3" width="14.125" style="7" bestFit="1" customWidth="1"/>
    <col min="4" max="4" width="50.625" customWidth="1"/>
    <col min="5" max="5" width="23.5" bestFit="1" customWidth="1"/>
    <col min="6" max="6" width="55.75" customWidth="1"/>
    <col min="7" max="7" width="28.5" bestFit="1" customWidth="1"/>
    <col min="8" max="8" width="17.125" hidden="1" customWidth="1"/>
    <col min="9" max="9" width="9" hidden="1" customWidth="1"/>
  </cols>
  <sheetData>
    <row r="1" spans="1:9" s="6" customFormat="1" x14ac:dyDescent="0.25">
      <c r="A1" s="6" t="s">
        <v>2628</v>
      </c>
      <c r="B1" s="6" t="s">
        <v>2623</v>
      </c>
      <c r="C1" s="8" t="s">
        <v>2624</v>
      </c>
      <c r="D1" s="6" t="s">
        <v>2622</v>
      </c>
      <c r="E1" s="6" t="s">
        <v>2626</v>
      </c>
      <c r="F1" s="6" t="s">
        <v>2621</v>
      </c>
      <c r="G1" s="6" t="s">
        <v>2629</v>
      </c>
      <c r="H1" s="6" t="s">
        <v>2138</v>
      </c>
      <c r="I1" s="6" t="s">
        <v>2302</v>
      </c>
    </row>
    <row r="2" spans="1:9" x14ac:dyDescent="0.25">
      <c r="A2" t="s">
        <v>728</v>
      </c>
      <c r="B2" t="s">
        <v>727</v>
      </c>
      <c r="C2" s="7" t="s">
        <v>18</v>
      </c>
      <c r="D2" t="s">
        <v>729</v>
      </c>
      <c r="E2" t="s">
        <v>2617</v>
      </c>
      <c r="F2" t="str">
        <f>_xlfn.XLOOKUP(E2,Component!B:B,Component!C:C)</f>
        <v>Variable Speed Rotary Foot Pedal</v>
      </c>
      <c r="G2">
        <v>1</v>
      </c>
      <c r="H2" t="s">
        <v>18</v>
      </c>
      <c r="I2">
        <v>-1</v>
      </c>
    </row>
    <row r="3" spans="1:9" x14ac:dyDescent="0.25">
      <c r="A3" t="s">
        <v>1221</v>
      </c>
      <c r="B3" t="s">
        <v>1220</v>
      </c>
      <c r="C3" s="7">
        <v>429</v>
      </c>
      <c r="D3" t="s">
        <v>1222</v>
      </c>
      <c r="E3" t="s">
        <v>4239</v>
      </c>
      <c r="F3" t="e">
        <f>_xlfn.XLOOKUP(E3,Component!B:B,Component!C:C)</f>
        <v>#N/A</v>
      </c>
      <c r="G3">
        <v>1</v>
      </c>
      <c r="H3" t="s">
        <v>18</v>
      </c>
      <c r="I3" t="s">
        <v>2295</v>
      </c>
    </row>
    <row r="4" spans="1:9" x14ac:dyDescent="0.25">
      <c r="A4" t="s">
        <v>1121</v>
      </c>
      <c r="B4" t="s">
        <v>1120</v>
      </c>
      <c r="C4" s="7">
        <v>99</v>
      </c>
      <c r="D4" t="s">
        <v>1122</v>
      </c>
      <c r="E4" t="s">
        <v>2070</v>
      </c>
      <c r="F4" t="str">
        <f>_xlfn.XLOOKUP(E4,Component!B:B,Component!C:C)</f>
        <v>18V ONE+ 1.5AH LITHIUM BATTERY</v>
      </c>
      <c r="G4">
        <v>2</v>
      </c>
      <c r="H4" t="s">
        <v>18</v>
      </c>
      <c r="I4">
        <v>-2</v>
      </c>
    </row>
    <row r="5" spans="1:9" x14ac:dyDescent="0.25">
      <c r="A5" t="s">
        <v>2107</v>
      </c>
      <c r="B5" t="s">
        <v>2106</v>
      </c>
      <c r="C5" s="7">
        <v>99</v>
      </c>
      <c r="D5" t="s">
        <v>2108</v>
      </c>
      <c r="E5" t="s">
        <v>2082</v>
      </c>
      <c r="F5" t="str">
        <f>_xlfn.XLOOKUP(E5,Component!B:B,Component!C:C)</f>
        <v>18V ONE+ 2AH LITHIUM BATTERY</v>
      </c>
      <c r="G5">
        <v>2</v>
      </c>
      <c r="H5" t="s">
        <v>18</v>
      </c>
      <c r="I5">
        <v>-2</v>
      </c>
    </row>
    <row r="6" spans="1:9" x14ac:dyDescent="0.25">
      <c r="A6" t="s">
        <v>2078</v>
      </c>
      <c r="B6" t="s">
        <v>2077</v>
      </c>
      <c r="C6" s="7">
        <v>139</v>
      </c>
      <c r="D6" t="s">
        <v>2079</v>
      </c>
      <c r="E6" t="s">
        <v>2111</v>
      </c>
      <c r="F6" t="str">
        <f>_xlfn.XLOOKUP(E6,Component!B:B,Component!C:C)</f>
        <v>18V ONE+ 2AH LITHIUM HIGH PERFORMANCE BATTERY</v>
      </c>
      <c r="G6">
        <v>2</v>
      </c>
      <c r="H6" t="s">
        <v>18</v>
      </c>
      <c r="I6">
        <v>-2</v>
      </c>
    </row>
    <row r="7" spans="1:9" x14ac:dyDescent="0.25">
      <c r="A7" t="s">
        <v>944</v>
      </c>
      <c r="B7" t="s">
        <v>126</v>
      </c>
      <c r="C7" s="7">
        <v>159</v>
      </c>
      <c r="D7" t="s">
        <v>945</v>
      </c>
      <c r="E7" t="s">
        <v>2111</v>
      </c>
      <c r="F7" t="str">
        <f>_xlfn.XLOOKUP(E7,Component!B:B,Component!C:C)</f>
        <v>18V ONE+ 2AH LITHIUM HIGH PERFORMANCE BATTERY</v>
      </c>
      <c r="G7">
        <v>2</v>
      </c>
      <c r="H7" t="s">
        <v>18</v>
      </c>
      <c r="I7">
        <v>-2</v>
      </c>
    </row>
    <row r="8" spans="1:9" x14ac:dyDescent="0.25">
      <c r="A8" t="s">
        <v>1978</v>
      </c>
      <c r="B8" t="s">
        <v>1977</v>
      </c>
      <c r="C8" s="7">
        <v>649</v>
      </c>
      <c r="D8" t="s">
        <v>1979</v>
      </c>
      <c r="E8" t="s">
        <v>2085</v>
      </c>
      <c r="F8" t="str">
        <f>_xlfn.XLOOKUP(E8,Component!B:B,Component!C:C)</f>
        <v>18V ONE+ 4AH LITHIUM BATTERY</v>
      </c>
      <c r="G8">
        <v>2</v>
      </c>
      <c r="H8" t="s">
        <v>18</v>
      </c>
      <c r="I8">
        <v>-2</v>
      </c>
    </row>
    <row r="9" spans="1:9" x14ac:dyDescent="0.25">
      <c r="A9" t="s">
        <v>1991</v>
      </c>
      <c r="B9" t="s">
        <v>1990</v>
      </c>
      <c r="C9" s="7">
        <v>499</v>
      </c>
      <c r="D9" t="s">
        <v>1992</v>
      </c>
      <c r="E9" t="s">
        <v>2085</v>
      </c>
      <c r="F9" t="str">
        <f>_xlfn.XLOOKUP(E9,Component!B:B,Component!C:C)</f>
        <v>18V ONE+ 4AH LITHIUM BATTERY</v>
      </c>
      <c r="G9">
        <v>2</v>
      </c>
      <c r="H9" t="s">
        <v>18</v>
      </c>
      <c r="I9">
        <v>-2</v>
      </c>
    </row>
    <row r="10" spans="1:9" x14ac:dyDescent="0.25">
      <c r="A10" t="s">
        <v>1994</v>
      </c>
      <c r="B10" t="s">
        <v>1993</v>
      </c>
      <c r="C10" s="7" t="s">
        <v>18</v>
      </c>
      <c r="D10" t="s">
        <v>1995</v>
      </c>
      <c r="E10" t="s">
        <v>2085</v>
      </c>
      <c r="F10" t="str">
        <f>_xlfn.XLOOKUP(E10,Component!B:B,Component!C:C)</f>
        <v>18V ONE+ 4AH LITHIUM BATTERY</v>
      </c>
      <c r="G10">
        <v>2</v>
      </c>
      <c r="H10" t="s">
        <v>18</v>
      </c>
      <c r="I10">
        <v>-2</v>
      </c>
    </row>
    <row r="11" spans="1:9" x14ac:dyDescent="0.25">
      <c r="A11" t="s">
        <v>2074</v>
      </c>
      <c r="B11" t="s">
        <v>2073</v>
      </c>
      <c r="C11" s="7" t="s">
        <v>18</v>
      </c>
      <c r="D11" t="s">
        <v>2075</v>
      </c>
      <c r="E11" t="s">
        <v>2085</v>
      </c>
      <c r="F11" t="str">
        <f>_xlfn.XLOOKUP(E11,Component!B:B,Component!C:C)</f>
        <v>18V ONE+ 4AH LITHIUM BATTERY</v>
      </c>
      <c r="G11">
        <v>2</v>
      </c>
      <c r="H11" t="s">
        <v>18</v>
      </c>
      <c r="I11">
        <v>-2</v>
      </c>
    </row>
    <row r="12" spans="1:9" x14ac:dyDescent="0.25">
      <c r="A12" t="s">
        <v>49</v>
      </c>
      <c r="B12" t="s">
        <v>48</v>
      </c>
      <c r="C12" s="7">
        <v>399</v>
      </c>
      <c r="D12" t="s">
        <v>51</v>
      </c>
      <c r="E12" t="s">
        <v>2103</v>
      </c>
      <c r="F12" t="str">
        <f>_xlfn.XLOOKUP(E12,Component!B:B,Component!C:C)</f>
        <v>18V ONE+ 4AH LITHIUM-ION HIGH PERFORMANCE BATTERY</v>
      </c>
      <c r="G12">
        <v>2</v>
      </c>
      <c r="H12" t="s">
        <v>18</v>
      </c>
      <c r="I12">
        <v>-2</v>
      </c>
    </row>
    <row r="13" spans="1:9" x14ac:dyDescent="0.25">
      <c r="A13" t="s">
        <v>24</v>
      </c>
      <c r="B13" t="s">
        <v>23</v>
      </c>
      <c r="C13" s="7">
        <v>499</v>
      </c>
      <c r="D13" t="s">
        <v>26</v>
      </c>
      <c r="E13" t="s">
        <v>2009</v>
      </c>
      <c r="F13" t="str">
        <f>_xlfn.XLOOKUP(E13,Component!B:B,Component!C:C)</f>
        <v>18V ONE+ CHARGER</v>
      </c>
      <c r="G13">
        <v>2</v>
      </c>
      <c r="H13" t="s">
        <v>18</v>
      </c>
      <c r="I13">
        <v>-2</v>
      </c>
    </row>
    <row r="14" spans="1:9" x14ac:dyDescent="0.25">
      <c r="A14" t="s">
        <v>2094</v>
      </c>
      <c r="B14" t="s">
        <v>2093</v>
      </c>
      <c r="C14" s="7" t="s">
        <v>18</v>
      </c>
      <c r="D14" t="s">
        <v>2095</v>
      </c>
      <c r="E14" t="s">
        <v>2103</v>
      </c>
      <c r="F14" t="str">
        <f>_xlfn.XLOOKUP(E14,Component!B:B,Component!C:C)</f>
        <v>18V ONE+ 4AH LITHIUM-ION HIGH PERFORMANCE BATTERY</v>
      </c>
      <c r="G14">
        <v>2</v>
      </c>
      <c r="H14" t="s">
        <v>18</v>
      </c>
      <c r="I14">
        <v>-2</v>
      </c>
    </row>
    <row r="15" spans="1:9" x14ac:dyDescent="0.25">
      <c r="A15" t="s">
        <v>1613</v>
      </c>
      <c r="B15" t="s">
        <v>1612</v>
      </c>
      <c r="C15" s="7">
        <v>329</v>
      </c>
      <c r="D15" t="s">
        <v>1614</v>
      </c>
      <c r="E15" t="s">
        <v>2619</v>
      </c>
      <c r="F15" t="str">
        <f>_xlfn.XLOOKUP(E15,Component!B:B,Component!C:C)</f>
        <v>55" (2 X 27.5") ACCESSORY TRACK</v>
      </c>
      <c r="G15">
        <v>1</v>
      </c>
      <c r="H15" t="s">
        <v>18</v>
      </c>
      <c r="I15">
        <v>-1</v>
      </c>
    </row>
    <row r="16" spans="1:9" x14ac:dyDescent="0.25">
      <c r="A16" t="s">
        <v>24</v>
      </c>
      <c r="B16" t="s">
        <v>23</v>
      </c>
      <c r="C16" s="7">
        <v>499</v>
      </c>
      <c r="D16" t="s">
        <v>26</v>
      </c>
      <c r="E16" t="s">
        <v>2296</v>
      </c>
      <c r="F16" t="str">
        <f>_xlfn.XLOOKUP(E16,Component!B:B,Component!C:C)</f>
        <v>18V ONE+ 6Ah LITHIUM BATTERY</v>
      </c>
      <c r="G16">
        <v>2</v>
      </c>
      <c r="H16" t="s">
        <v>18</v>
      </c>
      <c r="I16">
        <v>-2</v>
      </c>
    </row>
    <row r="17" spans="1:9" x14ac:dyDescent="0.25">
      <c r="A17" t="s">
        <v>103</v>
      </c>
      <c r="B17" t="s">
        <v>102</v>
      </c>
      <c r="C17" s="7">
        <v>459</v>
      </c>
      <c r="D17" t="s">
        <v>105</v>
      </c>
      <c r="E17" t="s">
        <v>2296</v>
      </c>
      <c r="F17" t="str">
        <f>_xlfn.XLOOKUP(E17,Component!B:B,Component!C:C)</f>
        <v>18V ONE+ 6Ah LITHIUM BATTERY</v>
      </c>
      <c r="G17">
        <v>2</v>
      </c>
      <c r="H17" t="s">
        <v>18</v>
      </c>
      <c r="I17">
        <v>-2</v>
      </c>
    </row>
    <row r="18" spans="1:9" x14ac:dyDescent="0.25">
      <c r="A18" t="s">
        <v>381</v>
      </c>
      <c r="B18" t="s">
        <v>380</v>
      </c>
      <c r="C18" s="7">
        <v>99</v>
      </c>
      <c r="D18" t="s">
        <v>382</v>
      </c>
      <c r="E18" t="s">
        <v>2242</v>
      </c>
      <c r="F18" t="str">
        <f>_xlfn.XLOOKUP(E18,Component!B:B,Component!C:C)</f>
        <v>18V ONE+ VERSE Clamp Speaker</v>
      </c>
      <c r="G18">
        <v>2</v>
      </c>
      <c r="H18" t="s">
        <v>18</v>
      </c>
      <c r="I18">
        <v>-2</v>
      </c>
    </row>
    <row r="19" spans="1:9" x14ac:dyDescent="0.25">
      <c r="A19" t="s">
        <v>1834</v>
      </c>
      <c r="B19" t="s">
        <v>1833</v>
      </c>
      <c r="C19" s="7">
        <v>119</v>
      </c>
      <c r="D19" t="s">
        <v>1835</v>
      </c>
      <c r="E19" t="s">
        <v>2605</v>
      </c>
      <c r="F19" t="str">
        <f>_xlfn.XLOOKUP(E19,Component!B:B,Component!C:C)</f>
        <v>18V ONE+ HP COMPACT BRUSHLESS 3/8” RIGHT ANGLE DRILL</v>
      </c>
      <c r="G19">
        <v>1</v>
      </c>
      <c r="H19" t="s">
        <v>18</v>
      </c>
      <c r="I19" t="s">
        <v>2136</v>
      </c>
    </row>
    <row r="20" spans="1:9" x14ac:dyDescent="0.25">
      <c r="A20" t="s">
        <v>1864</v>
      </c>
      <c r="B20" t="s">
        <v>1863</v>
      </c>
      <c r="C20" s="7">
        <v>119</v>
      </c>
      <c r="D20" t="s">
        <v>1865</v>
      </c>
      <c r="E20" t="s">
        <v>2276</v>
      </c>
      <c r="F20" t="str">
        <f>_xlfn.XLOOKUP(E20,Component!B:B,Component!C:C)</f>
        <v>18V ONE+ HP COMPACT BRUSHLESS CUT-OFF TOOL</v>
      </c>
      <c r="G20">
        <v>1</v>
      </c>
      <c r="H20" t="s">
        <v>18</v>
      </c>
      <c r="I20" t="s">
        <v>2136</v>
      </c>
    </row>
    <row r="21" spans="1:9" x14ac:dyDescent="0.25">
      <c r="A21" t="s">
        <v>1715</v>
      </c>
      <c r="B21" t="s">
        <v>1469</v>
      </c>
      <c r="C21" s="7">
        <v>119</v>
      </c>
      <c r="D21" t="s">
        <v>1716</v>
      </c>
      <c r="E21" t="s">
        <v>2290</v>
      </c>
      <c r="F21" t="str">
        <f>_xlfn.XLOOKUP(E21,Component!B:B,Component!C:C)</f>
        <v>18V ONE+ HP COMPACT BRUSHLESS ONE-HANDED RECIPROCATING SAW</v>
      </c>
      <c r="G21">
        <v>1</v>
      </c>
      <c r="H21" t="s">
        <v>18</v>
      </c>
      <c r="I21" t="s">
        <v>2136</v>
      </c>
    </row>
    <row r="22" spans="1:9" x14ac:dyDescent="0.25">
      <c r="A22" t="s">
        <v>739</v>
      </c>
      <c r="B22" t="s">
        <v>738</v>
      </c>
      <c r="C22" s="7">
        <v>28.93</v>
      </c>
      <c r="D22" t="s">
        <v>741</v>
      </c>
      <c r="E22" t="s">
        <v>2171</v>
      </c>
      <c r="F22" t="str">
        <f>_xlfn.XLOOKUP(E22,Component!B:B,Component!C:C)</f>
        <v>18V ONE+ Cordless Compact Speaker</v>
      </c>
      <c r="G22">
        <v>1</v>
      </c>
      <c r="H22" t="s">
        <v>18</v>
      </c>
      <c r="I22" t="s">
        <v>2136</v>
      </c>
    </row>
    <row r="23" spans="1:9" x14ac:dyDescent="0.25">
      <c r="A23" t="s">
        <v>827</v>
      </c>
      <c r="B23" t="s">
        <v>826</v>
      </c>
      <c r="C23" s="7">
        <v>109</v>
      </c>
      <c r="D23" t="s">
        <v>829</v>
      </c>
      <c r="E23" t="s">
        <v>2082</v>
      </c>
      <c r="F23" t="str">
        <f>_xlfn.XLOOKUP(E23,Component!B:B,Component!C:C)</f>
        <v>18V ONE+ 2AH LITHIUM BATTERY</v>
      </c>
      <c r="G23">
        <v>1</v>
      </c>
      <c r="H23" t="s">
        <v>18</v>
      </c>
      <c r="I23" t="s">
        <v>2136</v>
      </c>
    </row>
    <row r="24" spans="1:9" x14ac:dyDescent="0.25">
      <c r="A24" t="s">
        <v>815</v>
      </c>
      <c r="B24" t="s">
        <v>814</v>
      </c>
      <c r="C24" s="7">
        <v>119</v>
      </c>
      <c r="D24" t="s">
        <v>816</v>
      </c>
      <c r="E24" t="s">
        <v>2148</v>
      </c>
      <c r="F24" t="str">
        <f>_xlfn.XLOOKUP(E24,Component!B:B,Component!C:C)</f>
        <v>18V ONE+ 2Ah Battery</v>
      </c>
      <c r="G24">
        <v>1</v>
      </c>
      <c r="H24" t="s">
        <v>18</v>
      </c>
      <c r="I24" t="s">
        <v>2136</v>
      </c>
    </row>
    <row r="25" spans="1:9" x14ac:dyDescent="0.25">
      <c r="A25" t="s">
        <v>815</v>
      </c>
      <c r="B25" t="s">
        <v>814</v>
      </c>
      <c r="C25" s="7">
        <v>119</v>
      </c>
      <c r="D25" t="s">
        <v>816</v>
      </c>
      <c r="E25" t="s">
        <v>2137</v>
      </c>
      <c r="F25" t="str">
        <f>_xlfn.XLOOKUP(E25,Component!B:B,Component!C:C)</f>
        <v>18V ONE+ Charger</v>
      </c>
      <c r="G25">
        <v>1</v>
      </c>
      <c r="H25" t="s">
        <v>18</v>
      </c>
      <c r="I25" t="s">
        <v>2136</v>
      </c>
    </row>
    <row r="26" spans="1:9" x14ac:dyDescent="0.25">
      <c r="A26" t="s">
        <v>827</v>
      </c>
      <c r="B26" t="s">
        <v>826</v>
      </c>
      <c r="C26" s="7">
        <v>109</v>
      </c>
      <c r="D26" t="s">
        <v>829</v>
      </c>
      <c r="E26" t="s">
        <v>2137</v>
      </c>
      <c r="F26" t="str">
        <f>_xlfn.XLOOKUP(E26,Component!B:B,Component!C:C)</f>
        <v>18V ONE+ Charger</v>
      </c>
      <c r="G26">
        <v>1</v>
      </c>
      <c r="H26" t="s">
        <v>18</v>
      </c>
      <c r="I26" t="s">
        <v>2136</v>
      </c>
    </row>
    <row r="27" spans="1:9" x14ac:dyDescent="0.25">
      <c r="A27" t="s">
        <v>809</v>
      </c>
      <c r="B27" t="s">
        <v>808</v>
      </c>
      <c r="C27" s="7">
        <v>44.97</v>
      </c>
      <c r="D27" t="s">
        <v>811</v>
      </c>
      <c r="E27" t="s">
        <v>809</v>
      </c>
      <c r="F27" t="str">
        <f>_xlfn.XLOOKUP(E27,Component!B:B,Component!C:C)</f>
        <v>18V ONE+ 120-WATT AUTOMOTIVE POWER SOURCE</v>
      </c>
      <c r="G27">
        <v>1</v>
      </c>
      <c r="H27" t="s">
        <v>18</v>
      </c>
      <c r="I27" t="s">
        <v>2136</v>
      </c>
    </row>
    <row r="28" spans="1:9" x14ac:dyDescent="0.25">
      <c r="A28" t="s">
        <v>1900</v>
      </c>
      <c r="B28" t="s">
        <v>1899</v>
      </c>
      <c r="C28" s="7">
        <v>849</v>
      </c>
      <c r="D28" t="s">
        <v>1901</v>
      </c>
      <c r="E28" t="s">
        <v>2147</v>
      </c>
      <c r="F28" t="str">
        <f>_xlfn.XLOOKUP(E28,Component!B:B,Component!C:C)</f>
        <v>18V ONE+ 1.5 Ah Battery</v>
      </c>
      <c r="G28">
        <v>1</v>
      </c>
      <c r="H28" t="s">
        <v>18</v>
      </c>
      <c r="I28" t="s">
        <v>2136</v>
      </c>
    </row>
    <row r="29" spans="1:9" x14ac:dyDescent="0.25">
      <c r="A29" t="s">
        <v>1191</v>
      </c>
      <c r="B29" t="s">
        <v>1190</v>
      </c>
      <c r="C29" s="7">
        <v>129</v>
      </c>
      <c r="D29" t="s">
        <v>1192</v>
      </c>
      <c r="E29" t="s">
        <v>1467</v>
      </c>
      <c r="F29" t="str">
        <f>_xlfn.XLOOKUP(E29,Component!B:B,Component!C:C)</f>
        <v>18V ONE+ 150-WATT BATTERY POWER SOURCE AND CHARGER</v>
      </c>
      <c r="G29">
        <v>1</v>
      </c>
      <c r="H29" t="s">
        <v>18</v>
      </c>
      <c r="I29" t="s">
        <v>2136</v>
      </c>
    </row>
    <row r="30" spans="1:9" x14ac:dyDescent="0.25">
      <c r="A30" t="s">
        <v>1467</v>
      </c>
      <c r="B30" t="s">
        <v>1193</v>
      </c>
      <c r="C30" s="7">
        <v>79.97</v>
      </c>
      <c r="D30" t="s">
        <v>1468</v>
      </c>
      <c r="E30" t="s">
        <v>1467</v>
      </c>
      <c r="F30" t="str">
        <f>_xlfn.XLOOKUP(E30,Component!B:B,Component!C:C)</f>
        <v>18V ONE+ 150-WATT BATTERY POWER SOURCE AND CHARGER</v>
      </c>
      <c r="G30">
        <v>1</v>
      </c>
      <c r="H30" t="s">
        <v>18</v>
      </c>
      <c r="I30" t="s">
        <v>2136</v>
      </c>
    </row>
    <row r="31" spans="1:9" x14ac:dyDescent="0.25">
      <c r="A31" t="s">
        <v>882</v>
      </c>
      <c r="B31" t="s">
        <v>881</v>
      </c>
      <c r="C31" s="7">
        <v>149</v>
      </c>
      <c r="D31" t="s">
        <v>883</v>
      </c>
      <c r="E31" t="s">
        <v>2148</v>
      </c>
      <c r="F31" t="str">
        <f>_xlfn.XLOOKUP(E31,Component!B:B,Component!C:C)</f>
        <v>18V ONE+ 2Ah Battery</v>
      </c>
      <c r="G31">
        <v>1</v>
      </c>
      <c r="H31" t="s">
        <v>18</v>
      </c>
      <c r="I31" t="s">
        <v>2136</v>
      </c>
    </row>
    <row r="32" spans="1:9" x14ac:dyDescent="0.25">
      <c r="A32" t="s">
        <v>1256</v>
      </c>
      <c r="B32" t="s">
        <v>1255</v>
      </c>
      <c r="C32" s="7">
        <v>199</v>
      </c>
      <c r="D32" t="s">
        <v>1257</v>
      </c>
      <c r="E32" t="s">
        <v>2148</v>
      </c>
      <c r="F32" t="str">
        <f>_xlfn.XLOOKUP(E32,Component!B:B,Component!C:C)</f>
        <v>18V ONE+ 2Ah Battery</v>
      </c>
      <c r="G32">
        <v>1</v>
      </c>
      <c r="H32" t="s">
        <v>18</v>
      </c>
      <c r="I32" t="s">
        <v>2136</v>
      </c>
    </row>
    <row r="33" spans="1:9" x14ac:dyDescent="0.25">
      <c r="A33" t="s">
        <v>1900</v>
      </c>
      <c r="B33" t="s">
        <v>1899</v>
      </c>
      <c r="C33" s="7">
        <v>849</v>
      </c>
      <c r="D33" t="s">
        <v>1901</v>
      </c>
      <c r="E33" t="s">
        <v>1900</v>
      </c>
      <c r="F33" t="str">
        <f>_xlfn.XLOOKUP(E33,Component!B:B,Component!C:C)</f>
        <v>2300-WATT BLUETOOTH INVERTER GENERATOR WITH 18V ONE+ ELECTRIC START</v>
      </c>
      <c r="G33">
        <v>1</v>
      </c>
      <c r="H33" t="s">
        <v>18</v>
      </c>
      <c r="I33" t="s">
        <v>2136</v>
      </c>
    </row>
    <row r="34" spans="1:9" x14ac:dyDescent="0.25">
      <c r="A34" t="s">
        <v>1685</v>
      </c>
      <c r="B34" t="s">
        <v>1684</v>
      </c>
      <c r="C34" s="7" t="s">
        <v>18</v>
      </c>
      <c r="D34" t="s">
        <v>1686</v>
      </c>
      <c r="E34" t="s">
        <v>2154</v>
      </c>
      <c r="F34" t="str">
        <f>_xlfn.XLOOKUP(E34,Component!B:B,Component!C:C)</f>
        <v>18V ONE+ 250 CFM BLOWER</v>
      </c>
      <c r="G34">
        <v>1</v>
      </c>
      <c r="H34" t="s">
        <v>18</v>
      </c>
      <c r="I34" t="s">
        <v>2136</v>
      </c>
    </row>
    <row r="35" spans="1:9" x14ac:dyDescent="0.25">
      <c r="A35" t="s">
        <v>1191</v>
      </c>
      <c r="B35" t="s">
        <v>1190</v>
      </c>
      <c r="C35" s="7">
        <v>129</v>
      </c>
      <c r="D35" t="s">
        <v>1192</v>
      </c>
      <c r="E35" t="s">
        <v>2082</v>
      </c>
      <c r="F35" t="str">
        <f>_xlfn.XLOOKUP(E35,Component!B:B,Component!C:C)</f>
        <v>18V ONE+ 2AH LITHIUM BATTERY</v>
      </c>
      <c r="G35">
        <v>1</v>
      </c>
      <c r="H35" t="s">
        <v>18</v>
      </c>
      <c r="I35" t="s">
        <v>2136</v>
      </c>
    </row>
    <row r="36" spans="1:9" x14ac:dyDescent="0.25">
      <c r="A36" t="s">
        <v>1256</v>
      </c>
      <c r="B36" t="s">
        <v>1255</v>
      </c>
      <c r="C36" s="7">
        <v>199</v>
      </c>
      <c r="D36" t="s">
        <v>1257</v>
      </c>
      <c r="E36" t="s">
        <v>2585</v>
      </c>
      <c r="F36" t="str">
        <f>_xlfn.XLOOKUP(E36,Component!B:B,Component!C:C)</f>
        <v>18V ONE+ 4 GALLON BACKPACK CHEMICAL SPRAYER</v>
      </c>
      <c r="G36">
        <v>1</v>
      </c>
      <c r="H36" t="s">
        <v>18</v>
      </c>
      <c r="I36" t="s">
        <v>2136</v>
      </c>
    </row>
    <row r="37" spans="1:9" x14ac:dyDescent="0.25">
      <c r="A37" t="s">
        <v>1052</v>
      </c>
      <c r="B37" t="s">
        <v>1051</v>
      </c>
      <c r="C37" s="7">
        <v>159</v>
      </c>
      <c r="D37" t="s">
        <v>1053</v>
      </c>
      <c r="E37" t="s">
        <v>1779</v>
      </c>
      <c r="F37" t="str">
        <f>_xlfn.XLOOKUP(E37,Component!B:B,Component!C:C)</f>
        <v>18V ONE+ HP BRUSHLESS EZCLEAN POWER CLEANER</v>
      </c>
      <c r="G37">
        <v>1</v>
      </c>
      <c r="H37" t="s">
        <v>18</v>
      </c>
      <c r="I37" t="s">
        <v>2136</v>
      </c>
    </row>
    <row r="38" spans="1:9" x14ac:dyDescent="0.25">
      <c r="A38" t="s">
        <v>847</v>
      </c>
      <c r="B38" t="s">
        <v>846</v>
      </c>
      <c r="C38" s="7">
        <v>99.97</v>
      </c>
      <c r="D38" t="s">
        <v>848</v>
      </c>
      <c r="E38" t="s">
        <v>2609</v>
      </c>
      <c r="F38" t="str">
        <f>_xlfn.XLOOKUP(E38,Component!B:B,Component!C:C)</f>
        <v>18V ONE+ 4.75 GALLON WET/DRY VACUUM</v>
      </c>
      <c r="G38">
        <v>1</v>
      </c>
      <c r="H38" t="s">
        <v>18</v>
      </c>
      <c r="I38" t="s">
        <v>2136</v>
      </c>
    </row>
    <row r="39" spans="1:9" x14ac:dyDescent="0.25">
      <c r="A39" t="s">
        <v>627</v>
      </c>
      <c r="B39" t="s">
        <v>626</v>
      </c>
      <c r="C39" s="7">
        <v>229</v>
      </c>
      <c r="D39" t="s">
        <v>628</v>
      </c>
      <c r="E39" t="s">
        <v>2085</v>
      </c>
      <c r="F39" t="str">
        <f>_xlfn.XLOOKUP(E39,Component!B:B,Component!C:C)</f>
        <v>18V ONE+ 4AH LITHIUM BATTERY</v>
      </c>
      <c r="G39">
        <v>1</v>
      </c>
      <c r="H39" t="s">
        <v>18</v>
      </c>
      <c r="I39" t="s">
        <v>2136</v>
      </c>
    </row>
    <row r="40" spans="1:9" x14ac:dyDescent="0.25">
      <c r="A40" t="s">
        <v>627</v>
      </c>
      <c r="B40" t="s">
        <v>626</v>
      </c>
      <c r="C40" s="7">
        <v>229</v>
      </c>
      <c r="D40" t="s">
        <v>628</v>
      </c>
      <c r="E40" t="s">
        <v>2602</v>
      </c>
      <c r="F40" t="str">
        <f>_xlfn.XLOOKUP(E40,Component!B:B,Component!C:C)</f>
        <v>18V ONE+ 5-1/2" FLOORING SAW</v>
      </c>
      <c r="G40">
        <v>1</v>
      </c>
      <c r="H40" t="s">
        <v>18</v>
      </c>
      <c r="I40" t="s">
        <v>2136</v>
      </c>
    </row>
    <row r="41" spans="1:9" x14ac:dyDescent="0.25">
      <c r="A41" t="s">
        <v>1720</v>
      </c>
      <c r="B41" t="s">
        <v>1719</v>
      </c>
      <c r="C41" s="7">
        <v>193.03</v>
      </c>
      <c r="D41" t="s">
        <v>1722</v>
      </c>
      <c r="E41" t="s">
        <v>2602</v>
      </c>
      <c r="F41" t="str">
        <f>_xlfn.XLOOKUP(E41,Component!B:B,Component!C:C)</f>
        <v>18V ONE+ 5-1/2" FLOORING SAW</v>
      </c>
      <c r="G41">
        <v>1</v>
      </c>
      <c r="H41" t="s">
        <v>18</v>
      </c>
      <c r="I41" t="s">
        <v>2136</v>
      </c>
    </row>
    <row r="42" spans="1:9" x14ac:dyDescent="0.25">
      <c r="A42" t="s">
        <v>1658</v>
      </c>
      <c r="B42" t="s">
        <v>1657</v>
      </c>
      <c r="C42" s="7" t="s">
        <v>18</v>
      </c>
      <c r="D42" t="s">
        <v>1659</v>
      </c>
      <c r="E42" t="s">
        <v>1658</v>
      </c>
      <c r="F42" t="str">
        <f>_xlfn.XLOOKUP(E42,Component!B:B,Component!C:C)</f>
        <v>18V ONE+ AIRSTRIKE 16GA FINISH NAILER</v>
      </c>
      <c r="G42">
        <v>1</v>
      </c>
      <c r="H42" t="s">
        <v>18</v>
      </c>
      <c r="I42" t="s">
        <v>2136</v>
      </c>
    </row>
    <row r="43" spans="1:9" x14ac:dyDescent="0.25">
      <c r="A43" t="s">
        <v>627</v>
      </c>
      <c r="B43" t="s">
        <v>626</v>
      </c>
      <c r="C43" s="7">
        <v>229</v>
      </c>
      <c r="D43" t="s">
        <v>628</v>
      </c>
      <c r="E43" t="s">
        <v>2009</v>
      </c>
      <c r="F43" t="str">
        <f>_xlfn.XLOOKUP(E43,Component!B:B,Component!C:C)</f>
        <v>18V ONE+ CHARGER</v>
      </c>
      <c r="G43">
        <v>1</v>
      </c>
      <c r="H43" t="s">
        <v>18</v>
      </c>
      <c r="I43" t="s">
        <v>2136</v>
      </c>
    </row>
    <row r="44" spans="1:9" x14ac:dyDescent="0.25">
      <c r="A44" t="s">
        <v>882</v>
      </c>
      <c r="B44" t="s">
        <v>881</v>
      </c>
      <c r="C44" s="7">
        <v>149</v>
      </c>
      <c r="D44" t="s">
        <v>883</v>
      </c>
      <c r="E44" t="s">
        <v>2137</v>
      </c>
      <c r="F44" t="str">
        <f>_xlfn.XLOOKUP(E44,Component!B:B,Component!C:C)</f>
        <v>18V ONE+ Charger</v>
      </c>
      <c r="G44">
        <v>1</v>
      </c>
      <c r="H44" t="s">
        <v>18</v>
      </c>
      <c r="I44" t="s">
        <v>2136</v>
      </c>
    </row>
    <row r="45" spans="1:9" x14ac:dyDescent="0.25">
      <c r="A45" t="s">
        <v>1256</v>
      </c>
      <c r="B45" t="s">
        <v>1255</v>
      </c>
      <c r="C45" s="7">
        <v>199</v>
      </c>
      <c r="D45" t="s">
        <v>1257</v>
      </c>
      <c r="E45" t="s">
        <v>2137</v>
      </c>
      <c r="F45" t="str">
        <f>_xlfn.XLOOKUP(E45,Component!B:B,Component!C:C)</f>
        <v>18V ONE+ Charger</v>
      </c>
      <c r="G45">
        <v>1</v>
      </c>
      <c r="H45" t="s">
        <v>18</v>
      </c>
      <c r="I45" t="s">
        <v>2136</v>
      </c>
    </row>
    <row r="46" spans="1:9" x14ac:dyDescent="0.25">
      <c r="A46" t="s">
        <v>882</v>
      </c>
      <c r="B46" t="s">
        <v>881</v>
      </c>
      <c r="C46" s="7">
        <v>149</v>
      </c>
      <c r="D46" t="s">
        <v>883</v>
      </c>
      <c r="E46" t="s">
        <v>882</v>
      </c>
      <c r="F46" t="str">
        <f>_xlfn.XLOOKUP(E46,Component!B:B,Component!C:C)</f>
        <v>18V ONE+ 1/2 GALLON ELECTROSTATIC SPRAYER</v>
      </c>
      <c r="G46">
        <v>1</v>
      </c>
      <c r="H46" t="s">
        <v>18</v>
      </c>
      <c r="I46" t="s">
        <v>2136</v>
      </c>
    </row>
    <row r="47" spans="1:9" x14ac:dyDescent="0.25">
      <c r="A47" t="s">
        <v>1900</v>
      </c>
      <c r="B47" t="s">
        <v>1899</v>
      </c>
      <c r="C47" s="7">
        <v>849</v>
      </c>
      <c r="D47" t="s">
        <v>1901</v>
      </c>
      <c r="E47" t="s">
        <v>2146</v>
      </c>
      <c r="F47" t="str">
        <f>_xlfn.XLOOKUP(E47,Component!B:B,Component!C:C)</f>
        <v>18V ONE+ CHARGER</v>
      </c>
      <c r="G47">
        <v>1</v>
      </c>
      <c r="H47" t="s">
        <v>18</v>
      </c>
      <c r="I47" t="s">
        <v>2136</v>
      </c>
    </row>
    <row r="48" spans="1:9" x14ac:dyDescent="0.25">
      <c r="A48" t="s">
        <v>891</v>
      </c>
      <c r="B48" t="s">
        <v>890</v>
      </c>
      <c r="C48" s="7">
        <v>169</v>
      </c>
      <c r="D48" t="s">
        <v>892</v>
      </c>
      <c r="E48" t="s">
        <v>2581</v>
      </c>
      <c r="F48" t="str">
        <f>_xlfn.XLOOKUP(E48,Component!B:B,Component!C:C)</f>
        <v>18V ONE+ HP BRUSHLESS 22" HEDGE TRIMMER</v>
      </c>
      <c r="G48">
        <v>1</v>
      </c>
      <c r="H48" t="s">
        <v>18</v>
      </c>
      <c r="I48" t="s">
        <v>2136</v>
      </c>
    </row>
    <row r="49" spans="1:9" x14ac:dyDescent="0.25">
      <c r="A49" t="s">
        <v>1798</v>
      </c>
      <c r="B49" t="s">
        <v>1797</v>
      </c>
      <c r="C49" s="7">
        <v>139</v>
      </c>
      <c r="D49" t="s">
        <v>1799</v>
      </c>
      <c r="E49" t="s">
        <v>2581</v>
      </c>
      <c r="F49" t="str">
        <f>_xlfn.XLOOKUP(E49,Component!B:B,Component!C:C)</f>
        <v>18V ONE+ HP BRUSHLESS 22" HEDGE TRIMMER</v>
      </c>
      <c r="G49">
        <v>1</v>
      </c>
      <c r="H49" t="s">
        <v>18</v>
      </c>
      <c r="I49" t="s">
        <v>2136</v>
      </c>
    </row>
    <row r="50" spans="1:9" x14ac:dyDescent="0.25">
      <c r="A50" t="s">
        <v>1234</v>
      </c>
      <c r="B50" t="s">
        <v>1233</v>
      </c>
      <c r="C50" s="7">
        <v>329</v>
      </c>
      <c r="D50" t="s">
        <v>1235</v>
      </c>
      <c r="E50" t="s">
        <v>4241</v>
      </c>
      <c r="F50" t="e">
        <f>_xlfn.XLOOKUP(E50,Component!B:B,Component!C:C)</f>
        <v>#N/A</v>
      </c>
      <c r="G50">
        <v>1</v>
      </c>
      <c r="H50" t="s">
        <v>18</v>
      </c>
      <c r="I50" t="s">
        <v>2136</v>
      </c>
    </row>
    <row r="51" spans="1:9" x14ac:dyDescent="0.25">
      <c r="A51" t="s">
        <v>1052</v>
      </c>
      <c r="B51" t="s">
        <v>1051</v>
      </c>
      <c r="C51" s="7">
        <v>159</v>
      </c>
      <c r="D51" t="s">
        <v>1053</v>
      </c>
      <c r="E51" t="s">
        <v>1779</v>
      </c>
      <c r="F51" t="str">
        <f>_xlfn.XLOOKUP(E51,Component!B:B,Component!C:C)</f>
        <v>18V ONE+ HP BRUSHLESS EZCLEAN POWER CLEANER</v>
      </c>
      <c r="G51">
        <v>1</v>
      </c>
      <c r="H51" t="s">
        <v>18</v>
      </c>
      <c r="I51" t="s">
        <v>2136</v>
      </c>
    </row>
    <row r="52" spans="1:9" x14ac:dyDescent="0.25">
      <c r="A52" t="s">
        <v>1266</v>
      </c>
      <c r="B52" t="s">
        <v>1265</v>
      </c>
      <c r="C52" s="7">
        <v>61.43</v>
      </c>
      <c r="D52" t="s">
        <v>1268</v>
      </c>
      <c r="E52" t="s">
        <v>2594</v>
      </c>
      <c r="F52" t="str">
        <f>_xlfn.XLOOKUP(E52,Component!B:B,Component!C:C)</f>
        <v>18V ONE+ HYBRID LED FLOOD LIGHT</v>
      </c>
      <c r="G52">
        <v>1</v>
      </c>
      <c r="H52" t="s">
        <v>18</v>
      </c>
      <c r="I52" t="s">
        <v>2136</v>
      </c>
    </row>
    <row r="53" spans="1:9" x14ac:dyDescent="0.25">
      <c r="A53" t="s">
        <v>1324</v>
      </c>
      <c r="B53" t="s">
        <v>1323</v>
      </c>
      <c r="C53" s="7">
        <v>96.92</v>
      </c>
      <c r="D53" t="s">
        <v>1326</v>
      </c>
      <c r="E53" t="s">
        <v>2243</v>
      </c>
      <c r="F53" t="str">
        <f>_xlfn.XLOOKUP(E53,Component!B:B,Component!C:C)</f>
        <v>18V ONE+ HYBRID LED PANEL LIGHT</v>
      </c>
      <c r="G53">
        <v>1</v>
      </c>
      <c r="H53" t="s">
        <v>18</v>
      </c>
      <c r="I53" t="s">
        <v>2136</v>
      </c>
    </row>
    <row r="54" spans="1:9" x14ac:dyDescent="0.25">
      <c r="A54" t="s">
        <v>1315</v>
      </c>
      <c r="B54" t="s">
        <v>1314</v>
      </c>
      <c r="C54" s="7">
        <v>29.97</v>
      </c>
      <c r="D54" t="s">
        <v>1316</v>
      </c>
      <c r="E54" t="s">
        <v>2170</v>
      </c>
      <c r="F54" t="str">
        <f>_xlfn.XLOOKUP(E54,Component!B:B,Component!C:C)</f>
        <v>18V ONE+ LED Compact Area Light</v>
      </c>
      <c r="G54">
        <v>1</v>
      </c>
      <c r="H54" t="s">
        <v>18</v>
      </c>
      <c r="I54" t="s">
        <v>2136</v>
      </c>
    </row>
    <row r="55" spans="1:9" x14ac:dyDescent="0.25">
      <c r="A55" t="s">
        <v>1005</v>
      </c>
      <c r="B55" t="s">
        <v>1004</v>
      </c>
      <c r="C55" s="7">
        <v>29.97</v>
      </c>
      <c r="D55" t="s">
        <v>1006</v>
      </c>
      <c r="E55" t="s">
        <v>1005</v>
      </c>
      <c r="F55" t="str">
        <f>_xlfn.XLOOKUP(E55,Component!B:B,Component!C:C)</f>
        <v>18V ONE+ PORTABLE POWER SOURCE</v>
      </c>
      <c r="G55">
        <v>1</v>
      </c>
      <c r="H55" t="s">
        <v>18</v>
      </c>
      <c r="I55" t="s">
        <v>2136</v>
      </c>
    </row>
    <row r="56" spans="1:9" x14ac:dyDescent="0.25">
      <c r="A56" t="s">
        <v>1089</v>
      </c>
      <c r="B56" t="s">
        <v>1088</v>
      </c>
      <c r="C56" s="7">
        <v>49</v>
      </c>
      <c r="D56" t="s">
        <v>1091</v>
      </c>
      <c r="E56" t="s">
        <v>1089</v>
      </c>
      <c r="F56" t="str">
        <f>_xlfn.XLOOKUP(E56,Component!B:B,Component!C:C)</f>
        <v>18V ONE+ 150-WATT POWER SOURCE</v>
      </c>
      <c r="G56">
        <v>1</v>
      </c>
      <c r="H56" t="s">
        <v>18</v>
      </c>
      <c r="I56" t="s">
        <v>2136</v>
      </c>
    </row>
    <row r="57" spans="1:9" x14ac:dyDescent="0.25">
      <c r="A57" t="s">
        <v>769</v>
      </c>
      <c r="B57" t="s">
        <v>768</v>
      </c>
      <c r="C57" s="7">
        <v>79</v>
      </c>
      <c r="D57" t="s">
        <v>770</v>
      </c>
      <c r="E57" t="s">
        <v>769</v>
      </c>
      <c r="F57" t="str">
        <f>_xlfn.XLOOKUP(E57,Component!B:B,Component!C:C)</f>
        <v>18V ONE+ RIGHT ANGLE DRILL</v>
      </c>
      <c r="G57">
        <v>1</v>
      </c>
      <c r="H57" t="s">
        <v>18</v>
      </c>
      <c r="I57" t="s">
        <v>2136</v>
      </c>
    </row>
    <row r="58" spans="1:9" x14ac:dyDescent="0.25">
      <c r="A58" t="s">
        <v>827</v>
      </c>
      <c r="B58" t="s">
        <v>826</v>
      </c>
      <c r="C58" s="7">
        <v>109</v>
      </c>
      <c r="D58" t="s">
        <v>829</v>
      </c>
      <c r="E58" t="s">
        <v>2582</v>
      </c>
      <c r="F58" t="str">
        <f>_xlfn.XLOOKUP(E58,Component!B:B,Component!C:C)</f>
        <v>18V ONE+ 1 GALLON CHEMICAL SPRAYER</v>
      </c>
      <c r="G58">
        <v>1</v>
      </c>
      <c r="H58" t="s">
        <v>18</v>
      </c>
      <c r="I58" t="s">
        <v>2136</v>
      </c>
    </row>
    <row r="59" spans="1:9" x14ac:dyDescent="0.25">
      <c r="A59" t="s">
        <v>1710</v>
      </c>
      <c r="B59" t="s">
        <v>1709</v>
      </c>
      <c r="C59" s="7">
        <v>109</v>
      </c>
      <c r="D59" t="s">
        <v>1711</v>
      </c>
      <c r="E59" t="s">
        <v>2582</v>
      </c>
      <c r="F59" t="str">
        <f>_xlfn.XLOOKUP(E59,Component!B:B,Component!C:C)</f>
        <v>18V ONE+ 1 GALLON CHEMICAL SPRAYER</v>
      </c>
      <c r="G59">
        <v>1</v>
      </c>
      <c r="H59" t="s">
        <v>18</v>
      </c>
      <c r="I59" t="s">
        <v>2136</v>
      </c>
    </row>
    <row r="60" spans="1:9" x14ac:dyDescent="0.25">
      <c r="A60" t="s">
        <v>815</v>
      </c>
      <c r="B60" t="s">
        <v>814</v>
      </c>
      <c r="C60" s="7">
        <v>119</v>
      </c>
      <c r="D60" t="s">
        <v>816</v>
      </c>
      <c r="E60" t="s">
        <v>2583</v>
      </c>
      <c r="F60" t="str">
        <f>_xlfn.XLOOKUP(E60,Component!B:B,Component!C:C)</f>
        <v>18V ONE+ 2 GALLON CHEMICAL SPRAYER</v>
      </c>
      <c r="G60">
        <v>1</v>
      </c>
      <c r="H60" t="s">
        <v>18</v>
      </c>
      <c r="I60" t="s">
        <v>2136</v>
      </c>
    </row>
    <row r="61" spans="1:9" x14ac:dyDescent="0.25">
      <c r="A61" t="s">
        <v>891</v>
      </c>
      <c r="B61" t="s">
        <v>890</v>
      </c>
      <c r="C61" s="7">
        <v>169</v>
      </c>
      <c r="D61" t="s">
        <v>892</v>
      </c>
      <c r="E61" t="s">
        <v>2148</v>
      </c>
      <c r="F61" t="str">
        <f>_xlfn.XLOOKUP(E61,Component!B:B,Component!C:C)</f>
        <v>18V ONE+ 2Ah Battery</v>
      </c>
      <c r="G61">
        <v>1</v>
      </c>
      <c r="H61" t="s">
        <v>18</v>
      </c>
      <c r="I61" t="s">
        <v>2136</v>
      </c>
    </row>
    <row r="62" spans="1:9" x14ac:dyDescent="0.25">
      <c r="A62" t="s">
        <v>1068</v>
      </c>
      <c r="B62" t="s">
        <v>1067</v>
      </c>
      <c r="C62" s="7">
        <v>169</v>
      </c>
      <c r="D62" t="s">
        <v>1069</v>
      </c>
      <c r="E62" t="s">
        <v>2148</v>
      </c>
      <c r="F62" t="str">
        <f>_xlfn.XLOOKUP(E62,Component!B:B,Component!C:C)</f>
        <v>18V ONE+ 2Ah Battery</v>
      </c>
      <c r="G62">
        <v>1</v>
      </c>
      <c r="H62" t="s">
        <v>18</v>
      </c>
      <c r="I62" t="s">
        <v>2136</v>
      </c>
    </row>
    <row r="63" spans="1:9" x14ac:dyDescent="0.25">
      <c r="A63" t="s">
        <v>1094</v>
      </c>
      <c r="B63" t="s">
        <v>1093</v>
      </c>
      <c r="C63" s="7">
        <v>109</v>
      </c>
      <c r="D63" t="s">
        <v>1095</v>
      </c>
      <c r="E63" t="s">
        <v>2148</v>
      </c>
      <c r="F63" t="str">
        <f>_xlfn.XLOOKUP(E63,Component!B:B,Component!C:C)</f>
        <v>18V ONE+ 2Ah Battery</v>
      </c>
      <c r="G63">
        <v>1</v>
      </c>
      <c r="H63" t="s">
        <v>18</v>
      </c>
      <c r="I63" t="s">
        <v>2136</v>
      </c>
    </row>
    <row r="64" spans="1:9" x14ac:dyDescent="0.25">
      <c r="A64" t="s">
        <v>1225</v>
      </c>
      <c r="B64" t="s">
        <v>1224</v>
      </c>
      <c r="C64" s="7">
        <v>159</v>
      </c>
      <c r="D64" t="s">
        <v>1226</v>
      </c>
      <c r="E64" t="s">
        <v>2085</v>
      </c>
      <c r="F64" t="str">
        <f>_xlfn.XLOOKUP(E64,Component!B:B,Component!C:C)</f>
        <v>18V ONE+ 4AH LITHIUM BATTERY</v>
      </c>
      <c r="G64">
        <v>1</v>
      </c>
      <c r="H64" t="s">
        <v>18</v>
      </c>
      <c r="I64" t="s">
        <v>2136</v>
      </c>
    </row>
    <row r="65" spans="1:9" x14ac:dyDescent="0.25">
      <c r="A65" t="s">
        <v>1234</v>
      </c>
      <c r="B65" t="s">
        <v>1233</v>
      </c>
      <c r="C65" s="7">
        <v>329</v>
      </c>
      <c r="D65" t="s">
        <v>1235</v>
      </c>
      <c r="E65" t="s">
        <v>2085</v>
      </c>
      <c r="F65" t="str">
        <f>_xlfn.XLOOKUP(E65,Component!B:B,Component!C:C)</f>
        <v>18V ONE+ 4AH LITHIUM BATTERY</v>
      </c>
      <c r="G65">
        <v>1</v>
      </c>
      <c r="H65" t="s">
        <v>18</v>
      </c>
      <c r="I65" t="s">
        <v>2136</v>
      </c>
    </row>
    <row r="66" spans="1:9" x14ac:dyDescent="0.25">
      <c r="A66" t="s">
        <v>891</v>
      </c>
      <c r="B66" t="s">
        <v>890</v>
      </c>
      <c r="C66" s="7">
        <v>169</v>
      </c>
      <c r="D66" t="s">
        <v>892</v>
      </c>
      <c r="E66" t="s">
        <v>2137</v>
      </c>
      <c r="F66" t="str">
        <f>_xlfn.XLOOKUP(E66,Component!B:B,Component!C:C)</f>
        <v>18V ONE+ Charger</v>
      </c>
      <c r="G66">
        <v>1</v>
      </c>
      <c r="H66" t="s">
        <v>18</v>
      </c>
      <c r="I66" t="s">
        <v>2136</v>
      </c>
    </row>
    <row r="67" spans="1:9" x14ac:dyDescent="0.25">
      <c r="A67" t="s">
        <v>1068</v>
      </c>
      <c r="B67" t="s">
        <v>1067</v>
      </c>
      <c r="C67" s="7">
        <v>169</v>
      </c>
      <c r="D67" t="s">
        <v>1069</v>
      </c>
      <c r="E67" t="s">
        <v>2137</v>
      </c>
      <c r="F67" t="str">
        <f>_xlfn.XLOOKUP(E67,Component!B:B,Component!C:C)</f>
        <v>18V ONE+ Charger</v>
      </c>
      <c r="G67">
        <v>1</v>
      </c>
      <c r="H67" t="s">
        <v>18</v>
      </c>
      <c r="I67" t="s">
        <v>2136</v>
      </c>
    </row>
    <row r="68" spans="1:9" x14ac:dyDescent="0.25">
      <c r="A68" t="s">
        <v>1225</v>
      </c>
      <c r="B68" t="s">
        <v>1224</v>
      </c>
      <c r="C68" s="7">
        <v>159</v>
      </c>
      <c r="D68" t="s">
        <v>1226</v>
      </c>
      <c r="E68" t="s">
        <v>2137</v>
      </c>
      <c r="F68" t="str">
        <f>_xlfn.XLOOKUP(E68,Component!B:B,Component!C:C)</f>
        <v>18V ONE+ Charger</v>
      </c>
      <c r="G68">
        <v>1</v>
      </c>
      <c r="H68" t="s">
        <v>18</v>
      </c>
      <c r="I68" t="s">
        <v>2136</v>
      </c>
    </row>
    <row r="69" spans="1:9" x14ac:dyDescent="0.25">
      <c r="A69" t="s">
        <v>1234</v>
      </c>
      <c r="B69" t="s">
        <v>1233</v>
      </c>
      <c r="C69" s="7">
        <v>329</v>
      </c>
      <c r="D69" t="s">
        <v>1235</v>
      </c>
      <c r="E69" t="s">
        <v>2137</v>
      </c>
      <c r="F69" t="str">
        <f>_xlfn.XLOOKUP(E69,Component!B:B,Component!C:C)</f>
        <v>18V ONE+ Charger</v>
      </c>
      <c r="G69">
        <v>1</v>
      </c>
      <c r="H69" t="s">
        <v>18</v>
      </c>
      <c r="I69" t="s">
        <v>2136</v>
      </c>
    </row>
    <row r="70" spans="1:9" x14ac:dyDescent="0.25">
      <c r="A70" t="s">
        <v>1094</v>
      </c>
      <c r="B70" t="s">
        <v>1093</v>
      </c>
      <c r="C70" s="7">
        <v>109</v>
      </c>
      <c r="D70" t="s">
        <v>1095</v>
      </c>
      <c r="E70" t="s">
        <v>2137</v>
      </c>
      <c r="F70" t="str">
        <f>_xlfn.XLOOKUP(E70,Component!B:B,Component!C:C)</f>
        <v>18V ONE+ Charger</v>
      </c>
      <c r="G70">
        <v>1</v>
      </c>
      <c r="H70" t="s">
        <v>18</v>
      </c>
      <c r="I70" t="s">
        <v>2136</v>
      </c>
    </row>
    <row r="71" spans="1:9" x14ac:dyDescent="0.25">
      <c r="A71" t="s">
        <v>1094</v>
      </c>
      <c r="B71" t="s">
        <v>1093</v>
      </c>
      <c r="C71" s="7">
        <v>109</v>
      </c>
      <c r="D71" t="s">
        <v>1095</v>
      </c>
      <c r="E71" t="s">
        <v>2584</v>
      </c>
      <c r="F71" t="str">
        <f>_xlfn.XLOOKUP(E71,Component!B:B,Component!C:C)</f>
        <v>18V ONE+ FOGGER</v>
      </c>
      <c r="G71">
        <v>1</v>
      </c>
      <c r="H71" t="s">
        <v>18</v>
      </c>
      <c r="I71" t="s">
        <v>2136</v>
      </c>
    </row>
    <row r="72" spans="1:9" x14ac:dyDescent="0.25">
      <c r="A72" t="s">
        <v>1225</v>
      </c>
      <c r="B72" t="s">
        <v>1224</v>
      </c>
      <c r="C72" s="7">
        <v>159</v>
      </c>
      <c r="D72" t="s">
        <v>1226</v>
      </c>
      <c r="E72" t="s">
        <v>2580</v>
      </c>
      <c r="F72" t="str">
        <f>_xlfn.XLOOKUP(E72,Component!B:B,Component!C:C)</f>
        <v>18V ONE+ HP BRUSHLESS 10" CHAINSAW</v>
      </c>
      <c r="G72">
        <v>1</v>
      </c>
      <c r="H72" t="s">
        <v>18</v>
      </c>
      <c r="I72" t="s">
        <v>2136</v>
      </c>
    </row>
    <row r="73" spans="1:9" x14ac:dyDescent="0.25">
      <c r="A73" t="s">
        <v>1786</v>
      </c>
      <c r="B73" t="s">
        <v>1785</v>
      </c>
      <c r="C73" s="7">
        <v>179</v>
      </c>
      <c r="D73" t="s">
        <v>1787</v>
      </c>
      <c r="E73" t="s">
        <v>2580</v>
      </c>
      <c r="F73" t="str">
        <f>_xlfn.XLOOKUP(E73,Component!B:B,Component!C:C)</f>
        <v>18V ONE+ HP BRUSHLESS 10" CHAINSAW</v>
      </c>
      <c r="G73">
        <v>1</v>
      </c>
      <c r="H73" t="s">
        <v>18</v>
      </c>
      <c r="I73" t="s">
        <v>2136</v>
      </c>
    </row>
    <row r="74" spans="1:9" x14ac:dyDescent="0.25">
      <c r="A74" t="s">
        <v>1068</v>
      </c>
      <c r="B74" t="s">
        <v>1067</v>
      </c>
      <c r="C74" s="7">
        <v>169</v>
      </c>
      <c r="D74" t="s">
        <v>1069</v>
      </c>
      <c r="E74" t="s">
        <v>2587</v>
      </c>
      <c r="F74" t="str">
        <f>_xlfn.XLOOKUP(E74,Component!B:B,Component!C:C)</f>
        <v>18V ONE+ LOPPER</v>
      </c>
      <c r="G74">
        <v>1</v>
      </c>
      <c r="H74" t="s">
        <v>18</v>
      </c>
      <c r="I74" t="s">
        <v>2136</v>
      </c>
    </row>
    <row r="75" spans="1:9" x14ac:dyDescent="0.25">
      <c r="A75" t="s">
        <v>1675</v>
      </c>
      <c r="B75" t="s">
        <v>1674</v>
      </c>
      <c r="C75" s="7">
        <v>149</v>
      </c>
      <c r="D75" t="s">
        <v>1676</v>
      </c>
      <c r="E75" t="s">
        <v>2587</v>
      </c>
      <c r="F75" t="str">
        <f>_xlfn.XLOOKUP(E75,Component!B:B,Component!C:C)</f>
        <v>18V ONE+ LOPPER</v>
      </c>
      <c r="G75">
        <v>1</v>
      </c>
      <c r="H75" t="s">
        <v>18</v>
      </c>
      <c r="I75" t="s">
        <v>2136</v>
      </c>
    </row>
    <row r="76" spans="1:9" x14ac:dyDescent="0.25">
      <c r="A76" t="s">
        <v>759</v>
      </c>
      <c r="B76" t="s">
        <v>758</v>
      </c>
      <c r="C76" s="7">
        <v>89</v>
      </c>
      <c r="D76" t="s">
        <v>760</v>
      </c>
      <c r="E76" t="s">
        <v>2589</v>
      </c>
      <c r="F76" t="str">
        <f>_xlfn.XLOOKUP(E76,Component!B:B,Component!C:C)</f>
        <v>18V ONE+ SPEAKER WITH BLUETOOTH® WIRELESS TECHNOLOGY</v>
      </c>
      <c r="G76">
        <v>1</v>
      </c>
      <c r="H76" t="s">
        <v>18</v>
      </c>
      <c r="I76" t="s">
        <v>2136</v>
      </c>
    </row>
    <row r="77" spans="1:9" x14ac:dyDescent="0.25">
      <c r="A77" t="s">
        <v>1884</v>
      </c>
      <c r="B77" t="s">
        <v>1883</v>
      </c>
      <c r="C77" s="7">
        <v>99</v>
      </c>
      <c r="D77" t="s">
        <v>1885</v>
      </c>
      <c r="E77" t="s">
        <v>1884</v>
      </c>
      <c r="F77" t="str">
        <f>_xlfn.XLOOKUP(E77,Component!B:B,Component!C:C)</f>
        <v>18V ONE+ 3-3/8" MULTI-MATERIAL PLUNGE SAW</v>
      </c>
      <c r="G77">
        <v>1</v>
      </c>
      <c r="H77" t="s">
        <v>18</v>
      </c>
      <c r="I77" t="s">
        <v>2297</v>
      </c>
    </row>
    <row r="78" spans="1:9" x14ac:dyDescent="0.25">
      <c r="A78" t="s">
        <v>1015</v>
      </c>
      <c r="B78" t="s">
        <v>1014</v>
      </c>
      <c r="C78" s="7">
        <v>79</v>
      </c>
      <c r="D78" t="s">
        <v>1016</v>
      </c>
      <c r="E78" t="s">
        <v>1015</v>
      </c>
      <c r="F78" t="str">
        <f>_xlfn.XLOOKUP(E78,Component!B:B,Component!C:C)</f>
        <v>18V ONE+ 45W HYBRID SOLDERING STATION</v>
      </c>
      <c r="G78">
        <v>1</v>
      </c>
      <c r="H78" t="s">
        <v>18</v>
      </c>
      <c r="I78" t="s">
        <v>2298</v>
      </c>
    </row>
    <row r="79" spans="1:9" x14ac:dyDescent="0.25">
      <c r="A79" t="s">
        <v>1052</v>
      </c>
      <c r="B79" t="s">
        <v>1051</v>
      </c>
      <c r="C79" s="7">
        <v>159</v>
      </c>
      <c r="D79" t="s">
        <v>1053</v>
      </c>
      <c r="E79" t="s">
        <v>2137</v>
      </c>
      <c r="F79" t="str">
        <f>_xlfn.XLOOKUP(E79,Component!B:B,Component!C:C)</f>
        <v>18V ONE+ Charger</v>
      </c>
      <c r="G79">
        <v>1</v>
      </c>
      <c r="H79" t="s">
        <v>18</v>
      </c>
      <c r="I79" t="s">
        <v>1054</v>
      </c>
    </row>
    <row r="80" spans="1:9" x14ac:dyDescent="0.25">
      <c r="A80" t="s">
        <v>351</v>
      </c>
      <c r="B80" t="s">
        <v>350</v>
      </c>
      <c r="C80" s="7">
        <v>189</v>
      </c>
      <c r="D80" t="s">
        <v>353</v>
      </c>
      <c r="E80" t="s">
        <v>2137</v>
      </c>
      <c r="F80" t="str">
        <f>_xlfn.XLOOKUP(E80,Component!B:B,Component!C:C)</f>
        <v>18V ONE+ Charger</v>
      </c>
      <c r="G80">
        <v>1</v>
      </c>
      <c r="H80" t="s">
        <v>18</v>
      </c>
      <c r="I80" t="s">
        <v>2137</v>
      </c>
    </row>
    <row r="81" spans="1:9" x14ac:dyDescent="0.25">
      <c r="A81" t="s">
        <v>1038</v>
      </c>
      <c r="B81" t="s">
        <v>1037</v>
      </c>
      <c r="C81" s="7">
        <v>229</v>
      </c>
      <c r="D81" t="s">
        <v>1039</v>
      </c>
      <c r="E81" t="s">
        <v>2137</v>
      </c>
      <c r="F81" t="str">
        <f>_xlfn.XLOOKUP(E81,Component!B:B,Component!C:C)</f>
        <v>18V ONE+ Charger</v>
      </c>
      <c r="G81">
        <v>1</v>
      </c>
      <c r="H81" t="s">
        <v>18</v>
      </c>
      <c r="I81" t="s">
        <v>2137</v>
      </c>
    </row>
    <row r="82" spans="1:9" x14ac:dyDescent="0.25">
      <c r="A82" t="s">
        <v>240</v>
      </c>
      <c r="B82" t="s">
        <v>232</v>
      </c>
      <c r="C82" s="7">
        <v>119</v>
      </c>
      <c r="D82" t="s">
        <v>242</v>
      </c>
      <c r="E82" t="s">
        <v>2146</v>
      </c>
      <c r="F82" t="str">
        <f>_xlfn.XLOOKUP(E82,Component!B:B,Component!C:C)</f>
        <v>18V ONE+ CHARGER</v>
      </c>
      <c r="G82">
        <v>1</v>
      </c>
      <c r="H82" t="s">
        <v>18</v>
      </c>
      <c r="I82" t="s">
        <v>2146</v>
      </c>
    </row>
    <row r="83" spans="1:9" x14ac:dyDescent="0.25">
      <c r="A83" t="s">
        <v>2089</v>
      </c>
      <c r="B83" t="s">
        <v>2088</v>
      </c>
      <c r="C83" s="7">
        <v>86.45</v>
      </c>
      <c r="D83" t="s">
        <v>2091</v>
      </c>
      <c r="E83" t="s">
        <v>2089</v>
      </c>
      <c r="F83" t="str">
        <f>_xlfn.XLOOKUP(E83,Component!B:B,Component!C:C)</f>
        <v>18V ONE+/40V DUAL PLATFORM CHARGER</v>
      </c>
      <c r="G83">
        <v>1</v>
      </c>
      <c r="H83" t="s">
        <v>18</v>
      </c>
      <c r="I83" t="s">
        <v>2089</v>
      </c>
    </row>
    <row r="84" spans="1:9" x14ac:dyDescent="0.25">
      <c r="A84" t="s">
        <v>1565</v>
      </c>
      <c r="B84" t="s">
        <v>1564</v>
      </c>
      <c r="C84" s="7">
        <v>119</v>
      </c>
      <c r="D84" t="s">
        <v>1566</v>
      </c>
      <c r="E84" t="s">
        <v>2162</v>
      </c>
      <c r="F84" t="str">
        <f>_xlfn.XLOOKUP(E84,Component!B:B,Component!C:C)</f>
        <v>18V ONE+ 10" SNOW SHOVEL</v>
      </c>
      <c r="G84">
        <v>1</v>
      </c>
      <c r="H84" t="s">
        <v>18</v>
      </c>
      <c r="I84" t="s">
        <v>2162</v>
      </c>
    </row>
    <row r="85" spans="1:9" x14ac:dyDescent="0.25">
      <c r="A85" t="s">
        <v>268</v>
      </c>
      <c r="B85" t="s">
        <v>267</v>
      </c>
      <c r="C85" s="7">
        <v>106.39</v>
      </c>
      <c r="D85" t="s">
        <v>270</v>
      </c>
      <c r="E85" t="s">
        <v>2583</v>
      </c>
      <c r="F85" t="str">
        <f>_xlfn.XLOOKUP(E85,Component!B:B,Component!C:C)</f>
        <v>18V ONE+ 2 GALLON CHEMICAL SPRAYER</v>
      </c>
      <c r="G85">
        <v>1</v>
      </c>
      <c r="H85" t="s">
        <v>18</v>
      </c>
      <c r="I85" t="s">
        <v>268</v>
      </c>
    </row>
    <row r="86" spans="1:9" x14ac:dyDescent="0.25">
      <c r="A86" t="s">
        <v>351</v>
      </c>
      <c r="B86" t="s">
        <v>350</v>
      </c>
      <c r="C86" s="7">
        <v>189</v>
      </c>
      <c r="D86" t="s">
        <v>353</v>
      </c>
      <c r="E86" t="s">
        <v>2299</v>
      </c>
      <c r="F86" t="str">
        <f>_xlfn.XLOOKUP(E86,Component!B:B,Component!C:C)</f>
        <v>18V ONE+ 3" HANDHELD AUGER</v>
      </c>
      <c r="G86">
        <v>1</v>
      </c>
      <c r="H86" t="s">
        <v>18</v>
      </c>
      <c r="I86" t="s">
        <v>2299</v>
      </c>
    </row>
    <row r="87" spans="1:9" x14ac:dyDescent="0.25">
      <c r="A87" t="s">
        <v>1501</v>
      </c>
      <c r="B87" t="s">
        <v>1500</v>
      </c>
      <c r="C87" s="7">
        <v>149</v>
      </c>
      <c r="D87" t="s">
        <v>1502</v>
      </c>
      <c r="E87" t="s">
        <v>2299</v>
      </c>
      <c r="F87" t="str">
        <f>_xlfn.XLOOKUP(E87,Component!B:B,Component!C:C)</f>
        <v>18V ONE+ 3" HANDHELD AUGER</v>
      </c>
      <c r="G87">
        <v>1</v>
      </c>
      <c r="H87" t="s">
        <v>18</v>
      </c>
      <c r="I87" t="s">
        <v>2299</v>
      </c>
    </row>
    <row r="88" spans="1:9" x14ac:dyDescent="0.25">
      <c r="A88" t="s">
        <v>977</v>
      </c>
      <c r="B88" t="s">
        <v>976</v>
      </c>
      <c r="C88" s="7">
        <v>79</v>
      </c>
      <c r="D88" t="s">
        <v>978</v>
      </c>
      <c r="E88" s="3" t="s">
        <v>977</v>
      </c>
      <c r="F88" t="str">
        <f>_xlfn.XLOOKUP(E88,Component!B:B,Component!C:C)</f>
        <v>18V ONE+ 3/8" CROWN STAPLER</v>
      </c>
      <c r="G88">
        <v>1</v>
      </c>
      <c r="H88" t="s">
        <v>18</v>
      </c>
      <c r="I88" t="s">
        <v>977</v>
      </c>
    </row>
    <row r="89" spans="1:9" x14ac:dyDescent="0.25">
      <c r="A89" t="s">
        <v>782</v>
      </c>
      <c r="B89" t="s">
        <v>781</v>
      </c>
      <c r="C89" s="7">
        <v>77.42</v>
      </c>
      <c r="D89" t="s">
        <v>784</v>
      </c>
      <c r="E89" t="s">
        <v>782</v>
      </c>
      <c r="F89" t="str">
        <f>_xlfn.XLOOKUP(E89,Component!B:B,Component!C:C)</f>
        <v>18V ONE+ 6 1/2" CIRCULAR SAW</v>
      </c>
      <c r="G89">
        <v>1</v>
      </c>
      <c r="H89" t="s">
        <v>18</v>
      </c>
      <c r="I89" t="s">
        <v>782</v>
      </c>
    </row>
    <row r="90" spans="1:9" x14ac:dyDescent="0.25">
      <c r="A90" t="s">
        <v>994</v>
      </c>
      <c r="B90" t="s">
        <v>993</v>
      </c>
      <c r="C90" s="7">
        <v>189</v>
      </c>
      <c r="D90" t="s">
        <v>995</v>
      </c>
      <c r="E90" t="s">
        <v>994</v>
      </c>
      <c r="F90" t="str">
        <f>_xlfn.XLOOKUP(E90,Component!B:B,Component!C:C)</f>
        <v>18V ONE+ 7-1/4" MITER SAW</v>
      </c>
      <c r="G90">
        <v>1</v>
      </c>
      <c r="H90" t="s">
        <v>18</v>
      </c>
      <c r="I90" t="s">
        <v>994</v>
      </c>
    </row>
    <row r="91" spans="1:9" x14ac:dyDescent="0.25">
      <c r="A91" t="s">
        <v>1001</v>
      </c>
      <c r="B91" t="s">
        <v>1000</v>
      </c>
      <c r="C91" s="7">
        <v>149</v>
      </c>
      <c r="D91" t="s">
        <v>1002</v>
      </c>
      <c r="E91" t="s">
        <v>1001</v>
      </c>
      <c r="F91" t="str">
        <f>_xlfn.XLOOKUP(E91,Component!B:B,Component!C:C)</f>
        <v>18V ONE+ PEX PINCH CLAMP TOOL</v>
      </c>
      <c r="G91">
        <v>1</v>
      </c>
      <c r="H91" t="s">
        <v>18</v>
      </c>
      <c r="I91" t="s">
        <v>1001</v>
      </c>
    </row>
    <row r="92" spans="1:9" x14ac:dyDescent="0.25">
      <c r="A92" t="s">
        <v>1023</v>
      </c>
      <c r="B92" t="s">
        <v>1022</v>
      </c>
      <c r="C92" s="7">
        <v>149</v>
      </c>
      <c r="D92" t="s">
        <v>1024</v>
      </c>
      <c r="E92" t="s">
        <v>1023</v>
      </c>
      <c r="F92" t="str">
        <f>_xlfn.XLOOKUP(E92,Component!B:B,Component!C:C)</f>
        <v>18V ONE+™ 1 GALLON AIR COMPRESSOR</v>
      </c>
      <c r="G92">
        <v>1</v>
      </c>
      <c r="H92" t="s">
        <v>18</v>
      </c>
      <c r="I92" t="s">
        <v>1023</v>
      </c>
    </row>
    <row r="93" spans="1:9" x14ac:dyDescent="0.25">
      <c r="A93" t="s">
        <v>445</v>
      </c>
      <c r="B93" t="s">
        <v>444</v>
      </c>
      <c r="C93" s="7">
        <v>139</v>
      </c>
      <c r="D93" t="s">
        <v>446</v>
      </c>
      <c r="E93" t="s">
        <v>2300</v>
      </c>
      <c r="F93" t="str">
        <f>_xlfn.XLOOKUP(E93,Component!B:B,Component!C:C)</f>
        <v>18V ONE+ HP BRUSHLESS 5" RANDOM ORBIT SANDER</v>
      </c>
      <c r="G93">
        <v>1</v>
      </c>
      <c r="H93" t="s">
        <v>18</v>
      </c>
      <c r="I93" t="s">
        <v>2300</v>
      </c>
    </row>
    <row r="94" spans="1:9" x14ac:dyDescent="0.25">
      <c r="A94" t="s">
        <v>1529</v>
      </c>
      <c r="B94" t="s">
        <v>1528</v>
      </c>
      <c r="C94" s="7">
        <v>129</v>
      </c>
      <c r="D94" t="s">
        <v>1530</v>
      </c>
      <c r="E94" t="s">
        <v>2300</v>
      </c>
      <c r="F94" t="str">
        <f>_xlfn.XLOOKUP(E94,Component!B:B,Component!C:C)</f>
        <v>18V ONE+ HP BRUSHLESS 5" RANDOM ORBIT SANDER</v>
      </c>
      <c r="G94">
        <v>1</v>
      </c>
      <c r="H94" t="s">
        <v>18</v>
      </c>
      <c r="I94" t="s">
        <v>2300</v>
      </c>
    </row>
    <row r="95" spans="1:9" x14ac:dyDescent="0.25">
      <c r="A95" t="s">
        <v>1351</v>
      </c>
      <c r="B95" t="s">
        <v>1120</v>
      </c>
      <c r="C95" s="7">
        <v>79</v>
      </c>
      <c r="D95" t="s">
        <v>1352</v>
      </c>
      <c r="E95" t="s">
        <v>2070</v>
      </c>
      <c r="F95" t="str">
        <f>_xlfn.XLOOKUP(E95,Component!B:B,Component!C:C)</f>
        <v>18V ONE+ 1.5AH LITHIUM BATTERY</v>
      </c>
      <c r="G95">
        <v>1</v>
      </c>
      <c r="H95" t="s">
        <v>18</v>
      </c>
      <c r="I95" t="s">
        <v>2070</v>
      </c>
    </row>
    <row r="96" spans="1:9" x14ac:dyDescent="0.25">
      <c r="A96" t="s">
        <v>213</v>
      </c>
      <c r="B96" t="s">
        <v>212</v>
      </c>
      <c r="C96" s="7">
        <v>199</v>
      </c>
      <c r="D96" t="s">
        <v>214</v>
      </c>
      <c r="E96" t="s">
        <v>2103</v>
      </c>
      <c r="F96" t="str">
        <f>_xlfn.XLOOKUP(E96,Component!B:B,Component!C:C)</f>
        <v>18V ONE+ 4AH LITHIUM-ION HIGH PERFORMANCE BATTERY</v>
      </c>
      <c r="G96">
        <v>1</v>
      </c>
      <c r="H96" t="s">
        <v>18</v>
      </c>
      <c r="I96" t="s">
        <v>2103</v>
      </c>
    </row>
    <row r="97" spans="1:9" x14ac:dyDescent="0.25">
      <c r="A97" t="s">
        <v>351</v>
      </c>
      <c r="B97" t="s">
        <v>350</v>
      </c>
      <c r="C97" s="7">
        <v>189</v>
      </c>
      <c r="D97" t="s">
        <v>353</v>
      </c>
      <c r="E97" t="s">
        <v>2082</v>
      </c>
      <c r="F97" t="str">
        <f>_xlfn.XLOOKUP(E97,Component!B:B,Component!C:C)</f>
        <v>18V ONE+ 2AH LITHIUM BATTERY</v>
      </c>
      <c r="G97">
        <v>1</v>
      </c>
      <c r="H97" t="s">
        <v>18</v>
      </c>
      <c r="I97" t="s">
        <v>2082</v>
      </c>
    </row>
    <row r="98" spans="1:9" x14ac:dyDescent="0.25">
      <c r="A98" t="s">
        <v>1935</v>
      </c>
      <c r="B98" t="s">
        <v>1934</v>
      </c>
      <c r="C98" s="7">
        <v>269</v>
      </c>
      <c r="D98" t="s">
        <v>1936</v>
      </c>
      <c r="E98" t="s">
        <v>1949</v>
      </c>
      <c r="F98" t="str">
        <f>_xlfn.XLOOKUP(E98,Component!B:B,Component!C:C)</f>
        <v>18V ONE+ 12AH LITHIUM HIGH PERFORMANCE BATTERY</v>
      </c>
      <c r="G98">
        <v>1</v>
      </c>
      <c r="H98" t="s">
        <v>18</v>
      </c>
      <c r="I98" t="s">
        <v>1949</v>
      </c>
    </row>
    <row r="99" spans="1:9" x14ac:dyDescent="0.25">
      <c r="A99" t="s">
        <v>127</v>
      </c>
      <c r="B99" t="s">
        <v>126</v>
      </c>
      <c r="C99" s="7" t="s">
        <v>18</v>
      </c>
      <c r="D99" t="s">
        <v>128</v>
      </c>
      <c r="E99" t="s">
        <v>2009</v>
      </c>
      <c r="F99" t="str">
        <f>_xlfn.XLOOKUP(E99,Component!B:B,Component!C:C)</f>
        <v>18V ONE+ CHARGER</v>
      </c>
      <c r="G99">
        <v>1</v>
      </c>
      <c r="H99" t="s">
        <v>18</v>
      </c>
      <c r="I99" t="s">
        <v>2009</v>
      </c>
    </row>
    <row r="100" spans="1:9" x14ac:dyDescent="0.25">
      <c r="A100" t="s">
        <v>610</v>
      </c>
      <c r="B100" t="s">
        <v>609</v>
      </c>
      <c r="C100" s="7">
        <v>249</v>
      </c>
      <c r="D100" t="s">
        <v>611</v>
      </c>
      <c r="E100" t="s">
        <v>2009</v>
      </c>
      <c r="F100" t="str">
        <f>_xlfn.XLOOKUP(E100,Component!B:B,Component!C:C)</f>
        <v>18V ONE+ CHARGER</v>
      </c>
      <c r="G100">
        <v>1</v>
      </c>
      <c r="H100" t="s">
        <v>18</v>
      </c>
      <c r="I100" t="s">
        <v>2009</v>
      </c>
    </row>
    <row r="101" spans="1:9" x14ac:dyDescent="0.25">
      <c r="A101" t="s">
        <v>1351</v>
      </c>
      <c r="B101" t="s">
        <v>1120</v>
      </c>
      <c r="C101" s="7">
        <v>79</v>
      </c>
      <c r="D101" t="s">
        <v>1352</v>
      </c>
      <c r="E101" t="s">
        <v>2009</v>
      </c>
      <c r="F101" t="str">
        <f>_xlfn.XLOOKUP(E101,Component!B:B,Component!C:C)</f>
        <v>18V ONE+ CHARGER</v>
      </c>
      <c r="G101">
        <v>1</v>
      </c>
      <c r="H101" t="s">
        <v>18</v>
      </c>
      <c r="I101" t="s">
        <v>2009</v>
      </c>
    </row>
    <row r="102" spans="1:9" x14ac:dyDescent="0.25">
      <c r="A102" t="s">
        <v>1931</v>
      </c>
      <c r="B102" t="s">
        <v>1930</v>
      </c>
      <c r="C102" s="7">
        <v>199</v>
      </c>
      <c r="D102" t="s">
        <v>1932</v>
      </c>
      <c r="E102" t="s">
        <v>1966</v>
      </c>
      <c r="F102" t="str">
        <f>_xlfn.XLOOKUP(E102,Component!B:B,Component!C:C)</f>
        <v>18V ONE+ DUAL-PORT SIMULTANEOUS CHARGER</v>
      </c>
      <c r="G102">
        <v>1</v>
      </c>
      <c r="H102" t="s">
        <v>18</v>
      </c>
      <c r="I102" t="s">
        <v>1966</v>
      </c>
    </row>
    <row r="103" spans="1:9" x14ac:dyDescent="0.25">
      <c r="A103" t="s">
        <v>1935</v>
      </c>
      <c r="B103" t="s">
        <v>1934</v>
      </c>
      <c r="C103" s="7">
        <v>269</v>
      </c>
      <c r="D103" t="s">
        <v>1936</v>
      </c>
      <c r="E103" t="s">
        <v>1953</v>
      </c>
      <c r="F103" t="str">
        <f>_xlfn.XLOOKUP(E103,Component!B:B,Component!C:C)</f>
        <v>18V ONE+ 8A RAPID CHARGER</v>
      </c>
      <c r="G103">
        <v>1</v>
      </c>
      <c r="H103" t="s">
        <v>18</v>
      </c>
      <c r="I103" t="s">
        <v>1953</v>
      </c>
    </row>
    <row r="104" spans="1:9" x14ac:dyDescent="0.25">
      <c r="A104" t="s">
        <v>1351</v>
      </c>
      <c r="B104" t="s">
        <v>1120</v>
      </c>
      <c r="C104" s="7">
        <v>79</v>
      </c>
      <c r="D104" t="s">
        <v>1352</v>
      </c>
      <c r="E104" t="s">
        <v>2218</v>
      </c>
      <c r="F104" t="str">
        <f>_xlfn.XLOOKUP(E104,Component!B:B,Component!C:C)</f>
        <v>18V ONE+ 1/2" DRILL/DRIVER</v>
      </c>
      <c r="G104">
        <v>1</v>
      </c>
      <c r="H104" t="s">
        <v>18</v>
      </c>
      <c r="I104" t="s">
        <v>1805</v>
      </c>
    </row>
    <row r="105" spans="1:9" x14ac:dyDescent="0.25">
      <c r="A105" t="s">
        <v>2003</v>
      </c>
      <c r="B105" t="s">
        <v>2002</v>
      </c>
      <c r="C105" s="7">
        <v>119</v>
      </c>
      <c r="D105" t="s">
        <v>2004</v>
      </c>
      <c r="E105" t="s">
        <v>2301</v>
      </c>
      <c r="F105" t="str">
        <f>_xlfn.XLOOKUP(E105,Component!B:B,Component!C:C)</f>
        <v>18V ONE+ PRECISION CRAFT ROTARY TOOL</v>
      </c>
      <c r="G105">
        <v>1</v>
      </c>
      <c r="H105" t="s">
        <v>18</v>
      </c>
      <c r="I105" t="s">
        <v>2301</v>
      </c>
    </row>
    <row r="106" spans="1:9" x14ac:dyDescent="0.25">
      <c r="A106" t="s">
        <v>1793</v>
      </c>
      <c r="B106" t="s">
        <v>1792</v>
      </c>
      <c r="C106" s="7">
        <v>49</v>
      </c>
      <c r="D106" t="s">
        <v>1794</v>
      </c>
      <c r="E106" t="s">
        <v>1793</v>
      </c>
      <c r="F106" t="str">
        <f>_xlfn.XLOOKUP(E106,Component!B:B,Component!C:C)</f>
        <v>18V ONE+ EZCLEAN POWER CLEANER</v>
      </c>
      <c r="G106">
        <v>1</v>
      </c>
      <c r="H106" t="s">
        <v>18</v>
      </c>
      <c r="I106" t="s">
        <v>1793</v>
      </c>
    </row>
    <row r="107" spans="1:9" x14ac:dyDescent="0.25">
      <c r="A107" t="s">
        <v>1451</v>
      </c>
      <c r="B107" t="s">
        <v>1450</v>
      </c>
      <c r="C107" s="7">
        <v>649</v>
      </c>
      <c r="D107" t="s">
        <v>1453</v>
      </c>
      <c r="E107" t="s">
        <v>1451</v>
      </c>
      <c r="F107" t="str">
        <f>_xlfn.XLOOKUP(E107,Component!B:B,Component!C:C)</f>
        <v>18V ONE+ 1800-WATT POWER STATION</v>
      </c>
      <c r="G107">
        <v>1</v>
      </c>
      <c r="H107" t="s">
        <v>18</v>
      </c>
      <c r="I107" t="s">
        <v>277</v>
      </c>
    </row>
    <row r="108" spans="1:9" x14ac:dyDescent="0.25">
      <c r="A108" t="s">
        <v>1789</v>
      </c>
      <c r="B108" t="s">
        <v>1788</v>
      </c>
      <c r="C108" s="7">
        <v>199</v>
      </c>
      <c r="D108" t="s">
        <v>1790</v>
      </c>
      <c r="E108" t="s">
        <v>2142</v>
      </c>
      <c r="F108" t="str">
        <f>_xlfn.XLOOKUP(E108,Component!B:B,Component!C:C)</f>
        <v>18V ONE+ 13" PUSH MOWER</v>
      </c>
      <c r="G108">
        <v>1</v>
      </c>
      <c r="H108" t="s">
        <v>1789</v>
      </c>
      <c r="I108">
        <v>-1</v>
      </c>
    </row>
    <row r="109" spans="1:9" x14ac:dyDescent="0.25">
      <c r="A109" t="s">
        <v>723</v>
      </c>
      <c r="B109" t="s">
        <v>722</v>
      </c>
      <c r="C109" s="7">
        <v>229</v>
      </c>
      <c r="D109" t="s">
        <v>724</v>
      </c>
      <c r="E109" t="s">
        <v>723</v>
      </c>
      <c r="F109" t="e">
        <f>_xlfn.XLOOKUP(E109,Component!B:B,Component!C:C)</f>
        <v>#N/A</v>
      </c>
      <c r="G109">
        <v>1</v>
      </c>
      <c r="H109" t="s">
        <v>723</v>
      </c>
      <c r="I109">
        <v>-1</v>
      </c>
    </row>
    <row r="110" spans="1:9" x14ac:dyDescent="0.25">
      <c r="A110" t="s">
        <v>1137</v>
      </c>
      <c r="B110" t="s">
        <v>1136</v>
      </c>
      <c r="C110" s="7">
        <v>48.37</v>
      </c>
      <c r="D110" t="s">
        <v>1139</v>
      </c>
      <c r="E110" t="s">
        <v>2592</v>
      </c>
      <c r="F110" t="str">
        <f>_xlfn.XLOOKUP(E110,Component!B:B,Component!C:C)</f>
        <v>18V ONE+ CORDLESS 1/4" IMPACT DRIVER</v>
      </c>
      <c r="G110">
        <v>1</v>
      </c>
      <c r="H110" t="s">
        <v>1137</v>
      </c>
      <c r="I110">
        <v>-1</v>
      </c>
    </row>
    <row r="111" spans="1:9" x14ac:dyDescent="0.25">
      <c r="A111" t="s">
        <v>1259</v>
      </c>
      <c r="B111" t="s">
        <v>1258</v>
      </c>
      <c r="C111" s="7">
        <v>59.97</v>
      </c>
      <c r="D111" t="s">
        <v>1260</v>
      </c>
      <c r="E111" t="s">
        <v>2571</v>
      </c>
      <c r="F111" t="str">
        <f>_xlfn.XLOOKUP(E111,Component!B:B,Component!C:C)</f>
        <v>18V ONE+ 1 GALLON POWER SPREADER</v>
      </c>
      <c r="G111">
        <v>1</v>
      </c>
      <c r="H111" t="s">
        <v>1259</v>
      </c>
      <c r="I111">
        <v>-1</v>
      </c>
    </row>
    <row r="112" spans="1:9" x14ac:dyDescent="0.25">
      <c r="A112" t="s">
        <v>1230</v>
      </c>
      <c r="B112" t="s">
        <v>1229</v>
      </c>
      <c r="C112" s="7">
        <v>159</v>
      </c>
      <c r="D112" t="s">
        <v>1231</v>
      </c>
      <c r="E112" t="s">
        <v>2572</v>
      </c>
      <c r="F112" t="str">
        <f>_xlfn.XLOOKUP(E112,Component!B:B,Component!C:C)</f>
        <v>18V ONE+ 8" POLE SAW</v>
      </c>
      <c r="G112">
        <v>1</v>
      </c>
      <c r="H112" t="s">
        <v>1586</v>
      </c>
      <c r="I112">
        <v>-1</v>
      </c>
    </row>
    <row r="113" spans="1:9" x14ac:dyDescent="0.25">
      <c r="A113" t="s">
        <v>1586</v>
      </c>
      <c r="B113" t="s">
        <v>1585</v>
      </c>
      <c r="C113" s="7">
        <v>129</v>
      </c>
      <c r="D113" t="s">
        <v>1587</v>
      </c>
      <c r="E113" t="s">
        <v>2572</v>
      </c>
      <c r="F113" t="str">
        <f>_xlfn.XLOOKUP(E113,Component!B:B,Component!C:C)</f>
        <v>18V ONE+ 8" POLE SAW</v>
      </c>
      <c r="G113">
        <v>1</v>
      </c>
      <c r="H113" t="s">
        <v>1586</v>
      </c>
      <c r="I113">
        <v>-1</v>
      </c>
    </row>
    <row r="114" spans="1:9" x14ac:dyDescent="0.25">
      <c r="A114" t="s">
        <v>683</v>
      </c>
      <c r="B114" t="s">
        <v>682</v>
      </c>
      <c r="C114" s="7">
        <v>199</v>
      </c>
      <c r="D114" t="s">
        <v>684</v>
      </c>
      <c r="E114" t="s">
        <v>2573</v>
      </c>
      <c r="F114" t="str">
        <f>_xlfn.XLOOKUP(E114,Component!B:B,Component!C:C)</f>
        <v>18V ONE+ ONE-HANDED PRUNING RECIPROCATING SAW</v>
      </c>
      <c r="G114">
        <v>1</v>
      </c>
      <c r="H114" t="s">
        <v>1622</v>
      </c>
      <c r="I114">
        <v>-1</v>
      </c>
    </row>
    <row r="115" spans="1:9" x14ac:dyDescent="0.25">
      <c r="A115" t="s">
        <v>798</v>
      </c>
      <c r="B115" t="s">
        <v>797</v>
      </c>
      <c r="C115" s="7">
        <v>129</v>
      </c>
      <c r="D115" t="s">
        <v>799</v>
      </c>
      <c r="E115" t="s">
        <v>2573</v>
      </c>
      <c r="F115" t="str">
        <f>_xlfn.XLOOKUP(E115,Component!B:B,Component!C:C)</f>
        <v>18V ONE+ ONE-HANDED PRUNING RECIPROCATING SAW</v>
      </c>
      <c r="G115">
        <v>1</v>
      </c>
      <c r="H115" t="s">
        <v>1622</v>
      </c>
      <c r="I115">
        <v>-1</v>
      </c>
    </row>
    <row r="116" spans="1:9" x14ac:dyDescent="0.25">
      <c r="A116" t="s">
        <v>1622</v>
      </c>
      <c r="B116" t="s">
        <v>1621</v>
      </c>
      <c r="C116" s="7">
        <v>99</v>
      </c>
      <c r="D116" t="s">
        <v>1623</v>
      </c>
      <c r="E116" t="s">
        <v>2573</v>
      </c>
      <c r="F116" t="str">
        <f>_xlfn.XLOOKUP(E116,Component!B:B,Component!C:C)</f>
        <v>18V ONE+ ONE-HANDED PRUNING RECIPROCATING SAW</v>
      </c>
      <c r="G116">
        <v>1</v>
      </c>
      <c r="H116" t="s">
        <v>1622</v>
      </c>
      <c r="I116">
        <v>-1</v>
      </c>
    </row>
    <row r="117" spans="1:9" x14ac:dyDescent="0.25">
      <c r="A117" t="s">
        <v>1247</v>
      </c>
      <c r="B117" t="s">
        <v>1246</v>
      </c>
      <c r="C117" s="7">
        <v>249</v>
      </c>
      <c r="D117" t="s">
        <v>1248</v>
      </c>
      <c r="E117" t="s">
        <v>2574</v>
      </c>
      <c r="F117" t="str">
        <f>_xlfn.XLOOKUP(E117,Component!B:B,Component!C:C)</f>
        <v>18V ONE+ HP BRUSHLESS WHISPER SERIES 12" CHAINSAW</v>
      </c>
      <c r="G117">
        <v>1</v>
      </c>
      <c r="H117" t="s">
        <v>1783</v>
      </c>
      <c r="I117">
        <v>-1</v>
      </c>
    </row>
    <row r="118" spans="1:9" x14ac:dyDescent="0.25">
      <c r="A118" t="s">
        <v>1783</v>
      </c>
      <c r="B118" t="s">
        <v>1782</v>
      </c>
      <c r="C118" s="7">
        <v>199</v>
      </c>
      <c r="D118" t="s">
        <v>1784</v>
      </c>
      <c r="E118" t="s">
        <v>2574</v>
      </c>
      <c r="F118" t="str">
        <f>_xlfn.XLOOKUP(E118,Component!B:B,Component!C:C)</f>
        <v>18V ONE+ HP BRUSHLESS WHISPER SERIES 12" CHAINSAW</v>
      </c>
      <c r="G118">
        <v>1</v>
      </c>
      <c r="H118" t="s">
        <v>1783</v>
      </c>
      <c r="I118">
        <v>-1</v>
      </c>
    </row>
    <row r="119" spans="1:9" x14ac:dyDescent="0.25">
      <c r="A119" t="s">
        <v>1038</v>
      </c>
      <c r="B119" t="s">
        <v>1037</v>
      </c>
      <c r="C119" s="7">
        <v>229</v>
      </c>
      <c r="D119" t="s">
        <v>1039</v>
      </c>
      <c r="E119" t="s">
        <v>2575</v>
      </c>
      <c r="F119" t="str">
        <f>_xlfn.XLOOKUP(E119,Component!B:B,Component!C:C)</f>
        <v>18V ONE+ HP BRUSHLESS WHISPER SERIES 8" POLE SAW</v>
      </c>
      <c r="G119">
        <v>1</v>
      </c>
      <c r="H119" t="s">
        <v>1773</v>
      </c>
      <c r="I119">
        <v>-1</v>
      </c>
    </row>
    <row r="120" spans="1:9" x14ac:dyDescent="0.25">
      <c r="A120" t="s">
        <v>1773</v>
      </c>
      <c r="B120" t="s">
        <v>1772</v>
      </c>
      <c r="C120" s="7">
        <v>199</v>
      </c>
      <c r="D120" t="s">
        <v>1774</v>
      </c>
      <c r="E120" t="s">
        <v>2575</v>
      </c>
      <c r="F120" t="str">
        <f>_xlfn.XLOOKUP(E120,Component!B:B,Component!C:C)</f>
        <v>18V ONE+ HP BRUSHLESS WHISPER SERIES 8" POLE SAW</v>
      </c>
      <c r="G120">
        <v>1</v>
      </c>
      <c r="H120" t="s">
        <v>1773</v>
      </c>
      <c r="I120">
        <v>-1</v>
      </c>
    </row>
    <row r="121" spans="1:9" x14ac:dyDescent="0.25">
      <c r="A121" t="s">
        <v>735</v>
      </c>
      <c r="B121" t="s">
        <v>734</v>
      </c>
      <c r="C121" s="7">
        <v>99</v>
      </c>
      <c r="D121" t="s">
        <v>736</v>
      </c>
      <c r="E121" t="s">
        <v>1756</v>
      </c>
      <c r="F121" t="str">
        <f>_xlfn.XLOOKUP(E121,Component!B:B,Component!C:C)</f>
        <v>18V ONE+ HP BRUSHLESS 4-MODE 1/2" IMPACT WRENCH</v>
      </c>
      <c r="G121">
        <v>1</v>
      </c>
      <c r="H121" t="s">
        <v>1756</v>
      </c>
      <c r="I121">
        <v>-1</v>
      </c>
    </row>
    <row r="122" spans="1:9" x14ac:dyDescent="0.25">
      <c r="A122" t="s">
        <v>1142</v>
      </c>
      <c r="B122" t="s">
        <v>1141</v>
      </c>
      <c r="C122" s="7" t="s">
        <v>18</v>
      </c>
      <c r="D122" t="s">
        <v>1143</v>
      </c>
      <c r="E122" t="s">
        <v>1756</v>
      </c>
      <c r="F122" t="str">
        <f>_xlfn.XLOOKUP(E122,Component!B:B,Component!C:C)</f>
        <v>18V ONE+ HP BRUSHLESS 4-MODE 1/2" IMPACT WRENCH</v>
      </c>
      <c r="G122">
        <v>1</v>
      </c>
      <c r="H122" t="s">
        <v>1756</v>
      </c>
      <c r="I122">
        <v>-1</v>
      </c>
    </row>
    <row r="123" spans="1:9" x14ac:dyDescent="0.25">
      <c r="A123" t="s">
        <v>1756</v>
      </c>
      <c r="B123" t="s">
        <v>1755</v>
      </c>
      <c r="C123" s="7" t="s">
        <v>18</v>
      </c>
      <c r="D123" t="s">
        <v>1757</v>
      </c>
      <c r="E123" t="s">
        <v>1756</v>
      </c>
      <c r="F123" t="str">
        <f>_xlfn.XLOOKUP(E123,Component!B:B,Component!C:C)</f>
        <v>18V ONE+ HP BRUSHLESS 4-MODE 1/2" IMPACT WRENCH</v>
      </c>
      <c r="G123">
        <v>1</v>
      </c>
      <c r="H123" t="s">
        <v>1756</v>
      </c>
      <c r="I123">
        <v>-1</v>
      </c>
    </row>
    <row r="124" spans="1:9" x14ac:dyDescent="0.25">
      <c r="A124" t="s">
        <v>687</v>
      </c>
      <c r="B124" t="s">
        <v>686</v>
      </c>
      <c r="C124" s="7">
        <v>149</v>
      </c>
      <c r="D124" t="s">
        <v>688</v>
      </c>
      <c r="E124" t="s">
        <v>2576</v>
      </c>
      <c r="F124" t="str">
        <f>_xlfn.XLOOKUP(E124,Component!B:B,Component!C:C)</f>
        <v>18V ONE+ OUTDOOR PATIO CLEANER</v>
      </c>
      <c r="G124">
        <v>1</v>
      </c>
      <c r="H124" t="s">
        <v>1672</v>
      </c>
      <c r="I124">
        <v>-1</v>
      </c>
    </row>
    <row r="125" spans="1:9" x14ac:dyDescent="0.25">
      <c r="A125" t="s">
        <v>1672</v>
      </c>
      <c r="B125" t="s">
        <v>1671</v>
      </c>
      <c r="C125" s="7">
        <v>99</v>
      </c>
      <c r="D125" t="s">
        <v>1673</v>
      </c>
      <c r="E125" t="s">
        <v>2576</v>
      </c>
      <c r="F125" t="str">
        <f>_xlfn.XLOOKUP(E125,Component!B:B,Component!C:C)</f>
        <v>18V ONE+ OUTDOOR PATIO CLEANER</v>
      </c>
      <c r="G125">
        <v>1</v>
      </c>
      <c r="H125" t="s">
        <v>1672</v>
      </c>
      <c r="I125">
        <v>-1</v>
      </c>
    </row>
    <row r="126" spans="1:9" x14ac:dyDescent="0.25">
      <c r="A126" t="s">
        <v>878</v>
      </c>
      <c r="B126" t="s">
        <v>877</v>
      </c>
      <c r="C126" s="7">
        <v>149</v>
      </c>
      <c r="D126" t="s">
        <v>879</v>
      </c>
      <c r="E126" t="s">
        <v>2577</v>
      </c>
      <c r="F126" t="str">
        <f>_xlfn.XLOOKUP(E126,Component!B:B,Component!C:C)</f>
        <v>18V ONE+ OUTDOOR PATIO CLEANER - WIRE BRUSH</v>
      </c>
      <c r="G126">
        <v>1</v>
      </c>
      <c r="H126" t="s">
        <v>2118</v>
      </c>
      <c r="I126">
        <v>-1</v>
      </c>
    </row>
    <row r="127" spans="1:9" x14ac:dyDescent="0.25">
      <c r="A127" t="s">
        <v>2118</v>
      </c>
      <c r="B127" t="s">
        <v>2117</v>
      </c>
      <c r="C127" s="7">
        <v>119</v>
      </c>
      <c r="D127" t="s">
        <v>2119</v>
      </c>
      <c r="E127" t="s">
        <v>2577</v>
      </c>
      <c r="F127" t="str">
        <f>_xlfn.XLOOKUP(E127,Component!B:B,Component!C:C)</f>
        <v>18V ONE+ OUTDOOR PATIO CLEANER - WIRE BRUSH</v>
      </c>
      <c r="G127">
        <v>1</v>
      </c>
      <c r="H127" t="s">
        <v>2118</v>
      </c>
      <c r="I127">
        <v>-1</v>
      </c>
    </row>
    <row r="128" spans="1:9" x14ac:dyDescent="0.25">
      <c r="A128" t="s">
        <v>874</v>
      </c>
      <c r="B128" t="s">
        <v>873</v>
      </c>
      <c r="C128" s="7">
        <v>119</v>
      </c>
      <c r="D128" t="s">
        <v>875</v>
      </c>
      <c r="E128" t="s">
        <v>2578</v>
      </c>
      <c r="F128" t="str">
        <f>_xlfn.XLOOKUP(E128,Component!B:B,Component!C:C)</f>
        <v>18V ONE+ 2-IN-1 SHEAR SHRUBBER</v>
      </c>
      <c r="G128">
        <v>1</v>
      </c>
      <c r="H128" t="s">
        <v>1776</v>
      </c>
      <c r="I128">
        <v>-1</v>
      </c>
    </row>
    <row r="129" spans="1:9" x14ac:dyDescent="0.25">
      <c r="A129" t="s">
        <v>1776</v>
      </c>
      <c r="B129" t="s">
        <v>1775</v>
      </c>
      <c r="C129" s="7">
        <v>79</v>
      </c>
      <c r="D129" t="s">
        <v>1777</v>
      </c>
      <c r="E129" t="s">
        <v>2578</v>
      </c>
      <c r="F129" t="str">
        <f>_xlfn.XLOOKUP(E129,Component!B:B,Component!C:C)</f>
        <v>18V ONE+ 2-IN-1 SHEAR SHRUBBER</v>
      </c>
      <c r="G129">
        <v>1</v>
      </c>
      <c r="H129" t="s">
        <v>1776</v>
      </c>
      <c r="I129">
        <v>-1</v>
      </c>
    </row>
    <row r="130" spans="1:9" x14ac:dyDescent="0.25">
      <c r="A130" t="s">
        <v>605</v>
      </c>
      <c r="B130" t="s">
        <v>604</v>
      </c>
      <c r="C130" s="7">
        <v>69.97</v>
      </c>
      <c r="D130" t="s">
        <v>607</v>
      </c>
      <c r="E130" t="s">
        <v>1009</v>
      </c>
      <c r="F130" t="str">
        <f>_xlfn.XLOOKUP(E130,Component!B:B,Component!C:C)</f>
        <v>18V ONE+ COMPACT GLUE GUN</v>
      </c>
      <c r="G130">
        <v>1</v>
      </c>
      <c r="H130" t="s">
        <v>1009</v>
      </c>
      <c r="I130">
        <v>-1</v>
      </c>
    </row>
    <row r="131" spans="1:9" x14ac:dyDescent="0.25">
      <c r="A131" t="s">
        <v>2003</v>
      </c>
      <c r="B131" t="s">
        <v>2002</v>
      </c>
      <c r="C131" s="7">
        <v>119</v>
      </c>
      <c r="D131" t="s">
        <v>2004</v>
      </c>
      <c r="E131" t="s">
        <v>1009</v>
      </c>
      <c r="F131" t="str">
        <f>_xlfn.XLOOKUP(E131,Component!B:B,Component!C:C)</f>
        <v>18V ONE+ COMPACT GLUE GUN</v>
      </c>
      <c r="G131">
        <v>1</v>
      </c>
      <c r="H131" t="s">
        <v>1009</v>
      </c>
      <c r="I131">
        <v>-1</v>
      </c>
    </row>
    <row r="132" spans="1:9" x14ac:dyDescent="0.25">
      <c r="A132" t="s">
        <v>593</v>
      </c>
      <c r="B132" t="s">
        <v>592</v>
      </c>
      <c r="C132" s="7" t="s">
        <v>18</v>
      </c>
      <c r="D132" t="s">
        <v>594</v>
      </c>
      <c r="E132" t="s">
        <v>961</v>
      </c>
      <c r="F132" t="str">
        <f>_xlfn.XLOOKUP(E132,Component!B:B,Component!C:C)</f>
        <v>18V ONE+ DUAL TEMPERATURE GLUE GUN</v>
      </c>
      <c r="G132">
        <v>1</v>
      </c>
      <c r="H132" t="s">
        <v>961</v>
      </c>
      <c r="I132">
        <v>-1</v>
      </c>
    </row>
    <row r="133" spans="1:9" x14ac:dyDescent="0.25">
      <c r="A133" t="s">
        <v>747</v>
      </c>
      <c r="B133" t="s">
        <v>746</v>
      </c>
      <c r="C133" s="7">
        <v>79</v>
      </c>
      <c r="D133" t="s">
        <v>748</v>
      </c>
      <c r="E133" t="s">
        <v>747</v>
      </c>
      <c r="F133" t="str">
        <f>_xlfn.XLOOKUP(E133,Component!B:B,Component!C:C)</f>
        <v>18V ONE+ HEAT GUN</v>
      </c>
      <c r="G133">
        <v>1</v>
      </c>
      <c r="H133" t="s">
        <v>747</v>
      </c>
      <c r="I133">
        <v>-1</v>
      </c>
    </row>
    <row r="134" spans="1:9" x14ac:dyDescent="0.25">
      <c r="A134" t="s">
        <v>533</v>
      </c>
      <c r="B134" t="s">
        <v>532</v>
      </c>
      <c r="C134" s="7">
        <v>219</v>
      </c>
      <c r="D134" t="s">
        <v>534</v>
      </c>
      <c r="E134" t="s">
        <v>1656</v>
      </c>
      <c r="F134" t="str">
        <f>_xlfn.XLOOKUP(E134,Component!B:B,Component!C:C)</f>
        <v>18V ONE+ AIRSTRIKE 18GA BRAD NAILER</v>
      </c>
      <c r="G134">
        <v>1</v>
      </c>
      <c r="H134" t="s">
        <v>1656</v>
      </c>
      <c r="I134">
        <v>-1</v>
      </c>
    </row>
    <row r="135" spans="1:9" x14ac:dyDescent="0.25">
      <c r="A135" t="s">
        <v>1656</v>
      </c>
      <c r="B135" t="s">
        <v>1655</v>
      </c>
      <c r="C135" s="7" t="s">
        <v>18</v>
      </c>
      <c r="D135" t="s">
        <v>534</v>
      </c>
      <c r="E135" t="s">
        <v>1656</v>
      </c>
      <c r="F135" t="str">
        <f>_xlfn.XLOOKUP(E135,Component!B:B,Component!C:C)</f>
        <v>18V ONE+ AIRSTRIKE 18GA BRAD NAILER</v>
      </c>
      <c r="G135">
        <v>1</v>
      </c>
      <c r="H135" t="s">
        <v>1656</v>
      </c>
      <c r="I135">
        <v>-1</v>
      </c>
    </row>
    <row r="136" spans="1:9" x14ac:dyDescent="0.25">
      <c r="A136" t="s">
        <v>1652</v>
      </c>
      <c r="B136" t="s">
        <v>1651</v>
      </c>
      <c r="C136" s="7" t="s">
        <v>18</v>
      </c>
      <c r="D136" t="s">
        <v>1653</v>
      </c>
      <c r="E136" t="s">
        <v>1652</v>
      </c>
      <c r="F136" t="str">
        <f>_xlfn.XLOOKUP(E136,Component!B:B,Component!C:C)</f>
        <v>18V ONE+ HP BRUSHLESS AIRSTRIKE 18GA BRAD NAILER</v>
      </c>
      <c r="G136">
        <v>1</v>
      </c>
      <c r="H136" t="s">
        <v>1652</v>
      </c>
      <c r="I136">
        <v>-1</v>
      </c>
    </row>
    <row r="137" spans="1:9" x14ac:dyDescent="0.25">
      <c r="A137" t="s">
        <v>610</v>
      </c>
      <c r="B137" t="s">
        <v>609</v>
      </c>
      <c r="C137" s="7">
        <v>249</v>
      </c>
      <c r="D137" t="s">
        <v>611</v>
      </c>
      <c r="E137" t="s">
        <v>1652</v>
      </c>
      <c r="F137" t="str">
        <f>_xlfn.XLOOKUP(E137,Component!B:B,Component!C:C)</f>
        <v>18V ONE+ HP BRUSHLESS AIRSTRIKE 18GA BRAD NAILER</v>
      </c>
      <c r="G137">
        <v>1</v>
      </c>
      <c r="H137" t="s">
        <v>1652</v>
      </c>
      <c r="I137">
        <v>-1</v>
      </c>
    </row>
    <row r="138" spans="1:9" x14ac:dyDescent="0.25">
      <c r="A138" t="s">
        <v>599</v>
      </c>
      <c r="B138" t="s">
        <v>598</v>
      </c>
      <c r="C138" s="7">
        <v>269</v>
      </c>
      <c r="D138" t="s">
        <v>601</v>
      </c>
      <c r="E138" t="s">
        <v>1658</v>
      </c>
      <c r="F138" t="str">
        <f>_xlfn.XLOOKUP(E138,Component!B:B,Component!C:C)</f>
        <v>18V ONE+ AIRSTRIKE 16GA FINISH NAILER</v>
      </c>
      <c r="G138">
        <v>1</v>
      </c>
      <c r="H138" t="s">
        <v>1658</v>
      </c>
      <c r="I138">
        <v>-1</v>
      </c>
    </row>
    <row r="139" spans="1:9" x14ac:dyDescent="0.25">
      <c r="A139" t="s">
        <v>1648</v>
      </c>
      <c r="B139" t="s">
        <v>1647</v>
      </c>
      <c r="C139" s="7">
        <v>169</v>
      </c>
      <c r="D139" t="s">
        <v>1649</v>
      </c>
      <c r="E139" t="s">
        <v>1648</v>
      </c>
      <c r="F139" t="str">
        <f>_xlfn.XLOOKUP(E139,Component!B:B,Component!C:C)</f>
        <v>18V ONE+™ GREASE GUN</v>
      </c>
      <c r="G139">
        <v>1</v>
      </c>
      <c r="H139" t="s">
        <v>1648</v>
      </c>
      <c r="I139">
        <v>-1</v>
      </c>
    </row>
    <row r="140" spans="1:9" x14ac:dyDescent="0.25">
      <c r="A140" t="s">
        <v>1378</v>
      </c>
      <c r="B140" t="s">
        <v>1377</v>
      </c>
      <c r="C140" s="7">
        <v>89</v>
      </c>
      <c r="D140" t="s">
        <v>1379</v>
      </c>
      <c r="E140" t="s">
        <v>1378</v>
      </c>
      <c r="F140" t="str">
        <f>_xlfn.XLOOKUP(E140,Component!B:B,Component!C:C)</f>
        <v>18V ONE+ 3/8" RATCHET</v>
      </c>
      <c r="G140">
        <v>1</v>
      </c>
      <c r="H140" t="s">
        <v>1378</v>
      </c>
      <c r="I140">
        <v>-1</v>
      </c>
    </row>
    <row r="141" spans="1:9" x14ac:dyDescent="0.25">
      <c r="A141" t="s">
        <v>1278</v>
      </c>
      <c r="B141" t="s">
        <v>1277</v>
      </c>
      <c r="C141" s="7">
        <v>159.99</v>
      </c>
      <c r="D141" t="s">
        <v>1280</v>
      </c>
      <c r="E141" t="s">
        <v>1759</v>
      </c>
      <c r="F141" t="str">
        <f>_xlfn.XLOOKUP(E141,Component!B:B,Component!C:C)</f>
        <v>18V ONE+ AIRSTRIKE 18GA NARROW CROWN STAPLER</v>
      </c>
      <c r="G141">
        <v>1</v>
      </c>
      <c r="H141" t="s">
        <v>1759</v>
      </c>
      <c r="I141">
        <v>-1</v>
      </c>
    </row>
    <row r="142" spans="1:9" x14ac:dyDescent="0.25">
      <c r="A142" t="s">
        <v>1759</v>
      </c>
      <c r="B142" t="s">
        <v>1758</v>
      </c>
      <c r="C142" s="7">
        <v>169</v>
      </c>
      <c r="D142" t="s">
        <v>1760</v>
      </c>
      <c r="E142" t="s">
        <v>1759</v>
      </c>
      <c r="F142" t="str">
        <f>_xlfn.XLOOKUP(E142,Component!B:B,Component!C:C)</f>
        <v>18V ONE+ AIRSTRIKE 18GA NARROW CROWN STAPLER</v>
      </c>
      <c r="G142">
        <v>1</v>
      </c>
      <c r="H142" t="s">
        <v>1759</v>
      </c>
      <c r="I142">
        <v>-1</v>
      </c>
    </row>
    <row r="143" spans="1:9" x14ac:dyDescent="0.25">
      <c r="A143" t="s">
        <v>1062</v>
      </c>
      <c r="B143" t="s">
        <v>1061</v>
      </c>
      <c r="C143" s="7">
        <v>39.97</v>
      </c>
      <c r="D143" t="s">
        <v>1063</v>
      </c>
      <c r="E143" t="s">
        <v>1062</v>
      </c>
      <c r="F143" t="str">
        <f>_xlfn.XLOOKUP(E143,Component!B:B,Component!C:C)</f>
        <v>18V ONE+ 6" BUFFER</v>
      </c>
      <c r="G143">
        <v>1</v>
      </c>
      <c r="H143" t="s">
        <v>1062</v>
      </c>
      <c r="I143">
        <v>-1</v>
      </c>
    </row>
    <row r="144" spans="1:9" x14ac:dyDescent="0.25">
      <c r="A144" t="s">
        <v>1042</v>
      </c>
      <c r="B144" t="s">
        <v>1041</v>
      </c>
      <c r="C144" s="7">
        <v>44.96</v>
      </c>
      <c r="D144" t="s">
        <v>1044</v>
      </c>
      <c r="E144" t="s">
        <v>1042</v>
      </c>
      <c r="F144" t="str">
        <f>_xlfn.XLOOKUP(E144,Component!B:B,Component!C:C)</f>
        <v>18V ONE+ 10" ORBITAL BUFFER</v>
      </c>
      <c r="G144">
        <v>1</v>
      </c>
      <c r="H144" t="s">
        <v>1042</v>
      </c>
      <c r="I144">
        <v>-1</v>
      </c>
    </row>
    <row r="145" spans="1:9" x14ac:dyDescent="0.25">
      <c r="A145" t="s">
        <v>1382</v>
      </c>
      <c r="B145" t="s">
        <v>1381</v>
      </c>
      <c r="C145" s="7">
        <v>169</v>
      </c>
      <c r="D145" t="s">
        <v>1383</v>
      </c>
      <c r="E145" t="s">
        <v>1753</v>
      </c>
      <c r="F145" t="str">
        <f>_xlfn.XLOOKUP(E145,Component!B:B,Component!C:C)</f>
        <v>18V ONE+ VORTEX TELESCOPING POWER SCRUBBER</v>
      </c>
      <c r="G145">
        <v>1</v>
      </c>
      <c r="H145" t="s">
        <v>1753</v>
      </c>
      <c r="I145">
        <v>-1</v>
      </c>
    </row>
    <row r="146" spans="1:9" x14ac:dyDescent="0.25">
      <c r="A146" t="s">
        <v>1753</v>
      </c>
      <c r="B146" t="s">
        <v>1752</v>
      </c>
      <c r="C146" s="7">
        <v>119</v>
      </c>
      <c r="D146" t="s">
        <v>1754</v>
      </c>
      <c r="E146" t="s">
        <v>1753</v>
      </c>
      <c r="F146" t="str">
        <f>_xlfn.XLOOKUP(E146,Component!B:B,Component!C:C)</f>
        <v>18V ONE+ VORTEX TELESCOPING POWER SCRUBBER</v>
      </c>
      <c r="G146">
        <v>1</v>
      </c>
      <c r="H146" t="s">
        <v>1753</v>
      </c>
      <c r="I146">
        <v>-1</v>
      </c>
    </row>
    <row r="147" spans="1:9" x14ac:dyDescent="0.25">
      <c r="A147" t="s">
        <v>1146</v>
      </c>
      <c r="B147" t="s">
        <v>1145</v>
      </c>
      <c r="C147" s="7">
        <v>119</v>
      </c>
      <c r="D147" t="s">
        <v>1147</v>
      </c>
      <c r="E147" t="s">
        <v>1750</v>
      </c>
      <c r="F147" t="str">
        <f>_xlfn.XLOOKUP(E147,Component!B:B,Component!C:C)</f>
        <v>18V ONE+ VORTEX POWER SCRUBBER</v>
      </c>
      <c r="G147">
        <v>1</v>
      </c>
      <c r="H147" t="s">
        <v>1750</v>
      </c>
      <c r="I147">
        <v>-1</v>
      </c>
    </row>
    <row r="148" spans="1:9" x14ac:dyDescent="0.25">
      <c r="A148" t="s">
        <v>1750</v>
      </c>
      <c r="B148" t="s">
        <v>1749</v>
      </c>
      <c r="C148" s="7" t="s">
        <v>18</v>
      </c>
      <c r="D148" t="s">
        <v>1751</v>
      </c>
      <c r="E148" t="s">
        <v>1750</v>
      </c>
      <c r="F148" t="str">
        <f>_xlfn.XLOOKUP(E148,Component!B:B,Component!C:C)</f>
        <v>18V ONE+ VORTEX POWER SCRUBBER</v>
      </c>
      <c r="G148">
        <v>1</v>
      </c>
      <c r="H148" t="s">
        <v>1750</v>
      </c>
      <c r="I148">
        <v>-1</v>
      </c>
    </row>
    <row r="149" spans="1:9" x14ac:dyDescent="0.25">
      <c r="A149" t="s">
        <v>1999</v>
      </c>
      <c r="B149" t="s">
        <v>1998</v>
      </c>
      <c r="C149" s="7" t="s">
        <v>18</v>
      </c>
      <c r="D149" t="s">
        <v>2000</v>
      </c>
      <c r="E149" t="s">
        <v>782</v>
      </c>
      <c r="F149" t="str">
        <f>_xlfn.XLOOKUP(E149,Component!B:B,Component!C:C)</f>
        <v>18V ONE+ 6 1/2" CIRCULAR SAW</v>
      </c>
      <c r="G149">
        <v>1</v>
      </c>
      <c r="H149" t="s">
        <v>782</v>
      </c>
      <c r="I149">
        <v>-1</v>
      </c>
    </row>
    <row r="150" spans="1:9" x14ac:dyDescent="0.25">
      <c r="A150" t="s">
        <v>753</v>
      </c>
      <c r="B150" t="s">
        <v>752</v>
      </c>
      <c r="C150" s="7">
        <v>79</v>
      </c>
      <c r="D150" t="s">
        <v>754</v>
      </c>
      <c r="E150" t="s">
        <v>753</v>
      </c>
      <c r="F150" t="str">
        <f>_xlfn.XLOOKUP(E150,Component!B:B,Component!C:C)</f>
        <v>18V ONE+ RECIPROCATING SAW</v>
      </c>
      <c r="G150">
        <v>1</v>
      </c>
      <c r="H150" t="s">
        <v>753</v>
      </c>
      <c r="I150">
        <v>-1</v>
      </c>
    </row>
    <row r="151" spans="1:9" x14ac:dyDescent="0.25">
      <c r="A151" t="s">
        <v>1978</v>
      </c>
      <c r="B151" t="s">
        <v>1977</v>
      </c>
      <c r="C151" s="7">
        <v>649</v>
      </c>
      <c r="D151" t="s">
        <v>1979</v>
      </c>
      <c r="E151" t="s">
        <v>994</v>
      </c>
      <c r="F151" t="str">
        <f>_xlfn.XLOOKUP(E151,Component!B:B,Component!C:C)</f>
        <v>18V ONE+ 7-1/4" MITER SAW</v>
      </c>
      <c r="G151">
        <v>1</v>
      </c>
      <c r="H151" t="s">
        <v>994</v>
      </c>
      <c r="I151">
        <v>-1</v>
      </c>
    </row>
    <row r="152" spans="1:9" x14ac:dyDescent="0.25">
      <c r="A152" t="s">
        <v>1027</v>
      </c>
      <c r="B152" t="s">
        <v>1026</v>
      </c>
      <c r="C152" s="7" t="s">
        <v>18</v>
      </c>
      <c r="D152" t="s">
        <v>1028</v>
      </c>
      <c r="E152" t="s">
        <v>1027</v>
      </c>
      <c r="F152" t="str">
        <f>_xlfn.XLOOKUP(E152,Component!B:B,Component!C:C)</f>
        <v>18V ONE+ CORDLESS COMPACT WORKSHOP BLOWER</v>
      </c>
      <c r="G152">
        <v>1</v>
      </c>
      <c r="H152" t="s">
        <v>1027</v>
      </c>
      <c r="I152">
        <v>-1</v>
      </c>
    </row>
    <row r="153" spans="1:9" x14ac:dyDescent="0.25">
      <c r="A153" t="s">
        <v>973</v>
      </c>
      <c r="B153" t="s">
        <v>972</v>
      </c>
      <c r="C153" s="7">
        <v>139</v>
      </c>
      <c r="D153" t="s">
        <v>974</v>
      </c>
      <c r="E153" t="s">
        <v>973</v>
      </c>
      <c r="F153" t="str">
        <f>_xlfn.XLOOKUP(E153,Component!B:B,Component!C:C)</f>
        <v>18V ONE+ HYBRID LED TRIPOD STAND LIGHT</v>
      </c>
      <c r="G153">
        <v>1</v>
      </c>
      <c r="H153" t="s">
        <v>973</v>
      </c>
      <c r="I153">
        <v>-1</v>
      </c>
    </row>
    <row r="154" spans="1:9" x14ac:dyDescent="0.25">
      <c r="A154" t="s">
        <v>902</v>
      </c>
      <c r="B154" t="s">
        <v>901</v>
      </c>
      <c r="C154" s="7">
        <v>159</v>
      </c>
      <c r="D154" t="s">
        <v>903</v>
      </c>
      <c r="E154" t="s">
        <v>2590</v>
      </c>
      <c r="F154" t="str">
        <f>_xlfn.XLOOKUP(E154,Component!B:B,Component!C:C)</f>
        <v>18V ONE+ 5" VARIABLE SPEED DUAL ACTION POLISHER</v>
      </c>
      <c r="G154">
        <v>1</v>
      </c>
      <c r="H154" t="s">
        <v>902</v>
      </c>
      <c r="I154">
        <v>-1</v>
      </c>
    </row>
    <row r="155" spans="1:9" x14ac:dyDescent="0.25">
      <c r="A155" t="s">
        <v>1871</v>
      </c>
      <c r="B155" t="s">
        <v>1870</v>
      </c>
      <c r="C155" s="7" t="s">
        <v>18</v>
      </c>
      <c r="D155" t="s">
        <v>1872</v>
      </c>
      <c r="E155" t="s">
        <v>2597</v>
      </c>
      <c r="F155" t="str">
        <f>_xlfn.XLOOKUP(E155,Component!B:B,Component!C:C)</f>
        <v>18V ONE+ HP BRUSHLESS JIG SAW</v>
      </c>
      <c r="G155">
        <v>1</v>
      </c>
      <c r="H155" t="s">
        <v>1871</v>
      </c>
      <c r="I155">
        <v>-1</v>
      </c>
    </row>
    <row r="156" spans="1:9" x14ac:dyDescent="0.25">
      <c r="A156" t="s">
        <v>1289</v>
      </c>
      <c r="B156" t="s">
        <v>1288</v>
      </c>
      <c r="C156" s="7">
        <v>159</v>
      </c>
      <c r="D156" t="s">
        <v>1290</v>
      </c>
      <c r="E156" t="s">
        <v>2597</v>
      </c>
      <c r="F156" t="str">
        <f>_xlfn.XLOOKUP(E156,Component!B:B,Component!C:C)</f>
        <v>18V ONE+ HP BRUSHLESS JIG SAW</v>
      </c>
      <c r="G156">
        <v>1</v>
      </c>
      <c r="H156" t="s">
        <v>1289</v>
      </c>
      <c r="I156">
        <v>-1</v>
      </c>
    </row>
    <row r="157" spans="1:9" x14ac:dyDescent="0.25">
      <c r="A157" t="s">
        <v>1734</v>
      </c>
      <c r="B157" t="s">
        <v>1733</v>
      </c>
      <c r="C157" s="7">
        <v>169</v>
      </c>
      <c r="D157" t="s">
        <v>1735</v>
      </c>
      <c r="E157" t="s">
        <v>2200</v>
      </c>
      <c r="F157" t="str">
        <f>_xlfn.XLOOKUP(E157,Component!B:B,Component!C:C)</f>
        <v>18V ONE+ HP BRUSHLESS 3/8" EXTENDED REACH RATCHET</v>
      </c>
      <c r="G157">
        <v>1</v>
      </c>
      <c r="H157" t="s">
        <v>1734</v>
      </c>
      <c r="I157">
        <v>-1</v>
      </c>
    </row>
    <row r="158" spans="1:9" x14ac:dyDescent="0.25">
      <c r="A158" t="s">
        <v>579</v>
      </c>
      <c r="B158" t="s">
        <v>578</v>
      </c>
      <c r="C158" s="7">
        <v>59.97</v>
      </c>
      <c r="D158" t="s">
        <v>581</v>
      </c>
      <c r="E158" t="s">
        <v>2070</v>
      </c>
      <c r="F158" t="str">
        <f>_xlfn.XLOOKUP(E158,Component!B:B,Component!C:C)</f>
        <v>18V ONE+ 1.5AH LITHIUM BATTERY</v>
      </c>
      <c r="G158">
        <v>1</v>
      </c>
      <c r="H158" t="s">
        <v>2070</v>
      </c>
      <c r="I158">
        <v>-1</v>
      </c>
    </row>
    <row r="159" spans="1:9" x14ac:dyDescent="0.25">
      <c r="A159" t="s">
        <v>614</v>
      </c>
      <c r="B159" t="s">
        <v>613</v>
      </c>
      <c r="C159" s="7" t="s">
        <v>18</v>
      </c>
      <c r="D159" t="s">
        <v>615</v>
      </c>
      <c r="E159" t="s">
        <v>2070</v>
      </c>
      <c r="F159" t="str">
        <f>_xlfn.XLOOKUP(E159,Component!B:B,Component!C:C)</f>
        <v>18V ONE+ 1.5AH LITHIUM BATTERY</v>
      </c>
      <c r="G159">
        <v>1</v>
      </c>
      <c r="H159" t="s">
        <v>2070</v>
      </c>
      <c r="I159">
        <v>-1</v>
      </c>
    </row>
    <row r="160" spans="1:9" x14ac:dyDescent="0.25">
      <c r="A160" t="s">
        <v>618</v>
      </c>
      <c r="B160" t="s">
        <v>617</v>
      </c>
      <c r="C160" s="7" t="s">
        <v>18</v>
      </c>
      <c r="D160" t="s">
        <v>619</v>
      </c>
      <c r="E160" t="s">
        <v>2070</v>
      </c>
      <c r="F160" t="str">
        <f>_xlfn.XLOOKUP(E160,Component!B:B,Component!C:C)</f>
        <v>18V ONE+ 1.5AH LITHIUM BATTERY</v>
      </c>
      <c r="G160">
        <v>1</v>
      </c>
      <c r="H160" t="s">
        <v>2070</v>
      </c>
      <c r="I160">
        <v>-1</v>
      </c>
    </row>
    <row r="161" spans="1:9" x14ac:dyDescent="0.25">
      <c r="A161" t="s">
        <v>1299</v>
      </c>
      <c r="B161" t="s">
        <v>1298</v>
      </c>
      <c r="C161" s="7">
        <v>104</v>
      </c>
      <c r="D161" t="s">
        <v>1301</v>
      </c>
      <c r="E161" t="s">
        <v>2070</v>
      </c>
      <c r="F161" t="str">
        <f>_xlfn.XLOOKUP(E161,Component!B:B,Component!C:C)</f>
        <v>18V ONE+ 1.5AH LITHIUM BATTERY</v>
      </c>
      <c r="G161">
        <v>1</v>
      </c>
      <c r="H161" t="s">
        <v>2070</v>
      </c>
      <c r="I161">
        <v>-1</v>
      </c>
    </row>
    <row r="162" spans="1:9" x14ac:dyDescent="0.25">
      <c r="A162" t="s">
        <v>261</v>
      </c>
      <c r="B162" t="s">
        <v>260</v>
      </c>
      <c r="C162" s="7" t="s">
        <v>18</v>
      </c>
      <c r="D162" t="s">
        <v>262</v>
      </c>
      <c r="E162" t="s">
        <v>2070</v>
      </c>
      <c r="F162" t="str">
        <f>_xlfn.XLOOKUP(E162,Component!B:B,Component!C:C)</f>
        <v>18V ONE+ 1.5AH LITHIUM BATTERY</v>
      </c>
      <c r="G162">
        <v>1</v>
      </c>
      <c r="H162" t="s">
        <v>2070</v>
      </c>
      <c r="I162">
        <v>-1</v>
      </c>
    </row>
    <row r="163" spans="1:9" x14ac:dyDescent="0.25">
      <c r="A163" t="s">
        <v>476</v>
      </c>
      <c r="B163" t="s">
        <v>475</v>
      </c>
      <c r="C163" s="7" t="s">
        <v>18</v>
      </c>
      <c r="D163" t="s">
        <v>477</v>
      </c>
      <c r="E163" t="s">
        <v>2070</v>
      </c>
      <c r="F163" t="str">
        <f>_xlfn.XLOOKUP(E163,Component!B:B,Component!C:C)</f>
        <v>18V ONE+ 1.5AH LITHIUM BATTERY</v>
      </c>
      <c r="G163">
        <v>1</v>
      </c>
      <c r="H163" t="s">
        <v>2070</v>
      </c>
      <c r="I163">
        <v>-1</v>
      </c>
    </row>
    <row r="164" spans="1:9" x14ac:dyDescent="0.25">
      <c r="A164" t="s">
        <v>556</v>
      </c>
      <c r="B164" t="s">
        <v>555</v>
      </c>
      <c r="C164" s="7">
        <v>119</v>
      </c>
      <c r="D164" t="s">
        <v>557</v>
      </c>
      <c r="E164" t="s">
        <v>2070</v>
      </c>
      <c r="F164" t="str">
        <f>_xlfn.XLOOKUP(E164,Component!B:B,Component!C:C)</f>
        <v>18V ONE+ 1.5AH LITHIUM BATTERY</v>
      </c>
      <c r="G164">
        <v>1</v>
      </c>
      <c r="H164" t="s">
        <v>2070</v>
      </c>
      <c r="I164">
        <v>-1</v>
      </c>
    </row>
    <row r="165" spans="1:9" x14ac:dyDescent="0.25">
      <c r="A165" t="s">
        <v>1133</v>
      </c>
      <c r="B165" t="s">
        <v>1132</v>
      </c>
      <c r="C165" s="7" t="s">
        <v>18</v>
      </c>
      <c r="D165" t="s">
        <v>1134</v>
      </c>
      <c r="E165" t="s">
        <v>2070</v>
      </c>
      <c r="F165" t="str">
        <f>_xlfn.XLOOKUP(E165,Component!B:B,Component!C:C)</f>
        <v>18V ONE+ 1.5AH LITHIUM BATTERY</v>
      </c>
      <c r="G165">
        <v>1</v>
      </c>
      <c r="H165" t="s">
        <v>2070</v>
      </c>
      <c r="I165">
        <v>-1</v>
      </c>
    </row>
    <row r="166" spans="1:9" x14ac:dyDescent="0.25">
      <c r="A166" t="s">
        <v>1278</v>
      </c>
      <c r="B166" t="s">
        <v>1277</v>
      </c>
      <c r="C166" s="7">
        <v>159.99</v>
      </c>
      <c r="D166" t="s">
        <v>1280</v>
      </c>
      <c r="E166" t="s">
        <v>2070</v>
      </c>
      <c r="F166" t="str">
        <f>_xlfn.XLOOKUP(E166,Component!B:B,Component!C:C)</f>
        <v>18V ONE+ 1.5AH LITHIUM BATTERY</v>
      </c>
      <c r="G166">
        <v>1</v>
      </c>
      <c r="H166" t="s">
        <v>2070</v>
      </c>
      <c r="I166">
        <v>-1</v>
      </c>
    </row>
    <row r="167" spans="1:9" x14ac:dyDescent="0.25">
      <c r="A167" t="s">
        <v>385</v>
      </c>
      <c r="B167" t="s">
        <v>384</v>
      </c>
      <c r="C167" s="7">
        <v>99.97</v>
      </c>
      <c r="D167" t="s">
        <v>386</v>
      </c>
      <c r="E167" t="s">
        <v>2070</v>
      </c>
      <c r="F167" t="str">
        <f>_xlfn.XLOOKUP(E167,Component!B:B,Component!C:C)</f>
        <v>18V ONE+ 1.5AH LITHIUM BATTERY</v>
      </c>
      <c r="G167">
        <v>1</v>
      </c>
      <c r="H167" t="s">
        <v>2070</v>
      </c>
      <c r="I167">
        <v>-1</v>
      </c>
    </row>
    <row r="168" spans="1:9" x14ac:dyDescent="0.25">
      <c r="A168" t="s">
        <v>599</v>
      </c>
      <c r="B168" t="s">
        <v>598</v>
      </c>
      <c r="C168" s="7">
        <v>269</v>
      </c>
      <c r="D168" t="s">
        <v>601</v>
      </c>
      <c r="E168" t="s">
        <v>2070</v>
      </c>
      <c r="F168" t="str">
        <f>_xlfn.XLOOKUP(E168,Component!B:B,Component!C:C)</f>
        <v>18V ONE+ 1.5AH LITHIUM BATTERY</v>
      </c>
      <c r="G168">
        <v>1</v>
      </c>
      <c r="H168" t="s">
        <v>2070</v>
      </c>
      <c r="I168">
        <v>-1</v>
      </c>
    </row>
    <row r="169" spans="1:9" x14ac:dyDescent="0.25">
      <c r="A169" t="s">
        <v>605</v>
      </c>
      <c r="B169" t="s">
        <v>604</v>
      </c>
      <c r="C169" s="7">
        <v>69.97</v>
      </c>
      <c r="D169" t="s">
        <v>607</v>
      </c>
      <c r="E169" t="s">
        <v>2070</v>
      </c>
      <c r="F169" t="str">
        <f>_xlfn.XLOOKUP(E169,Component!B:B,Component!C:C)</f>
        <v>18V ONE+ 1.5AH LITHIUM BATTERY</v>
      </c>
      <c r="G169">
        <v>1</v>
      </c>
      <c r="H169" t="s">
        <v>2070</v>
      </c>
      <c r="I169">
        <v>-1</v>
      </c>
    </row>
    <row r="170" spans="1:9" x14ac:dyDescent="0.25">
      <c r="A170" t="s">
        <v>1296</v>
      </c>
      <c r="B170" t="s">
        <v>1295</v>
      </c>
      <c r="C170" s="7">
        <v>109</v>
      </c>
      <c r="D170" t="s">
        <v>1297</v>
      </c>
      <c r="E170" t="s">
        <v>2070</v>
      </c>
      <c r="F170" t="str">
        <f>_xlfn.XLOOKUP(E170,Component!B:B,Component!C:C)</f>
        <v>18V ONE+ 1.5AH LITHIUM BATTERY</v>
      </c>
      <c r="G170">
        <v>1</v>
      </c>
      <c r="H170" t="s">
        <v>2070</v>
      </c>
      <c r="I170">
        <v>-1</v>
      </c>
    </row>
    <row r="171" spans="1:9" x14ac:dyDescent="0.25">
      <c r="A171" t="s">
        <v>169</v>
      </c>
      <c r="B171" t="s">
        <v>168</v>
      </c>
      <c r="C171" s="7">
        <v>49.97</v>
      </c>
      <c r="D171" t="s">
        <v>171</v>
      </c>
      <c r="E171" t="s">
        <v>2070</v>
      </c>
      <c r="F171" t="str">
        <f>_xlfn.XLOOKUP(E171,Component!B:B,Component!C:C)</f>
        <v>18V ONE+ 1.5AH LITHIUM BATTERY</v>
      </c>
      <c r="G171">
        <v>1</v>
      </c>
      <c r="H171" t="s">
        <v>2070</v>
      </c>
      <c r="I171">
        <v>-1</v>
      </c>
    </row>
    <row r="172" spans="1:9" x14ac:dyDescent="0.25">
      <c r="A172" t="s">
        <v>237</v>
      </c>
      <c r="B172" t="s">
        <v>236</v>
      </c>
      <c r="C172" s="7">
        <v>49.97</v>
      </c>
      <c r="D172" t="s">
        <v>238</v>
      </c>
      <c r="E172" t="s">
        <v>2070</v>
      </c>
      <c r="F172" t="str">
        <f>_xlfn.XLOOKUP(E172,Component!B:B,Component!C:C)</f>
        <v>18V ONE+ 1.5AH LITHIUM BATTERY</v>
      </c>
      <c r="G172">
        <v>1</v>
      </c>
      <c r="H172" t="s">
        <v>2070</v>
      </c>
      <c r="I172">
        <v>-1</v>
      </c>
    </row>
    <row r="173" spans="1:9" x14ac:dyDescent="0.25">
      <c r="A173" t="s">
        <v>396</v>
      </c>
      <c r="B173" t="s">
        <v>395</v>
      </c>
      <c r="C173" s="7">
        <v>99</v>
      </c>
      <c r="D173" t="s">
        <v>397</v>
      </c>
      <c r="E173" t="s">
        <v>2070</v>
      </c>
      <c r="F173" t="str">
        <f>_xlfn.XLOOKUP(E173,Component!B:B,Component!C:C)</f>
        <v>18V ONE+ 1.5AH LITHIUM BATTERY</v>
      </c>
      <c r="G173">
        <v>1</v>
      </c>
      <c r="H173" t="s">
        <v>2070</v>
      </c>
      <c r="I173">
        <v>-1</v>
      </c>
    </row>
    <row r="174" spans="1:9" x14ac:dyDescent="0.25">
      <c r="A174" t="s">
        <v>449</v>
      </c>
      <c r="B174" t="s">
        <v>448</v>
      </c>
      <c r="C174" s="7">
        <v>99</v>
      </c>
      <c r="D174" t="s">
        <v>450</v>
      </c>
      <c r="E174" t="s">
        <v>2070</v>
      </c>
      <c r="F174" t="str">
        <f>_xlfn.XLOOKUP(E174,Component!B:B,Component!C:C)</f>
        <v>18V ONE+ 1.5AH LITHIUM BATTERY</v>
      </c>
      <c r="G174">
        <v>1</v>
      </c>
      <c r="H174" t="s">
        <v>2070</v>
      </c>
      <c r="I174">
        <v>-1</v>
      </c>
    </row>
    <row r="175" spans="1:9" x14ac:dyDescent="0.25">
      <c r="A175" t="s">
        <v>1363</v>
      </c>
      <c r="B175" t="s">
        <v>1362</v>
      </c>
      <c r="C175" s="7">
        <v>199</v>
      </c>
      <c r="D175" t="s">
        <v>1364</v>
      </c>
      <c r="E175" t="s">
        <v>2070</v>
      </c>
      <c r="F175" t="str">
        <f>_xlfn.XLOOKUP(E175,Component!B:B,Component!C:C)</f>
        <v>18V ONE+ 1.5AH LITHIUM BATTERY</v>
      </c>
      <c r="G175">
        <v>1</v>
      </c>
      <c r="H175" t="s">
        <v>2070</v>
      </c>
      <c r="I175">
        <v>-1</v>
      </c>
    </row>
    <row r="176" spans="1:9" x14ac:dyDescent="0.25">
      <c r="A176" t="s">
        <v>646</v>
      </c>
      <c r="B176" t="s">
        <v>645</v>
      </c>
      <c r="C176" s="7">
        <v>89</v>
      </c>
      <c r="D176" t="s">
        <v>647</v>
      </c>
      <c r="E176" t="s">
        <v>2070</v>
      </c>
      <c r="F176" t="str">
        <f>_xlfn.XLOOKUP(E176,Component!B:B,Component!C:C)</f>
        <v>18V ONE+ 1.5AH LITHIUM BATTERY</v>
      </c>
      <c r="G176">
        <v>1</v>
      </c>
      <c r="H176" t="s">
        <v>2070</v>
      </c>
      <c r="I176">
        <v>-1</v>
      </c>
    </row>
    <row r="177" spans="1:9" x14ac:dyDescent="0.25">
      <c r="A177" t="s">
        <v>1357</v>
      </c>
      <c r="B177" t="s">
        <v>1356</v>
      </c>
      <c r="C177" s="7">
        <v>299</v>
      </c>
      <c r="D177" t="s">
        <v>1358</v>
      </c>
      <c r="E177" t="s">
        <v>2070</v>
      </c>
      <c r="F177" t="str">
        <f>_xlfn.XLOOKUP(E177,Component!B:B,Component!C:C)</f>
        <v>18V ONE+ 1.5AH LITHIUM BATTERY</v>
      </c>
      <c r="G177">
        <v>1</v>
      </c>
      <c r="H177" t="s">
        <v>2070</v>
      </c>
      <c r="I177">
        <v>-1</v>
      </c>
    </row>
    <row r="178" spans="1:9" x14ac:dyDescent="0.25">
      <c r="A178" t="s">
        <v>2003</v>
      </c>
      <c r="B178" t="s">
        <v>2002</v>
      </c>
      <c r="C178" s="7">
        <v>119</v>
      </c>
      <c r="D178" t="s">
        <v>2004</v>
      </c>
      <c r="E178" t="s">
        <v>2070</v>
      </c>
      <c r="F178" t="str">
        <f>_xlfn.XLOOKUP(E178,Component!B:B,Component!C:C)</f>
        <v>18V ONE+ 1.5AH LITHIUM BATTERY</v>
      </c>
      <c r="G178">
        <v>1</v>
      </c>
      <c r="H178" t="s">
        <v>2070</v>
      </c>
      <c r="I178">
        <v>-1</v>
      </c>
    </row>
    <row r="179" spans="1:9" x14ac:dyDescent="0.25">
      <c r="A179" t="s">
        <v>1289</v>
      </c>
      <c r="B179" t="s">
        <v>1288</v>
      </c>
      <c r="C179" s="7">
        <v>159</v>
      </c>
      <c r="D179" t="s">
        <v>1290</v>
      </c>
      <c r="E179" t="s">
        <v>2070</v>
      </c>
      <c r="F179" t="str">
        <f>_xlfn.XLOOKUP(E179,Component!B:B,Component!C:C)</f>
        <v>18V ONE+ 1.5AH LITHIUM BATTERY</v>
      </c>
      <c r="G179">
        <v>1</v>
      </c>
      <c r="H179" t="s">
        <v>2070</v>
      </c>
      <c r="I179">
        <v>-1</v>
      </c>
    </row>
    <row r="180" spans="1:9" x14ac:dyDescent="0.25">
      <c r="A180" t="s">
        <v>1978</v>
      </c>
      <c r="B180" t="s">
        <v>1977</v>
      </c>
      <c r="C180" s="7">
        <v>649</v>
      </c>
      <c r="D180" t="s">
        <v>1979</v>
      </c>
      <c r="E180" t="s">
        <v>2070</v>
      </c>
      <c r="F180" t="str">
        <f>_xlfn.XLOOKUP(E180,Component!B:B,Component!C:C)</f>
        <v>18V ONE+ 1.5AH LITHIUM BATTERY</v>
      </c>
      <c r="G180">
        <v>1</v>
      </c>
      <c r="H180" t="s">
        <v>2070</v>
      </c>
      <c r="I180">
        <v>-1</v>
      </c>
    </row>
    <row r="181" spans="1:9" x14ac:dyDescent="0.25">
      <c r="A181" t="s">
        <v>1991</v>
      </c>
      <c r="B181" t="s">
        <v>1990</v>
      </c>
      <c r="C181" s="7">
        <v>499</v>
      </c>
      <c r="D181" t="s">
        <v>1992</v>
      </c>
      <c r="E181" t="s">
        <v>2070</v>
      </c>
      <c r="F181" t="str">
        <f>_xlfn.XLOOKUP(E181,Component!B:B,Component!C:C)</f>
        <v>18V ONE+ 1.5AH LITHIUM BATTERY</v>
      </c>
      <c r="G181">
        <v>1</v>
      </c>
      <c r="H181" t="s">
        <v>2070</v>
      </c>
      <c r="I181">
        <v>-1</v>
      </c>
    </row>
    <row r="182" spans="1:9" x14ac:dyDescent="0.25">
      <c r="A182" t="s">
        <v>1994</v>
      </c>
      <c r="B182" t="s">
        <v>1993</v>
      </c>
      <c r="C182" s="7" t="s">
        <v>18</v>
      </c>
      <c r="D182" t="s">
        <v>1995</v>
      </c>
      <c r="E182" t="s">
        <v>2070</v>
      </c>
      <c r="F182" t="str">
        <f>_xlfn.XLOOKUP(E182,Component!B:B,Component!C:C)</f>
        <v>18V ONE+ 1.5AH LITHIUM BATTERY</v>
      </c>
      <c r="G182">
        <v>1</v>
      </c>
      <c r="H182" t="s">
        <v>2070</v>
      </c>
      <c r="I182">
        <v>-1</v>
      </c>
    </row>
    <row r="183" spans="1:9" x14ac:dyDescent="0.25">
      <c r="A183" t="s">
        <v>858</v>
      </c>
      <c r="B183" t="s">
        <v>857</v>
      </c>
      <c r="C183" s="7">
        <v>129</v>
      </c>
      <c r="D183" t="s">
        <v>859</v>
      </c>
      <c r="E183" t="s">
        <v>2070</v>
      </c>
      <c r="F183" t="str">
        <f>_xlfn.XLOOKUP(E183,Component!B:B,Component!C:C)</f>
        <v>18V ONE+ 1.5AH LITHIUM BATTERY</v>
      </c>
      <c r="G183">
        <v>2</v>
      </c>
      <c r="H183" t="s">
        <v>2070</v>
      </c>
      <c r="I183">
        <v>-2</v>
      </c>
    </row>
    <row r="184" spans="1:9" x14ac:dyDescent="0.25">
      <c r="A184" t="s">
        <v>941</v>
      </c>
      <c r="B184" t="s">
        <v>940</v>
      </c>
      <c r="C184" s="7">
        <v>99</v>
      </c>
      <c r="D184" t="s">
        <v>942</v>
      </c>
      <c r="E184" t="s">
        <v>2070</v>
      </c>
      <c r="F184" t="str">
        <f>_xlfn.XLOOKUP(E184,Component!B:B,Component!C:C)</f>
        <v>18V ONE+ 1.5AH LITHIUM BATTERY</v>
      </c>
      <c r="G184">
        <v>2</v>
      </c>
      <c r="H184" t="s">
        <v>2070</v>
      </c>
      <c r="I184">
        <v>-2</v>
      </c>
    </row>
    <row r="185" spans="1:9" x14ac:dyDescent="0.25">
      <c r="A185" t="s">
        <v>391</v>
      </c>
      <c r="B185" t="s">
        <v>390</v>
      </c>
      <c r="C185" s="7">
        <v>139</v>
      </c>
      <c r="D185" t="s">
        <v>392</v>
      </c>
      <c r="E185" t="s">
        <v>2070</v>
      </c>
      <c r="F185" t="str">
        <f>_xlfn.XLOOKUP(E185,Component!B:B,Component!C:C)</f>
        <v>18V ONE+ 1.5AH LITHIUM BATTERY</v>
      </c>
      <c r="G185">
        <v>2</v>
      </c>
      <c r="H185" t="s">
        <v>2070</v>
      </c>
      <c r="I185">
        <v>-2</v>
      </c>
    </row>
    <row r="186" spans="1:9" x14ac:dyDescent="0.25">
      <c r="A186" t="s">
        <v>400</v>
      </c>
      <c r="B186" t="s">
        <v>399</v>
      </c>
      <c r="C186" s="7">
        <v>139</v>
      </c>
      <c r="D186" t="s">
        <v>401</v>
      </c>
      <c r="E186" t="s">
        <v>2070</v>
      </c>
      <c r="F186" t="str">
        <f>_xlfn.XLOOKUP(E186,Component!B:B,Component!C:C)</f>
        <v>18V ONE+ 1.5AH LITHIUM BATTERY</v>
      </c>
      <c r="G186">
        <v>2</v>
      </c>
      <c r="H186" t="s">
        <v>2070</v>
      </c>
      <c r="I186">
        <v>-2</v>
      </c>
    </row>
    <row r="187" spans="1:9" x14ac:dyDescent="0.25">
      <c r="A187" t="s">
        <v>404</v>
      </c>
      <c r="B187" t="s">
        <v>403</v>
      </c>
      <c r="C187" s="7">
        <v>179</v>
      </c>
      <c r="D187" t="s">
        <v>405</v>
      </c>
      <c r="E187" t="s">
        <v>2070</v>
      </c>
      <c r="F187" t="str">
        <f>_xlfn.XLOOKUP(E187,Component!B:B,Component!C:C)</f>
        <v>18V ONE+ 1.5AH LITHIUM BATTERY</v>
      </c>
      <c r="G187">
        <v>2</v>
      </c>
      <c r="H187" t="s">
        <v>2070</v>
      </c>
      <c r="I187">
        <v>-2</v>
      </c>
    </row>
    <row r="188" spans="1:9" x14ac:dyDescent="0.25">
      <c r="A188" t="s">
        <v>524</v>
      </c>
      <c r="B188" t="s">
        <v>523</v>
      </c>
      <c r="C188" s="7" t="s">
        <v>18</v>
      </c>
      <c r="D188" t="s">
        <v>525</v>
      </c>
      <c r="E188" t="s">
        <v>2070</v>
      </c>
      <c r="F188" t="str">
        <f>_xlfn.XLOOKUP(E188,Component!B:B,Component!C:C)</f>
        <v>18V ONE+ 1.5AH LITHIUM BATTERY</v>
      </c>
      <c r="G188">
        <v>2</v>
      </c>
      <c r="H188" t="s">
        <v>2070</v>
      </c>
      <c r="I188">
        <v>-2</v>
      </c>
    </row>
    <row r="189" spans="1:9" x14ac:dyDescent="0.25">
      <c r="A189" t="s">
        <v>1368</v>
      </c>
      <c r="B189" t="s">
        <v>232</v>
      </c>
      <c r="C189" s="7">
        <v>149</v>
      </c>
      <c r="D189" t="s">
        <v>1369</v>
      </c>
      <c r="E189" t="s">
        <v>2070</v>
      </c>
      <c r="F189" t="str">
        <f>_xlfn.XLOOKUP(E189,Component!B:B,Component!C:C)</f>
        <v>18V ONE+ 1.5AH LITHIUM BATTERY</v>
      </c>
      <c r="G189">
        <v>2</v>
      </c>
      <c r="H189" t="s">
        <v>2070</v>
      </c>
      <c r="I189">
        <v>-2</v>
      </c>
    </row>
    <row r="190" spans="1:9" x14ac:dyDescent="0.25">
      <c r="A190" t="s">
        <v>935</v>
      </c>
      <c r="B190" t="s">
        <v>232</v>
      </c>
      <c r="C190" s="7">
        <v>139</v>
      </c>
      <c r="D190" t="s">
        <v>936</v>
      </c>
      <c r="E190" t="s">
        <v>2070</v>
      </c>
      <c r="F190" t="str">
        <f>_xlfn.XLOOKUP(E190,Component!B:B,Component!C:C)</f>
        <v>18V ONE+ 1.5AH LITHIUM BATTERY</v>
      </c>
      <c r="G190">
        <v>2</v>
      </c>
      <c r="H190" t="s">
        <v>2070</v>
      </c>
      <c r="I190">
        <v>-2</v>
      </c>
    </row>
    <row r="191" spans="1:9" x14ac:dyDescent="0.25">
      <c r="A191" t="s">
        <v>1916</v>
      </c>
      <c r="B191" t="s">
        <v>1915</v>
      </c>
      <c r="C191" s="7">
        <v>271.83</v>
      </c>
      <c r="D191" t="s">
        <v>1918</v>
      </c>
      <c r="E191" t="s">
        <v>2070</v>
      </c>
      <c r="F191" t="str">
        <f>_xlfn.XLOOKUP(E191,Component!B:B,Component!C:C)</f>
        <v>18V ONE+ 1.5AH LITHIUM BATTERY</v>
      </c>
      <c r="G191">
        <v>6</v>
      </c>
      <c r="H191" t="s">
        <v>2070</v>
      </c>
      <c r="I191">
        <v>-6</v>
      </c>
    </row>
    <row r="192" spans="1:9" x14ac:dyDescent="0.25">
      <c r="A192" t="s">
        <v>6</v>
      </c>
      <c r="B192" t="s">
        <v>5</v>
      </c>
      <c r="C192" s="7">
        <v>239</v>
      </c>
      <c r="D192" t="s">
        <v>8</v>
      </c>
      <c r="E192" t="s">
        <v>2111</v>
      </c>
      <c r="F192" t="str">
        <f>_xlfn.XLOOKUP(E192,Component!B:B,Component!C:C)</f>
        <v>18V ONE+ 2AH LITHIUM HIGH PERFORMANCE BATTERY</v>
      </c>
      <c r="G192">
        <v>1</v>
      </c>
      <c r="H192" t="s">
        <v>2111</v>
      </c>
      <c r="I192">
        <v>-1</v>
      </c>
    </row>
    <row r="193" spans="1:9" x14ac:dyDescent="0.25">
      <c r="A193" t="s">
        <v>621</v>
      </c>
      <c r="B193" t="s">
        <v>620</v>
      </c>
      <c r="C193" s="7">
        <v>179.16</v>
      </c>
      <c r="D193" t="s">
        <v>623</v>
      </c>
      <c r="E193" t="s">
        <v>2111</v>
      </c>
      <c r="F193" t="str">
        <f>_xlfn.XLOOKUP(E193,Component!B:B,Component!C:C)</f>
        <v>18V ONE+ 2AH LITHIUM HIGH PERFORMANCE BATTERY</v>
      </c>
      <c r="G193">
        <v>1</v>
      </c>
      <c r="H193" t="s">
        <v>2111</v>
      </c>
      <c r="I193">
        <v>-1</v>
      </c>
    </row>
    <row r="194" spans="1:9" x14ac:dyDescent="0.25">
      <c r="A194" t="s">
        <v>432</v>
      </c>
      <c r="B194" t="s">
        <v>431</v>
      </c>
      <c r="C194" s="7">
        <v>189</v>
      </c>
      <c r="D194" t="s">
        <v>433</v>
      </c>
      <c r="E194" t="s">
        <v>2111</v>
      </c>
      <c r="F194" t="str">
        <f>_xlfn.XLOOKUP(E194,Component!B:B,Component!C:C)</f>
        <v>18V ONE+ 2AH LITHIUM HIGH PERFORMANCE BATTERY</v>
      </c>
      <c r="G194">
        <v>1</v>
      </c>
      <c r="H194" t="s">
        <v>2111</v>
      </c>
      <c r="I194">
        <v>-1</v>
      </c>
    </row>
    <row r="195" spans="1:9" x14ac:dyDescent="0.25">
      <c r="A195" t="s">
        <v>424</v>
      </c>
      <c r="B195" t="s">
        <v>423</v>
      </c>
      <c r="C195" s="7">
        <v>149</v>
      </c>
      <c r="D195" t="s">
        <v>425</v>
      </c>
      <c r="E195" t="s">
        <v>2111</v>
      </c>
      <c r="F195" t="str">
        <f>_xlfn.XLOOKUP(E195,Component!B:B,Component!C:C)</f>
        <v>18V ONE+ 2AH LITHIUM HIGH PERFORMANCE BATTERY</v>
      </c>
      <c r="G195">
        <v>1</v>
      </c>
      <c r="H195" t="s">
        <v>2111</v>
      </c>
      <c r="I195">
        <v>-1</v>
      </c>
    </row>
    <row r="196" spans="1:9" x14ac:dyDescent="0.25">
      <c r="A196" t="s">
        <v>445</v>
      </c>
      <c r="B196" t="s">
        <v>444</v>
      </c>
      <c r="C196" s="7">
        <v>139</v>
      </c>
      <c r="D196" t="s">
        <v>446</v>
      </c>
      <c r="E196" t="s">
        <v>2111</v>
      </c>
      <c r="F196" t="str">
        <f>_xlfn.XLOOKUP(E196,Component!B:B,Component!C:C)</f>
        <v>18V ONE+ 2AH LITHIUM HIGH PERFORMANCE BATTERY</v>
      </c>
      <c r="G196">
        <v>1</v>
      </c>
      <c r="H196" t="s">
        <v>2111</v>
      </c>
      <c r="I196">
        <v>-1</v>
      </c>
    </row>
    <row r="197" spans="1:9" x14ac:dyDescent="0.25">
      <c r="A197" t="s">
        <v>1931</v>
      </c>
      <c r="B197" t="s">
        <v>1930</v>
      </c>
      <c r="C197" s="7">
        <v>199</v>
      </c>
      <c r="D197" t="s">
        <v>1932</v>
      </c>
      <c r="E197" t="s">
        <v>2111</v>
      </c>
      <c r="F197" t="str">
        <f>_xlfn.XLOOKUP(E197,Component!B:B,Component!C:C)</f>
        <v>18V ONE+ 2AH LITHIUM HIGH PERFORMANCE BATTERY</v>
      </c>
      <c r="G197">
        <v>1</v>
      </c>
      <c r="H197" t="s">
        <v>2111</v>
      </c>
      <c r="I197">
        <v>-1</v>
      </c>
    </row>
    <row r="198" spans="1:9" x14ac:dyDescent="0.25">
      <c r="A198" t="s">
        <v>1115</v>
      </c>
      <c r="B198" t="s">
        <v>1114</v>
      </c>
      <c r="C198" s="7">
        <v>199</v>
      </c>
      <c r="D198" t="s">
        <v>1116</v>
      </c>
      <c r="E198" t="s">
        <v>2111</v>
      </c>
      <c r="F198" t="str">
        <f>_xlfn.XLOOKUP(E198,Component!B:B,Component!C:C)</f>
        <v>18V ONE+ 2AH LITHIUM HIGH PERFORMANCE BATTERY</v>
      </c>
      <c r="G198">
        <v>1</v>
      </c>
      <c r="H198" t="s">
        <v>2111</v>
      </c>
      <c r="I198">
        <v>-1</v>
      </c>
    </row>
    <row r="199" spans="1:9" x14ac:dyDescent="0.25">
      <c r="A199" t="s">
        <v>919</v>
      </c>
      <c r="B199" t="s">
        <v>918</v>
      </c>
      <c r="C199" s="7">
        <v>216.57</v>
      </c>
      <c r="D199" t="s">
        <v>921</v>
      </c>
      <c r="E199" t="s">
        <v>2111</v>
      </c>
      <c r="F199" t="str">
        <f>_xlfn.XLOOKUP(E199,Component!B:B,Component!C:C)</f>
        <v>18V ONE+ 2AH LITHIUM HIGH PERFORMANCE BATTERY</v>
      </c>
      <c r="G199">
        <v>1</v>
      </c>
      <c r="H199" t="s">
        <v>2111</v>
      </c>
      <c r="I199">
        <v>-1</v>
      </c>
    </row>
    <row r="200" spans="1:9" x14ac:dyDescent="0.25">
      <c r="A200" t="s">
        <v>2026</v>
      </c>
      <c r="B200" t="s">
        <v>2025</v>
      </c>
      <c r="C200" s="7">
        <v>367.08</v>
      </c>
      <c r="D200" t="s">
        <v>2028</v>
      </c>
      <c r="E200" t="s">
        <v>2111</v>
      </c>
      <c r="F200" t="str">
        <f>_xlfn.XLOOKUP(E200,Component!B:B,Component!C:C)</f>
        <v>18V ONE+ 2AH LITHIUM HIGH PERFORMANCE BATTERY</v>
      </c>
      <c r="G200">
        <v>1</v>
      </c>
      <c r="H200" t="s">
        <v>2111</v>
      </c>
      <c r="I200">
        <v>-1</v>
      </c>
    </row>
    <row r="201" spans="1:9" x14ac:dyDescent="0.25">
      <c r="A201" t="s">
        <v>86</v>
      </c>
      <c r="B201" t="s">
        <v>5</v>
      </c>
      <c r="C201" s="7">
        <v>199</v>
      </c>
      <c r="D201" t="s">
        <v>88</v>
      </c>
      <c r="E201" t="s">
        <v>2111</v>
      </c>
      <c r="F201" t="str">
        <f>_xlfn.XLOOKUP(E201,Component!B:B,Component!C:C)</f>
        <v>18V ONE+ 2AH LITHIUM HIGH PERFORMANCE BATTERY</v>
      </c>
      <c r="G201">
        <v>2</v>
      </c>
      <c r="H201" t="s">
        <v>2111</v>
      </c>
      <c r="I201">
        <v>-2</v>
      </c>
    </row>
    <row r="202" spans="1:9" x14ac:dyDescent="0.25">
      <c r="A202" t="s">
        <v>948</v>
      </c>
      <c r="B202" t="s">
        <v>5</v>
      </c>
      <c r="C202" s="7" t="s">
        <v>18</v>
      </c>
      <c r="D202" t="s">
        <v>949</v>
      </c>
      <c r="E202" t="s">
        <v>2111</v>
      </c>
      <c r="F202" t="str">
        <f>_xlfn.XLOOKUP(E202,Component!B:B,Component!C:C)</f>
        <v>18V ONE+ 2AH LITHIUM HIGH PERFORMANCE BATTERY</v>
      </c>
      <c r="G202">
        <v>2</v>
      </c>
      <c r="H202" t="s">
        <v>2111</v>
      </c>
      <c r="I202">
        <v>-2</v>
      </c>
    </row>
    <row r="203" spans="1:9" x14ac:dyDescent="0.25">
      <c r="A203" t="s">
        <v>1346</v>
      </c>
      <c r="B203" t="s">
        <v>1345</v>
      </c>
      <c r="C203" s="7">
        <v>175.42</v>
      </c>
      <c r="D203" t="s">
        <v>1348</v>
      </c>
      <c r="E203" t="s">
        <v>2111</v>
      </c>
      <c r="F203" t="str">
        <f>_xlfn.XLOOKUP(E203,Component!B:B,Component!C:C)</f>
        <v>18V ONE+ 2AH LITHIUM HIGH PERFORMANCE BATTERY</v>
      </c>
      <c r="G203">
        <v>2</v>
      </c>
      <c r="H203" t="s">
        <v>2111</v>
      </c>
      <c r="I203">
        <v>-2</v>
      </c>
    </row>
    <row r="204" spans="1:9" x14ac:dyDescent="0.25">
      <c r="A204" t="s">
        <v>6</v>
      </c>
      <c r="B204" t="s">
        <v>5</v>
      </c>
      <c r="C204" s="7">
        <v>239</v>
      </c>
      <c r="D204" t="s">
        <v>8</v>
      </c>
      <c r="E204" t="s">
        <v>2103</v>
      </c>
      <c r="F204" t="str">
        <f>_xlfn.XLOOKUP(E204,Component!B:B,Component!C:C)</f>
        <v>18V ONE+ 4AH LITHIUM-ION HIGH PERFORMANCE BATTERY</v>
      </c>
      <c r="G204">
        <v>1</v>
      </c>
      <c r="H204" t="s">
        <v>2103</v>
      </c>
      <c r="I204">
        <v>-1</v>
      </c>
    </row>
    <row r="205" spans="1:9" x14ac:dyDescent="0.25">
      <c r="A205" t="s">
        <v>651</v>
      </c>
      <c r="B205" t="s">
        <v>650</v>
      </c>
      <c r="C205" s="7" t="s">
        <v>18</v>
      </c>
      <c r="D205" t="s">
        <v>652</v>
      </c>
      <c r="E205" t="s">
        <v>2103</v>
      </c>
      <c r="F205" t="str">
        <f>_xlfn.XLOOKUP(E205,Component!B:B,Component!C:C)</f>
        <v>18V ONE+ 4AH LITHIUM-ION HIGH PERFORMANCE BATTERY</v>
      </c>
      <c r="G205">
        <v>1</v>
      </c>
      <c r="H205" t="s">
        <v>2103</v>
      </c>
      <c r="I205">
        <v>-1</v>
      </c>
    </row>
    <row r="206" spans="1:9" x14ac:dyDescent="0.25">
      <c r="A206" t="s">
        <v>656</v>
      </c>
      <c r="B206" t="s">
        <v>655</v>
      </c>
      <c r="C206" s="7" t="s">
        <v>18</v>
      </c>
      <c r="D206" t="s">
        <v>657</v>
      </c>
      <c r="E206" t="s">
        <v>2103</v>
      </c>
      <c r="F206" t="str">
        <f>_xlfn.XLOOKUP(E206,Component!B:B,Component!C:C)</f>
        <v>18V ONE+ 4AH LITHIUM-ION HIGH PERFORMANCE BATTERY</v>
      </c>
      <c r="G206">
        <v>1</v>
      </c>
      <c r="H206" t="s">
        <v>2103</v>
      </c>
      <c r="I206">
        <v>-1</v>
      </c>
    </row>
    <row r="207" spans="1:9" x14ac:dyDescent="0.25">
      <c r="A207" t="s">
        <v>127</v>
      </c>
      <c r="B207" t="s">
        <v>126</v>
      </c>
      <c r="C207" s="7" t="s">
        <v>18</v>
      </c>
      <c r="D207" t="s">
        <v>128</v>
      </c>
      <c r="E207" t="s">
        <v>2103</v>
      </c>
      <c r="F207" t="str">
        <f>_xlfn.XLOOKUP(E207,Component!B:B,Component!C:C)</f>
        <v>18V ONE+ 4AH LITHIUM-ION HIGH PERFORMANCE BATTERY</v>
      </c>
      <c r="G207">
        <v>1</v>
      </c>
      <c r="H207" t="s">
        <v>2103</v>
      </c>
      <c r="I207">
        <v>-1</v>
      </c>
    </row>
    <row r="208" spans="1:9" x14ac:dyDescent="0.25">
      <c r="A208" t="s">
        <v>133</v>
      </c>
      <c r="B208" t="s">
        <v>132</v>
      </c>
      <c r="C208" s="7">
        <v>179</v>
      </c>
      <c r="D208" t="s">
        <v>134</v>
      </c>
      <c r="E208" t="s">
        <v>2103</v>
      </c>
      <c r="F208" t="str">
        <f>_xlfn.XLOOKUP(E208,Component!B:B,Component!C:C)</f>
        <v>18V ONE+ 4AH LITHIUM-ION HIGH PERFORMANCE BATTERY</v>
      </c>
      <c r="G208">
        <v>1</v>
      </c>
      <c r="H208" t="s">
        <v>2103</v>
      </c>
      <c r="I208">
        <v>-1</v>
      </c>
    </row>
    <row r="209" spans="1:9" x14ac:dyDescent="0.25">
      <c r="A209" t="s">
        <v>300</v>
      </c>
      <c r="B209" t="s">
        <v>299</v>
      </c>
      <c r="C209" s="7">
        <v>349</v>
      </c>
      <c r="D209" t="s">
        <v>302</v>
      </c>
      <c r="E209" t="s">
        <v>2103</v>
      </c>
      <c r="F209" t="str">
        <f>_xlfn.XLOOKUP(E209,Component!B:B,Component!C:C)</f>
        <v>18V ONE+ 4AH LITHIUM-ION HIGH PERFORMANCE BATTERY</v>
      </c>
      <c r="G209">
        <v>1</v>
      </c>
      <c r="H209" t="s">
        <v>2103</v>
      </c>
      <c r="I209">
        <v>-1</v>
      </c>
    </row>
    <row r="210" spans="1:9" x14ac:dyDescent="0.25">
      <c r="A210" t="s">
        <v>366</v>
      </c>
      <c r="B210" t="s">
        <v>365</v>
      </c>
      <c r="C210" s="7">
        <v>299</v>
      </c>
      <c r="D210" t="s">
        <v>367</v>
      </c>
      <c r="E210" t="s">
        <v>2103</v>
      </c>
      <c r="F210" t="str">
        <f>_xlfn.XLOOKUP(E210,Component!B:B,Component!C:C)</f>
        <v>18V ONE+ 4AH LITHIUM-ION HIGH PERFORMANCE BATTERY</v>
      </c>
      <c r="G210">
        <v>1</v>
      </c>
      <c r="H210" t="s">
        <v>2103</v>
      </c>
      <c r="I210">
        <v>-1</v>
      </c>
    </row>
    <row r="211" spans="1:9" x14ac:dyDescent="0.25">
      <c r="A211" t="s">
        <v>371</v>
      </c>
      <c r="B211" t="s">
        <v>370</v>
      </c>
      <c r="C211" s="7">
        <v>299</v>
      </c>
      <c r="D211" t="s">
        <v>372</v>
      </c>
      <c r="E211" t="s">
        <v>2103</v>
      </c>
      <c r="F211" t="str">
        <f>_xlfn.XLOOKUP(E211,Component!B:B,Component!C:C)</f>
        <v>18V ONE+ 4AH LITHIUM-ION HIGH PERFORMANCE BATTERY</v>
      </c>
      <c r="G211">
        <v>1</v>
      </c>
      <c r="H211" t="s">
        <v>2103</v>
      </c>
      <c r="I211">
        <v>-1</v>
      </c>
    </row>
    <row r="212" spans="1:9" x14ac:dyDescent="0.25">
      <c r="A212" t="s">
        <v>411</v>
      </c>
      <c r="B212" t="s">
        <v>410</v>
      </c>
      <c r="C212" s="7">
        <v>249</v>
      </c>
      <c r="D212" t="s">
        <v>412</v>
      </c>
      <c r="E212" t="s">
        <v>2103</v>
      </c>
      <c r="F212" t="str">
        <f>_xlfn.XLOOKUP(E212,Component!B:B,Component!C:C)</f>
        <v>18V ONE+ 4AH LITHIUM-ION HIGH PERFORMANCE BATTERY</v>
      </c>
      <c r="G212">
        <v>1</v>
      </c>
      <c r="H212" t="s">
        <v>2103</v>
      </c>
      <c r="I212">
        <v>-1</v>
      </c>
    </row>
    <row r="213" spans="1:9" x14ac:dyDescent="0.25">
      <c r="A213" t="s">
        <v>439</v>
      </c>
      <c r="B213" t="s">
        <v>438</v>
      </c>
      <c r="C213" s="7">
        <v>219</v>
      </c>
      <c r="D213" t="s">
        <v>440</v>
      </c>
      <c r="E213" t="s">
        <v>2103</v>
      </c>
      <c r="F213" t="str">
        <f>_xlfn.XLOOKUP(E213,Component!B:B,Component!C:C)</f>
        <v>18V ONE+ 4AH LITHIUM-ION HIGH PERFORMANCE BATTERY</v>
      </c>
      <c r="G213">
        <v>1</v>
      </c>
      <c r="H213" t="s">
        <v>2103</v>
      </c>
      <c r="I213">
        <v>-1</v>
      </c>
    </row>
    <row r="214" spans="1:9" x14ac:dyDescent="0.25">
      <c r="A214" t="s">
        <v>510</v>
      </c>
      <c r="B214" t="s">
        <v>509</v>
      </c>
      <c r="C214" s="7">
        <v>389</v>
      </c>
      <c r="D214" t="s">
        <v>512</v>
      </c>
      <c r="E214" t="s">
        <v>2103</v>
      </c>
      <c r="F214" t="str">
        <f>_xlfn.XLOOKUP(E214,Component!B:B,Component!C:C)</f>
        <v>18V ONE+ 4AH LITHIUM-ION HIGH PERFORMANCE BATTERY</v>
      </c>
      <c r="G214">
        <v>1</v>
      </c>
      <c r="H214" t="s">
        <v>2103</v>
      </c>
      <c r="I214">
        <v>-1</v>
      </c>
    </row>
    <row r="215" spans="1:9" x14ac:dyDescent="0.25">
      <c r="A215" t="s">
        <v>515</v>
      </c>
      <c r="B215" t="s">
        <v>514</v>
      </c>
      <c r="C215" s="7">
        <v>365.7</v>
      </c>
      <c r="D215" t="s">
        <v>517</v>
      </c>
      <c r="E215" t="s">
        <v>2103</v>
      </c>
      <c r="F215" t="str">
        <f>_xlfn.XLOOKUP(E215,Component!B:B,Component!C:C)</f>
        <v>18V ONE+ 4AH LITHIUM-ION HIGH PERFORMANCE BATTERY</v>
      </c>
      <c r="G215">
        <v>1</v>
      </c>
      <c r="H215" t="s">
        <v>2103</v>
      </c>
      <c r="I215">
        <v>-1</v>
      </c>
    </row>
    <row r="216" spans="1:9" x14ac:dyDescent="0.25">
      <c r="A216" t="s">
        <v>610</v>
      </c>
      <c r="B216" t="s">
        <v>609</v>
      </c>
      <c r="C216" s="7">
        <v>249</v>
      </c>
      <c r="D216" t="s">
        <v>611</v>
      </c>
      <c r="E216" t="s">
        <v>2103</v>
      </c>
      <c r="F216" t="str">
        <f>_xlfn.XLOOKUP(E216,Component!B:B,Component!C:C)</f>
        <v>18V ONE+ 4AH LITHIUM-ION HIGH PERFORMANCE BATTERY</v>
      </c>
      <c r="G216">
        <v>1</v>
      </c>
      <c r="H216" t="s">
        <v>2103</v>
      </c>
      <c r="I216">
        <v>-1</v>
      </c>
    </row>
    <row r="217" spans="1:9" x14ac:dyDescent="0.25">
      <c r="A217" t="s">
        <v>719</v>
      </c>
      <c r="B217" t="s">
        <v>718</v>
      </c>
      <c r="C217" s="7" t="s">
        <v>18</v>
      </c>
      <c r="D217" t="s">
        <v>720</v>
      </c>
      <c r="E217" t="s">
        <v>2103</v>
      </c>
      <c r="F217" t="str">
        <f>_xlfn.XLOOKUP(E217,Component!B:B,Component!C:C)</f>
        <v>18V ONE+ 4AH LITHIUM-ION HIGH PERFORMANCE BATTERY</v>
      </c>
      <c r="G217">
        <v>1</v>
      </c>
      <c r="H217" t="s">
        <v>2103</v>
      </c>
      <c r="I217">
        <v>-1</v>
      </c>
    </row>
    <row r="218" spans="1:9" x14ac:dyDescent="0.25">
      <c r="A218" t="s">
        <v>927</v>
      </c>
      <c r="B218" t="s">
        <v>926</v>
      </c>
      <c r="C218" s="7">
        <v>179</v>
      </c>
      <c r="D218" t="s">
        <v>928</v>
      </c>
      <c r="E218" t="s">
        <v>2103</v>
      </c>
      <c r="F218" t="str">
        <f>_xlfn.XLOOKUP(E218,Component!B:B,Component!C:C)</f>
        <v>18V ONE+ 4AH LITHIUM-ION HIGH PERFORMANCE BATTERY</v>
      </c>
      <c r="G218">
        <v>1</v>
      </c>
      <c r="H218" t="s">
        <v>2103</v>
      </c>
      <c r="I218">
        <v>-1</v>
      </c>
    </row>
    <row r="219" spans="1:9" x14ac:dyDescent="0.25">
      <c r="A219" t="s">
        <v>1931</v>
      </c>
      <c r="B219" t="s">
        <v>1930</v>
      </c>
      <c r="C219" s="7">
        <v>199</v>
      </c>
      <c r="D219" t="s">
        <v>1932</v>
      </c>
      <c r="E219" t="s">
        <v>2103</v>
      </c>
      <c r="F219" t="str">
        <f>_xlfn.XLOOKUP(E219,Component!B:B,Component!C:C)</f>
        <v>18V ONE+ 4AH LITHIUM-ION HIGH PERFORMANCE BATTERY</v>
      </c>
      <c r="G219">
        <v>1</v>
      </c>
      <c r="H219" t="s">
        <v>2103</v>
      </c>
      <c r="I219">
        <v>-1</v>
      </c>
    </row>
    <row r="220" spans="1:9" x14ac:dyDescent="0.25">
      <c r="A220" t="s">
        <v>1956</v>
      </c>
      <c r="B220" t="s">
        <v>1924</v>
      </c>
      <c r="C220" s="7">
        <v>129</v>
      </c>
      <c r="D220" t="s">
        <v>1957</v>
      </c>
      <c r="E220" t="s">
        <v>2103</v>
      </c>
      <c r="F220" t="str">
        <f>_xlfn.XLOOKUP(E220,Component!B:B,Component!C:C)</f>
        <v>18V ONE+ 4AH LITHIUM-ION HIGH PERFORMANCE BATTERY</v>
      </c>
      <c r="G220">
        <v>1</v>
      </c>
      <c r="H220" t="s">
        <v>2103</v>
      </c>
      <c r="I220">
        <v>-1</v>
      </c>
    </row>
    <row r="221" spans="1:9" x14ac:dyDescent="0.25">
      <c r="A221" t="s">
        <v>415</v>
      </c>
      <c r="B221" t="s">
        <v>414</v>
      </c>
      <c r="C221" s="7">
        <v>259</v>
      </c>
      <c r="D221" t="s">
        <v>417</v>
      </c>
      <c r="E221" t="s">
        <v>2103</v>
      </c>
      <c r="F221" t="str">
        <f>_xlfn.XLOOKUP(E221,Component!B:B,Component!C:C)</f>
        <v>18V ONE+ 4AH LITHIUM-ION HIGH PERFORMANCE BATTERY</v>
      </c>
      <c r="G221">
        <v>1</v>
      </c>
      <c r="H221" t="s">
        <v>2103</v>
      </c>
      <c r="I221">
        <v>-1</v>
      </c>
    </row>
    <row r="222" spans="1:9" x14ac:dyDescent="0.25">
      <c r="A222" t="s">
        <v>1973</v>
      </c>
      <c r="B222" t="s">
        <v>1972</v>
      </c>
      <c r="C222" s="7">
        <v>162</v>
      </c>
      <c r="D222" t="s">
        <v>1975</v>
      </c>
      <c r="E222" t="s">
        <v>2103</v>
      </c>
      <c r="F222" t="str">
        <f>_xlfn.XLOOKUP(E222,Component!B:B,Component!C:C)</f>
        <v>18V ONE+ 4AH LITHIUM-ION HIGH PERFORMANCE BATTERY</v>
      </c>
      <c r="G222">
        <v>1</v>
      </c>
      <c r="H222" t="s">
        <v>2103</v>
      </c>
      <c r="I222">
        <v>-1</v>
      </c>
    </row>
    <row r="223" spans="1:9" x14ac:dyDescent="0.25">
      <c r="A223" t="s">
        <v>538</v>
      </c>
      <c r="B223" t="s">
        <v>537</v>
      </c>
      <c r="C223" s="7">
        <v>119.9</v>
      </c>
      <c r="D223" t="s">
        <v>540</v>
      </c>
      <c r="E223" t="s">
        <v>2103</v>
      </c>
      <c r="F223" t="str">
        <f>_xlfn.XLOOKUP(E223,Component!B:B,Component!C:C)</f>
        <v>18V ONE+ 4AH LITHIUM-ION HIGH PERFORMANCE BATTERY</v>
      </c>
      <c r="G223">
        <v>1</v>
      </c>
      <c r="H223" t="s">
        <v>2103</v>
      </c>
      <c r="I223">
        <v>-1</v>
      </c>
    </row>
    <row r="224" spans="1:9" x14ac:dyDescent="0.25">
      <c r="A224" t="s">
        <v>842</v>
      </c>
      <c r="B224" t="s">
        <v>206</v>
      </c>
      <c r="C224" s="7" t="s">
        <v>18</v>
      </c>
      <c r="D224" t="s">
        <v>843</v>
      </c>
      <c r="E224" t="s">
        <v>2103</v>
      </c>
      <c r="F224" t="str">
        <f>_xlfn.XLOOKUP(E224,Component!B:B,Component!C:C)</f>
        <v>18V ONE+ 4AH LITHIUM-ION HIGH PERFORMANCE BATTERY</v>
      </c>
      <c r="G224">
        <v>1</v>
      </c>
      <c r="H224" t="s">
        <v>2103</v>
      </c>
      <c r="I224">
        <v>-1</v>
      </c>
    </row>
    <row r="225" spans="1:9" x14ac:dyDescent="0.25">
      <c r="A225" t="s">
        <v>1127</v>
      </c>
      <c r="B225" t="s">
        <v>1126</v>
      </c>
      <c r="C225" s="7">
        <v>209</v>
      </c>
      <c r="D225" t="s">
        <v>1129</v>
      </c>
      <c r="E225" t="s">
        <v>2103</v>
      </c>
      <c r="F225" t="str">
        <f>_xlfn.XLOOKUP(E225,Component!B:B,Component!C:C)</f>
        <v>18V ONE+ 4AH LITHIUM-ION HIGH PERFORMANCE BATTERY</v>
      </c>
      <c r="G225">
        <v>1</v>
      </c>
      <c r="H225" t="s">
        <v>2103</v>
      </c>
      <c r="I225">
        <v>-1</v>
      </c>
    </row>
    <row r="226" spans="1:9" x14ac:dyDescent="0.25">
      <c r="A226" t="s">
        <v>1142</v>
      </c>
      <c r="B226" t="s">
        <v>1141</v>
      </c>
      <c r="C226" s="7" t="s">
        <v>18</v>
      </c>
      <c r="D226" t="s">
        <v>1143</v>
      </c>
      <c r="E226" t="s">
        <v>2103</v>
      </c>
      <c r="F226" t="str">
        <f>_xlfn.XLOOKUP(E226,Component!B:B,Component!C:C)</f>
        <v>18V ONE+ 4AH LITHIUM-ION HIGH PERFORMANCE BATTERY</v>
      </c>
      <c r="G226">
        <v>1</v>
      </c>
      <c r="H226" t="s">
        <v>2103</v>
      </c>
      <c r="I226">
        <v>-1</v>
      </c>
    </row>
    <row r="227" spans="1:9" x14ac:dyDescent="0.25">
      <c r="A227" t="s">
        <v>1282</v>
      </c>
      <c r="B227" t="s">
        <v>212</v>
      </c>
      <c r="C227" s="7">
        <v>199</v>
      </c>
      <c r="D227" t="s">
        <v>1283</v>
      </c>
      <c r="E227" t="s">
        <v>2103</v>
      </c>
      <c r="F227" t="str">
        <f>_xlfn.XLOOKUP(E227,Component!B:B,Component!C:C)</f>
        <v>18V ONE+ 4AH LITHIUM-ION HIGH PERFORMANCE BATTERY</v>
      </c>
      <c r="G227">
        <v>1</v>
      </c>
      <c r="H227" t="s">
        <v>2103</v>
      </c>
      <c r="I227">
        <v>-1</v>
      </c>
    </row>
    <row r="228" spans="1:9" x14ac:dyDescent="0.25">
      <c r="A228" t="s">
        <v>1894</v>
      </c>
      <c r="B228" t="s">
        <v>1893</v>
      </c>
      <c r="C228" s="7">
        <v>278</v>
      </c>
      <c r="D228" t="s">
        <v>1896</v>
      </c>
      <c r="E228" t="s">
        <v>2103</v>
      </c>
      <c r="F228" t="str">
        <f>_xlfn.XLOOKUP(E228,Component!B:B,Component!C:C)</f>
        <v>18V ONE+ 4AH LITHIUM-ION HIGH PERFORMANCE BATTERY</v>
      </c>
      <c r="G228">
        <v>1</v>
      </c>
      <c r="H228" t="s">
        <v>2103</v>
      </c>
      <c r="I228">
        <v>-1</v>
      </c>
    </row>
    <row r="229" spans="1:9" x14ac:dyDescent="0.25">
      <c r="A229" t="s">
        <v>2026</v>
      </c>
      <c r="B229" t="s">
        <v>2025</v>
      </c>
      <c r="C229" s="7">
        <v>367.08</v>
      </c>
      <c r="D229" t="s">
        <v>2028</v>
      </c>
      <c r="E229" t="s">
        <v>2103</v>
      </c>
      <c r="F229" t="str">
        <f>_xlfn.XLOOKUP(E229,Component!B:B,Component!C:C)</f>
        <v>18V ONE+ 4AH LITHIUM-ION HIGH PERFORMANCE BATTERY</v>
      </c>
      <c r="G229">
        <v>1</v>
      </c>
      <c r="H229" t="s">
        <v>2103</v>
      </c>
      <c r="I229">
        <v>-1</v>
      </c>
    </row>
    <row r="230" spans="1:9" x14ac:dyDescent="0.25">
      <c r="A230" t="s">
        <v>660</v>
      </c>
      <c r="B230" t="s">
        <v>659</v>
      </c>
      <c r="C230" s="7" t="s">
        <v>18</v>
      </c>
      <c r="D230" t="s">
        <v>661</v>
      </c>
      <c r="E230" t="s">
        <v>2103</v>
      </c>
      <c r="F230" t="str">
        <f>_xlfn.XLOOKUP(E230,Component!B:B,Component!C:C)</f>
        <v>18V ONE+ 4AH LITHIUM-ION HIGH PERFORMANCE BATTERY</v>
      </c>
      <c r="G230">
        <v>2</v>
      </c>
      <c r="H230" t="s">
        <v>2103</v>
      </c>
      <c r="I230">
        <v>-2</v>
      </c>
    </row>
    <row r="231" spans="1:9" x14ac:dyDescent="0.25">
      <c r="A231" t="s">
        <v>207</v>
      </c>
      <c r="B231" t="s">
        <v>206</v>
      </c>
      <c r="C231" s="7">
        <v>447.3</v>
      </c>
      <c r="D231" t="s">
        <v>209</v>
      </c>
      <c r="E231" t="s">
        <v>2103</v>
      </c>
      <c r="F231" t="str">
        <f>_xlfn.XLOOKUP(E231,Component!B:B,Component!C:C)</f>
        <v>18V ONE+ 4AH LITHIUM-ION HIGH PERFORMANCE BATTERY</v>
      </c>
      <c r="G231">
        <v>2</v>
      </c>
      <c r="H231" t="s">
        <v>2103</v>
      </c>
      <c r="I231">
        <v>-2</v>
      </c>
    </row>
    <row r="232" spans="1:9" x14ac:dyDescent="0.25">
      <c r="A232" t="s">
        <v>1925</v>
      </c>
      <c r="B232" t="s">
        <v>1924</v>
      </c>
      <c r="C232" s="7">
        <v>284.05</v>
      </c>
      <c r="D232" t="s">
        <v>1927</v>
      </c>
      <c r="E232" t="s">
        <v>2103</v>
      </c>
      <c r="F232" t="str">
        <f>_xlfn.XLOOKUP(E232,Component!B:B,Component!C:C)</f>
        <v>18V ONE+ 4AH LITHIUM-ION HIGH PERFORMANCE BATTERY</v>
      </c>
      <c r="G232">
        <v>3</v>
      </c>
      <c r="H232" t="s">
        <v>2103</v>
      </c>
      <c r="I232">
        <v>-3</v>
      </c>
    </row>
    <row r="233" spans="1:9" x14ac:dyDescent="0.25">
      <c r="A233" t="s">
        <v>135</v>
      </c>
      <c r="B233" t="s">
        <v>5</v>
      </c>
      <c r="C233" s="7">
        <v>279</v>
      </c>
      <c r="D233" t="s">
        <v>137</v>
      </c>
      <c r="E233" t="s">
        <v>2085</v>
      </c>
      <c r="F233" t="str">
        <f>_xlfn.XLOOKUP(E233,Component!B:B,Component!C:C)</f>
        <v>18V ONE+ 4AH LITHIUM BATTERY</v>
      </c>
      <c r="G233">
        <v>1</v>
      </c>
      <c r="H233" t="s">
        <v>2085</v>
      </c>
      <c r="I233">
        <v>-1</v>
      </c>
    </row>
    <row r="234" spans="1:9" x14ac:dyDescent="0.25">
      <c r="A234" t="s">
        <v>1075</v>
      </c>
      <c r="B234" t="s">
        <v>1074</v>
      </c>
      <c r="C234" s="7">
        <v>249</v>
      </c>
      <c r="D234" t="s">
        <v>1076</v>
      </c>
      <c r="E234" t="s">
        <v>2085</v>
      </c>
      <c r="F234" t="str">
        <f>_xlfn.XLOOKUP(E234,Component!B:B,Component!C:C)</f>
        <v>18V ONE+ 4AH LITHIUM BATTERY</v>
      </c>
      <c r="G234">
        <v>1</v>
      </c>
      <c r="H234" t="s">
        <v>2085</v>
      </c>
      <c r="I234">
        <v>-1</v>
      </c>
    </row>
    <row r="235" spans="1:9" x14ac:dyDescent="0.25">
      <c r="A235" t="s">
        <v>255</v>
      </c>
      <c r="B235" t="s">
        <v>254</v>
      </c>
      <c r="C235" s="7">
        <v>149</v>
      </c>
      <c r="D235" t="s">
        <v>256</v>
      </c>
      <c r="E235" t="s">
        <v>2085</v>
      </c>
      <c r="F235" t="str">
        <f>_xlfn.XLOOKUP(E235,Component!B:B,Component!C:C)</f>
        <v>18V ONE+ 4AH LITHIUM BATTERY</v>
      </c>
      <c r="G235">
        <v>1</v>
      </c>
      <c r="H235" t="s">
        <v>2085</v>
      </c>
      <c r="I235">
        <v>-1</v>
      </c>
    </row>
    <row r="236" spans="1:9" x14ac:dyDescent="0.25">
      <c r="A236" t="s">
        <v>347</v>
      </c>
      <c r="B236" t="s">
        <v>346</v>
      </c>
      <c r="C236" s="7">
        <v>219</v>
      </c>
      <c r="D236" t="s">
        <v>348</v>
      </c>
      <c r="E236" t="s">
        <v>2085</v>
      </c>
      <c r="F236" t="str">
        <f>_xlfn.XLOOKUP(E236,Component!B:B,Component!C:C)</f>
        <v>18V ONE+ 4AH LITHIUM BATTERY</v>
      </c>
      <c r="G236">
        <v>1</v>
      </c>
      <c r="H236" t="s">
        <v>2085</v>
      </c>
      <c r="I236">
        <v>-1</v>
      </c>
    </row>
    <row r="237" spans="1:9" x14ac:dyDescent="0.25">
      <c r="A237" t="s">
        <v>490</v>
      </c>
      <c r="B237" t="s">
        <v>489</v>
      </c>
      <c r="C237" s="7">
        <v>199</v>
      </c>
      <c r="D237" t="s">
        <v>491</v>
      </c>
      <c r="E237" t="s">
        <v>2085</v>
      </c>
      <c r="F237" t="str">
        <f>_xlfn.XLOOKUP(E237,Component!B:B,Component!C:C)</f>
        <v>18V ONE+ 4AH LITHIUM BATTERY</v>
      </c>
      <c r="G237">
        <v>1</v>
      </c>
      <c r="H237" t="s">
        <v>2085</v>
      </c>
      <c r="I237">
        <v>-1</v>
      </c>
    </row>
    <row r="238" spans="1:9" x14ac:dyDescent="0.25">
      <c r="A238" t="s">
        <v>520</v>
      </c>
      <c r="B238" t="s">
        <v>519</v>
      </c>
      <c r="C238" s="7">
        <v>169</v>
      </c>
      <c r="D238" t="s">
        <v>521</v>
      </c>
      <c r="E238" t="s">
        <v>2085</v>
      </c>
      <c r="F238" t="str">
        <f>_xlfn.XLOOKUP(E238,Component!B:B,Component!C:C)</f>
        <v>18V ONE+ 4AH LITHIUM BATTERY</v>
      </c>
      <c r="G238">
        <v>1</v>
      </c>
      <c r="H238" t="s">
        <v>2085</v>
      </c>
      <c r="I238">
        <v>-1</v>
      </c>
    </row>
    <row r="239" spans="1:9" x14ac:dyDescent="0.25">
      <c r="A239" t="s">
        <v>1173</v>
      </c>
      <c r="B239" t="s">
        <v>1172</v>
      </c>
      <c r="C239" s="7">
        <v>201.95</v>
      </c>
      <c r="D239" t="s">
        <v>1175</v>
      </c>
      <c r="E239" t="s">
        <v>2085</v>
      </c>
      <c r="F239" t="str">
        <f>_xlfn.XLOOKUP(E239,Component!B:B,Component!C:C)</f>
        <v>18V ONE+ 4AH LITHIUM BATTERY</v>
      </c>
      <c r="G239">
        <v>1</v>
      </c>
      <c r="H239" t="s">
        <v>2085</v>
      </c>
      <c r="I239">
        <v>-1</v>
      </c>
    </row>
    <row r="240" spans="1:9" x14ac:dyDescent="0.25">
      <c r="A240" t="s">
        <v>1179</v>
      </c>
      <c r="B240" t="s">
        <v>1178</v>
      </c>
      <c r="C240" s="7">
        <v>279</v>
      </c>
      <c r="D240" t="s">
        <v>1180</v>
      </c>
      <c r="E240" t="s">
        <v>2085</v>
      </c>
      <c r="F240" t="str">
        <f>_xlfn.XLOOKUP(E240,Component!B:B,Component!C:C)</f>
        <v>18V ONE+ 4AH LITHIUM BATTERY</v>
      </c>
      <c r="G240">
        <v>1</v>
      </c>
      <c r="H240" t="s">
        <v>2085</v>
      </c>
      <c r="I240">
        <v>-1</v>
      </c>
    </row>
    <row r="241" spans="1:9" x14ac:dyDescent="0.25">
      <c r="A241" t="s">
        <v>1200</v>
      </c>
      <c r="B241" t="s">
        <v>1199</v>
      </c>
      <c r="C241" s="7">
        <v>139</v>
      </c>
      <c r="D241" t="s">
        <v>1201</v>
      </c>
      <c r="E241" t="s">
        <v>2085</v>
      </c>
      <c r="F241" t="str">
        <f>_xlfn.XLOOKUP(E241,Component!B:B,Component!C:C)</f>
        <v>18V ONE+ 4AH LITHIUM BATTERY</v>
      </c>
      <c r="G241">
        <v>1</v>
      </c>
      <c r="H241" t="s">
        <v>2085</v>
      </c>
      <c r="I241">
        <v>-1</v>
      </c>
    </row>
    <row r="242" spans="1:9" x14ac:dyDescent="0.25">
      <c r="A242" t="s">
        <v>182</v>
      </c>
      <c r="B242" t="s">
        <v>181</v>
      </c>
      <c r="C242" s="7">
        <v>129</v>
      </c>
      <c r="D242" t="s">
        <v>183</v>
      </c>
      <c r="E242" t="s">
        <v>2085</v>
      </c>
      <c r="F242" t="str">
        <f>_xlfn.XLOOKUP(E242,Component!B:B,Component!C:C)</f>
        <v>18V ONE+ 4AH LITHIUM BATTERY</v>
      </c>
      <c r="G242">
        <v>1</v>
      </c>
      <c r="H242" t="s">
        <v>2085</v>
      </c>
      <c r="I242">
        <v>-1</v>
      </c>
    </row>
    <row r="243" spans="1:9" x14ac:dyDescent="0.25">
      <c r="A243" t="s">
        <v>233</v>
      </c>
      <c r="B243" t="s">
        <v>232</v>
      </c>
      <c r="C243" s="7">
        <v>199</v>
      </c>
      <c r="D243" t="s">
        <v>234</v>
      </c>
      <c r="E243" t="s">
        <v>2085</v>
      </c>
      <c r="F243" t="str">
        <f>_xlfn.XLOOKUP(E243,Component!B:B,Component!C:C)</f>
        <v>18V ONE+ 4AH LITHIUM BATTERY</v>
      </c>
      <c r="G243">
        <v>1</v>
      </c>
      <c r="H243" t="s">
        <v>2085</v>
      </c>
      <c r="I243">
        <v>-1</v>
      </c>
    </row>
    <row r="244" spans="1:9" x14ac:dyDescent="0.25">
      <c r="A244" t="s">
        <v>330</v>
      </c>
      <c r="B244" t="s">
        <v>329</v>
      </c>
      <c r="C244" s="7">
        <v>199</v>
      </c>
      <c r="D244" t="s">
        <v>331</v>
      </c>
      <c r="E244" t="s">
        <v>2085</v>
      </c>
      <c r="F244" t="str">
        <f>_xlfn.XLOOKUP(E244,Component!B:B,Component!C:C)</f>
        <v>18V ONE+ 4AH LITHIUM BATTERY</v>
      </c>
      <c r="G244">
        <v>1</v>
      </c>
      <c r="H244" t="s">
        <v>2085</v>
      </c>
      <c r="I244">
        <v>-1</v>
      </c>
    </row>
    <row r="245" spans="1:9" x14ac:dyDescent="0.25">
      <c r="A245" t="s">
        <v>334</v>
      </c>
      <c r="B245" t="s">
        <v>333</v>
      </c>
      <c r="C245" s="7">
        <v>179</v>
      </c>
      <c r="D245" t="s">
        <v>335</v>
      </c>
      <c r="E245" t="s">
        <v>2085</v>
      </c>
      <c r="F245" t="str">
        <f>_xlfn.XLOOKUP(E245,Component!B:B,Component!C:C)</f>
        <v>18V ONE+ 4AH LITHIUM BATTERY</v>
      </c>
      <c r="G245">
        <v>1</v>
      </c>
      <c r="H245" t="s">
        <v>2085</v>
      </c>
      <c r="I245">
        <v>-1</v>
      </c>
    </row>
    <row r="246" spans="1:9" x14ac:dyDescent="0.25">
      <c r="A246" t="s">
        <v>338</v>
      </c>
      <c r="B246" t="s">
        <v>337</v>
      </c>
      <c r="C246" s="7">
        <v>149</v>
      </c>
      <c r="D246" t="s">
        <v>339</v>
      </c>
      <c r="E246" t="s">
        <v>2085</v>
      </c>
      <c r="F246" t="str">
        <f>_xlfn.XLOOKUP(E246,Component!B:B,Component!C:C)</f>
        <v>18V ONE+ 4AH LITHIUM BATTERY</v>
      </c>
      <c r="G246">
        <v>1</v>
      </c>
      <c r="H246" t="s">
        <v>2085</v>
      </c>
      <c r="I246">
        <v>-1</v>
      </c>
    </row>
    <row r="247" spans="1:9" x14ac:dyDescent="0.25">
      <c r="A247" t="s">
        <v>708</v>
      </c>
      <c r="B247" t="s">
        <v>707</v>
      </c>
      <c r="C247" s="7" t="s">
        <v>18</v>
      </c>
      <c r="D247" t="s">
        <v>709</v>
      </c>
      <c r="E247" t="s">
        <v>2085</v>
      </c>
      <c r="F247" t="str">
        <f>_xlfn.XLOOKUP(E247,Component!B:B,Component!C:C)</f>
        <v>18V ONE+ 4AH LITHIUM BATTERY</v>
      </c>
      <c r="G247">
        <v>1</v>
      </c>
      <c r="H247" t="s">
        <v>2085</v>
      </c>
      <c r="I247">
        <v>-1</v>
      </c>
    </row>
    <row r="248" spans="1:9" x14ac:dyDescent="0.25">
      <c r="A248" t="s">
        <v>1111</v>
      </c>
      <c r="B248" t="s">
        <v>1110</v>
      </c>
      <c r="C248" s="7">
        <v>99</v>
      </c>
      <c r="D248" t="s">
        <v>1112</v>
      </c>
      <c r="E248" t="s">
        <v>2085</v>
      </c>
      <c r="F248" t="str">
        <f>_xlfn.XLOOKUP(E248,Component!B:B,Component!C:C)</f>
        <v>18V ONE+ 4AH LITHIUM BATTERY</v>
      </c>
      <c r="G248">
        <v>1</v>
      </c>
      <c r="H248" t="s">
        <v>2085</v>
      </c>
      <c r="I248">
        <v>-1</v>
      </c>
    </row>
    <row r="249" spans="1:9" x14ac:dyDescent="0.25">
      <c r="A249" t="s">
        <v>1251</v>
      </c>
      <c r="B249" t="s">
        <v>1250</v>
      </c>
      <c r="C249" s="7">
        <v>188.76</v>
      </c>
      <c r="D249" t="s">
        <v>1253</v>
      </c>
      <c r="E249" t="s">
        <v>2085</v>
      </c>
      <c r="F249" t="str">
        <f>_xlfn.XLOOKUP(E249,Component!B:B,Component!C:C)</f>
        <v>18V ONE+ 4AH LITHIUM BATTERY</v>
      </c>
      <c r="G249">
        <v>1</v>
      </c>
      <c r="H249" t="s">
        <v>2085</v>
      </c>
      <c r="I249">
        <v>-1</v>
      </c>
    </row>
    <row r="250" spans="1:9" x14ac:dyDescent="0.25">
      <c r="A250" t="s">
        <v>1357</v>
      </c>
      <c r="B250" t="s">
        <v>1356</v>
      </c>
      <c r="C250" s="7">
        <v>299</v>
      </c>
      <c r="D250" t="s">
        <v>1358</v>
      </c>
      <c r="E250" t="s">
        <v>2085</v>
      </c>
      <c r="F250" t="str">
        <f>_xlfn.XLOOKUP(E250,Component!B:B,Component!C:C)</f>
        <v>18V ONE+ 4AH LITHIUM BATTERY</v>
      </c>
      <c r="G250">
        <v>1</v>
      </c>
      <c r="H250" t="s">
        <v>2085</v>
      </c>
      <c r="I250">
        <v>-1</v>
      </c>
    </row>
    <row r="251" spans="1:9" x14ac:dyDescent="0.25">
      <c r="A251" t="s">
        <v>1363</v>
      </c>
      <c r="B251" t="s">
        <v>1362</v>
      </c>
      <c r="C251" s="7">
        <v>199</v>
      </c>
      <c r="D251" t="s">
        <v>1364</v>
      </c>
      <c r="E251" t="s">
        <v>2085</v>
      </c>
      <c r="F251" t="str">
        <f>_xlfn.XLOOKUP(E251,Component!B:B,Component!C:C)</f>
        <v>18V ONE+ 4AH LITHIUM BATTERY</v>
      </c>
      <c r="G251">
        <v>1</v>
      </c>
      <c r="H251" t="s">
        <v>2085</v>
      </c>
      <c r="I251">
        <v>-1</v>
      </c>
    </row>
    <row r="252" spans="1:9" x14ac:dyDescent="0.25">
      <c r="A252" t="s">
        <v>2037</v>
      </c>
      <c r="B252" t="s">
        <v>2036</v>
      </c>
      <c r="C252" s="7">
        <v>119</v>
      </c>
      <c r="D252" t="s">
        <v>2038</v>
      </c>
      <c r="E252" t="s">
        <v>2085</v>
      </c>
      <c r="F252" t="str">
        <f>_xlfn.XLOOKUP(E252,Component!B:B,Component!C:C)</f>
        <v>18V ONE+ 4AH LITHIUM BATTERY</v>
      </c>
      <c r="G252">
        <v>1</v>
      </c>
      <c r="H252" t="s">
        <v>2085</v>
      </c>
      <c r="I252">
        <v>-1</v>
      </c>
    </row>
    <row r="253" spans="1:9" x14ac:dyDescent="0.25">
      <c r="A253" t="s">
        <v>2051</v>
      </c>
      <c r="B253" t="s">
        <v>2050</v>
      </c>
      <c r="C253" s="7" t="s">
        <v>18</v>
      </c>
      <c r="D253" t="s">
        <v>2052</v>
      </c>
      <c r="E253" t="s">
        <v>2085</v>
      </c>
      <c r="F253" t="str">
        <f>_xlfn.XLOOKUP(E253,Component!B:B,Component!C:C)</f>
        <v>18V ONE+ 4AH LITHIUM BATTERY</v>
      </c>
      <c r="G253">
        <v>1</v>
      </c>
      <c r="H253" t="s">
        <v>2085</v>
      </c>
      <c r="I253">
        <v>-1</v>
      </c>
    </row>
    <row r="254" spans="1:9" x14ac:dyDescent="0.25">
      <c r="A254" t="s">
        <v>325</v>
      </c>
      <c r="B254" t="s">
        <v>324</v>
      </c>
      <c r="C254" s="7">
        <v>119</v>
      </c>
      <c r="D254" t="s">
        <v>326</v>
      </c>
      <c r="E254" t="s">
        <v>2085</v>
      </c>
      <c r="F254" t="str">
        <f>_xlfn.XLOOKUP(E254,Component!B:B,Component!C:C)</f>
        <v>18V ONE+ 4AH LITHIUM BATTERY</v>
      </c>
      <c r="G254">
        <v>1</v>
      </c>
      <c r="H254" t="s">
        <v>2085</v>
      </c>
      <c r="I254">
        <v>-1</v>
      </c>
    </row>
    <row r="255" spans="1:9" x14ac:dyDescent="0.25">
      <c r="A255" t="s">
        <v>634</v>
      </c>
      <c r="B255" t="s">
        <v>633</v>
      </c>
      <c r="C255" s="7">
        <v>89</v>
      </c>
      <c r="D255" t="s">
        <v>635</v>
      </c>
      <c r="E255" t="s">
        <v>2085</v>
      </c>
      <c r="F255" t="str">
        <f>_xlfn.XLOOKUP(E255,Component!B:B,Component!C:C)</f>
        <v>18V ONE+ 4AH LITHIUM BATTERY</v>
      </c>
      <c r="G255">
        <v>1</v>
      </c>
      <c r="H255" t="s">
        <v>2085</v>
      </c>
      <c r="I255">
        <v>-1</v>
      </c>
    </row>
    <row r="256" spans="1:9" x14ac:dyDescent="0.25">
      <c r="A256" t="s">
        <v>284</v>
      </c>
      <c r="B256" t="s">
        <v>283</v>
      </c>
      <c r="C256" s="7">
        <v>118.75</v>
      </c>
      <c r="D256" t="s">
        <v>286</v>
      </c>
      <c r="E256" t="s">
        <v>2085</v>
      </c>
      <c r="F256" t="str">
        <f>_xlfn.XLOOKUP(E256,Component!B:B,Component!C:C)</f>
        <v>18V ONE+ 4AH LITHIUM BATTERY</v>
      </c>
      <c r="G256">
        <v>1</v>
      </c>
      <c r="H256" t="s">
        <v>2085</v>
      </c>
      <c r="I256">
        <v>-1</v>
      </c>
    </row>
    <row r="257" spans="1:9" x14ac:dyDescent="0.25">
      <c r="A257" t="s">
        <v>639</v>
      </c>
      <c r="B257" t="s">
        <v>638</v>
      </c>
      <c r="C257" s="7">
        <v>192</v>
      </c>
      <c r="D257" t="s">
        <v>641</v>
      </c>
      <c r="E257" t="s">
        <v>2085</v>
      </c>
      <c r="F257" t="str">
        <f>_xlfn.XLOOKUP(E257,Component!B:B,Component!C:C)</f>
        <v>18V ONE+ 4AH LITHIUM BATTERY</v>
      </c>
      <c r="G257">
        <v>1</v>
      </c>
      <c r="H257" t="s">
        <v>2085</v>
      </c>
      <c r="I257">
        <v>-1</v>
      </c>
    </row>
    <row r="258" spans="1:9" x14ac:dyDescent="0.25">
      <c r="A258" t="s">
        <v>854</v>
      </c>
      <c r="B258" t="s">
        <v>853</v>
      </c>
      <c r="C258" s="7">
        <v>119</v>
      </c>
      <c r="D258" t="s">
        <v>855</v>
      </c>
      <c r="E258" t="s">
        <v>2085</v>
      </c>
      <c r="F258" t="str">
        <f>_xlfn.XLOOKUP(E258,Component!B:B,Component!C:C)</f>
        <v>18V ONE+ 4AH LITHIUM BATTERY</v>
      </c>
      <c r="G258">
        <v>1</v>
      </c>
      <c r="H258" t="s">
        <v>2085</v>
      </c>
      <c r="I258">
        <v>-1</v>
      </c>
    </row>
    <row r="259" spans="1:9" x14ac:dyDescent="0.25">
      <c r="A259" t="s">
        <v>932</v>
      </c>
      <c r="B259" t="s">
        <v>931</v>
      </c>
      <c r="C259" s="7">
        <v>129</v>
      </c>
      <c r="D259" t="s">
        <v>933</v>
      </c>
      <c r="E259" t="s">
        <v>2085</v>
      </c>
      <c r="F259" t="str">
        <f>_xlfn.XLOOKUP(E259,Component!B:B,Component!C:C)</f>
        <v>18V ONE+ 4AH LITHIUM BATTERY</v>
      </c>
      <c r="G259">
        <v>1</v>
      </c>
      <c r="H259" t="s">
        <v>2085</v>
      </c>
      <c r="I259">
        <v>-1</v>
      </c>
    </row>
    <row r="260" spans="1:9" x14ac:dyDescent="0.25">
      <c r="A260" t="s">
        <v>1999</v>
      </c>
      <c r="B260" t="s">
        <v>1998</v>
      </c>
      <c r="C260" s="7" t="s">
        <v>18</v>
      </c>
      <c r="D260" t="s">
        <v>2000</v>
      </c>
      <c r="E260" t="s">
        <v>2085</v>
      </c>
      <c r="F260" t="str">
        <f>_xlfn.XLOOKUP(E260,Component!B:B,Component!C:C)</f>
        <v>18V ONE+ 4AH LITHIUM BATTERY</v>
      </c>
      <c r="G260">
        <v>1</v>
      </c>
      <c r="H260" t="s">
        <v>2085</v>
      </c>
      <c r="I260">
        <v>-1</v>
      </c>
    </row>
    <row r="261" spans="1:9" x14ac:dyDescent="0.25">
      <c r="A261" t="s">
        <v>897</v>
      </c>
      <c r="B261" t="s">
        <v>896</v>
      </c>
      <c r="C261" s="7">
        <v>299</v>
      </c>
      <c r="D261" t="s">
        <v>898</v>
      </c>
      <c r="E261" t="s">
        <v>2085</v>
      </c>
      <c r="F261" t="str">
        <f>_xlfn.XLOOKUP(E261,Component!B:B,Component!C:C)</f>
        <v>18V ONE+ 4AH LITHIUM BATTERY</v>
      </c>
      <c r="G261">
        <v>2</v>
      </c>
      <c r="H261" t="s">
        <v>2085</v>
      </c>
      <c r="I261">
        <v>-2</v>
      </c>
    </row>
    <row r="262" spans="1:9" x14ac:dyDescent="0.25">
      <c r="A262" t="s">
        <v>802</v>
      </c>
      <c r="B262" t="s">
        <v>801</v>
      </c>
      <c r="C262" s="7">
        <v>429</v>
      </c>
      <c r="D262" t="s">
        <v>804</v>
      </c>
      <c r="E262" t="s">
        <v>2085</v>
      </c>
      <c r="F262" t="str">
        <f>_xlfn.XLOOKUP(E262,Component!B:B,Component!C:C)</f>
        <v>18V ONE+ 4AH LITHIUM BATTERY</v>
      </c>
      <c r="G262">
        <v>2</v>
      </c>
      <c r="H262" t="s">
        <v>2085</v>
      </c>
      <c r="I262">
        <v>-2</v>
      </c>
    </row>
    <row r="263" spans="1:9" x14ac:dyDescent="0.25">
      <c r="A263" t="s">
        <v>2041</v>
      </c>
      <c r="B263" t="s">
        <v>2040</v>
      </c>
      <c r="C263" s="7">
        <v>137.75</v>
      </c>
      <c r="D263" t="s">
        <v>2043</v>
      </c>
      <c r="E263" t="s">
        <v>2085</v>
      </c>
      <c r="F263" t="str">
        <f>_xlfn.XLOOKUP(E263,Component!B:B,Component!C:C)</f>
        <v>18V ONE+ 4AH LITHIUM BATTERY</v>
      </c>
      <c r="G263">
        <v>2</v>
      </c>
      <c r="H263" t="s">
        <v>2085</v>
      </c>
      <c r="I263">
        <v>-2</v>
      </c>
    </row>
    <row r="264" spans="1:9" x14ac:dyDescent="0.25">
      <c r="A264" t="s">
        <v>1047</v>
      </c>
      <c r="B264" t="s">
        <v>1046</v>
      </c>
      <c r="C264" s="7">
        <v>499</v>
      </c>
      <c r="D264" t="s">
        <v>1048</v>
      </c>
      <c r="E264" t="s">
        <v>2085</v>
      </c>
      <c r="F264" t="str">
        <f>_xlfn.XLOOKUP(E264,Component!B:B,Component!C:C)</f>
        <v>18V ONE+ 4AH LITHIUM BATTERY</v>
      </c>
      <c r="G264">
        <v>4</v>
      </c>
      <c r="H264" t="s">
        <v>2085</v>
      </c>
      <c r="I264">
        <v>-4</v>
      </c>
    </row>
    <row r="265" spans="1:9" x14ac:dyDescent="0.25">
      <c r="A265" t="s">
        <v>687</v>
      </c>
      <c r="B265" t="s">
        <v>686</v>
      </c>
      <c r="C265" s="7">
        <v>149</v>
      </c>
      <c r="D265" t="s">
        <v>688</v>
      </c>
      <c r="E265" t="s">
        <v>2082</v>
      </c>
      <c r="F265" t="str">
        <f>_xlfn.XLOOKUP(E265,Component!B:B,Component!C:C)</f>
        <v>18V ONE+ 2AH LITHIUM BATTERY</v>
      </c>
      <c r="G265">
        <v>1</v>
      </c>
      <c r="H265" t="s">
        <v>2082</v>
      </c>
      <c r="I265">
        <v>-1</v>
      </c>
    </row>
    <row r="266" spans="1:9" x14ac:dyDescent="0.25">
      <c r="A266" t="s">
        <v>1164</v>
      </c>
      <c r="B266" t="s">
        <v>1163</v>
      </c>
      <c r="C266" s="7">
        <v>129</v>
      </c>
      <c r="D266" t="s">
        <v>1165</v>
      </c>
      <c r="E266" t="s">
        <v>2082</v>
      </c>
      <c r="F266" t="str">
        <f>_xlfn.XLOOKUP(E266,Component!B:B,Component!C:C)</f>
        <v>18V ONE+ 2AH LITHIUM BATTERY</v>
      </c>
      <c r="G266">
        <v>1</v>
      </c>
      <c r="H266" t="s">
        <v>2082</v>
      </c>
      <c r="I266">
        <v>-1</v>
      </c>
    </row>
    <row r="267" spans="1:9" x14ac:dyDescent="0.25">
      <c r="A267" t="s">
        <v>113</v>
      </c>
      <c r="B267" t="s">
        <v>112</v>
      </c>
      <c r="C267" s="7" t="s">
        <v>18</v>
      </c>
      <c r="D267" t="s">
        <v>114</v>
      </c>
      <c r="E267" t="s">
        <v>2082</v>
      </c>
      <c r="F267" t="str">
        <f>_xlfn.XLOOKUP(E267,Component!B:B,Component!C:C)</f>
        <v>18V ONE+ 2AH LITHIUM BATTERY</v>
      </c>
      <c r="G267">
        <v>1</v>
      </c>
      <c r="H267" t="s">
        <v>2082</v>
      </c>
      <c r="I267">
        <v>-1</v>
      </c>
    </row>
    <row r="268" spans="1:9" x14ac:dyDescent="0.25">
      <c r="A268" t="s">
        <v>320</v>
      </c>
      <c r="B268" t="s">
        <v>319</v>
      </c>
      <c r="C268" s="7">
        <v>199</v>
      </c>
      <c r="D268" t="s">
        <v>321</v>
      </c>
      <c r="E268" t="s">
        <v>2082</v>
      </c>
      <c r="F268" t="str">
        <f>_xlfn.XLOOKUP(E268,Component!B:B,Component!C:C)</f>
        <v>18V ONE+ 2AH LITHIUM BATTERY</v>
      </c>
      <c r="G268">
        <v>1</v>
      </c>
      <c r="H268" t="s">
        <v>2082</v>
      </c>
      <c r="I268">
        <v>-1</v>
      </c>
    </row>
    <row r="269" spans="1:9" x14ac:dyDescent="0.25">
      <c r="A269" t="s">
        <v>472</v>
      </c>
      <c r="B269" t="s">
        <v>471</v>
      </c>
      <c r="C269" s="7">
        <v>199</v>
      </c>
      <c r="D269" t="s">
        <v>473</v>
      </c>
      <c r="E269" t="s">
        <v>2082</v>
      </c>
      <c r="F269" t="str">
        <f>_xlfn.XLOOKUP(E269,Component!B:B,Component!C:C)</f>
        <v>18V ONE+ 2AH LITHIUM BATTERY</v>
      </c>
      <c r="G269">
        <v>1</v>
      </c>
      <c r="H269" t="s">
        <v>2082</v>
      </c>
      <c r="I269">
        <v>-1</v>
      </c>
    </row>
    <row r="270" spans="1:9" x14ac:dyDescent="0.25">
      <c r="A270" t="s">
        <v>504</v>
      </c>
      <c r="B270" t="s">
        <v>503</v>
      </c>
      <c r="C270" s="7">
        <v>189</v>
      </c>
      <c r="D270" t="s">
        <v>505</v>
      </c>
      <c r="E270" t="s">
        <v>2082</v>
      </c>
      <c r="F270" t="str">
        <f>_xlfn.XLOOKUP(E270,Component!B:B,Component!C:C)</f>
        <v>18V ONE+ 2AH LITHIUM BATTERY</v>
      </c>
      <c r="G270">
        <v>1</v>
      </c>
      <c r="H270" t="s">
        <v>2082</v>
      </c>
      <c r="I270">
        <v>-1</v>
      </c>
    </row>
    <row r="271" spans="1:9" x14ac:dyDescent="0.25">
      <c r="A271" t="s">
        <v>565</v>
      </c>
      <c r="B271" t="s">
        <v>564</v>
      </c>
      <c r="C271" s="7">
        <v>129</v>
      </c>
      <c r="D271" t="s">
        <v>566</v>
      </c>
      <c r="E271" t="s">
        <v>2082</v>
      </c>
      <c r="F271" t="str">
        <f>_xlfn.XLOOKUP(E271,Component!B:B,Component!C:C)</f>
        <v>18V ONE+ 2AH LITHIUM BATTERY</v>
      </c>
      <c r="G271">
        <v>1</v>
      </c>
      <c r="H271" t="s">
        <v>2082</v>
      </c>
      <c r="I271">
        <v>-1</v>
      </c>
    </row>
    <row r="272" spans="1:9" x14ac:dyDescent="0.25">
      <c r="A272" t="s">
        <v>574</v>
      </c>
      <c r="B272" t="s">
        <v>573</v>
      </c>
      <c r="C272" s="7">
        <v>149</v>
      </c>
      <c r="D272" t="s">
        <v>575</v>
      </c>
      <c r="E272" t="s">
        <v>2082</v>
      </c>
      <c r="F272" t="str">
        <f>_xlfn.XLOOKUP(E272,Component!B:B,Component!C:C)</f>
        <v>18V ONE+ 2AH LITHIUM BATTERY</v>
      </c>
      <c r="G272">
        <v>1</v>
      </c>
      <c r="H272" t="s">
        <v>2082</v>
      </c>
      <c r="I272">
        <v>-1</v>
      </c>
    </row>
    <row r="273" spans="1:9" x14ac:dyDescent="0.25">
      <c r="A273" t="s">
        <v>593</v>
      </c>
      <c r="B273" t="s">
        <v>592</v>
      </c>
      <c r="C273" s="7" t="s">
        <v>18</v>
      </c>
      <c r="D273" t="s">
        <v>594</v>
      </c>
      <c r="E273" t="s">
        <v>2082</v>
      </c>
      <c r="F273" t="str">
        <f>_xlfn.XLOOKUP(E273,Component!B:B,Component!C:C)</f>
        <v>18V ONE+ 2AH LITHIUM BATTERY</v>
      </c>
      <c r="G273">
        <v>1</v>
      </c>
      <c r="H273" t="s">
        <v>2082</v>
      </c>
      <c r="I273">
        <v>-1</v>
      </c>
    </row>
    <row r="274" spans="1:9" x14ac:dyDescent="0.25">
      <c r="A274" t="s">
        <v>674</v>
      </c>
      <c r="B274" t="s">
        <v>673</v>
      </c>
      <c r="C274" s="7">
        <v>149</v>
      </c>
      <c r="D274" t="s">
        <v>675</v>
      </c>
      <c r="E274" t="s">
        <v>2082</v>
      </c>
      <c r="F274" t="str">
        <f>_xlfn.XLOOKUP(E274,Component!B:B,Component!C:C)</f>
        <v>18V ONE+ 2AH LITHIUM BATTERY</v>
      </c>
      <c r="G274">
        <v>1</v>
      </c>
      <c r="H274" t="s">
        <v>2082</v>
      </c>
      <c r="I274">
        <v>-1</v>
      </c>
    </row>
    <row r="275" spans="1:9" x14ac:dyDescent="0.25">
      <c r="A275" t="s">
        <v>678</v>
      </c>
      <c r="B275" t="s">
        <v>677</v>
      </c>
      <c r="C275" s="7">
        <v>149</v>
      </c>
      <c r="D275" t="s">
        <v>679</v>
      </c>
      <c r="E275" t="s">
        <v>2082</v>
      </c>
      <c r="F275" t="str">
        <f>_xlfn.XLOOKUP(E275,Component!B:B,Component!C:C)</f>
        <v>18V ONE+ 2AH LITHIUM BATTERY</v>
      </c>
      <c r="G275">
        <v>1</v>
      </c>
      <c r="H275" t="s">
        <v>2082</v>
      </c>
      <c r="I275">
        <v>-1</v>
      </c>
    </row>
    <row r="276" spans="1:9" x14ac:dyDescent="0.25">
      <c r="A276" t="s">
        <v>683</v>
      </c>
      <c r="B276" t="s">
        <v>682</v>
      </c>
      <c r="C276" s="7">
        <v>199</v>
      </c>
      <c r="D276" t="s">
        <v>684</v>
      </c>
      <c r="E276" t="s">
        <v>2082</v>
      </c>
      <c r="F276" t="str">
        <f>_xlfn.XLOOKUP(E276,Component!B:B,Component!C:C)</f>
        <v>18V ONE+ 2AH LITHIUM BATTERY</v>
      </c>
      <c r="G276">
        <v>1</v>
      </c>
      <c r="H276" t="s">
        <v>2082</v>
      </c>
      <c r="I276">
        <v>-1</v>
      </c>
    </row>
    <row r="277" spans="1:9" x14ac:dyDescent="0.25">
      <c r="A277" t="s">
        <v>697</v>
      </c>
      <c r="B277" t="s">
        <v>696</v>
      </c>
      <c r="C277" s="7">
        <v>129</v>
      </c>
      <c r="D277" t="s">
        <v>698</v>
      </c>
      <c r="E277" t="s">
        <v>2082</v>
      </c>
      <c r="F277" t="str">
        <f>_xlfn.XLOOKUP(E277,Component!B:B,Component!C:C)</f>
        <v>18V ONE+ 2AH LITHIUM BATTERY</v>
      </c>
      <c r="G277">
        <v>1</v>
      </c>
      <c r="H277" t="s">
        <v>2082</v>
      </c>
      <c r="I277">
        <v>-1</v>
      </c>
    </row>
    <row r="278" spans="1:9" x14ac:dyDescent="0.25">
      <c r="A278" t="s">
        <v>798</v>
      </c>
      <c r="B278" t="s">
        <v>797</v>
      </c>
      <c r="C278" s="7">
        <v>129</v>
      </c>
      <c r="D278" t="s">
        <v>799</v>
      </c>
      <c r="E278" t="s">
        <v>2082</v>
      </c>
      <c r="F278" t="str">
        <f>_xlfn.XLOOKUP(E278,Component!B:B,Component!C:C)</f>
        <v>18V ONE+ 2AH LITHIUM BATTERY</v>
      </c>
      <c r="G278">
        <v>1</v>
      </c>
      <c r="H278" t="s">
        <v>2082</v>
      </c>
      <c r="I278">
        <v>-1</v>
      </c>
    </row>
    <row r="279" spans="1:9" x14ac:dyDescent="0.25">
      <c r="A279" t="s">
        <v>874</v>
      </c>
      <c r="B279" t="s">
        <v>873</v>
      </c>
      <c r="C279" s="7">
        <v>119</v>
      </c>
      <c r="D279" t="s">
        <v>875</v>
      </c>
      <c r="E279" t="s">
        <v>2082</v>
      </c>
      <c r="F279" t="str">
        <f>_xlfn.XLOOKUP(E279,Component!B:B,Component!C:C)</f>
        <v>18V ONE+ 2AH LITHIUM BATTERY</v>
      </c>
      <c r="G279">
        <v>1</v>
      </c>
      <c r="H279" t="s">
        <v>2082</v>
      </c>
      <c r="I279">
        <v>-1</v>
      </c>
    </row>
    <row r="280" spans="1:9" x14ac:dyDescent="0.25">
      <c r="A280" t="s">
        <v>878</v>
      </c>
      <c r="B280" t="s">
        <v>877</v>
      </c>
      <c r="C280" s="7">
        <v>149</v>
      </c>
      <c r="D280" t="s">
        <v>879</v>
      </c>
      <c r="E280" t="s">
        <v>2082</v>
      </c>
      <c r="F280" t="str">
        <f>_xlfn.XLOOKUP(E280,Component!B:B,Component!C:C)</f>
        <v>18V ONE+ 2AH LITHIUM BATTERY</v>
      </c>
      <c r="G280">
        <v>1</v>
      </c>
      <c r="H280" t="s">
        <v>2082</v>
      </c>
      <c r="I280">
        <v>-1</v>
      </c>
    </row>
    <row r="281" spans="1:9" x14ac:dyDescent="0.25">
      <c r="A281" t="s">
        <v>1038</v>
      </c>
      <c r="B281" t="s">
        <v>1037</v>
      </c>
      <c r="C281" s="7">
        <v>229</v>
      </c>
      <c r="D281" t="s">
        <v>1039</v>
      </c>
      <c r="E281" t="s">
        <v>2082</v>
      </c>
      <c r="F281" t="str">
        <f>_xlfn.XLOOKUP(E281,Component!B:B,Component!C:C)</f>
        <v>18V ONE+ 2AH LITHIUM BATTERY</v>
      </c>
      <c r="G281">
        <v>1</v>
      </c>
      <c r="H281" t="s">
        <v>2082</v>
      </c>
      <c r="I281">
        <v>-1</v>
      </c>
    </row>
    <row r="282" spans="1:9" x14ac:dyDescent="0.25">
      <c r="A282" t="s">
        <v>1058</v>
      </c>
      <c r="B282" t="s">
        <v>1057</v>
      </c>
      <c r="C282" s="7">
        <v>199</v>
      </c>
      <c r="D282" t="s">
        <v>1059</v>
      </c>
      <c r="E282" t="s">
        <v>2082</v>
      </c>
      <c r="F282" t="str">
        <f>_xlfn.XLOOKUP(E282,Component!B:B,Component!C:C)</f>
        <v>18V ONE+ 2AH LITHIUM BATTERY</v>
      </c>
      <c r="G282">
        <v>1</v>
      </c>
      <c r="H282" t="s">
        <v>2082</v>
      </c>
      <c r="I282">
        <v>-1</v>
      </c>
    </row>
    <row r="283" spans="1:9" x14ac:dyDescent="0.25">
      <c r="A283" t="s">
        <v>1160</v>
      </c>
      <c r="B283" t="s">
        <v>1159</v>
      </c>
      <c r="C283" s="7">
        <v>279</v>
      </c>
      <c r="D283" t="s">
        <v>1161</v>
      </c>
      <c r="E283" t="s">
        <v>2082</v>
      </c>
      <c r="F283" t="str">
        <f>_xlfn.XLOOKUP(E283,Component!B:B,Component!C:C)</f>
        <v>18V ONE+ 2AH LITHIUM BATTERY</v>
      </c>
      <c r="G283">
        <v>1</v>
      </c>
      <c r="H283" t="s">
        <v>2082</v>
      </c>
      <c r="I283">
        <v>-1</v>
      </c>
    </row>
    <row r="284" spans="1:9" x14ac:dyDescent="0.25">
      <c r="A284" t="s">
        <v>1169</v>
      </c>
      <c r="B284" t="s">
        <v>1168</v>
      </c>
      <c r="C284" s="7">
        <v>169</v>
      </c>
      <c r="D284" t="s">
        <v>1170</v>
      </c>
      <c r="E284" t="s">
        <v>2082</v>
      </c>
      <c r="F284" t="str">
        <f>_xlfn.XLOOKUP(E284,Component!B:B,Component!C:C)</f>
        <v>18V ONE+ 2AH LITHIUM BATTERY</v>
      </c>
      <c r="G284">
        <v>1</v>
      </c>
      <c r="H284" t="s">
        <v>2082</v>
      </c>
      <c r="I284">
        <v>-1</v>
      </c>
    </row>
    <row r="285" spans="1:9" x14ac:dyDescent="0.25">
      <c r="A285" t="s">
        <v>1213</v>
      </c>
      <c r="B285" t="s">
        <v>1212</v>
      </c>
      <c r="C285" s="7">
        <v>329</v>
      </c>
      <c r="D285" t="s">
        <v>1215</v>
      </c>
      <c r="E285" t="s">
        <v>2082</v>
      </c>
      <c r="F285" t="str">
        <f>_xlfn.XLOOKUP(E285,Component!B:B,Component!C:C)</f>
        <v>18V ONE+ 2AH LITHIUM BATTERY</v>
      </c>
      <c r="G285">
        <v>1</v>
      </c>
      <c r="H285" t="s">
        <v>2082</v>
      </c>
      <c r="I285">
        <v>-1</v>
      </c>
    </row>
    <row r="286" spans="1:9" x14ac:dyDescent="0.25">
      <c r="A286" t="s">
        <v>240</v>
      </c>
      <c r="B286" t="s">
        <v>232</v>
      </c>
      <c r="C286" s="7">
        <v>119</v>
      </c>
      <c r="D286" t="s">
        <v>242</v>
      </c>
      <c r="E286" t="s">
        <v>2082</v>
      </c>
      <c r="F286" t="str">
        <f>_xlfn.XLOOKUP(E286,Component!B:B,Component!C:C)</f>
        <v>18V ONE+ 2AH LITHIUM BATTERY</v>
      </c>
      <c r="G286">
        <v>1</v>
      </c>
      <c r="H286" t="s">
        <v>2082</v>
      </c>
      <c r="I286">
        <v>-1</v>
      </c>
    </row>
    <row r="287" spans="1:9" x14ac:dyDescent="0.25">
      <c r="A287" t="s">
        <v>454</v>
      </c>
      <c r="B287" t="s">
        <v>453</v>
      </c>
      <c r="C287" s="7">
        <v>80.44</v>
      </c>
      <c r="D287" t="s">
        <v>456</v>
      </c>
      <c r="E287" t="s">
        <v>2082</v>
      </c>
      <c r="F287" t="str">
        <f>_xlfn.XLOOKUP(E287,Component!B:B,Component!C:C)</f>
        <v>18V ONE+ 2AH LITHIUM BATTERY</v>
      </c>
      <c r="G287">
        <v>1</v>
      </c>
      <c r="H287" t="s">
        <v>2082</v>
      </c>
      <c r="I287">
        <v>-1</v>
      </c>
    </row>
    <row r="288" spans="1:9" x14ac:dyDescent="0.25">
      <c r="A288" t="s">
        <v>460</v>
      </c>
      <c r="B288" t="s">
        <v>459</v>
      </c>
      <c r="C288" s="7">
        <v>129</v>
      </c>
      <c r="D288" t="s">
        <v>461</v>
      </c>
      <c r="E288" t="s">
        <v>2082</v>
      </c>
      <c r="F288" t="str">
        <f>_xlfn.XLOOKUP(E288,Component!B:B,Component!C:C)</f>
        <v>18V ONE+ 2AH LITHIUM BATTERY</v>
      </c>
      <c r="G288">
        <v>1</v>
      </c>
      <c r="H288" t="s">
        <v>2082</v>
      </c>
      <c r="I288">
        <v>-1</v>
      </c>
    </row>
    <row r="289" spans="1:9" x14ac:dyDescent="0.25">
      <c r="A289" t="s">
        <v>466</v>
      </c>
      <c r="B289" t="s">
        <v>465</v>
      </c>
      <c r="C289" s="7" t="s">
        <v>18</v>
      </c>
      <c r="D289" t="s">
        <v>467</v>
      </c>
      <c r="E289" t="s">
        <v>2082</v>
      </c>
      <c r="F289" t="str">
        <f>_xlfn.XLOOKUP(E289,Component!B:B,Component!C:C)</f>
        <v>18V ONE+ 2AH LITHIUM BATTERY</v>
      </c>
      <c r="G289">
        <v>1</v>
      </c>
      <c r="H289" t="s">
        <v>2082</v>
      </c>
      <c r="I289">
        <v>-1</v>
      </c>
    </row>
    <row r="290" spans="1:9" x14ac:dyDescent="0.25">
      <c r="A290" t="s">
        <v>482</v>
      </c>
      <c r="B290" t="s">
        <v>481</v>
      </c>
      <c r="C290" s="7">
        <v>149</v>
      </c>
      <c r="D290" t="s">
        <v>483</v>
      </c>
      <c r="E290" t="s">
        <v>2082</v>
      </c>
      <c r="F290" t="str">
        <f>_xlfn.XLOOKUP(E290,Component!B:B,Component!C:C)</f>
        <v>18V ONE+ 2AH LITHIUM BATTERY</v>
      </c>
      <c r="G290">
        <v>1</v>
      </c>
      <c r="H290" t="s">
        <v>2082</v>
      </c>
      <c r="I290">
        <v>-1</v>
      </c>
    </row>
    <row r="291" spans="1:9" x14ac:dyDescent="0.25">
      <c r="A291" t="s">
        <v>486</v>
      </c>
      <c r="B291" t="s">
        <v>485</v>
      </c>
      <c r="C291" s="7">
        <v>149</v>
      </c>
      <c r="D291" t="s">
        <v>487</v>
      </c>
      <c r="E291" t="s">
        <v>2082</v>
      </c>
      <c r="F291" t="str">
        <f>_xlfn.XLOOKUP(E291,Component!B:B,Component!C:C)</f>
        <v>18V ONE+ 2AH LITHIUM BATTERY</v>
      </c>
      <c r="G291">
        <v>1</v>
      </c>
      <c r="H291" t="s">
        <v>2082</v>
      </c>
      <c r="I291">
        <v>-1</v>
      </c>
    </row>
    <row r="292" spans="1:9" x14ac:dyDescent="0.25">
      <c r="A292" t="s">
        <v>2082</v>
      </c>
      <c r="B292" t="s">
        <v>2081</v>
      </c>
      <c r="C292" s="7">
        <v>89</v>
      </c>
      <c r="D292" t="s">
        <v>2083</v>
      </c>
      <c r="E292" t="s">
        <v>2082</v>
      </c>
      <c r="F292" t="str">
        <f>_xlfn.XLOOKUP(E292,Component!B:B,Component!C:C)</f>
        <v>18V ONE+ 2AH LITHIUM BATTERY</v>
      </c>
      <c r="G292">
        <v>1</v>
      </c>
      <c r="H292" t="s">
        <v>2082</v>
      </c>
      <c r="I292">
        <v>-1</v>
      </c>
    </row>
    <row r="293" spans="1:9" x14ac:dyDescent="0.25">
      <c r="A293" t="s">
        <v>98</v>
      </c>
      <c r="B293" t="s">
        <v>97</v>
      </c>
      <c r="C293" s="7">
        <v>199</v>
      </c>
      <c r="D293" t="s">
        <v>99</v>
      </c>
      <c r="E293" t="s">
        <v>2082</v>
      </c>
      <c r="F293" t="str">
        <f>_xlfn.XLOOKUP(E293,Component!B:B,Component!C:C)</f>
        <v>18V ONE+ 2AH LITHIUM BATTERY</v>
      </c>
      <c r="G293">
        <v>1</v>
      </c>
      <c r="H293" t="s">
        <v>2082</v>
      </c>
      <c r="I293">
        <v>-1</v>
      </c>
    </row>
    <row r="294" spans="1:9" x14ac:dyDescent="0.25">
      <c r="A294" t="s">
        <v>118</v>
      </c>
      <c r="B294" t="s">
        <v>117</v>
      </c>
      <c r="C294" s="7">
        <v>179</v>
      </c>
      <c r="D294" t="s">
        <v>119</v>
      </c>
      <c r="E294" t="s">
        <v>2082</v>
      </c>
      <c r="F294" t="str">
        <f>_xlfn.XLOOKUP(E294,Component!B:B,Component!C:C)</f>
        <v>18V ONE+ 2AH LITHIUM BATTERY</v>
      </c>
      <c r="G294">
        <v>1</v>
      </c>
      <c r="H294" t="s">
        <v>2082</v>
      </c>
      <c r="I294">
        <v>-1</v>
      </c>
    </row>
    <row r="295" spans="1:9" x14ac:dyDescent="0.25">
      <c r="A295" t="s">
        <v>156</v>
      </c>
      <c r="B295" t="s">
        <v>155</v>
      </c>
      <c r="C295" s="7">
        <v>69.88</v>
      </c>
      <c r="D295" t="s">
        <v>158</v>
      </c>
      <c r="E295" t="s">
        <v>2082</v>
      </c>
      <c r="F295" t="str">
        <f>_xlfn.XLOOKUP(E295,Component!B:B,Component!C:C)</f>
        <v>18V ONE+ 2AH LITHIUM BATTERY</v>
      </c>
      <c r="G295">
        <v>1</v>
      </c>
      <c r="H295" t="s">
        <v>2082</v>
      </c>
      <c r="I295">
        <v>-1</v>
      </c>
    </row>
    <row r="296" spans="1:9" x14ac:dyDescent="0.25">
      <c r="A296" t="s">
        <v>162</v>
      </c>
      <c r="B296" t="s">
        <v>161</v>
      </c>
      <c r="C296" s="7">
        <v>149</v>
      </c>
      <c r="D296" t="s">
        <v>164</v>
      </c>
      <c r="E296" t="s">
        <v>2082</v>
      </c>
      <c r="F296" t="str">
        <f>_xlfn.XLOOKUP(E296,Component!B:B,Component!C:C)</f>
        <v>18V ONE+ 2AH LITHIUM BATTERY</v>
      </c>
      <c r="G296">
        <v>1</v>
      </c>
      <c r="H296" t="s">
        <v>2082</v>
      </c>
      <c r="I296">
        <v>-1</v>
      </c>
    </row>
    <row r="297" spans="1:9" x14ac:dyDescent="0.25">
      <c r="A297" t="s">
        <v>187</v>
      </c>
      <c r="B297" t="s">
        <v>186</v>
      </c>
      <c r="C297" s="7">
        <v>179</v>
      </c>
      <c r="D297" t="s">
        <v>188</v>
      </c>
      <c r="E297" t="s">
        <v>2082</v>
      </c>
      <c r="F297" t="str">
        <f>_xlfn.XLOOKUP(E297,Component!B:B,Component!C:C)</f>
        <v>18V ONE+ 2AH LITHIUM BATTERY</v>
      </c>
      <c r="G297">
        <v>1</v>
      </c>
      <c r="H297" t="s">
        <v>2082</v>
      </c>
      <c r="I297">
        <v>-1</v>
      </c>
    </row>
    <row r="298" spans="1:9" x14ac:dyDescent="0.25">
      <c r="A298" t="s">
        <v>197</v>
      </c>
      <c r="B298" t="s">
        <v>196</v>
      </c>
      <c r="C298" s="7">
        <v>179</v>
      </c>
      <c r="D298" t="s">
        <v>198</v>
      </c>
      <c r="E298" t="s">
        <v>2082</v>
      </c>
      <c r="F298" t="str">
        <f>_xlfn.XLOOKUP(E298,Component!B:B,Component!C:C)</f>
        <v>18V ONE+ 2AH LITHIUM BATTERY</v>
      </c>
      <c r="G298">
        <v>1</v>
      </c>
      <c r="H298" t="s">
        <v>2082</v>
      </c>
      <c r="I298">
        <v>-1</v>
      </c>
    </row>
    <row r="299" spans="1:9" x14ac:dyDescent="0.25">
      <c r="A299" t="s">
        <v>201</v>
      </c>
      <c r="B299" t="s">
        <v>200</v>
      </c>
      <c r="C299" s="7">
        <v>99</v>
      </c>
      <c r="D299" t="s">
        <v>203</v>
      </c>
      <c r="E299" t="s">
        <v>2082</v>
      </c>
      <c r="F299" t="str">
        <f>_xlfn.XLOOKUP(E299,Component!B:B,Component!C:C)</f>
        <v>18V ONE+ 2AH LITHIUM BATTERY</v>
      </c>
      <c r="G299">
        <v>1</v>
      </c>
      <c r="H299" t="s">
        <v>2082</v>
      </c>
      <c r="I299">
        <v>-1</v>
      </c>
    </row>
    <row r="300" spans="1:9" x14ac:dyDescent="0.25">
      <c r="A300" t="s">
        <v>223</v>
      </c>
      <c r="B300" t="s">
        <v>222</v>
      </c>
      <c r="C300" s="7">
        <v>129</v>
      </c>
      <c r="D300" t="s">
        <v>224</v>
      </c>
      <c r="E300" t="s">
        <v>2082</v>
      </c>
      <c r="F300" t="str">
        <f>_xlfn.XLOOKUP(E300,Component!B:B,Component!C:C)</f>
        <v>18V ONE+ 2AH LITHIUM BATTERY</v>
      </c>
      <c r="G300">
        <v>1</v>
      </c>
      <c r="H300" t="s">
        <v>2082</v>
      </c>
      <c r="I300">
        <v>-1</v>
      </c>
    </row>
    <row r="301" spans="1:9" x14ac:dyDescent="0.25">
      <c r="A301" t="s">
        <v>227</v>
      </c>
      <c r="B301" t="s">
        <v>226</v>
      </c>
      <c r="C301" s="7">
        <v>89.97</v>
      </c>
      <c r="D301" t="s">
        <v>229</v>
      </c>
      <c r="E301" t="s">
        <v>2082</v>
      </c>
      <c r="F301" t="str">
        <f>_xlfn.XLOOKUP(E301,Component!B:B,Component!C:C)</f>
        <v>18V ONE+ 2AH LITHIUM BATTERY</v>
      </c>
      <c r="G301">
        <v>1</v>
      </c>
      <c r="H301" t="s">
        <v>2082</v>
      </c>
      <c r="I301">
        <v>-1</v>
      </c>
    </row>
    <row r="302" spans="1:9" x14ac:dyDescent="0.25">
      <c r="A302" t="s">
        <v>309</v>
      </c>
      <c r="B302" t="s">
        <v>308</v>
      </c>
      <c r="C302" s="7">
        <v>139</v>
      </c>
      <c r="D302" t="s">
        <v>310</v>
      </c>
      <c r="E302" t="s">
        <v>2082</v>
      </c>
      <c r="F302" t="str">
        <f>_xlfn.XLOOKUP(E302,Component!B:B,Component!C:C)</f>
        <v>18V ONE+ 2AH LITHIUM BATTERY</v>
      </c>
      <c r="G302">
        <v>1</v>
      </c>
      <c r="H302" t="s">
        <v>2082</v>
      </c>
      <c r="I302">
        <v>-1</v>
      </c>
    </row>
    <row r="303" spans="1:9" x14ac:dyDescent="0.25">
      <c r="A303" t="s">
        <v>314</v>
      </c>
      <c r="B303" t="s">
        <v>313</v>
      </c>
      <c r="C303" s="7">
        <v>89.93</v>
      </c>
      <c r="D303" t="s">
        <v>316</v>
      </c>
      <c r="E303" t="s">
        <v>2082</v>
      </c>
      <c r="F303" t="str">
        <f>_xlfn.XLOOKUP(E303,Component!B:B,Component!C:C)</f>
        <v>18V ONE+ 2AH LITHIUM BATTERY</v>
      </c>
      <c r="G303">
        <v>1</v>
      </c>
      <c r="H303" t="s">
        <v>2082</v>
      </c>
      <c r="I303">
        <v>-1</v>
      </c>
    </row>
    <row r="304" spans="1:9" x14ac:dyDescent="0.25">
      <c r="A304" t="s">
        <v>495</v>
      </c>
      <c r="B304" t="s">
        <v>494</v>
      </c>
      <c r="C304" s="7">
        <v>199</v>
      </c>
      <c r="D304" t="s">
        <v>496</v>
      </c>
      <c r="E304" t="s">
        <v>2082</v>
      </c>
      <c r="F304" t="str">
        <f>_xlfn.XLOOKUP(E304,Component!B:B,Component!C:C)</f>
        <v>18V ONE+ 2AH LITHIUM BATTERY</v>
      </c>
      <c r="G304">
        <v>1</v>
      </c>
      <c r="H304" t="s">
        <v>2082</v>
      </c>
      <c r="I304">
        <v>-1</v>
      </c>
    </row>
    <row r="305" spans="1:9" x14ac:dyDescent="0.25">
      <c r="A305" t="s">
        <v>544</v>
      </c>
      <c r="B305" t="s">
        <v>543</v>
      </c>
      <c r="C305" s="7">
        <v>119</v>
      </c>
      <c r="D305" t="s">
        <v>545</v>
      </c>
      <c r="E305" t="s">
        <v>2082</v>
      </c>
      <c r="F305" t="str">
        <f>_xlfn.XLOOKUP(E305,Component!B:B,Component!C:C)</f>
        <v>18V ONE+ 2AH LITHIUM BATTERY</v>
      </c>
      <c r="G305">
        <v>1</v>
      </c>
      <c r="H305" t="s">
        <v>2082</v>
      </c>
      <c r="I305">
        <v>-1</v>
      </c>
    </row>
    <row r="306" spans="1:9" x14ac:dyDescent="0.25">
      <c r="A306" t="s">
        <v>838</v>
      </c>
      <c r="B306" t="s">
        <v>837</v>
      </c>
      <c r="C306" s="7">
        <v>149</v>
      </c>
      <c r="D306" t="s">
        <v>839</v>
      </c>
      <c r="E306" t="s">
        <v>2082</v>
      </c>
      <c r="F306" t="str">
        <f>_xlfn.XLOOKUP(E306,Component!B:B,Component!C:C)</f>
        <v>18V ONE+ 2AH LITHIUM BATTERY</v>
      </c>
      <c r="G306">
        <v>1</v>
      </c>
      <c r="H306" t="s">
        <v>2082</v>
      </c>
      <c r="I306">
        <v>-1</v>
      </c>
    </row>
    <row r="307" spans="1:9" x14ac:dyDescent="0.25">
      <c r="A307" t="s">
        <v>866</v>
      </c>
      <c r="B307" t="s">
        <v>865</v>
      </c>
      <c r="C307" s="7">
        <v>79</v>
      </c>
      <c r="D307" t="s">
        <v>867</v>
      </c>
      <c r="E307" t="s">
        <v>2082</v>
      </c>
      <c r="F307" t="str">
        <f>_xlfn.XLOOKUP(E307,Component!B:B,Component!C:C)</f>
        <v>18V ONE+ 2AH LITHIUM BATTERY</v>
      </c>
      <c r="G307">
        <v>1</v>
      </c>
      <c r="H307" t="s">
        <v>2082</v>
      </c>
      <c r="I307">
        <v>-1</v>
      </c>
    </row>
    <row r="308" spans="1:9" x14ac:dyDescent="0.25">
      <c r="A308" t="s">
        <v>1146</v>
      </c>
      <c r="B308" t="s">
        <v>1145</v>
      </c>
      <c r="C308" s="7">
        <v>119</v>
      </c>
      <c r="D308" t="s">
        <v>1147</v>
      </c>
      <c r="E308" t="s">
        <v>2082</v>
      </c>
      <c r="F308" t="str">
        <f>_xlfn.XLOOKUP(E308,Component!B:B,Component!C:C)</f>
        <v>18V ONE+ 2AH LITHIUM BATTERY</v>
      </c>
      <c r="G308">
        <v>1</v>
      </c>
      <c r="H308" t="s">
        <v>2082</v>
      </c>
      <c r="I308">
        <v>-1</v>
      </c>
    </row>
    <row r="309" spans="1:9" x14ac:dyDescent="0.25">
      <c r="A309" t="s">
        <v>1382</v>
      </c>
      <c r="B309" t="s">
        <v>1381</v>
      </c>
      <c r="C309" s="7">
        <v>169</v>
      </c>
      <c r="D309" t="s">
        <v>1383</v>
      </c>
      <c r="E309" t="s">
        <v>2082</v>
      </c>
      <c r="F309" t="str">
        <f>_xlfn.XLOOKUP(E309,Component!B:B,Component!C:C)</f>
        <v>18V ONE+ 2AH LITHIUM BATTERY</v>
      </c>
      <c r="G309">
        <v>1</v>
      </c>
      <c r="H309" t="s">
        <v>2082</v>
      </c>
      <c r="I309">
        <v>-1</v>
      </c>
    </row>
    <row r="310" spans="1:9" x14ac:dyDescent="0.25">
      <c r="A310" t="s">
        <v>358</v>
      </c>
      <c r="B310" t="s">
        <v>357</v>
      </c>
      <c r="C310" s="7">
        <v>99.97</v>
      </c>
      <c r="D310" t="s">
        <v>360</v>
      </c>
      <c r="E310" t="s">
        <v>2082</v>
      </c>
      <c r="F310" t="str">
        <f>_xlfn.XLOOKUP(E310,Component!B:B,Component!C:C)</f>
        <v>18V ONE+ 2AH LITHIUM BATTERY</v>
      </c>
      <c r="G310">
        <v>1</v>
      </c>
      <c r="H310" t="s">
        <v>2082</v>
      </c>
      <c r="I310">
        <v>-1</v>
      </c>
    </row>
    <row r="311" spans="1:9" x14ac:dyDescent="0.25">
      <c r="A311" t="s">
        <v>1341</v>
      </c>
      <c r="B311" t="s">
        <v>1340</v>
      </c>
      <c r="C311" s="7">
        <v>79</v>
      </c>
      <c r="D311" t="s">
        <v>1342</v>
      </c>
      <c r="E311" t="s">
        <v>2082</v>
      </c>
      <c r="F311" t="str">
        <f>_xlfn.XLOOKUP(E311,Component!B:B,Component!C:C)</f>
        <v>18V ONE+ 2AH LITHIUM BATTERY</v>
      </c>
      <c r="G311">
        <v>1</v>
      </c>
      <c r="H311" t="s">
        <v>2082</v>
      </c>
      <c r="I311">
        <v>-1</v>
      </c>
    </row>
    <row r="312" spans="1:9" x14ac:dyDescent="0.25">
      <c r="A312" t="s">
        <v>1911</v>
      </c>
      <c r="B312" t="s">
        <v>1910</v>
      </c>
      <c r="C312" s="7">
        <v>79</v>
      </c>
      <c r="D312" t="s">
        <v>1912</v>
      </c>
      <c r="E312" t="s">
        <v>2082</v>
      </c>
      <c r="F312" t="str">
        <f>_xlfn.XLOOKUP(E312,Component!B:B,Component!C:C)</f>
        <v>18V ONE+ 2AH LITHIUM BATTERY</v>
      </c>
      <c r="G312">
        <v>1</v>
      </c>
      <c r="H312" t="s">
        <v>2082</v>
      </c>
      <c r="I312">
        <v>-1</v>
      </c>
    </row>
    <row r="313" spans="1:9" x14ac:dyDescent="0.25">
      <c r="A313" t="s">
        <v>2018</v>
      </c>
      <c r="B313" t="s">
        <v>2017</v>
      </c>
      <c r="C313" s="7">
        <v>299</v>
      </c>
      <c r="D313" t="s">
        <v>2019</v>
      </c>
      <c r="E313" t="s">
        <v>2082</v>
      </c>
      <c r="F313" t="str">
        <f>_xlfn.XLOOKUP(E313,Component!B:B,Component!C:C)</f>
        <v>18V ONE+ 2AH LITHIUM BATTERY</v>
      </c>
      <c r="G313">
        <v>2</v>
      </c>
      <c r="H313" t="s">
        <v>2082</v>
      </c>
      <c r="I313">
        <v>-2</v>
      </c>
    </row>
    <row r="314" spans="1:9" x14ac:dyDescent="0.25">
      <c r="A314" t="s">
        <v>248</v>
      </c>
      <c r="B314" t="s">
        <v>247</v>
      </c>
      <c r="C314" s="7">
        <v>229</v>
      </c>
      <c r="D314" t="s">
        <v>250</v>
      </c>
      <c r="E314" t="s">
        <v>1154</v>
      </c>
      <c r="F314" t="str">
        <f>_xlfn.XLOOKUP(E314,Component!B:B,Component!C:C)</f>
        <v>18V ONE+ 6AH LITHIUM-ION HIGH PERFORMANCE BATTERY</v>
      </c>
      <c r="G314">
        <v>1</v>
      </c>
      <c r="H314" t="s">
        <v>1154</v>
      </c>
      <c r="I314">
        <v>-1</v>
      </c>
    </row>
    <row r="315" spans="1:9" x14ac:dyDescent="0.25">
      <c r="A315" t="s">
        <v>1940</v>
      </c>
      <c r="B315" t="s">
        <v>1939</v>
      </c>
      <c r="C315" s="7">
        <v>179</v>
      </c>
      <c r="D315" t="s">
        <v>1941</v>
      </c>
      <c r="E315" t="s">
        <v>1154</v>
      </c>
      <c r="F315" t="str">
        <f>_xlfn.XLOOKUP(E315,Component!B:B,Component!C:C)</f>
        <v>18V ONE+ 6AH LITHIUM-ION HIGH PERFORMANCE BATTERY</v>
      </c>
      <c r="G315">
        <v>1</v>
      </c>
      <c r="H315" t="s">
        <v>1154</v>
      </c>
      <c r="I315">
        <v>-1</v>
      </c>
    </row>
    <row r="316" spans="1:9" x14ac:dyDescent="0.25">
      <c r="A316" t="s">
        <v>723</v>
      </c>
      <c r="B316" t="s">
        <v>722</v>
      </c>
      <c r="C316" s="7">
        <v>229</v>
      </c>
      <c r="D316" t="s">
        <v>724</v>
      </c>
      <c r="E316" t="s">
        <v>1154</v>
      </c>
      <c r="F316" t="str">
        <f>_xlfn.XLOOKUP(E316,Component!B:B,Component!C:C)</f>
        <v>18V ONE+ 6AH LITHIUM-ION HIGH PERFORMANCE BATTERY</v>
      </c>
      <c r="G316">
        <v>1</v>
      </c>
      <c r="H316" t="s">
        <v>1154</v>
      </c>
      <c r="I316">
        <v>-1</v>
      </c>
    </row>
    <row r="317" spans="1:9" x14ac:dyDescent="0.25">
      <c r="A317" t="s">
        <v>794</v>
      </c>
      <c r="B317" t="s">
        <v>793</v>
      </c>
      <c r="C317" s="7">
        <v>219</v>
      </c>
      <c r="D317" t="s">
        <v>795</v>
      </c>
      <c r="E317" t="s">
        <v>1154</v>
      </c>
      <c r="F317" t="str">
        <f>_xlfn.XLOOKUP(E317,Component!B:B,Component!C:C)</f>
        <v>18V ONE+ 6AH LITHIUM-ION HIGH PERFORMANCE BATTERY</v>
      </c>
      <c r="G317">
        <v>1</v>
      </c>
      <c r="H317" t="s">
        <v>1154</v>
      </c>
      <c r="I317">
        <v>-1</v>
      </c>
    </row>
    <row r="318" spans="1:9" x14ac:dyDescent="0.25">
      <c r="A318" t="s">
        <v>1247</v>
      </c>
      <c r="B318" t="s">
        <v>1246</v>
      </c>
      <c r="C318" s="7">
        <v>249</v>
      </c>
      <c r="D318" t="s">
        <v>1248</v>
      </c>
      <c r="E318" t="s">
        <v>1154</v>
      </c>
      <c r="F318" t="str">
        <f>_xlfn.XLOOKUP(E318,Component!B:B,Component!C:C)</f>
        <v>18V ONE+ 6AH LITHIUM-ION HIGH PERFORMANCE BATTERY</v>
      </c>
      <c r="G318">
        <v>1</v>
      </c>
      <c r="H318" t="s">
        <v>1154</v>
      </c>
      <c r="I318">
        <v>-1</v>
      </c>
    </row>
    <row r="319" spans="1:9" x14ac:dyDescent="0.25">
      <c r="A319" t="s">
        <v>1154</v>
      </c>
      <c r="B319" t="s">
        <v>1153</v>
      </c>
      <c r="C319" s="7">
        <v>139</v>
      </c>
      <c r="D319" t="s">
        <v>1155</v>
      </c>
      <c r="E319" t="s">
        <v>1154</v>
      </c>
      <c r="F319" t="str">
        <f>_xlfn.XLOOKUP(E319,Component!B:B,Component!C:C)</f>
        <v>18V ONE+ 6AH LITHIUM-ION HIGH PERFORMANCE BATTERY</v>
      </c>
      <c r="G319">
        <v>1</v>
      </c>
      <c r="H319" t="s">
        <v>1154</v>
      </c>
      <c r="I319">
        <v>-1</v>
      </c>
    </row>
    <row r="320" spans="1:9" x14ac:dyDescent="0.25">
      <c r="A320" t="s">
        <v>1894</v>
      </c>
      <c r="B320" t="s">
        <v>1893</v>
      </c>
      <c r="C320" s="7">
        <v>278</v>
      </c>
      <c r="D320" t="s">
        <v>1896</v>
      </c>
      <c r="E320" t="s">
        <v>1154</v>
      </c>
      <c r="F320" t="str">
        <f>_xlfn.XLOOKUP(E320,Component!B:B,Component!C:C)</f>
        <v>18V ONE+ 6AH LITHIUM-ION HIGH PERFORMANCE BATTERY</v>
      </c>
      <c r="G320">
        <v>1</v>
      </c>
      <c r="H320" t="s">
        <v>1154</v>
      </c>
      <c r="I320">
        <v>-1</v>
      </c>
    </row>
    <row r="321" spans="1:9" x14ac:dyDescent="0.25">
      <c r="A321" t="s">
        <v>277</v>
      </c>
      <c r="B321" t="s">
        <v>276</v>
      </c>
      <c r="C321" s="7">
        <v>849</v>
      </c>
      <c r="D321" t="s">
        <v>279</v>
      </c>
      <c r="E321" t="s">
        <v>1154</v>
      </c>
      <c r="F321" t="str">
        <f>_xlfn.XLOOKUP(E321,Component!B:B,Component!C:C)</f>
        <v>18V ONE+ 6AH LITHIUM-ION HIGH PERFORMANCE BATTERY</v>
      </c>
      <c r="G321">
        <v>4</v>
      </c>
      <c r="H321" t="s">
        <v>1154</v>
      </c>
      <c r="I321">
        <v>-4</v>
      </c>
    </row>
    <row r="322" spans="1:9" x14ac:dyDescent="0.25">
      <c r="A322" t="s">
        <v>1945</v>
      </c>
      <c r="B322" t="s">
        <v>1944</v>
      </c>
      <c r="C322" s="7">
        <v>179</v>
      </c>
      <c r="D322" t="s">
        <v>1946</v>
      </c>
      <c r="E322" t="s">
        <v>1945</v>
      </c>
      <c r="F322" t="str">
        <f>_xlfn.XLOOKUP(E322,Component!B:B,Component!C:C)</f>
        <v>18V ONE+ 8AH LITHIUM HIGH PERFORMANCE BATTERY</v>
      </c>
      <c r="G322">
        <v>1</v>
      </c>
      <c r="H322" t="s">
        <v>1945</v>
      </c>
      <c r="I322">
        <v>-1</v>
      </c>
    </row>
    <row r="323" spans="1:9" x14ac:dyDescent="0.25">
      <c r="A323" t="s">
        <v>1949</v>
      </c>
      <c r="B323" t="s">
        <v>1948</v>
      </c>
      <c r="C323" s="7">
        <v>239</v>
      </c>
      <c r="D323" t="s">
        <v>1950</v>
      </c>
      <c r="E323" t="s">
        <v>1949</v>
      </c>
      <c r="F323" t="str">
        <f>_xlfn.XLOOKUP(E323,Component!B:B,Component!C:C)</f>
        <v>18V ONE+ 12AH LITHIUM HIGH PERFORMANCE BATTERY</v>
      </c>
      <c r="G323">
        <v>1</v>
      </c>
      <c r="H323" t="s">
        <v>1949</v>
      </c>
      <c r="I323">
        <v>-1</v>
      </c>
    </row>
    <row r="324" spans="1:9" x14ac:dyDescent="0.25">
      <c r="A324" t="s">
        <v>407</v>
      </c>
      <c r="B324" t="s">
        <v>406</v>
      </c>
      <c r="C324" s="7" t="s">
        <v>18</v>
      </c>
      <c r="D324" t="s">
        <v>408</v>
      </c>
      <c r="E324" t="s">
        <v>407</v>
      </c>
      <c r="F324" t="str">
        <f>_xlfn.XLOOKUP(E324,Component!B:B,Component!C:C)</f>
        <v>18V ONE+ 4AH LITHIUM HIGH PERFORMANCE EDGE BATTERY</v>
      </c>
      <c r="G324">
        <v>1</v>
      </c>
      <c r="H324" t="s">
        <v>407</v>
      </c>
      <c r="I324">
        <v>-1</v>
      </c>
    </row>
    <row r="325" spans="1:9" x14ac:dyDescent="0.25">
      <c r="A325" t="s">
        <v>385</v>
      </c>
      <c r="B325" t="s">
        <v>384</v>
      </c>
      <c r="C325" s="7">
        <v>99.97</v>
      </c>
      <c r="D325" t="s">
        <v>386</v>
      </c>
      <c r="E325" t="s">
        <v>2009</v>
      </c>
      <c r="F325" t="str">
        <f>_xlfn.XLOOKUP(E325,Component!B:B,Component!C:C)</f>
        <v>18V ONE+ CHARGER</v>
      </c>
      <c r="G325">
        <v>1</v>
      </c>
      <c r="H325" t="s">
        <v>2009</v>
      </c>
      <c r="I325">
        <v>-1</v>
      </c>
    </row>
    <row r="326" spans="1:9" x14ac:dyDescent="0.25">
      <c r="A326" t="s">
        <v>1115</v>
      </c>
      <c r="B326" t="s">
        <v>1114</v>
      </c>
      <c r="C326" s="7">
        <v>199</v>
      </c>
      <c r="D326" t="s">
        <v>1116</v>
      </c>
      <c r="E326" t="s">
        <v>2009</v>
      </c>
      <c r="F326" t="str">
        <f>_xlfn.XLOOKUP(E326,Component!B:B,Component!C:C)</f>
        <v>18V ONE+ CHARGER</v>
      </c>
      <c r="G326">
        <v>1</v>
      </c>
      <c r="H326" t="s">
        <v>2009</v>
      </c>
      <c r="I326">
        <v>-1</v>
      </c>
    </row>
    <row r="327" spans="1:9" x14ac:dyDescent="0.25">
      <c r="A327" t="s">
        <v>6</v>
      </c>
      <c r="B327" t="s">
        <v>5</v>
      </c>
      <c r="C327" s="7">
        <v>239</v>
      </c>
      <c r="D327" t="s">
        <v>8</v>
      </c>
      <c r="E327" t="s">
        <v>2009</v>
      </c>
      <c r="F327" t="str">
        <f>_xlfn.XLOOKUP(E327,Component!B:B,Component!C:C)</f>
        <v>18V ONE+ CHARGER</v>
      </c>
      <c r="G327">
        <v>1</v>
      </c>
      <c r="H327" t="s">
        <v>2009</v>
      </c>
      <c r="I327">
        <v>-1</v>
      </c>
    </row>
    <row r="328" spans="1:9" x14ac:dyDescent="0.25">
      <c r="A328" t="s">
        <v>135</v>
      </c>
      <c r="B328" t="s">
        <v>5</v>
      </c>
      <c r="C328" s="7">
        <v>279</v>
      </c>
      <c r="D328" t="s">
        <v>137</v>
      </c>
      <c r="E328" t="s">
        <v>2009</v>
      </c>
      <c r="F328" t="str">
        <f>_xlfn.XLOOKUP(E328,Component!B:B,Component!C:C)</f>
        <v>18V ONE+ CHARGER</v>
      </c>
      <c r="G328">
        <v>1</v>
      </c>
      <c r="H328" t="s">
        <v>2009</v>
      </c>
      <c r="I328">
        <v>-1</v>
      </c>
    </row>
    <row r="329" spans="1:9" x14ac:dyDescent="0.25">
      <c r="A329" t="s">
        <v>476</v>
      </c>
      <c r="B329" t="s">
        <v>475</v>
      </c>
      <c r="C329" s="7" t="s">
        <v>18</v>
      </c>
      <c r="D329" t="s">
        <v>477</v>
      </c>
      <c r="E329" t="s">
        <v>2009</v>
      </c>
      <c r="F329" t="str">
        <f>_xlfn.XLOOKUP(E329,Component!B:B,Component!C:C)</f>
        <v>18V ONE+ CHARGER</v>
      </c>
      <c r="G329">
        <v>1</v>
      </c>
      <c r="H329" t="s">
        <v>2009</v>
      </c>
      <c r="I329">
        <v>-1</v>
      </c>
    </row>
    <row r="330" spans="1:9" x14ac:dyDescent="0.25">
      <c r="A330" t="s">
        <v>634</v>
      </c>
      <c r="B330" t="s">
        <v>633</v>
      </c>
      <c r="C330" s="7">
        <v>89</v>
      </c>
      <c r="D330" t="s">
        <v>635</v>
      </c>
      <c r="E330" t="s">
        <v>2009</v>
      </c>
      <c r="F330" t="str">
        <f>_xlfn.XLOOKUP(E330,Component!B:B,Component!C:C)</f>
        <v>18V ONE+ CHARGER</v>
      </c>
      <c r="G330">
        <v>1</v>
      </c>
      <c r="H330" t="s">
        <v>2009</v>
      </c>
      <c r="I330">
        <v>-1</v>
      </c>
    </row>
    <row r="331" spans="1:9" x14ac:dyDescent="0.25">
      <c r="A331" t="s">
        <v>646</v>
      </c>
      <c r="B331" t="s">
        <v>645</v>
      </c>
      <c r="C331" s="7">
        <v>89</v>
      </c>
      <c r="D331" t="s">
        <v>647</v>
      </c>
      <c r="E331" t="s">
        <v>2009</v>
      </c>
      <c r="F331" t="str">
        <f>_xlfn.XLOOKUP(E331,Component!B:B,Component!C:C)</f>
        <v>18V ONE+ CHARGER</v>
      </c>
      <c r="G331">
        <v>1</v>
      </c>
      <c r="H331" t="s">
        <v>2009</v>
      </c>
      <c r="I331">
        <v>-1</v>
      </c>
    </row>
    <row r="332" spans="1:9" x14ac:dyDescent="0.25">
      <c r="A332" t="s">
        <v>919</v>
      </c>
      <c r="B332" t="s">
        <v>918</v>
      </c>
      <c r="C332" s="7">
        <v>216.57</v>
      </c>
      <c r="D332" t="s">
        <v>921</v>
      </c>
      <c r="E332" t="s">
        <v>2009</v>
      </c>
      <c r="F332" t="str">
        <f>_xlfn.XLOOKUP(E332,Component!B:B,Component!C:C)</f>
        <v>18V ONE+ CHARGER</v>
      </c>
      <c r="G332">
        <v>1</v>
      </c>
      <c r="H332" t="s">
        <v>2009</v>
      </c>
      <c r="I332">
        <v>-1</v>
      </c>
    </row>
    <row r="333" spans="1:9" x14ac:dyDescent="0.25">
      <c r="A333" t="s">
        <v>1341</v>
      </c>
      <c r="B333" t="s">
        <v>1340</v>
      </c>
      <c r="C333" s="7">
        <v>79</v>
      </c>
      <c r="D333" t="s">
        <v>1342</v>
      </c>
      <c r="E333" t="s">
        <v>2009</v>
      </c>
      <c r="F333" t="str">
        <f>_xlfn.XLOOKUP(E333,Component!B:B,Component!C:C)</f>
        <v>18V ONE+ CHARGER</v>
      </c>
      <c r="G333">
        <v>1</v>
      </c>
      <c r="H333" t="s">
        <v>2009</v>
      </c>
      <c r="I333">
        <v>-1</v>
      </c>
    </row>
    <row r="334" spans="1:9" x14ac:dyDescent="0.25">
      <c r="A334" t="s">
        <v>2037</v>
      </c>
      <c r="B334" t="s">
        <v>2036</v>
      </c>
      <c r="C334" s="7">
        <v>119</v>
      </c>
      <c r="D334" t="s">
        <v>2038</v>
      </c>
      <c r="E334" t="s">
        <v>2009</v>
      </c>
      <c r="F334" t="str">
        <f>_xlfn.XLOOKUP(E334,Component!B:B,Component!C:C)</f>
        <v>18V ONE+ CHARGER</v>
      </c>
      <c r="G334">
        <v>1</v>
      </c>
      <c r="H334" t="s">
        <v>2009</v>
      </c>
      <c r="I334">
        <v>-1</v>
      </c>
    </row>
    <row r="335" spans="1:9" x14ac:dyDescent="0.25">
      <c r="A335" t="s">
        <v>2041</v>
      </c>
      <c r="B335" t="s">
        <v>2040</v>
      </c>
      <c r="C335" s="7">
        <v>137.75</v>
      </c>
      <c r="D335" t="s">
        <v>2043</v>
      </c>
      <c r="E335" t="s">
        <v>2009</v>
      </c>
      <c r="F335" t="str">
        <f>_xlfn.XLOOKUP(E335,Component!B:B,Component!C:C)</f>
        <v>18V ONE+ CHARGER</v>
      </c>
      <c r="G335">
        <v>1</v>
      </c>
      <c r="H335" t="s">
        <v>2009</v>
      </c>
      <c r="I335">
        <v>-1</v>
      </c>
    </row>
    <row r="336" spans="1:9" x14ac:dyDescent="0.25">
      <c r="A336" t="s">
        <v>2046</v>
      </c>
      <c r="B336" t="s">
        <v>2045</v>
      </c>
      <c r="C336" s="7">
        <v>109</v>
      </c>
      <c r="D336" t="s">
        <v>2047</v>
      </c>
      <c r="E336" t="s">
        <v>2009</v>
      </c>
      <c r="F336" t="str">
        <f>_xlfn.XLOOKUP(E336,Component!B:B,Component!C:C)</f>
        <v>18V ONE+ CHARGER</v>
      </c>
      <c r="G336">
        <v>1</v>
      </c>
      <c r="H336" t="s">
        <v>2009</v>
      </c>
      <c r="I336">
        <v>-1</v>
      </c>
    </row>
    <row r="337" spans="1:9" x14ac:dyDescent="0.25">
      <c r="A337" t="s">
        <v>2051</v>
      </c>
      <c r="B337" t="s">
        <v>2050</v>
      </c>
      <c r="C337" s="7" t="s">
        <v>18</v>
      </c>
      <c r="D337" t="s">
        <v>2052</v>
      </c>
      <c r="E337" t="s">
        <v>2009</v>
      </c>
      <c r="F337" t="str">
        <f>_xlfn.XLOOKUP(E337,Component!B:B,Component!C:C)</f>
        <v>18V ONE+ CHARGER</v>
      </c>
      <c r="G337">
        <v>1</v>
      </c>
      <c r="H337" t="s">
        <v>2009</v>
      </c>
      <c r="I337">
        <v>-1</v>
      </c>
    </row>
    <row r="338" spans="1:9" x14ac:dyDescent="0.25">
      <c r="A338" t="s">
        <v>579</v>
      </c>
      <c r="B338" t="s">
        <v>578</v>
      </c>
      <c r="C338" s="7">
        <v>59.97</v>
      </c>
      <c r="D338" t="s">
        <v>581</v>
      </c>
      <c r="E338" t="s">
        <v>2009</v>
      </c>
      <c r="F338" t="str">
        <f>_xlfn.XLOOKUP(E338,Component!B:B,Component!C:C)</f>
        <v>18V ONE+ CHARGER</v>
      </c>
      <c r="G338">
        <v>1</v>
      </c>
      <c r="H338" t="s">
        <v>2009</v>
      </c>
      <c r="I338">
        <v>-1</v>
      </c>
    </row>
    <row r="339" spans="1:9" x14ac:dyDescent="0.25">
      <c r="A339" t="s">
        <v>858</v>
      </c>
      <c r="B339" t="s">
        <v>857</v>
      </c>
      <c r="C339" s="7">
        <v>129</v>
      </c>
      <c r="D339" t="s">
        <v>859</v>
      </c>
      <c r="E339" t="s">
        <v>2009</v>
      </c>
      <c r="F339" t="str">
        <f>_xlfn.XLOOKUP(E339,Component!B:B,Component!C:C)</f>
        <v>18V ONE+ CHARGER</v>
      </c>
      <c r="G339">
        <v>1</v>
      </c>
      <c r="H339" t="s">
        <v>2009</v>
      </c>
      <c r="I339">
        <v>-1</v>
      </c>
    </row>
    <row r="340" spans="1:9" x14ac:dyDescent="0.25">
      <c r="A340" t="s">
        <v>1299</v>
      </c>
      <c r="B340" t="s">
        <v>1298</v>
      </c>
      <c r="C340" s="7">
        <v>104</v>
      </c>
      <c r="D340" t="s">
        <v>1301</v>
      </c>
      <c r="E340" t="s">
        <v>2009</v>
      </c>
      <c r="F340" t="str">
        <f>_xlfn.XLOOKUP(E340,Component!B:B,Component!C:C)</f>
        <v>18V ONE+ CHARGER</v>
      </c>
      <c r="G340">
        <v>1</v>
      </c>
      <c r="H340" t="s">
        <v>2009</v>
      </c>
      <c r="I340">
        <v>-1</v>
      </c>
    </row>
    <row r="341" spans="1:9" x14ac:dyDescent="0.25">
      <c r="A341" t="s">
        <v>49</v>
      </c>
      <c r="B341" t="s">
        <v>48</v>
      </c>
      <c r="C341" s="7">
        <v>399</v>
      </c>
      <c r="D341" t="s">
        <v>51</v>
      </c>
      <c r="E341" t="s">
        <v>2009</v>
      </c>
      <c r="F341" t="str">
        <f>_xlfn.XLOOKUP(E341,Component!B:B,Component!C:C)</f>
        <v>18V ONE+ CHARGER</v>
      </c>
      <c r="G341">
        <v>1</v>
      </c>
      <c r="H341" t="s">
        <v>2009</v>
      </c>
      <c r="I341">
        <v>-1</v>
      </c>
    </row>
    <row r="342" spans="1:9" x14ac:dyDescent="0.25">
      <c r="A342" t="s">
        <v>98</v>
      </c>
      <c r="B342" t="s">
        <v>97</v>
      </c>
      <c r="C342" s="7">
        <v>199</v>
      </c>
      <c r="D342" t="s">
        <v>99</v>
      </c>
      <c r="E342" t="s">
        <v>2009</v>
      </c>
      <c r="F342" t="str">
        <f>_xlfn.XLOOKUP(E342,Component!B:B,Component!C:C)</f>
        <v>18V ONE+ CHARGER</v>
      </c>
      <c r="G342">
        <v>1</v>
      </c>
      <c r="H342" t="s">
        <v>2009</v>
      </c>
      <c r="I342">
        <v>-1</v>
      </c>
    </row>
    <row r="343" spans="1:9" x14ac:dyDescent="0.25">
      <c r="A343" t="s">
        <v>113</v>
      </c>
      <c r="B343" t="s">
        <v>112</v>
      </c>
      <c r="C343" s="7" t="s">
        <v>18</v>
      </c>
      <c r="D343" t="s">
        <v>114</v>
      </c>
      <c r="E343" t="s">
        <v>2009</v>
      </c>
      <c r="F343" t="str">
        <f>_xlfn.XLOOKUP(E343,Component!B:B,Component!C:C)</f>
        <v>18V ONE+ CHARGER</v>
      </c>
      <c r="G343">
        <v>1</v>
      </c>
      <c r="H343" t="s">
        <v>2009</v>
      </c>
      <c r="I343">
        <v>-1</v>
      </c>
    </row>
    <row r="344" spans="1:9" x14ac:dyDescent="0.25">
      <c r="A344" t="s">
        <v>118</v>
      </c>
      <c r="B344" t="s">
        <v>117</v>
      </c>
      <c r="C344" s="7">
        <v>179</v>
      </c>
      <c r="D344" t="s">
        <v>119</v>
      </c>
      <c r="E344" t="s">
        <v>2009</v>
      </c>
      <c r="F344" t="str">
        <f>_xlfn.XLOOKUP(E344,Component!B:B,Component!C:C)</f>
        <v>18V ONE+ CHARGER</v>
      </c>
      <c r="G344">
        <v>1</v>
      </c>
      <c r="H344" t="s">
        <v>2009</v>
      </c>
      <c r="I344">
        <v>-1</v>
      </c>
    </row>
    <row r="345" spans="1:9" x14ac:dyDescent="0.25">
      <c r="A345" t="s">
        <v>133</v>
      </c>
      <c r="B345" t="s">
        <v>132</v>
      </c>
      <c r="C345" s="7">
        <v>179</v>
      </c>
      <c r="D345" t="s">
        <v>134</v>
      </c>
      <c r="E345" t="s">
        <v>2009</v>
      </c>
      <c r="F345" t="str">
        <f>_xlfn.XLOOKUP(E345,Component!B:B,Component!C:C)</f>
        <v>18V ONE+ CHARGER</v>
      </c>
      <c r="G345">
        <v>1</v>
      </c>
      <c r="H345" t="s">
        <v>2009</v>
      </c>
      <c r="I345">
        <v>-1</v>
      </c>
    </row>
    <row r="346" spans="1:9" x14ac:dyDescent="0.25">
      <c r="A346" t="s">
        <v>156</v>
      </c>
      <c r="B346" t="s">
        <v>155</v>
      </c>
      <c r="C346" s="7">
        <v>69.88</v>
      </c>
      <c r="D346" t="s">
        <v>158</v>
      </c>
      <c r="E346" t="s">
        <v>2009</v>
      </c>
      <c r="F346" t="str">
        <f>_xlfn.XLOOKUP(E346,Component!B:B,Component!C:C)</f>
        <v>18V ONE+ CHARGER</v>
      </c>
      <c r="G346">
        <v>1</v>
      </c>
      <c r="H346" t="s">
        <v>2009</v>
      </c>
      <c r="I346">
        <v>-1</v>
      </c>
    </row>
    <row r="347" spans="1:9" x14ac:dyDescent="0.25">
      <c r="A347" t="s">
        <v>162</v>
      </c>
      <c r="B347" t="s">
        <v>161</v>
      </c>
      <c r="C347" s="7">
        <v>149</v>
      </c>
      <c r="D347" t="s">
        <v>164</v>
      </c>
      <c r="E347" t="s">
        <v>2009</v>
      </c>
      <c r="F347" t="str">
        <f>_xlfn.XLOOKUP(E347,Component!B:B,Component!C:C)</f>
        <v>18V ONE+ CHARGER</v>
      </c>
      <c r="G347">
        <v>1</v>
      </c>
      <c r="H347" t="s">
        <v>2009</v>
      </c>
      <c r="I347">
        <v>-1</v>
      </c>
    </row>
    <row r="348" spans="1:9" x14ac:dyDescent="0.25">
      <c r="A348" t="s">
        <v>182</v>
      </c>
      <c r="B348" t="s">
        <v>181</v>
      </c>
      <c r="C348" s="7">
        <v>129</v>
      </c>
      <c r="D348" t="s">
        <v>183</v>
      </c>
      <c r="E348" t="s">
        <v>2009</v>
      </c>
      <c r="F348" t="str">
        <f>_xlfn.XLOOKUP(E348,Component!B:B,Component!C:C)</f>
        <v>18V ONE+ CHARGER</v>
      </c>
      <c r="G348">
        <v>1</v>
      </c>
      <c r="H348" t="s">
        <v>2009</v>
      </c>
      <c r="I348">
        <v>-1</v>
      </c>
    </row>
    <row r="349" spans="1:9" x14ac:dyDescent="0.25">
      <c r="A349" t="s">
        <v>187</v>
      </c>
      <c r="B349" t="s">
        <v>186</v>
      </c>
      <c r="C349" s="7">
        <v>179</v>
      </c>
      <c r="D349" t="s">
        <v>188</v>
      </c>
      <c r="E349" t="s">
        <v>2009</v>
      </c>
      <c r="F349" t="str">
        <f>_xlfn.XLOOKUP(E349,Component!B:B,Component!C:C)</f>
        <v>18V ONE+ CHARGER</v>
      </c>
      <c r="G349">
        <v>1</v>
      </c>
      <c r="H349" t="s">
        <v>2009</v>
      </c>
      <c r="I349">
        <v>-1</v>
      </c>
    </row>
    <row r="350" spans="1:9" x14ac:dyDescent="0.25">
      <c r="A350" t="s">
        <v>197</v>
      </c>
      <c r="B350" t="s">
        <v>196</v>
      </c>
      <c r="C350" s="7">
        <v>179</v>
      </c>
      <c r="D350" t="s">
        <v>198</v>
      </c>
      <c r="E350" t="s">
        <v>2009</v>
      </c>
      <c r="F350" t="str">
        <f>_xlfn.XLOOKUP(E350,Component!B:B,Component!C:C)</f>
        <v>18V ONE+ CHARGER</v>
      </c>
      <c r="G350">
        <v>1</v>
      </c>
      <c r="H350" t="s">
        <v>2009</v>
      </c>
      <c r="I350">
        <v>-1</v>
      </c>
    </row>
    <row r="351" spans="1:9" x14ac:dyDescent="0.25">
      <c r="A351" t="s">
        <v>201</v>
      </c>
      <c r="B351" t="s">
        <v>200</v>
      </c>
      <c r="C351" s="7">
        <v>99</v>
      </c>
      <c r="D351" t="s">
        <v>203</v>
      </c>
      <c r="E351" t="s">
        <v>2009</v>
      </c>
      <c r="F351" t="str">
        <f>_xlfn.XLOOKUP(E351,Component!B:B,Component!C:C)</f>
        <v>18V ONE+ CHARGER</v>
      </c>
      <c r="G351">
        <v>1</v>
      </c>
      <c r="H351" t="s">
        <v>2009</v>
      </c>
      <c r="I351">
        <v>-1</v>
      </c>
    </row>
    <row r="352" spans="1:9" x14ac:dyDescent="0.25">
      <c r="A352" t="s">
        <v>207</v>
      </c>
      <c r="B352" t="s">
        <v>206</v>
      </c>
      <c r="C352" s="7">
        <v>447.3</v>
      </c>
      <c r="D352" t="s">
        <v>209</v>
      </c>
      <c r="E352" t="s">
        <v>2009</v>
      </c>
      <c r="F352" t="str">
        <f>_xlfn.XLOOKUP(E352,Component!B:B,Component!C:C)</f>
        <v>18V ONE+ CHARGER</v>
      </c>
      <c r="G352">
        <v>1</v>
      </c>
      <c r="H352" t="s">
        <v>2009</v>
      </c>
      <c r="I352">
        <v>-1</v>
      </c>
    </row>
    <row r="353" spans="1:9" x14ac:dyDescent="0.25">
      <c r="A353" t="s">
        <v>213</v>
      </c>
      <c r="B353" t="s">
        <v>212</v>
      </c>
      <c r="C353" s="7">
        <v>199</v>
      </c>
      <c r="D353" t="s">
        <v>214</v>
      </c>
      <c r="E353" t="s">
        <v>2009</v>
      </c>
      <c r="F353" t="str">
        <f>_xlfn.XLOOKUP(E353,Component!B:B,Component!C:C)</f>
        <v>18V ONE+ CHARGER</v>
      </c>
      <c r="G353">
        <v>1</v>
      </c>
      <c r="H353" t="s">
        <v>2009</v>
      </c>
      <c r="I353">
        <v>-1</v>
      </c>
    </row>
    <row r="354" spans="1:9" x14ac:dyDescent="0.25">
      <c r="A354" t="s">
        <v>223</v>
      </c>
      <c r="B354" t="s">
        <v>222</v>
      </c>
      <c r="C354" s="7">
        <v>129</v>
      </c>
      <c r="D354" t="s">
        <v>224</v>
      </c>
      <c r="E354" t="s">
        <v>2009</v>
      </c>
      <c r="F354" t="str">
        <f>_xlfn.XLOOKUP(E354,Component!B:B,Component!C:C)</f>
        <v>18V ONE+ CHARGER</v>
      </c>
      <c r="G354">
        <v>1</v>
      </c>
      <c r="H354" t="s">
        <v>2009</v>
      </c>
      <c r="I354">
        <v>-1</v>
      </c>
    </row>
    <row r="355" spans="1:9" x14ac:dyDescent="0.25">
      <c r="A355" t="s">
        <v>227</v>
      </c>
      <c r="B355" t="s">
        <v>226</v>
      </c>
      <c r="C355" s="7">
        <v>89.97</v>
      </c>
      <c r="D355" t="s">
        <v>229</v>
      </c>
      <c r="E355" t="s">
        <v>2009</v>
      </c>
      <c r="F355" t="str">
        <f>_xlfn.XLOOKUP(E355,Component!B:B,Component!C:C)</f>
        <v>18V ONE+ CHARGER</v>
      </c>
      <c r="G355">
        <v>1</v>
      </c>
      <c r="H355" t="s">
        <v>2009</v>
      </c>
      <c r="I355">
        <v>-1</v>
      </c>
    </row>
    <row r="356" spans="1:9" x14ac:dyDescent="0.25">
      <c r="A356" t="s">
        <v>233</v>
      </c>
      <c r="B356" t="s">
        <v>232</v>
      </c>
      <c r="C356" s="7">
        <v>199</v>
      </c>
      <c r="D356" t="s">
        <v>234</v>
      </c>
      <c r="E356" t="s">
        <v>2009</v>
      </c>
      <c r="F356" t="str">
        <f>_xlfn.XLOOKUP(E356,Component!B:B,Component!C:C)</f>
        <v>18V ONE+ CHARGER</v>
      </c>
      <c r="G356">
        <v>1</v>
      </c>
      <c r="H356" t="s">
        <v>2009</v>
      </c>
      <c r="I356">
        <v>-1</v>
      </c>
    </row>
    <row r="357" spans="1:9" x14ac:dyDescent="0.25">
      <c r="A357" t="s">
        <v>248</v>
      </c>
      <c r="B357" t="s">
        <v>247</v>
      </c>
      <c r="C357" s="7">
        <v>229</v>
      </c>
      <c r="D357" t="s">
        <v>250</v>
      </c>
      <c r="E357" t="s">
        <v>2009</v>
      </c>
      <c r="F357" t="str">
        <f>_xlfn.XLOOKUP(E357,Component!B:B,Component!C:C)</f>
        <v>18V ONE+ CHARGER</v>
      </c>
      <c r="G357">
        <v>1</v>
      </c>
      <c r="H357" t="s">
        <v>2009</v>
      </c>
      <c r="I357">
        <v>-1</v>
      </c>
    </row>
    <row r="358" spans="1:9" x14ac:dyDescent="0.25">
      <c r="A358" t="s">
        <v>255</v>
      </c>
      <c r="B358" t="s">
        <v>254</v>
      </c>
      <c r="C358" s="7">
        <v>149</v>
      </c>
      <c r="D358" t="s">
        <v>256</v>
      </c>
      <c r="E358" t="s">
        <v>2009</v>
      </c>
      <c r="F358" t="str">
        <f>_xlfn.XLOOKUP(E358,Component!B:B,Component!C:C)</f>
        <v>18V ONE+ CHARGER</v>
      </c>
      <c r="G358">
        <v>1</v>
      </c>
      <c r="H358" t="s">
        <v>2009</v>
      </c>
      <c r="I358">
        <v>-1</v>
      </c>
    </row>
    <row r="359" spans="1:9" x14ac:dyDescent="0.25">
      <c r="A359" t="s">
        <v>300</v>
      </c>
      <c r="B359" t="s">
        <v>299</v>
      </c>
      <c r="C359" s="7">
        <v>349</v>
      </c>
      <c r="D359" t="s">
        <v>302</v>
      </c>
      <c r="E359" t="s">
        <v>2009</v>
      </c>
      <c r="F359" t="str">
        <f>_xlfn.XLOOKUP(E359,Component!B:B,Component!C:C)</f>
        <v>18V ONE+ CHARGER</v>
      </c>
      <c r="G359">
        <v>1</v>
      </c>
      <c r="H359" t="s">
        <v>2009</v>
      </c>
      <c r="I359">
        <v>-1</v>
      </c>
    </row>
    <row r="360" spans="1:9" x14ac:dyDescent="0.25">
      <c r="A360" t="s">
        <v>309</v>
      </c>
      <c r="B360" t="s">
        <v>308</v>
      </c>
      <c r="C360" s="7">
        <v>139</v>
      </c>
      <c r="D360" t="s">
        <v>310</v>
      </c>
      <c r="E360" t="s">
        <v>2009</v>
      </c>
      <c r="F360" t="str">
        <f>_xlfn.XLOOKUP(E360,Component!B:B,Component!C:C)</f>
        <v>18V ONE+ CHARGER</v>
      </c>
      <c r="G360">
        <v>1</v>
      </c>
      <c r="H360" t="s">
        <v>2009</v>
      </c>
      <c r="I360">
        <v>-1</v>
      </c>
    </row>
    <row r="361" spans="1:9" x14ac:dyDescent="0.25">
      <c r="A361" t="s">
        <v>314</v>
      </c>
      <c r="B361" t="s">
        <v>313</v>
      </c>
      <c r="C361" s="7">
        <v>89.93</v>
      </c>
      <c r="D361" t="s">
        <v>316</v>
      </c>
      <c r="E361" t="s">
        <v>2009</v>
      </c>
      <c r="F361" t="str">
        <f>_xlfn.XLOOKUP(E361,Component!B:B,Component!C:C)</f>
        <v>18V ONE+ CHARGER</v>
      </c>
      <c r="G361">
        <v>1</v>
      </c>
      <c r="H361" t="s">
        <v>2009</v>
      </c>
      <c r="I361">
        <v>-1</v>
      </c>
    </row>
    <row r="362" spans="1:9" x14ac:dyDescent="0.25">
      <c r="A362" t="s">
        <v>320</v>
      </c>
      <c r="B362" t="s">
        <v>319</v>
      </c>
      <c r="C362" s="7">
        <v>199</v>
      </c>
      <c r="D362" t="s">
        <v>321</v>
      </c>
      <c r="E362" t="s">
        <v>2009</v>
      </c>
      <c r="F362" t="str">
        <f>_xlfn.XLOOKUP(E362,Component!B:B,Component!C:C)</f>
        <v>18V ONE+ CHARGER</v>
      </c>
      <c r="G362">
        <v>1</v>
      </c>
      <c r="H362" t="s">
        <v>2009</v>
      </c>
      <c r="I362">
        <v>-1</v>
      </c>
    </row>
    <row r="363" spans="1:9" x14ac:dyDescent="0.25">
      <c r="A363" t="s">
        <v>325</v>
      </c>
      <c r="B363" t="s">
        <v>324</v>
      </c>
      <c r="C363" s="7">
        <v>119</v>
      </c>
      <c r="D363" t="s">
        <v>326</v>
      </c>
      <c r="E363" t="s">
        <v>2009</v>
      </c>
      <c r="F363" t="str">
        <f>_xlfn.XLOOKUP(E363,Component!B:B,Component!C:C)</f>
        <v>18V ONE+ CHARGER</v>
      </c>
      <c r="G363">
        <v>1</v>
      </c>
      <c r="H363" t="s">
        <v>2009</v>
      </c>
      <c r="I363">
        <v>-1</v>
      </c>
    </row>
    <row r="364" spans="1:9" x14ac:dyDescent="0.25">
      <c r="A364" t="s">
        <v>330</v>
      </c>
      <c r="B364" t="s">
        <v>329</v>
      </c>
      <c r="C364" s="7">
        <v>199</v>
      </c>
      <c r="D364" t="s">
        <v>331</v>
      </c>
      <c r="E364" t="s">
        <v>2009</v>
      </c>
      <c r="F364" t="str">
        <f>_xlfn.XLOOKUP(E364,Component!B:B,Component!C:C)</f>
        <v>18V ONE+ CHARGER</v>
      </c>
      <c r="G364">
        <v>1</v>
      </c>
      <c r="H364" t="s">
        <v>2009</v>
      </c>
      <c r="I364">
        <v>-1</v>
      </c>
    </row>
    <row r="365" spans="1:9" x14ac:dyDescent="0.25">
      <c r="A365" t="s">
        <v>334</v>
      </c>
      <c r="B365" t="s">
        <v>333</v>
      </c>
      <c r="C365" s="7">
        <v>179</v>
      </c>
      <c r="D365" t="s">
        <v>335</v>
      </c>
      <c r="E365" t="s">
        <v>2009</v>
      </c>
      <c r="F365" t="str">
        <f>_xlfn.XLOOKUP(E365,Component!B:B,Component!C:C)</f>
        <v>18V ONE+ CHARGER</v>
      </c>
      <c r="G365">
        <v>1</v>
      </c>
      <c r="H365" t="s">
        <v>2009</v>
      </c>
      <c r="I365">
        <v>-1</v>
      </c>
    </row>
    <row r="366" spans="1:9" x14ac:dyDescent="0.25">
      <c r="A366" t="s">
        <v>338</v>
      </c>
      <c r="B366" t="s">
        <v>337</v>
      </c>
      <c r="C366" s="7">
        <v>149</v>
      </c>
      <c r="D366" t="s">
        <v>339</v>
      </c>
      <c r="E366" t="s">
        <v>2009</v>
      </c>
      <c r="F366" t="str">
        <f>_xlfn.XLOOKUP(E366,Component!B:B,Component!C:C)</f>
        <v>18V ONE+ CHARGER</v>
      </c>
      <c r="G366">
        <v>1</v>
      </c>
      <c r="H366" t="s">
        <v>2009</v>
      </c>
      <c r="I366">
        <v>-1</v>
      </c>
    </row>
    <row r="367" spans="1:9" x14ac:dyDescent="0.25">
      <c r="A367" t="s">
        <v>347</v>
      </c>
      <c r="B367" t="s">
        <v>346</v>
      </c>
      <c r="C367" s="7">
        <v>219</v>
      </c>
      <c r="D367" t="s">
        <v>348</v>
      </c>
      <c r="E367" t="s">
        <v>2009</v>
      </c>
      <c r="F367" t="str">
        <f>_xlfn.XLOOKUP(E367,Component!B:B,Component!C:C)</f>
        <v>18V ONE+ CHARGER</v>
      </c>
      <c r="G367">
        <v>1</v>
      </c>
      <c r="H367" t="s">
        <v>2009</v>
      </c>
      <c r="I367">
        <v>-1</v>
      </c>
    </row>
    <row r="368" spans="1:9" x14ac:dyDescent="0.25">
      <c r="A368" t="s">
        <v>358</v>
      </c>
      <c r="B368" t="s">
        <v>357</v>
      </c>
      <c r="C368" s="7">
        <v>99.97</v>
      </c>
      <c r="D368" t="s">
        <v>360</v>
      </c>
      <c r="E368" t="s">
        <v>2009</v>
      </c>
      <c r="F368" t="str">
        <f>_xlfn.XLOOKUP(E368,Component!B:B,Component!C:C)</f>
        <v>18V ONE+ CHARGER</v>
      </c>
      <c r="G368">
        <v>1</v>
      </c>
      <c r="H368" t="s">
        <v>2009</v>
      </c>
      <c r="I368">
        <v>-1</v>
      </c>
    </row>
    <row r="369" spans="1:9" x14ac:dyDescent="0.25">
      <c r="A369" t="s">
        <v>366</v>
      </c>
      <c r="B369" t="s">
        <v>365</v>
      </c>
      <c r="C369" s="7">
        <v>299</v>
      </c>
      <c r="D369" t="s">
        <v>367</v>
      </c>
      <c r="E369" t="s">
        <v>2009</v>
      </c>
      <c r="F369" t="str">
        <f>_xlfn.XLOOKUP(E369,Component!B:B,Component!C:C)</f>
        <v>18V ONE+ CHARGER</v>
      </c>
      <c r="G369">
        <v>1</v>
      </c>
      <c r="H369" t="s">
        <v>2009</v>
      </c>
      <c r="I369">
        <v>-1</v>
      </c>
    </row>
    <row r="370" spans="1:9" x14ac:dyDescent="0.25">
      <c r="A370" t="s">
        <v>391</v>
      </c>
      <c r="B370" t="s">
        <v>390</v>
      </c>
      <c r="C370" s="7">
        <v>139</v>
      </c>
      <c r="D370" t="s">
        <v>392</v>
      </c>
      <c r="E370" t="s">
        <v>2009</v>
      </c>
      <c r="F370" t="str">
        <f>_xlfn.XLOOKUP(E370,Component!B:B,Component!C:C)</f>
        <v>18V ONE+ CHARGER</v>
      </c>
      <c r="G370">
        <v>1</v>
      </c>
      <c r="H370" t="s">
        <v>2009</v>
      </c>
      <c r="I370">
        <v>-1</v>
      </c>
    </row>
    <row r="371" spans="1:9" x14ac:dyDescent="0.25">
      <c r="A371" t="s">
        <v>396</v>
      </c>
      <c r="B371" t="s">
        <v>395</v>
      </c>
      <c r="C371" s="7">
        <v>99</v>
      </c>
      <c r="D371" t="s">
        <v>397</v>
      </c>
      <c r="E371" t="s">
        <v>2009</v>
      </c>
      <c r="F371" t="str">
        <f>_xlfn.XLOOKUP(E371,Component!B:B,Component!C:C)</f>
        <v>18V ONE+ CHARGER</v>
      </c>
      <c r="G371">
        <v>1</v>
      </c>
      <c r="H371" t="s">
        <v>2009</v>
      </c>
      <c r="I371">
        <v>-1</v>
      </c>
    </row>
    <row r="372" spans="1:9" x14ac:dyDescent="0.25">
      <c r="A372" t="s">
        <v>400</v>
      </c>
      <c r="B372" t="s">
        <v>399</v>
      </c>
      <c r="C372" s="7">
        <v>139</v>
      </c>
      <c r="D372" t="s">
        <v>401</v>
      </c>
      <c r="E372" t="s">
        <v>2009</v>
      </c>
      <c r="F372" t="str">
        <f>_xlfn.XLOOKUP(E372,Component!B:B,Component!C:C)</f>
        <v>18V ONE+ CHARGER</v>
      </c>
      <c r="G372">
        <v>1</v>
      </c>
      <c r="H372" t="s">
        <v>2009</v>
      </c>
      <c r="I372">
        <v>-1</v>
      </c>
    </row>
    <row r="373" spans="1:9" x14ac:dyDescent="0.25">
      <c r="A373" t="s">
        <v>404</v>
      </c>
      <c r="B373" t="s">
        <v>403</v>
      </c>
      <c r="C373" s="7">
        <v>179</v>
      </c>
      <c r="D373" t="s">
        <v>405</v>
      </c>
      <c r="E373" t="s">
        <v>2009</v>
      </c>
      <c r="F373" t="str">
        <f>_xlfn.XLOOKUP(E373,Component!B:B,Component!C:C)</f>
        <v>18V ONE+ CHARGER</v>
      </c>
      <c r="G373">
        <v>1</v>
      </c>
      <c r="H373" t="s">
        <v>2009</v>
      </c>
      <c r="I373">
        <v>-1</v>
      </c>
    </row>
    <row r="374" spans="1:9" x14ac:dyDescent="0.25">
      <c r="A374" t="s">
        <v>411</v>
      </c>
      <c r="B374" t="s">
        <v>410</v>
      </c>
      <c r="C374" s="7">
        <v>249</v>
      </c>
      <c r="D374" t="s">
        <v>412</v>
      </c>
      <c r="E374" t="s">
        <v>2009</v>
      </c>
      <c r="F374" t="str">
        <f>_xlfn.XLOOKUP(E374,Component!B:B,Component!C:C)</f>
        <v>18V ONE+ CHARGER</v>
      </c>
      <c r="G374">
        <v>1</v>
      </c>
      <c r="H374" t="s">
        <v>2009</v>
      </c>
      <c r="I374">
        <v>-1</v>
      </c>
    </row>
    <row r="375" spans="1:9" x14ac:dyDescent="0.25">
      <c r="A375" t="s">
        <v>415</v>
      </c>
      <c r="B375" t="s">
        <v>414</v>
      </c>
      <c r="C375" s="7">
        <v>259</v>
      </c>
      <c r="D375" t="s">
        <v>417</v>
      </c>
      <c r="E375" t="s">
        <v>2009</v>
      </c>
      <c r="F375" t="str">
        <f>_xlfn.XLOOKUP(E375,Component!B:B,Component!C:C)</f>
        <v>18V ONE+ CHARGER</v>
      </c>
      <c r="G375">
        <v>1</v>
      </c>
      <c r="H375" t="s">
        <v>2009</v>
      </c>
      <c r="I375">
        <v>-1</v>
      </c>
    </row>
    <row r="376" spans="1:9" x14ac:dyDescent="0.25">
      <c r="A376" t="s">
        <v>424</v>
      </c>
      <c r="B376" t="s">
        <v>423</v>
      </c>
      <c r="C376" s="7">
        <v>149</v>
      </c>
      <c r="D376" t="s">
        <v>425</v>
      </c>
      <c r="E376" t="s">
        <v>2009</v>
      </c>
      <c r="F376" t="str">
        <f>_xlfn.XLOOKUP(E376,Component!B:B,Component!C:C)</f>
        <v>18V ONE+ CHARGER</v>
      </c>
      <c r="G376">
        <v>1</v>
      </c>
      <c r="H376" t="s">
        <v>2009</v>
      </c>
      <c r="I376">
        <v>-1</v>
      </c>
    </row>
    <row r="377" spans="1:9" x14ac:dyDescent="0.25">
      <c r="A377" t="s">
        <v>439</v>
      </c>
      <c r="B377" t="s">
        <v>438</v>
      </c>
      <c r="C377" s="7">
        <v>219</v>
      </c>
      <c r="D377" t="s">
        <v>440</v>
      </c>
      <c r="E377" t="s">
        <v>2009</v>
      </c>
      <c r="F377" t="str">
        <f>_xlfn.XLOOKUP(E377,Component!B:B,Component!C:C)</f>
        <v>18V ONE+ CHARGER</v>
      </c>
      <c r="G377">
        <v>1</v>
      </c>
      <c r="H377" t="s">
        <v>2009</v>
      </c>
      <c r="I377">
        <v>-1</v>
      </c>
    </row>
    <row r="378" spans="1:9" x14ac:dyDescent="0.25">
      <c r="A378" t="s">
        <v>445</v>
      </c>
      <c r="B378" t="s">
        <v>444</v>
      </c>
      <c r="C378" s="7">
        <v>139</v>
      </c>
      <c r="D378" t="s">
        <v>446</v>
      </c>
      <c r="E378" t="s">
        <v>2009</v>
      </c>
      <c r="F378" t="str">
        <f>_xlfn.XLOOKUP(E378,Component!B:B,Component!C:C)</f>
        <v>18V ONE+ CHARGER</v>
      </c>
      <c r="G378">
        <v>1</v>
      </c>
      <c r="H378" t="s">
        <v>2009</v>
      </c>
      <c r="I378">
        <v>-1</v>
      </c>
    </row>
    <row r="379" spans="1:9" x14ac:dyDescent="0.25">
      <c r="A379" t="s">
        <v>460</v>
      </c>
      <c r="B379" t="s">
        <v>459</v>
      </c>
      <c r="C379" s="7">
        <v>129</v>
      </c>
      <c r="D379" t="s">
        <v>461</v>
      </c>
      <c r="E379" t="s">
        <v>2009</v>
      </c>
      <c r="F379" t="str">
        <f>_xlfn.XLOOKUP(E379,Component!B:B,Component!C:C)</f>
        <v>18V ONE+ CHARGER</v>
      </c>
      <c r="G379">
        <v>1</v>
      </c>
      <c r="H379" t="s">
        <v>2009</v>
      </c>
      <c r="I379">
        <v>-1</v>
      </c>
    </row>
    <row r="380" spans="1:9" x14ac:dyDescent="0.25">
      <c r="A380" t="s">
        <v>472</v>
      </c>
      <c r="B380" t="s">
        <v>471</v>
      </c>
      <c r="C380" s="7">
        <v>199</v>
      </c>
      <c r="D380" t="s">
        <v>473</v>
      </c>
      <c r="E380" t="s">
        <v>2009</v>
      </c>
      <c r="F380" t="str">
        <f>_xlfn.XLOOKUP(E380,Component!B:B,Component!C:C)</f>
        <v>18V ONE+ CHARGER</v>
      </c>
      <c r="G380">
        <v>1</v>
      </c>
      <c r="H380" t="s">
        <v>2009</v>
      </c>
      <c r="I380">
        <v>-1</v>
      </c>
    </row>
    <row r="381" spans="1:9" x14ac:dyDescent="0.25">
      <c r="A381" t="s">
        <v>490</v>
      </c>
      <c r="B381" t="s">
        <v>489</v>
      </c>
      <c r="C381" s="7">
        <v>199</v>
      </c>
      <c r="D381" t="s">
        <v>491</v>
      </c>
      <c r="E381" t="s">
        <v>2009</v>
      </c>
      <c r="F381" t="str">
        <f>_xlfn.XLOOKUP(E381,Component!B:B,Component!C:C)</f>
        <v>18V ONE+ CHARGER</v>
      </c>
      <c r="G381">
        <v>1</v>
      </c>
      <c r="H381" t="s">
        <v>2009</v>
      </c>
      <c r="I381">
        <v>-1</v>
      </c>
    </row>
    <row r="382" spans="1:9" x14ac:dyDescent="0.25">
      <c r="A382" t="s">
        <v>495</v>
      </c>
      <c r="B382" t="s">
        <v>494</v>
      </c>
      <c r="C382" s="7">
        <v>199</v>
      </c>
      <c r="D382" t="s">
        <v>496</v>
      </c>
      <c r="E382" t="s">
        <v>2009</v>
      </c>
      <c r="F382" t="str">
        <f>_xlfn.XLOOKUP(E382,Component!B:B,Component!C:C)</f>
        <v>18V ONE+ CHARGER</v>
      </c>
      <c r="G382">
        <v>1</v>
      </c>
      <c r="H382" t="s">
        <v>2009</v>
      </c>
      <c r="I382">
        <v>-1</v>
      </c>
    </row>
    <row r="383" spans="1:9" x14ac:dyDescent="0.25">
      <c r="A383" t="s">
        <v>510</v>
      </c>
      <c r="B383" t="s">
        <v>509</v>
      </c>
      <c r="C383" s="7">
        <v>389</v>
      </c>
      <c r="D383" t="s">
        <v>512</v>
      </c>
      <c r="E383" t="s">
        <v>2009</v>
      </c>
      <c r="F383" t="str">
        <f>_xlfn.XLOOKUP(E383,Component!B:B,Component!C:C)</f>
        <v>18V ONE+ CHARGER</v>
      </c>
      <c r="G383">
        <v>1</v>
      </c>
      <c r="H383" t="s">
        <v>2009</v>
      </c>
      <c r="I383">
        <v>-1</v>
      </c>
    </row>
    <row r="384" spans="1:9" x14ac:dyDescent="0.25">
      <c r="A384" t="s">
        <v>515</v>
      </c>
      <c r="B384" t="s">
        <v>514</v>
      </c>
      <c r="C384" s="7">
        <v>365.7</v>
      </c>
      <c r="D384" t="s">
        <v>517</v>
      </c>
      <c r="E384" t="s">
        <v>2009</v>
      </c>
      <c r="F384" t="str">
        <f>_xlfn.XLOOKUP(E384,Component!B:B,Component!C:C)</f>
        <v>18V ONE+ CHARGER</v>
      </c>
      <c r="G384">
        <v>1</v>
      </c>
      <c r="H384" t="s">
        <v>2009</v>
      </c>
      <c r="I384">
        <v>-1</v>
      </c>
    </row>
    <row r="385" spans="1:9" x14ac:dyDescent="0.25">
      <c r="A385" t="s">
        <v>520</v>
      </c>
      <c r="B385" t="s">
        <v>519</v>
      </c>
      <c r="C385" s="7">
        <v>169</v>
      </c>
      <c r="D385" t="s">
        <v>521</v>
      </c>
      <c r="E385" t="s">
        <v>2009</v>
      </c>
      <c r="F385" t="str">
        <f>_xlfn.XLOOKUP(E385,Component!B:B,Component!C:C)</f>
        <v>18V ONE+ CHARGER</v>
      </c>
      <c r="G385">
        <v>1</v>
      </c>
      <c r="H385" t="s">
        <v>2009</v>
      </c>
      <c r="I385">
        <v>-1</v>
      </c>
    </row>
    <row r="386" spans="1:9" x14ac:dyDescent="0.25">
      <c r="A386" t="s">
        <v>524</v>
      </c>
      <c r="B386" t="s">
        <v>523</v>
      </c>
      <c r="C386" s="7" t="s">
        <v>18</v>
      </c>
      <c r="D386" t="s">
        <v>525</v>
      </c>
      <c r="E386" t="s">
        <v>2009</v>
      </c>
      <c r="F386" t="str">
        <f>_xlfn.XLOOKUP(E386,Component!B:B,Component!C:C)</f>
        <v>18V ONE+ CHARGER</v>
      </c>
      <c r="G386">
        <v>1</v>
      </c>
      <c r="H386" t="s">
        <v>2009</v>
      </c>
      <c r="I386">
        <v>-1</v>
      </c>
    </row>
    <row r="387" spans="1:9" x14ac:dyDescent="0.25">
      <c r="A387" t="s">
        <v>533</v>
      </c>
      <c r="B387" t="s">
        <v>532</v>
      </c>
      <c r="C387" s="7">
        <v>219</v>
      </c>
      <c r="D387" t="s">
        <v>534</v>
      </c>
      <c r="E387" t="s">
        <v>2009</v>
      </c>
      <c r="F387" t="str">
        <f>_xlfn.XLOOKUP(E387,Component!B:B,Component!C:C)</f>
        <v>18V ONE+ CHARGER</v>
      </c>
      <c r="G387">
        <v>1</v>
      </c>
      <c r="H387" t="s">
        <v>2009</v>
      </c>
      <c r="I387">
        <v>-1</v>
      </c>
    </row>
    <row r="388" spans="1:9" x14ac:dyDescent="0.25">
      <c r="A388" t="s">
        <v>544</v>
      </c>
      <c r="B388" t="s">
        <v>543</v>
      </c>
      <c r="C388" s="7">
        <v>119</v>
      </c>
      <c r="D388" t="s">
        <v>545</v>
      </c>
      <c r="E388" t="s">
        <v>2009</v>
      </c>
      <c r="F388" t="str">
        <f>_xlfn.XLOOKUP(E388,Component!B:B,Component!C:C)</f>
        <v>18V ONE+ CHARGER</v>
      </c>
      <c r="G388">
        <v>1</v>
      </c>
      <c r="H388" t="s">
        <v>2009</v>
      </c>
      <c r="I388">
        <v>-1</v>
      </c>
    </row>
    <row r="389" spans="1:9" x14ac:dyDescent="0.25">
      <c r="A389" t="s">
        <v>565</v>
      </c>
      <c r="B389" t="s">
        <v>564</v>
      </c>
      <c r="C389" s="7">
        <v>129</v>
      </c>
      <c r="D389" t="s">
        <v>566</v>
      </c>
      <c r="E389" t="s">
        <v>2009</v>
      </c>
      <c r="F389" t="str">
        <f>_xlfn.XLOOKUP(E389,Component!B:B,Component!C:C)</f>
        <v>18V ONE+ CHARGER</v>
      </c>
      <c r="G389">
        <v>1</v>
      </c>
      <c r="H389" t="s">
        <v>2009</v>
      </c>
      <c r="I389">
        <v>-1</v>
      </c>
    </row>
    <row r="390" spans="1:9" x14ac:dyDescent="0.25">
      <c r="A390" t="s">
        <v>593</v>
      </c>
      <c r="B390" t="s">
        <v>592</v>
      </c>
      <c r="C390" s="7" t="s">
        <v>18</v>
      </c>
      <c r="D390" t="s">
        <v>594</v>
      </c>
      <c r="E390" t="s">
        <v>2009</v>
      </c>
      <c r="F390" t="str">
        <f>_xlfn.XLOOKUP(E390,Component!B:B,Component!C:C)</f>
        <v>18V ONE+ CHARGER</v>
      </c>
      <c r="G390">
        <v>1</v>
      </c>
      <c r="H390" t="s">
        <v>2009</v>
      </c>
      <c r="I390">
        <v>-1</v>
      </c>
    </row>
    <row r="391" spans="1:9" x14ac:dyDescent="0.25">
      <c r="A391" t="s">
        <v>599</v>
      </c>
      <c r="B391" t="s">
        <v>598</v>
      </c>
      <c r="C391" s="7">
        <v>269</v>
      </c>
      <c r="D391" t="s">
        <v>601</v>
      </c>
      <c r="E391" t="s">
        <v>2009</v>
      </c>
      <c r="F391" t="str">
        <f>_xlfn.XLOOKUP(E391,Component!B:B,Component!C:C)</f>
        <v>18V ONE+ CHARGER</v>
      </c>
      <c r="G391">
        <v>1</v>
      </c>
      <c r="H391" t="s">
        <v>2009</v>
      </c>
      <c r="I391">
        <v>-1</v>
      </c>
    </row>
    <row r="392" spans="1:9" x14ac:dyDescent="0.25">
      <c r="A392" t="s">
        <v>605</v>
      </c>
      <c r="B392" t="s">
        <v>604</v>
      </c>
      <c r="C392" s="7">
        <v>69.97</v>
      </c>
      <c r="D392" t="s">
        <v>607</v>
      </c>
      <c r="E392" t="s">
        <v>2009</v>
      </c>
      <c r="F392" t="str">
        <f>_xlfn.XLOOKUP(E392,Component!B:B,Component!C:C)</f>
        <v>18V ONE+ CHARGER</v>
      </c>
      <c r="G392">
        <v>1</v>
      </c>
      <c r="H392" t="s">
        <v>2009</v>
      </c>
      <c r="I392">
        <v>-1</v>
      </c>
    </row>
    <row r="393" spans="1:9" x14ac:dyDescent="0.25">
      <c r="A393" t="s">
        <v>614</v>
      </c>
      <c r="B393" t="s">
        <v>613</v>
      </c>
      <c r="C393" s="7" t="s">
        <v>18</v>
      </c>
      <c r="D393" t="s">
        <v>615</v>
      </c>
      <c r="E393" t="s">
        <v>2009</v>
      </c>
      <c r="F393" t="str">
        <f>_xlfn.XLOOKUP(E393,Component!B:B,Component!C:C)</f>
        <v>18V ONE+ CHARGER</v>
      </c>
      <c r="G393">
        <v>1</v>
      </c>
      <c r="H393" t="s">
        <v>2009</v>
      </c>
      <c r="I393">
        <v>-1</v>
      </c>
    </row>
    <row r="394" spans="1:9" x14ac:dyDescent="0.25">
      <c r="A394" t="s">
        <v>618</v>
      </c>
      <c r="B394" t="s">
        <v>617</v>
      </c>
      <c r="C394" s="7" t="s">
        <v>18</v>
      </c>
      <c r="D394" t="s">
        <v>619</v>
      </c>
      <c r="E394" t="s">
        <v>2009</v>
      </c>
      <c r="F394" t="str">
        <f>_xlfn.XLOOKUP(E394,Component!B:B,Component!C:C)</f>
        <v>18V ONE+ CHARGER</v>
      </c>
      <c r="G394">
        <v>1</v>
      </c>
      <c r="H394" t="s">
        <v>2009</v>
      </c>
      <c r="I394">
        <v>-1</v>
      </c>
    </row>
    <row r="395" spans="1:9" x14ac:dyDescent="0.25">
      <c r="A395" t="s">
        <v>651</v>
      </c>
      <c r="B395" t="s">
        <v>650</v>
      </c>
      <c r="C395" s="7" t="s">
        <v>18</v>
      </c>
      <c r="D395" t="s">
        <v>652</v>
      </c>
      <c r="E395" t="s">
        <v>2009</v>
      </c>
      <c r="F395" t="str">
        <f>_xlfn.XLOOKUP(E395,Component!B:B,Component!C:C)</f>
        <v>18V ONE+ CHARGER</v>
      </c>
      <c r="G395">
        <v>1</v>
      </c>
      <c r="H395" t="s">
        <v>2009</v>
      </c>
      <c r="I395">
        <v>-1</v>
      </c>
    </row>
    <row r="396" spans="1:9" x14ac:dyDescent="0.25">
      <c r="A396" t="s">
        <v>656</v>
      </c>
      <c r="B396" t="s">
        <v>655</v>
      </c>
      <c r="C396" s="7" t="s">
        <v>18</v>
      </c>
      <c r="D396" t="s">
        <v>657</v>
      </c>
      <c r="E396" t="s">
        <v>2009</v>
      </c>
      <c r="F396" t="str">
        <f>_xlfn.XLOOKUP(E396,Component!B:B,Component!C:C)</f>
        <v>18V ONE+ CHARGER</v>
      </c>
      <c r="G396">
        <v>1</v>
      </c>
      <c r="H396" t="s">
        <v>2009</v>
      </c>
      <c r="I396">
        <v>-1</v>
      </c>
    </row>
    <row r="397" spans="1:9" x14ac:dyDescent="0.25">
      <c r="A397" t="s">
        <v>660</v>
      </c>
      <c r="B397" t="s">
        <v>659</v>
      </c>
      <c r="C397" s="7" t="s">
        <v>18</v>
      </c>
      <c r="D397" t="s">
        <v>661</v>
      </c>
      <c r="E397" t="s">
        <v>2009</v>
      </c>
      <c r="F397" t="str">
        <f>_xlfn.XLOOKUP(E397,Component!B:B,Component!C:C)</f>
        <v>18V ONE+ CHARGER</v>
      </c>
      <c r="G397">
        <v>1</v>
      </c>
      <c r="H397" t="s">
        <v>2009</v>
      </c>
      <c r="I397">
        <v>-1</v>
      </c>
    </row>
    <row r="398" spans="1:9" x14ac:dyDescent="0.25">
      <c r="A398" t="s">
        <v>674</v>
      </c>
      <c r="B398" t="s">
        <v>673</v>
      </c>
      <c r="C398" s="7">
        <v>149</v>
      </c>
      <c r="D398" t="s">
        <v>675</v>
      </c>
      <c r="E398" t="s">
        <v>2009</v>
      </c>
      <c r="F398" t="str">
        <f>_xlfn.XLOOKUP(E398,Component!B:B,Component!C:C)</f>
        <v>18V ONE+ CHARGER</v>
      </c>
      <c r="G398">
        <v>1</v>
      </c>
      <c r="H398" t="s">
        <v>2009</v>
      </c>
      <c r="I398">
        <v>-1</v>
      </c>
    </row>
    <row r="399" spans="1:9" x14ac:dyDescent="0.25">
      <c r="A399" t="s">
        <v>683</v>
      </c>
      <c r="B399" t="s">
        <v>682</v>
      </c>
      <c r="C399" s="7">
        <v>199</v>
      </c>
      <c r="D399" t="s">
        <v>684</v>
      </c>
      <c r="E399" t="s">
        <v>2009</v>
      </c>
      <c r="F399" t="str">
        <f>_xlfn.XLOOKUP(E399,Component!B:B,Component!C:C)</f>
        <v>18V ONE+ CHARGER</v>
      </c>
      <c r="G399">
        <v>1</v>
      </c>
      <c r="H399" t="s">
        <v>2009</v>
      </c>
      <c r="I399">
        <v>-1</v>
      </c>
    </row>
    <row r="400" spans="1:9" x14ac:dyDescent="0.25">
      <c r="A400" t="s">
        <v>687</v>
      </c>
      <c r="B400" t="s">
        <v>686</v>
      </c>
      <c r="C400" s="7">
        <v>149</v>
      </c>
      <c r="D400" t="s">
        <v>688</v>
      </c>
      <c r="E400" t="s">
        <v>2009</v>
      </c>
      <c r="F400" t="str">
        <f>_xlfn.XLOOKUP(E400,Component!B:B,Component!C:C)</f>
        <v>18V ONE+ CHARGER</v>
      </c>
      <c r="G400">
        <v>1</v>
      </c>
      <c r="H400" t="s">
        <v>2009</v>
      </c>
      <c r="I400">
        <v>-1</v>
      </c>
    </row>
    <row r="401" spans="1:9" x14ac:dyDescent="0.25">
      <c r="A401" t="s">
        <v>708</v>
      </c>
      <c r="B401" t="s">
        <v>707</v>
      </c>
      <c r="C401" s="7" t="s">
        <v>18</v>
      </c>
      <c r="D401" t="s">
        <v>709</v>
      </c>
      <c r="E401" t="s">
        <v>2009</v>
      </c>
      <c r="F401" t="str">
        <f>_xlfn.XLOOKUP(E401,Component!B:B,Component!C:C)</f>
        <v>18V ONE+ CHARGER</v>
      </c>
      <c r="G401">
        <v>1</v>
      </c>
      <c r="H401" t="s">
        <v>2009</v>
      </c>
      <c r="I401">
        <v>-1</v>
      </c>
    </row>
    <row r="402" spans="1:9" x14ac:dyDescent="0.25">
      <c r="A402" t="s">
        <v>719</v>
      </c>
      <c r="B402" t="s">
        <v>718</v>
      </c>
      <c r="C402" s="7" t="s">
        <v>18</v>
      </c>
      <c r="D402" t="s">
        <v>720</v>
      </c>
      <c r="E402" t="s">
        <v>2009</v>
      </c>
      <c r="F402" t="str">
        <f>_xlfn.XLOOKUP(E402,Component!B:B,Component!C:C)</f>
        <v>18V ONE+ CHARGER</v>
      </c>
      <c r="G402">
        <v>1</v>
      </c>
      <c r="H402" t="s">
        <v>2009</v>
      </c>
      <c r="I402">
        <v>-1</v>
      </c>
    </row>
    <row r="403" spans="1:9" x14ac:dyDescent="0.25">
      <c r="A403" t="s">
        <v>838</v>
      </c>
      <c r="B403" t="s">
        <v>837</v>
      </c>
      <c r="C403" s="7">
        <v>149</v>
      </c>
      <c r="D403" t="s">
        <v>839</v>
      </c>
      <c r="E403" t="s">
        <v>2009</v>
      </c>
      <c r="F403" t="str">
        <f>_xlfn.XLOOKUP(E403,Component!B:B,Component!C:C)</f>
        <v>18V ONE+ CHARGER</v>
      </c>
      <c r="G403">
        <v>1</v>
      </c>
      <c r="H403" t="s">
        <v>2009</v>
      </c>
      <c r="I403">
        <v>-1</v>
      </c>
    </row>
    <row r="404" spans="1:9" x14ac:dyDescent="0.25">
      <c r="A404" t="s">
        <v>874</v>
      </c>
      <c r="B404" t="s">
        <v>873</v>
      </c>
      <c r="C404" s="7">
        <v>119</v>
      </c>
      <c r="D404" t="s">
        <v>875</v>
      </c>
      <c r="E404" t="s">
        <v>2009</v>
      </c>
      <c r="F404" t="str">
        <f>_xlfn.XLOOKUP(E404,Component!B:B,Component!C:C)</f>
        <v>18V ONE+ CHARGER</v>
      </c>
      <c r="G404">
        <v>1</v>
      </c>
      <c r="H404" t="s">
        <v>2009</v>
      </c>
      <c r="I404">
        <v>-1</v>
      </c>
    </row>
    <row r="405" spans="1:9" x14ac:dyDescent="0.25">
      <c r="A405" t="s">
        <v>878</v>
      </c>
      <c r="B405" t="s">
        <v>877</v>
      </c>
      <c r="C405" s="7">
        <v>149</v>
      </c>
      <c r="D405" t="s">
        <v>879</v>
      </c>
      <c r="E405" t="s">
        <v>2009</v>
      </c>
      <c r="F405" t="str">
        <f>_xlfn.XLOOKUP(E405,Component!B:B,Component!C:C)</f>
        <v>18V ONE+ CHARGER</v>
      </c>
      <c r="G405">
        <v>1</v>
      </c>
      <c r="H405" t="s">
        <v>2009</v>
      </c>
      <c r="I405">
        <v>-1</v>
      </c>
    </row>
    <row r="406" spans="1:9" x14ac:dyDescent="0.25">
      <c r="A406" t="s">
        <v>927</v>
      </c>
      <c r="B406" t="s">
        <v>926</v>
      </c>
      <c r="C406" s="7">
        <v>179</v>
      </c>
      <c r="D406" t="s">
        <v>928</v>
      </c>
      <c r="E406" t="s">
        <v>2009</v>
      </c>
      <c r="F406" t="str">
        <f>_xlfn.XLOOKUP(E406,Component!B:B,Component!C:C)</f>
        <v>18V ONE+ CHARGER</v>
      </c>
      <c r="G406">
        <v>1</v>
      </c>
      <c r="H406" t="s">
        <v>2009</v>
      </c>
      <c r="I406">
        <v>-1</v>
      </c>
    </row>
    <row r="407" spans="1:9" x14ac:dyDescent="0.25">
      <c r="A407" t="s">
        <v>935</v>
      </c>
      <c r="B407" t="s">
        <v>232</v>
      </c>
      <c r="C407" s="7">
        <v>139</v>
      </c>
      <c r="D407" t="s">
        <v>936</v>
      </c>
      <c r="E407" t="s">
        <v>2009</v>
      </c>
      <c r="F407" t="str">
        <f>_xlfn.XLOOKUP(E407,Component!B:B,Component!C:C)</f>
        <v>18V ONE+ CHARGER</v>
      </c>
      <c r="G407">
        <v>1</v>
      </c>
      <c r="H407" t="s">
        <v>2009</v>
      </c>
      <c r="I407">
        <v>-1</v>
      </c>
    </row>
    <row r="408" spans="1:9" x14ac:dyDescent="0.25">
      <c r="A408" t="s">
        <v>948</v>
      </c>
      <c r="B408" t="s">
        <v>5</v>
      </c>
      <c r="C408" s="7" t="s">
        <v>18</v>
      </c>
      <c r="D408" t="s">
        <v>949</v>
      </c>
      <c r="E408" t="s">
        <v>2009</v>
      </c>
      <c r="F408" t="str">
        <f>_xlfn.XLOOKUP(E408,Component!B:B,Component!C:C)</f>
        <v>18V ONE+ CHARGER</v>
      </c>
      <c r="G408">
        <v>1</v>
      </c>
      <c r="H408" t="s">
        <v>2009</v>
      </c>
      <c r="I408">
        <v>-1</v>
      </c>
    </row>
    <row r="409" spans="1:9" x14ac:dyDescent="0.25">
      <c r="A409" t="s">
        <v>1146</v>
      </c>
      <c r="B409" t="s">
        <v>1145</v>
      </c>
      <c r="C409" s="7">
        <v>119</v>
      </c>
      <c r="D409" t="s">
        <v>1147</v>
      </c>
      <c r="E409" t="s">
        <v>2009</v>
      </c>
      <c r="F409" t="str">
        <f>_xlfn.XLOOKUP(E409,Component!B:B,Component!C:C)</f>
        <v>18V ONE+ CHARGER</v>
      </c>
      <c r="G409">
        <v>1</v>
      </c>
      <c r="H409" t="s">
        <v>2009</v>
      </c>
      <c r="I409">
        <v>-1</v>
      </c>
    </row>
    <row r="410" spans="1:9" x14ac:dyDescent="0.25">
      <c r="A410" t="s">
        <v>1160</v>
      </c>
      <c r="B410" t="s">
        <v>1159</v>
      </c>
      <c r="C410" s="7">
        <v>279</v>
      </c>
      <c r="D410" t="s">
        <v>1161</v>
      </c>
      <c r="E410" t="s">
        <v>2009</v>
      </c>
      <c r="F410" t="str">
        <f>_xlfn.XLOOKUP(E410,Component!B:B,Component!C:C)</f>
        <v>18V ONE+ CHARGER</v>
      </c>
      <c r="G410">
        <v>1</v>
      </c>
      <c r="H410" t="s">
        <v>2009</v>
      </c>
      <c r="I410">
        <v>-1</v>
      </c>
    </row>
    <row r="411" spans="1:9" x14ac:dyDescent="0.25">
      <c r="A411" t="s">
        <v>1164</v>
      </c>
      <c r="B411" t="s">
        <v>1163</v>
      </c>
      <c r="C411" s="7">
        <v>129</v>
      </c>
      <c r="D411" t="s">
        <v>1165</v>
      </c>
      <c r="E411" t="s">
        <v>2009</v>
      </c>
      <c r="F411" t="str">
        <f>_xlfn.XLOOKUP(E411,Component!B:B,Component!C:C)</f>
        <v>18V ONE+ CHARGER</v>
      </c>
      <c r="G411">
        <v>1</v>
      </c>
      <c r="H411" t="s">
        <v>2009</v>
      </c>
      <c r="I411">
        <v>-1</v>
      </c>
    </row>
    <row r="412" spans="1:9" x14ac:dyDescent="0.25">
      <c r="A412" t="s">
        <v>1169</v>
      </c>
      <c r="B412" t="s">
        <v>1168</v>
      </c>
      <c r="C412" s="7">
        <v>169</v>
      </c>
      <c r="D412" t="s">
        <v>1170</v>
      </c>
      <c r="E412" t="s">
        <v>2009</v>
      </c>
      <c r="F412" t="str">
        <f>_xlfn.XLOOKUP(E412,Component!B:B,Component!C:C)</f>
        <v>18V ONE+ CHARGER</v>
      </c>
      <c r="G412">
        <v>1</v>
      </c>
      <c r="H412" t="s">
        <v>2009</v>
      </c>
      <c r="I412">
        <v>-1</v>
      </c>
    </row>
    <row r="413" spans="1:9" x14ac:dyDescent="0.25">
      <c r="A413" t="s">
        <v>1213</v>
      </c>
      <c r="B413" t="s">
        <v>1212</v>
      </c>
      <c r="C413" s="7">
        <v>329</v>
      </c>
      <c r="D413" t="s">
        <v>1215</v>
      </c>
      <c r="E413" t="s">
        <v>2009</v>
      </c>
      <c r="F413" t="str">
        <f>_xlfn.XLOOKUP(E413,Component!B:B,Component!C:C)</f>
        <v>18V ONE+ CHARGER</v>
      </c>
      <c r="G413">
        <v>1</v>
      </c>
      <c r="H413" t="s">
        <v>2009</v>
      </c>
      <c r="I413">
        <v>-1</v>
      </c>
    </row>
    <row r="414" spans="1:9" x14ac:dyDescent="0.25">
      <c r="A414" t="s">
        <v>1247</v>
      </c>
      <c r="B414" t="s">
        <v>1246</v>
      </c>
      <c r="C414" s="7">
        <v>249</v>
      </c>
      <c r="D414" t="s">
        <v>1248</v>
      </c>
      <c r="E414" t="s">
        <v>2009</v>
      </c>
      <c r="F414" t="str">
        <f>_xlfn.XLOOKUP(E414,Component!B:B,Component!C:C)</f>
        <v>18V ONE+ CHARGER</v>
      </c>
      <c r="G414">
        <v>1</v>
      </c>
      <c r="H414" t="s">
        <v>2009</v>
      </c>
      <c r="I414">
        <v>-1</v>
      </c>
    </row>
    <row r="415" spans="1:9" x14ac:dyDescent="0.25">
      <c r="A415" t="s">
        <v>1251</v>
      </c>
      <c r="B415" t="s">
        <v>1250</v>
      </c>
      <c r="C415" s="7">
        <v>188.76</v>
      </c>
      <c r="D415" t="s">
        <v>1253</v>
      </c>
      <c r="E415" t="s">
        <v>2009</v>
      </c>
      <c r="F415" t="str">
        <f>_xlfn.XLOOKUP(E415,Component!B:B,Component!C:C)</f>
        <v>18V ONE+ CHARGER</v>
      </c>
      <c r="G415">
        <v>1</v>
      </c>
      <c r="H415" t="s">
        <v>2009</v>
      </c>
      <c r="I415">
        <v>-1</v>
      </c>
    </row>
    <row r="416" spans="1:9" x14ac:dyDescent="0.25">
      <c r="A416" t="s">
        <v>1278</v>
      </c>
      <c r="B416" t="s">
        <v>1277</v>
      </c>
      <c r="C416" s="7">
        <v>159.99</v>
      </c>
      <c r="D416" t="s">
        <v>1280</v>
      </c>
      <c r="E416" t="s">
        <v>2009</v>
      </c>
      <c r="F416" t="str">
        <f>_xlfn.XLOOKUP(E416,Component!B:B,Component!C:C)</f>
        <v>18V ONE+ CHARGER</v>
      </c>
      <c r="G416">
        <v>1</v>
      </c>
      <c r="H416" t="s">
        <v>2009</v>
      </c>
      <c r="I416">
        <v>-1</v>
      </c>
    </row>
    <row r="417" spans="1:9" x14ac:dyDescent="0.25">
      <c r="A417" t="s">
        <v>1368</v>
      </c>
      <c r="B417" t="s">
        <v>232</v>
      </c>
      <c r="C417" s="7">
        <v>149</v>
      </c>
      <c r="D417" t="s">
        <v>1369</v>
      </c>
      <c r="E417" t="s">
        <v>2009</v>
      </c>
      <c r="F417" t="str">
        <f>_xlfn.XLOOKUP(E417,Component!B:B,Component!C:C)</f>
        <v>18V ONE+ CHARGER</v>
      </c>
      <c r="G417">
        <v>1</v>
      </c>
      <c r="H417" t="s">
        <v>2009</v>
      </c>
      <c r="I417">
        <v>-1</v>
      </c>
    </row>
    <row r="418" spans="1:9" x14ac:dyDescent="0.25">
      <c r="A418" t="s">
        <v>1382</v>
      </c>
      <c r="B418" t="s">
        <v>1381</v>
      </c>
      <c r="C418" s="7">
        <v>169</v>
      </c>
      <c r="D418" t="s">
        <v>1383</v>
      </c>
      <c r="E418" t="s">
        <v>2009</v>
      </c>
      <c r="F418" t="str">
        <f>_xlfn.XLOOKUP(E418,Component!B:B,Component!C:C)</f>
        <v>18V ONE+ CHARGER</v>
      </c>
      <c r="G418">
        <v>1</v>
      </c>
      <c r="H418" t="s">
        <v>2009</v>
      </c>
      <c r="I418">
        <v>-1</v>
      </c>
    </row>
    <row r="419" spans="1:9" x14ac:dyDescent="0.25">
      <c r="A419" t="s">
        <v>1911</v>
      </c>
      <c r="B419" t="s">
        <v>1910</v>
      </c>
      <c r="C419" s="7">
        <v>79</v>
      </c>
      <c r="D419" t="s">
        <v>1912</v>
      </c>
      <c r="E419" t="s">
        <v>2009</v>
      </c>
      <c r="F419" t="str">
        <f>_xlfn.XLOOKUP(E419,Component!B:B,Component!C:C)</f>
        <v>18V ONE+ CHARGER</v>
      </c>
      <c r="G419">
        <v>1</v>
      </c>
      <c r="H419" t="s">
        <v>2009</v>
      </c>
      <c r="I419">
        <v>-1</v>
      </c>
    </row>
    <row r="420" spans="1:9" x14ac:dyDescent="0.25">
      <c r="A420" t="s">
        <v>2009</v>
      </c>
      <c r="B420" t="s">
        <v>2008</v>
      </c>
      <c r="C420" s="7">
        <v>34.97</v>
      </c>
      <c r="D420" t="s">
        <v>2010</v>
      </c>
      <c r="E420" t="s">
        <v>2009</v>
      </c>
      <c r="F420" t="str">
        <f>_xlfn.XLOOKUP(E420,Component!B:B,Component!C:C)</f>
        <v>18V ONE+ CHARGER</v>
      </c>
      <c r="G420">
        <v>1</v>
      </c>
      <c r="H420" t="s">
        <v>2009</v>
      </c>
      <c r="I420">
        <v>-1</v>
      </c>
    </row>
    <row r="421" spans="1:9" x14ac:dyDescent="0.25">
      <c r="A421" t="s">
        <v>466</v>
      </c>
      <c r="B421" t="s">
        <v>465</v>
      </c>
      <c r="C421" s="7" t="s">
        <v>18</v>
      </c>
      <c r="D421" t="s">
        <v>467</v>
      </c>
      <c r="E421" t="s">
        <v>2009</v>
      </c>
      <c r="F421" t="str">
        <f>_xlfn.XLOOKUP(E421,Component!B:B,Component!C:C)</f>
        <v>18V ONE+ CHARGER</v>
      </c>
      <c r="G421">
        <v>1</v>
      </c>
      <c r="H421" t="s">
        <v>2009</v>
      </c>
      <c r="I421">
        <v>-1</v>
      </c>
    </row>
    <row r="422" spans="1:9" x14ac:dyDescent="0.25">
      <c r="A422" t="s">
        <v>556</v>
      </c>
      <c r="B422" t="s">
        <v>555</v>
      </c>
      <c r="C422" s="7">
        <v>119</v>
      </c>
      <c r="D422" t="s">
        <v>557</v>
      </c>
      <c r="E422" t="s">
        <v>2009</v>
      </c>
      <c r="F422" t="str">
        <f>_xlfn.XLOOKUP(E422,Component!B:B,Component!C:C)</f>
        <v>18V ONE+ CHARGER</v>
      </c>
      <c r="G422">
        <v>1</v>
      </c>
      <c r="H422" t="s">
        <v>2009</v>
      </c>
      <c r="I422">
        <v>-1</v>
      </c>
    </row>
    <row r="423" spans="1:9" x14ac:dyDescent="0.25">
      <c r="A423" t="s">
        <v>941</v>
      </c>
      <c r="B423" t="s">
        <v>940</v>
      </c>
      <c r="C423" s="7">
        <v>99</v>
      </c>
      <c r="D423" t="s">
        <v>942</v>
      </c>
      <c r="E423" t="s">
        <v>2009</v>
      </c>
      <c r="F423" t="str">
        <f>_xlfn.XLOOKUP(E423,Component!B:B,Component!C:C)</f>
        <v>18V ONE+ CHARGER</v>
      </c>
      <c r="G423">
        <v>1</v>
      </c>
      <c r="H423" t="s">
        <v>2009</v>
      </c>
      <c r="I423">
        <v>-1</v>
      </c>
    </row>
    <row r="424" spans="1:9" x14ac:dyDescent="0.25">
      <c r="A424" t="s">
        <v>1142</v>
      </c>
      <c r="B424" t="s">
        <v>1141</v>
      </c>
      <c r="C424" s="7" t="s">
        <v>18</v>
      </c>
      <c r="D424" t="s">
        <v>1143</v>
      </c>
      <c r="E424" t="s">
        <v>2009</v>
      </c>
      <c r="F424" t="str">
        <f>_xlfn.XLOOKUP(E424,Component!B:B,Component!C:C)</f>
        <v>18V ONE+ CHARGER</v>
      </c>
      <c r="G424">
        <v>1</v>
      </c>
      <c r="H424" t="s">
        <v>2009</v>
      </c>
      <c r="I424">
        <v>-1</v>
      </c>
    </row>
    <row r="425" spans="1:9" x14ac:dyDescent="0.25">
      <c r="A425" t="s">
        <v>1296</v>
      </c>
      <c r="B425" t="s">
        <v>1295</v>
      </c>
      <c r="C425" s="7">
        <v>109</v>
      </c>
      <c r="D425" t="s">
        <v>1297</v>
      </c>
      <c r="E425" t="s">
        <v>2009</v>
      </c>
      <c r="F425" t="str">
        <f>_xlfn.XLOOKUP(E425,Component!B:B,Component!C:C)</f>
        <v>18V ONE+ CHARGER</v>
      </c>
      <c r="G425">
        <v>1</v>
      </c>
      <c r="H425" t="s">
        <v>2009</v>
      </c>
      <c r="I425">
        <v>-1</v>
      </c>
    </row>
    <row r="426" spans="1:9" x14ac:dyDescent="0.25">
      <c r="A426" t="s">
        <v>639</v>
      </c>
      <c r="B426" t="s">
        <v>638</v>
      </c>
      <c r="C426" s="7">
        <v>192</v>
      </c>
      <c r="D426" t="s">
        <v>641</v>
      </c>
      <c r="E426" t="s">
        <v>2009</v>
      </c>
      <c r="F426" t="str">
        <f>_xlfn.XLOOKUP(E426,Component!B:B,Component!C:C)</f>
        <v>18V ONE+ CHARGER</v>
      </c>
      <c r="G426">
        <v>1</v>
      </c>
      <c r="H426" t="s">
        <v>2009</v>
      </c>
      <c r="I426">
        <v>-1</v>
      </c>
    </row>
    <row r="427" spans="1:9" x14ac:dyDescent="0.25">
      <c r="A427" t="s">
        <v>854</v>
      </c>
      <c r="B427" t="s">
        <v>853</v>
      </c>
      <c r="C427" s="7">
        <v>119</v>
      </c>
      <c r="D427" t="s">
        <v>855</v>
      </c>
      <c r="E427" t="s">
        <v>2009</v>
      </c>
      <c r="F427" t="str">
        <f>_xlfn.XLOOKUP(E427,Component!B:B,Component!C:C)</f>
        <v>18V ONE+ CHARGER</v>
      </c>
      <c r="G427">
        <v>1</v>
      </c>
      <c r="H427" t="s">
        <v>2009</v>
      </c>
      <c r="I427">
        <v>-1</v>
      </c>
    </row>
    <row r="428" spans="1:9" x14ac:dyDescent="0.25">
      <c r="A428" t="s">
        <v>932</v>
      </c>
      <c r="B428" t="s">
        <v>931</v>
      </c>
      <c r="C428" s="7">
        <v>129</v>
      </c>
      <c r="D428" t="s">
        <v>933</v>
      </c>
      <c r="E428" t="s">
        <v>2009</v>
      </c>
      <c r="F428" t="str">
        <f>_xlfn.XLOOKUP(E428,Component!B:B,Component!C:C)</f>
        <v>18V ONE+ CHARGER</v>
      </c>
      <c r="G428">
        <v>1</v>
      </c>
      <c r="H428" t="s">
        <v>2009</v>
      </c>
      <c r="I428">
        <v>-1</v>
      </c>
    </row>
    <row r="429" spans="1:9" x14ac:dyDescent="0.25">
      <c r="A429" t="s">
        <v>1999</v>
      </c>
      <c r="B429" t="s">
        <v>1998</v>
      </c>
      <c r="C429" s="7" t="s">
        <v>18</v>
      </c>
      <c r="D429" t="s">
        <v>2000</v>
      </c>
      <c r="E429" t="s">
        <v>2009</v>
      </c>
      <c r="F429" t="str">
        <f>_xlfn.XLOOKUP(E429,Component!B:B,Component!C:C)</f>
        <v>18V ONE+ CHARGER</v>
      </c>
      <c r="G429">
        <v>1</v>
      </c>
      <c r="H429" t="s">
        <v>2009</v>
      </c>
      <c r="I429">
        <v>-1</v>
      </c>
    </row>
    <row r="430" spans="1:9" x14ac:dyDescent="0.25">
      <c r="A430" t="s">
        <v>1978</v>
      </c>
      <c r="B430" t="s">
        <v>1977</v>
      </c>
      <c r="C430" s="7">
        <v>649</v>
      </c>
      <c r="D430" t="s">
        <v>1979</v>
      </c>
      <c r="E430" t="s">
        <v>2009</v>
      </c>
      <c r="F430" t="str">
        <f>_xlfn.XLOOKUP(E430,Component!B:B,Component!C:C)</f>
        <v>18V ONE+ CHARGER</v>
      </c>
      <c r="G430">
        <v>1</v>
      </c>
      <c r="H430" t="s">
        <v>2009</v>
      </c>
      <c r="I430">
        <v>-1</v>
      </c>
    </row>
    <row r="431" spans="1:9" x14ac:dyDescent="0.25">
      <c r="A431" t="s">
        <v>1991</v>
      </c>
      <c r="B431" t="s">
        <v>1990</v>
      </c>
      <c r="C431" s="7">
        <v>499</v>
      </c>
      <c r="D431" t="s">
        <v>1992</v>
      </c>
      <c r="E431" t="s">
        <v>2009</v>
      </c>
      <c r="F431" t="str">
        <f>_xlfn.XLOOKUP(E431,Component!B:B,Component!C:C)</f>
        <v>18V ONE+ CHARGER</v>
      </c>
      <c r="G431">
        <v>1</v>
      </c>
      <c r="H431" t="s">
        <v>2009</v>
      </c>
      <c r="I431">
        <v>-1</v>
      </c>
    </row>
    <row r="432" spans="1:9" x14ac:dyDescent="0.25">
      <c r="A432" t="s">
        <v>1994</v>
      </c>
      <c r="B432" t="s">
        <v>1993</v>
      </c>
      <c r="C432" s="7" t="s">
        <v>18</v>
      </c>
      <c r="D432" t="s">
        <v>1995</v>
      </c>
      <c r="E432" t="s">
        <v>2009</v>
      </c>
      <c r="F432" t="str">
        <f>_xlfn.XLOOKUP(E432,Component!B:B,Component!C:C)</f>
        <v>18V ONE+ CHARGER</v>
      </c>
      <c r="G432">
        <v>1</v>
      </c>
      <c r="H432" t="s">
        <v>2009</v>
      </c>
      <c r="I432">
        <v>-1</v>
      </c>
    </row>
    <row r="433" spans="1:9" x14ac:dyDescent="0.25">
      <c r="A433" t="s">
        <v>103</v>
      </c>
      <c r="B433" t="s">
        <v>102</v>
      </c>
      <c r="C433" s="7">
        <v>459</v>
      </c>
      <c r="D433" t="s">
        <v>105</v>
      </c>
      <c r="E433" t="s">
        <v>2009</v>
      </c>
      <c r="F433" t="str">
        <f>_xlfn.XLOOKUP(E433,Component!B:B,Component!C:C)</f>
        <v>18V ONE+ CHARGER</v>
      </c>
      <c r="G433">
        <v>2</v>
      </c>
      <c r="H433" t="s">
        <v>2009</v>
      </c>
      <c r="I433">
        <v>-2</v>
      </c>
    </row>
    <row r="434" spans="1:9" x14ac:dyDescent="0.25">
      <c r="A434" t="s">
        <v>1940</v>
      </c>
      <c r="B434" t="s">
        <v>1939</v>
      </c>
      <c r="C434" s="7">
        <v>179</v>
      </c>
      <c r="D434" t="s">
        <v>1941</v>
      </c>
      <c r="E434" t="s">
        <v>1969</v>
      </c>
      <c r="F434" t="str">
        <f>_xlfn.XLOOKUP(E434,Component!B:B,Component!C:C)</f>
        <v>18V ONE+ FAST CHARGER</v>
      </c>
      <c r="G434">
        <v>1</v>
      </c>
      <c r="H434" t="s">
        <v>1969</v>
      </c>
      <c r="I434">
        <v>-1</v>
      </c>
    </row>
    <row r="435" spans="1:9" x14ac:dyDescent="0.25">
      <c r="A435" t="s">
        <v>1956</v>
      </c>
      <c r="B435" t="s">
        <v>1924</v>
      </c>
      <c r="C435" s="7">
        <v>129</v>
      </c>
      <c r="D435" t="s">
        <v>1957</v>
      </c>
      <c r="E435" t="s">
        <v>1969</v>
      </c>
      <c r="F435" t="str">
        <f>_xlfn.XLOOKUP(E435,Component!B:B,Component!C:C)</f>
        <v>18V ONE+ FAST CHARGER</v>
      </c>
      <c r="G435">
        <v>1</v>
      </c>
      <c r="H435" t="s">
        <v>1969</v>
      </c>
      <c r="I435">
        <v>-1</v>
      </c>
    </row>
    <row r="436" spans="1:9" x14ac:dyDescent="0.25">
      <c r="A436" t="s">
        <v>1969</v>
      </c>
      <c r="B436" t="s">
        <v>1968</v>
      </c>
      <c r="C436" s="7">
        <v>49.97</v>
      </c>
      <c r="D436" t="s">
        <v>1970</v>
      </c>
      <c r="E436" t="s">
        <v>1969</v>
      </c>
      <c r="F436" t="str">
        <f>_xlfn.XLOOKUP(E436,Component!B:B,Component!C:C)</f>
        <v>18V ONE+ FAST CHARGER</v>
      </c>
      <c r="G436">
        <v>1</v>
      </c>
      <c r="H436" t="s">
        <v>1969</v>
      </c>
      <c r="I436">
        <v>-1</v>
      </c>
    </row>
    <row r="437" spans="1:9" x14ac:dyDescent="0.25">
      <c r="A437" t="s">
        <v>1916</v>
      </c>
      <c r="B437" t="s">
        <v>1915</v>
      </c>
      <c r="C437" s="7">
        <v>271.83</v>
      </c>
      <c r="D437" t="s">
        <v>1918</v>
      </c>
      <c r="E437" t="s">
        <v>1966</v>
      </c>
      <c r="F437" t="str">
        <f>_xlfn.XLOOKUP(E437,Component!B:B,Component!C:C)</f>
        <v>18V ONE+ DUAL-PORT SIMULTANEOUS CHARGER</v>
      </c>
      <c r="G437">
        <v>1</v>
      </c>
      <c r="H437" t="s">
        <v>1966</v>
      </c>
      <c r="I437">
        <v>-1</v>
      </c>
    </row>
    <row r="438" spans="1:9" x14ac:dyDescent="0.25">
      <c r="A438" t="s">
        <v>1966</v>
      </c>
      <c r="B438" t="s">
        <v>1965</v>
      </c>
      <c r="C438" s="7">
        <v>79</v>
      </c>
      <c r="D438" t="s">
        <v>1967</v>
      </c>
      <c r="E438" t="s">
        <v>1966</v>
      </c>
      <c r="F438" t="str">
        <f>_xlfn.XLOOKUP(E438,Component!B:B,Component!C:C)</f>
        <v>18V ONE+ DUAL-PORT SIMULTANEOUS CHARGER</v>
      </c>
      <c r="G438">
        <v>1</v>
      </c>
      <c r="H438" t="s">
        <v>1966</v>
      </c>
      <c r="I438">
        <v>-1</v>
      </c>
    </row>
    <row r="439" spans="1:9" x14ac:dyDescent="0.25">
      <c r="A439" t="s">
        <v>86</v>
      </c>
      <c r="B439" t="s">
        <v>5</v>
      </c>
      <c r="C439" s="7">
        <v>199</v>
      </c>
      <c r="D439" t="s">
        <v>88</v>
      </c>
      <c r="E439" t="s">
        <v>1963</v>
      </c>
      <c r="F439" t="str">
        <f>_xlfn.XLOOKUP(E439,Component!B:B,Component!C:C)</f>
        <v>18V ONE+ 6-PORT FAST CHARGER</v>
      </c>
      <c r="G439">
        <v>1</v>
      </c>
      <c r="H439" t="s">
        <v>1963</v>
      </c>
      <c r="I439">
        <v>-1</v>
      </c>
    </row>
    <row r="440" spans="1:9" x14ac:dyDescent="0.25">
      <c r="A440" t="s">
        <v>1925</v>
      </c>
      <c r="B440" t="s">
        <v>1924</v>
      </c>
      <c r="C440" s="7">
        <v>284.05</v>
      </c>
      <c r="D440" t="s">
        <v>1927</v>
      </c>
      <c r="E440" t="s">
        <v>1963</v>
      </c>
      <c r="F440" t="str">
        <f>_xlfn.XLOOKUP(E440,Component!B:B,Component!C:C)</f>
        <v>18V ONE+ 6-PORT FAST CHARGER</v>
      </c>
      <c r="G440">
        <v>1</v>
      </c>
      <c r="H440" t="s">
        <v>1963</v>
      </c>
      <c r="I440">
        <v>-1</v>
      </c>
    </row>
    <row r="441" spans="1:9" x14ac:dyDescent="0.25">
      <c r="A441" t="s">
        <v>1963</v>
      </c>
      <c r="B441" t="s">
        <v>1962</v>
      </c>
      <c r="C441" s="7">
        <v>89</v>
      </c>
      <c r="D441" t="s">
        <v>1964</v>
      </c>
      <c r="E441" t="s">
        <v>1963</v>
      </c>
      <c r="F441" t="str">
        <f>_xlfn.XLOOKUP(E441,Component!B:B,Component!C:C)</f>
        <v>18V ONE+ 6-PORT FAST CHARGER</v>
      </c>
      <c r="G441">
        <v>1</v>
      </c>
      <c r="H441" t="s">
        <v>1963</v>
      </c>
      <c r="I441">
        <v>-1</v>
      </c>
    </row>
    <row r="442" spans="1:9" x14ac:dyDescent="0.25">
      <c r="A442" t="s">
        <v>1953</v>
      </c>
      <c r="B442" t="s">
        <v>1952</v>
      </c>
      <c r="C442" s="7">
        <v>89</v>
      </c>
      <c r="D442" t="s">
        <v>1954</v>
      </c>
      <c r="E442" t="s">
        <v>1953</v>
      </c>
      <c r="F442" t="str">
        <f>_xlfn.XLOOKUP(E442,Component!B:B,Component!C:C)</f>
        <v>18V ONE+ 8A RAPID CHARGER</v>
      </c>
      <c r="G442">
        <v>1</v>
      </c>
      <c r="H442" t="s">
        <v>1953</v>
      </c>
      <c r="I442">
        <v>-1</v>
      </c>
    </row>
    <row r="443" spans="1:9" x14ac:dyDescent="0.25">
      <c r="A443" t="s">
        <v>524</v>
      </c>
      <c r="B443" t="s">
        <v>523</v>
      </c>
      <c r="C443" s="7" t="s">
        <v>18</v>
      </c>
      <c r="D443" t="s">
        <v>525</v>
      </c>
      <c r="E443" t="s">
        <v>2218</v>
      </c>
      <c r="F443" t="str">
        <f>_xlfn.XLOOKUP(E443,Component!B:B,Component!C:C)</f>
        <v>18V ONE+ 1/2" DRILL/DRIVER</v>
      </c>
      <c r="G443">
        <v>1</v>
      </c>
      <c r="H443" t="s">
        <v>1805</v>
      </c>
      <c r="I443">
        <v>-1</v>
      </c>
    </row>
    <row r="444" spans="1:9" x14ac:dyDescent="0.25">
      <c r="A444" t="s">
        <v>1805</v>
      </c>
      <c r="B444" t="s">
        <v>1804</v>
      </c>
      <c r="C444" s="7">
        <v>59</v>
      </c>
      <c r="D444" t="s">
        <v>1806</v>
      </c>
      <c r="E444" t="s">
        <v>2218</v>
      </c>
      <c r="F444" t="str">
        <f>_xlfn.XLOOKUP(E444,Component!B:B,Component!C:C)</f>
        <v>18V ONE+ 1/2" DRILL/DRIVER</v>
      </c>
      <c r="G444">
        <v>1</v>
      </c>
      <c r="H444" t="s">
        <v>1805</v>
      </c>
      <c r="I444">
        <v>-1</v>
      </c>
    </row>
    <row r="445" spans="1:9" x14ac:dyDescent="0.25">
      <c r="A445" t="s">
        <v>1978</v>
      </c>
      <c r="B445" t="s">
        <v>1977</v>
      </c>
      <c r="C445" s="7">
        <v>649</v>
      </c>
      <c r="D445" t="s">
        <v>1979</v>
      </c>
      <c r="E445" t="s">
        <v>2218</v>
      </c>
      <c r="F445" t="str">
        <f>_xlfn.XLOOKUP(E445,Component!B:B,Component!C:C)</f>
        <v>18V ONE+ 1/2" DRILL/DRIVER</v>
      </c>
      <c r="G445">
        <v>1</v>
      </c>
      <c r="H445" t="s">
        <v>1805</v>
      </c>
      <c r="I445">
        <v>-1</v>
      </c>
    </row>
    <row r="446" spans="1:9" x14ac:dyDescent="0.25">
      <c r="A446" t="s">
        <v>1991</v>
      </c>
      <c r="B446" t="s">
        <v>1990</v>
      </c>
      <c r="C446" s="7">
        <v>499</v>
      </c>
      <c r="D446" t="s">
        <v>1992</v>
      </c>
      <c r="E446" t="s">
        <v>2218</v>
      </c>
      <c r="F446" t="str">
        <f>_xlfn.XLOOKUP(E446,Component!B:B,Component!C:C)</f>
        <v>18V ONE+ 1/2" DRILL/DRIVER</v>
      </c>
      <c r="G446">
        <v>1</v>
      </c>
      <c r="H446" t="s">
        <v>1805</v>
      </c>
      <c r="I446">
        <v>-1</v>
      </c>
    </row>
    <row r="447" spans="1:9" x14ac:dyDescent="0.25">
      <c r="A447" t="s">
        <v>1994</v>
      </c>
      <c r="B447" t="s">
        <v>1993</v>
      </c>
      <c r="C447" s="7" t="s">
        <v>18</v>
      </c>
      <c r="D447" t="s">
        <v>1995</v>
      </c>
      <c r="E447" t="s">
        <v>2218</v>
      </c>
      <c r="F447" t="str">
        <f>_xlfn.XLOOKUP(E447,Component!B:B,Component!C:C)</f>
        <v>18V ONE+ 1/2" DRILL/DRIVER</v>
      </c>
      <c r="G447">
        <v>1</v>
      </c>
      <c r="H447" t="s">
        <v>1805</v>
      </c>
      <c r="I447">
        <v>-1</v>
      </c>
    </row>
    <row r="448" spans="1:9" x14ac:dyDescent="0.25">
      <c r="A448" t="s">
        <v>1845</v>
      </c>
      <c r="B448" t="s">
        <v>1844</v>
      </c>
      <c r="C448" s="7">
        <v>89</v>
      </c>
      <c r="D448" t="s">
        <v>1846</v>
      </c>
      <c r="E448" t="s">
        <v>2552</v>
      </c>
      <c r="F448" t="str">
        <f>_xlfn.XLOOKUP(E448,Component!B:B,Component!C:C)</f>
        <v>18V ONE+ ROTARY TOOL STATION</v>
      </c>
      <c r="G448">
        <v>1</v>
      </c>
      <c r="H448" t="s">
        <v>1845</v>
      </c>
      <c r="I448">
        <v>-1</v>
      </c>
    </row>
    <row r="449" spans="1:9" x14ac:dyDescent="0.25">
      <c r="A449" t="s">
        <v>1727</v>
      </c>
      <c r="B449" t="s">
        <v>1726</v>
      </c>
      <c r="C449" s="7">
        <v>59.97</v>
      </c>
      <c r="D449" t="s">
        <v>1728</v>
      </c>
      <c r="E449" t="s">
        <v>2236</v>
      </c>
      <c r="F449" t="str">
        <f>_xlfn.XLOOKUP(E449,Component!B:B,Component!C:C)</f>
        <v>18V ONE+ 5-1/2" CIRCULAR SAW</v>
      </c>
      <c r="G449">
        <v>1</v>
      </c>
      <c r="H449" t="s">
        <v>1727</v>
      </c>
      <c r="I449">
        <v>-1</v>
      </c>
    </row>
    <row r="450" spans="1:9" x14ac:dyDescent="0.25">
      <c r="A450" t="s">
        <v>1978</v>
      </c>
      <c r="B450" t="s">
        <v>1977</v>
      </c>
      <c r="C450" s="7">
        <v>649</v>
      </c>
      <c r="D450" t="s">
        <v>1979</v>
      </c>
      <c r="E450" t="s">
        <v>2236</v>
      </c>
      <c r="F450" t="str">
        <f>_xlfn.XLOOKUP(E450,Component!B:B,Component!C:C)</f>
        <v>18V ONE+ 5-1/2" CIRCULAR SAW</v>
      </c>
      <c r="G450">
        <v>1</v>
      </c>
      <c r="H450" t="s">
        <v>1727</v>
      </c>
      <c r="I450">
        <v>-1</v>
      </c>
    </row>
    <row r="451" spans="1:9" x14ac:dyDescent="0.25">
      <c r="A451" t="s">
        <v>1991</v>
      </c>
      <c r="B451" t="s">
        <v>1990</v>
      </c>
      <c r="C451" s="7">
        <v>499</v>
      </c>
      <c r="D451" t="s">
        <v>1992</v>
      </c>
      <c r="E451" t="s">
        <v>2236</v>
      </c>
      <c r="F451" t="str">
        <f>_xlfn.XLOOKUP(E451,Component!B:B,Component!C:C)</f>
        <v>18V ONE+ 5-1/2" CIRCULAR SAW</v>
      </c>
      <c r="G451">
        <v>1</v>
      </c>
      <c r="H451" t="s">
        <v>1727</v>
      </c>
      <c r="I451">
        <v>-1</v>
      </c>
    </row>
    <row r="452" spans="1:9" x14ac:dyDescent="0.25">
      <c r="A452" t="s">
        <v>1994</v>
      </c>
      <c r="B452" t="s">
        <v>1993</v>
      </c>
      <c r="C452" s="7" t="s">
        <v>18</v>
      </c>
      <c r="D452" t="s">
        <v>1995</v>
      </c>
      <c r="E452" t="s">
        <v>2236</v>
      </c>
      <c r="F452" t="str">
        <f>_xlfn.XLOOKUP(E452,Component!B:B,Component!C:C)</f>
        <v>18V ONE+ 5-1/2" CIRCULAR SAW</v>
      </c>
      <c r="G452">
        <v>1</v>
      </c>
      <c r="H452" t="s">
        <v>1727</v>
      </c>
      <c r="I452">
        <v>-1</v>
      </c>
    </row>
    <row r="453" spans="1:9" x14ac:dyDescent="0.25">
      <c r="A453" t="s">
        <v>524</v>
      </c>
      <c r="B453" t="s">
        <v>523</v>
      </c>
      <c r="C453" s="7" t="s">
        <v>18</v>
      </c>
      <c r="D453" t="s">
        <v>525</v>
      </c>
      <c r="E453" t="s">
        <v>2236</v>
      </c>
      <c r="F453" t="str">
        <f>_xlfn.XLOOKUP(E453,Component!B:B,Component!C:C)</f>
        <v>18V ONE+ 5-1/2" CIRCULAR SAW</v>
      </c>
      <c r="G453">
        <v>1</v>
      </c>
      <c r="H453" t="s">
        <v>1727</v>
      </c>
      <c r="I453">
        <v>-1</v>
      </c>
    </row>
    <row r="454" spans="1:9" x14ac:dyDescent="0.25">
      <c r="A454" t="s">
        <v>191</v>
      </c>
      <c r="B454" t="s">
        <v>190</v>
      </c>
      <c r="C454" s="7" t="s">
        <v>18</v>
      </c>
      <c r="D454" t="s">
        <v>192</v>
      </c>
      <c r="E454" t="s">
        <v>2595</v>
      </c>
      <c r="F454" t="str">
        <f>_xlfn.XLOOKUP(E454,Component!B:B,Component!C:C)</f>
        <v>18V ONE+ LED SPOTLIGHT</v>
      </c>
      <c r="G454">
        <v>1</v>
      </c>
      <c r="H454" t="s">
        <v>665</v>
      </c>
      <c r="I454">
        <v>-1</v>
      </c>
    </row>
    <row r="455" spans="1:9" x14ac:dyDescent="0.25">
      <c r="A455" t="s">
        <v>665</v>
      </c>
      <c r="B455" t="s">
        <v>664</v>
      </c>
      <c r="C455" s="7" t="s">
        <v>18</v>
      </c>
      <c r="D455" t="s">
        <v>666</v>
      </c>
      <c r="E455" t="s">
        <v>2595</v>
      </c>
      <c r="F455" t="str">
        <f>_xlfn.XLOOKUP(E455,Component!B:B,Component!C:C)</f>
        <v>18V ONE+ LED SPOTLIGHT</v>
      </c>
      <c r="G455">
        <v>1</v>
      </c>
      <c r="H455" t="s">
        <v>665</v>
      </c>
      <c r="I455">
        <v>-1</v>
      </c>
    </row>
    <row r="456" spans="1:9" x14ac:dyDescent="0.25">
      <c r="A456" t="s">
        <v>460</v>
      </c>
      <c r="B456" t="s">
        <v>459</v>
      </c>
      <c r="C456" s="7">
        <v>129</v>
      </c>
      <c r="D456" t="s">
        <v>461</v>
      </c>
      <c r="E456" t="s">
        <v>2554</v>
      </c>
      <c r="F456" t="str">
        <f>_xlfn.XLOOKUP(E456,Component!B:B,Component!C:C)</f>
        <v>18V ONE+ LED AREA LIGHT</v>
      </c>
      <c r="G456">
        <v>1</v>
      </c>
      <c r="H456" t="s">
        <v>1271</v>
      </c>
      <c r="I456">
        <v>-1</v>
      </c>
    </row>
    <row r="457" spans="1:9" x14ac:dyDescent="0.25">
      <c r="A457" t="s">
        <v>499</v>
      </c>
      <c r="B457" t="s">
        <v>498</v>
      </c>
      <c r="C457" s="7">
        <v>499</v>
      </c>
      <c r="D457" t="s">
        <v>500</v>
      </c>
      <c r="E457" t="s">
        <v>499</v>
      </c>
      <c r="F457" t="str">
        <f>_xlfn.XLOOKUP(E457,Component!B:B,Component!C:C)</f>
        <v>18V ONE+ 24Q HYBRID POWER COOLER</v>
      </c>
      <c r="G457">
        <v>1</v>
      </c>
      <c r="H457" t="s">
        <v>499</v>
      </c>
      <c r="I457">
        <v>-1</v>
      </c>
    </row>
    <row r="458" spans="1:9" x14ac:dyDescent="0.25">
      <c r="A458" t="s">
        <v>1822</v>
      </c>
      <c r="B458" t="s">
        <v>1821</v>
      </c>
      <c r="C458" s="7">
        <v>112.8</v>
      </c>
      <c r="D458" t="s">
        <v>1824</v>
      </c>
      <c r="E458" t="s">
        <v>2280</v>
      </c>
      <c r="F458" t="str">
        <f>_xlfn.XLOOKUP(E458,Component!B:B,Component!C:C)</f>
        <v>18V ONE+ HP COMPACT BRUSHLESS 1/4" RIGHT ANGLE DIE GRINDER</v>
      </c>
      <c r="G458">
        <v>1</v>
      </c>
      <c r="H458" t="s">
        <v>1822</v>
      </c>
      <c r="I458">
        <v>-1</v>
      </c>
    </row>
    <row r="459" spans="1:9" x14ac:dyDescent="0.25">
      <c r="A459" t="s">
        <v>1830</v>
      </c>
      <c r="B459" t="s">
        <v>1829</v>
      </c>
      <c r="C459" s="7">
        <v>119</v>
      </c>
      <c r="D459" t="s">
        <v>1831</v>
      </c>
      <c r="E459" t="s">
        <v>2604</v>
      </c>
      <c r="F459" t="str">
        <f>_xlfn.XLOOKUP(E459,Component!B:B,Component!C:C)</f>
        <v>18V ONE+ HP COMPACT BRUSHLESS 4-MODE 3/8” IMPACT WRENCH</v>
      </c>
      <c r="G459">
        <v>1</v>
      </c>
      <c r="H459" t="s">
        <v>1830</v>
      </c>
      <c r="I459">
        <v>-1</v>
      </c>
    </row>
    <row r="460" spans="1:9" x14ac:dyDescent="0.25">
      <c r="A460" t="s">
        <v>621</v>
      </c>
      <c r="B460" t="s">
        <v>620</v>
      </c>
      <c r="C460" s="7">
        <v>179.16</v>
      </c>
      <c r="D460" t="s">
        <v>623</v>
      </c>
      <c r="E460" t="s">
        <v>2606</v>
      </c>
      <c r="F460" t="str">
        <f>_xlfn.XLOOKUP(E460,Component!B:B,Component!C:C)</f>
        <v>18V ONE+ HP COMPACT BRUSHLESS 5/8" SDS-PLUS ROTARY HAMMER</v>
      </c>
      <c r="G460">
        <v>1</v>
      </c>
      <c r="H460" t="s">
        <v>1600</v>
      </c>
      <c r="I460">
        <v>-1</v>
      </c>
    </row>
    <row r="461" spans="1:9" x14ac:dyDescent="0.25">
      <c r="A461" t="s">
        <v>1600</v>
      </c>
      <c r="B461" t="s">
        <v>1599</v>
      </c>
      <c r="C461" s="7">
        <v>134.1</v>
      </c>
      <c r="D461" t="s">
        <v>1602</v>
      </c>
      <c r="E461" t="s">
        <v>2606</v>
      </c>
      <c r="F461" t="str">
        <f>_xlfn.XLOOKUP(E461,Component!B:B,Component!C:C)</f>
        <v>18V ONE+ HP COMPACT BRUSHLESS 5/8" SDS-PLUS ROTARY HAMMER</v>
      </c>
      <c r="G461">
        <v>1</v>
      </c>
      <c r="H461" t="s">
        <v>1600</v>
      </c>
      <c r="I461">
        <v>-1</v>
      </c>
    </row>
    <row r="462" spans="1:9" x14ac:dyDescent="0.25">
      <c r="A462" t="s">
        <v>1080</v>
      </c>
      <c r="B462" t="s">
        <v>1079</v>
      </c>
      <c r="C462" s="7">
        <v>149</v>
      </c>
      <c r="D462" t="s">
        <v>1081</v>
      </c>
      <c r="E462" t="s">
        <v>1793</v>
      </c>
      <c r="F462" t="str">
        <f>_xlfn.XLOOKUP(E462,Component!B:B,Component!C:C)</f>
        <v>18V ONE+ EZCLEAN POWER CLEANER</v>
      </c>
      <c r="G462">
        <v>1</v>
      </c>
      <c r="H462" t="s">
        <v>1793</v>
      </c>
      <c r="I462">
        <v>-1</v>
      </c>
    </row>
    <row r="463" spans="1:9" x14ac:dyDescent="0.25">
      <c r="A463" t="s">
        <v>669</v>
      </c>
      <c r="B463" t="s">
        <v>668</v>
      </c>
      <c r="C463" s="7">
        <v>189</v>
      </c>
      <c r="D463" t="s">
        <v>670</v>
      </c>
      <c r="E463" t="s">
        <v>1669</v>
      </c>
      <c r="F463" t="str">
        <f>_xlfn.XLOOKUP(E463,Component!B:B,Component!C:C)</f>
        <v>18V ONE+ 1/6 TELESCOPING POLE PUMP</v>
      </c>
      <c r="G463">
        <v>1</v>
      </c>
      <c r="H463" t="s">
        <v>1669</v>
      </c>
      <c r="I463">
        <v>-1</v>
      </c>
    </row>
    <row r="464" spans="1:9" x14ac:dyDescent="0.25">
      <c r="A464" t="s">
        <v>1669</v>
      </c>
      <c r="B464" t="s">
        <v>1668</v>
      </c>
      <c r="C464" s="7">
        <v>169</v>
      </c>
      <c r="D464" t="s">
        <v>1670</v>
      </c>
      <c r="E464" t="s">
        <v>1669</v>
      </c>
      <c r="F464" t="str">
        <f>_xlfn.XLOOKUP(E464,Component!B:B,Component!C:C)</f>
        <v>18V ONE+ 1/6 TELESCOPING POLE PUMP</v>
      </c>
      <c r="G464">
        <v>1</v>
      </c>
      <c r="H464" t="s">
        <v>1669</v>
      </c>
      <c r="I464">
        <v>-1</v>
      </c>
    </row>
    <row r="465" spans="1:9" x14ac:dyDescent="0.25">
      <c r="A465" t="s">
        <v>560</v>
      </c>
      <c r="B465" t="s">
        <v>559</v>
      </c>
      <c r="C465" s="7">
        <v>199</v>
      </c>
      <c r="D465" t="s">
        <v>561</v>
      </c>
      <c r="E465" t="s">
        <v>560</v>
      </c>
      <c r="F465" t="str">
        <f>_xlfn.XLOOKUP(E465,Component!B:B,Component!C:C)</f>
        <v>18V ONE+ 1000-WATT AUTOMOTIVE POWER SOURCE</v>
      </c>
      <c r="G465">
        <v>1</v>
      </c>
      <c r="H465" t="s">
        <v>560</v>
      </c>
      <c r="I465">
        <v>-1</v>
      </c>
    </row>
    <row r="466" spans="1:9" x14ac:dyDescent="0.25">
      <c r="A466" t="s">
        <v>1242</v>
      </c>
      <c r="B466" t="s">
        <v>1241</v>
      </c>
      <c r="C466" s="7">
        <v>149</v>
      </c>
      <c r="D466" t="s">
        <v>1243</v>
      </c>
      <c r="E466" t="s">
        <v>1242</v>
      </c>
      <c r="F466" t="str">
        <f>_xlfn.XLOOKUP(E466,Component!B:B,Component!C:C)</f>
        <v>18V ONE+ 800-WATT AUTOMOTIVE POWER INVERTER</v>
      </c>
      <c r="G466">
        <v>1</v>
      </c>
      <c r="H466" t="s">
        <v>1242</v>
      </c>
      <c r="I466">
        <v>-1</v>
      </c>
    </row>
    <row r="467" spans="1:9" x14ac:dyDescent="0.25">
      <c r="A467" t="s">
        <v>277</v>
      </c>
      <c r="B467" t="s">
        <v>276</v>
      </c>
      <c r="C467" s="7">
        <v>849</v>
      </c>
      <c r="D467" t="s">
        <v>279</v>
      </c>
      <c r="E467" t="s">
        <v>1451</v>
      </c>
      <c r="F467" t="str">
        <f>_xlfn.XLOOKUP(E467,Component!B:B,Component!C:C)</f>
        <v>18V ONE+ 1800-WATT POWER STATION</v>
      </c>
      <c r="G467">
        <v>1</v>
      </c>
      <c r="H467" t="s">
        <v>277</v>
      </c>
      <c r="I467">
        <v>-1</v>
      </c>
    </row>
    <row r="468" spans="1:9" x14ac:dyDescent="0.25">
      <c r="A468" t="s">
        <v>2133</v>
      </c>
      <c r="B468" t="s">
        <v>2132</v>
      </c>
      <c r="C468" s="7" t="s">
        <v>18</v>
      </c>
      <c r="D468" t="s">
        <v>18</v>
      </c>
      <c r="E468" t="s">
        <v>2133</v>
      </c>
      <c r="F468" t="e">
        <f>_xlfn.XLOOKUP(E468,Component!B:B,Component!C:C)</f>
        <v>#N/A</v>
      </c>
      <c r="G468">
        <v>1</v>
      </c>
    </row>
    <row r="469" spans="1:9" x14ac:dyDescent="0.25">
      <c r="A469" t="s">
        <v>2135</v>
      </c>
      <c r="B469" t="s">
        <v>2134</v>
      </c>
      <c r="C469" s="7" t="s">
        <v>18</v>
      </c>
      <c r="D469" t="s">
        <v>18</v>
      </c>
      <c r="E469" t="s">
        <v>2135</v>
      </c>
      <c r="F469" t="e">
        <f>_xlfn.XLOOKUP(E469,Component!B:B,Component!C:C)</f>
        <v>#N/A</v>
      </c>
      <c r="G469">
        <v>1</v>
      </c>
    </row>
    <row r="470" spans="1:9" x14ac:dyDescent="0.25">
      <c r="A470" t="s">
        <v>1906</v>
      </c>
      <c r="B470" t="str">
        <f>_xlfn.XLOOKUP(A470,Product!C:C,Product!D:D)</f>
        <v>18V ONE+ 12AH LITHIUM HIGH PERFORMANCE BATTERY (2-PACK)</v>
      </c>
      <c r="E470" t="s">
        <v>1949</v>
      </c>
      <c r="F470" t="str">
        <f>_xlfn.XLOOKUP(E470,Component!B:B,Component!C:C)</f>
        <v>18V ONE+ 12AH LITHIUM HIGH PERFORMANCE BATTERY</v>
      </c>
      <c r="G470">
        <v>2</v>
      </c>
    </row>
  </sheetData>
  <autoFilter ref="A1:I470" xr:uid="{00000000-0001-0000-0000-00000000000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51F10-2EC3-40AF-BB35-DC0B51380CD0}">
  <dimension ref="A3:D474"/>
  <sheetViews>
    <sheetView topLeftCell="A441" workbookViewId="0">
      <selection activeCell="A4" sqref="A4:B473"/>
    </sheetView>
  </sheetViews>
  <sheetFormatPr defaultRowHeight="15.75" x14ac:dyDescent="0.25"/>
  <cols>
    <col min="1" max="1" width="14.875" bestFit="1" customWidth="1"/>
    <col min="2" max="2" width="86.5" bestFit="1" customWidth="1"/>
    <col min="3" max="3" width="7.875" bestFit="1" customWidth="1"/>
    <col min="4" max="4" width="255.625" bestFit="1" customWidth="1"/>
    <col min="5" max="5" width="178.375" bestFit="1" customWidth="1"/>
    <col min="6" max="6" width="1.875" bestFit="1" customWidth="1"/>
    <col min="8" max="8" width="10.375" bestFit="1" customWidth="1"/>
  </cols>
  <sheetData>
    <row r="3" spans="1:4" x14ac:dyDescent="0.25">
      <c r="A3" s="1" t="s">
        <v>1</v>
      </c>
      <c r="B3" s="1" t="s">
        <v>0</v>
      </c>
      <c r="C3" s="1" t="s">
        <v>2</v>
      </c>
      <c r="D3" s="1" t="s">
        <v>3</v>
      </c>
    </row>
    <row r="4" spans="1:4" x14ac:dyDescent="0.25">
      <c r="A4" t="s">
        <v>1789</v>
      </c>
      <c r="B4" t="s">
        <v>1788</v>
      </c>
      <c r="C4" t="s">
        <v>87</v>
      </c>
      <c r="D4" t="s">
        <v>1790</v>
      </c>
    </row>
    <row r="5" spans="1:4" x14ac:dyDescent="0.25">
      <c r="A5" t="s">
        <v>1072</v>
      </c>
      <c r="B5" t="s">
        <v>1071</v>
      </c>
      <c r="C5" t="s">
        <v>249</v>
      </c>
      <c r="D5" t="s">
        <v>1073</v>
      </c>
    </row>
    <row r="6" spans="1:4" x14ac:dyDescent="0.25">
      <c r="A6" t="s">
        <v>1047</v>
      </c>
      <c r="B6" t="s">
        <v>1046</v>
      </c>
      <c r="C6" t="s">
        <v>25</v>
      </c>
      <c r="D6" t="s">
        <v>1048</v>
      </c>
    </row>
    <row r="7" spans="1:4" x14ac:dyDescent="0.25">
      <c r="A7" t="s">
        <v>1075</v>
      </c>
      <c r="B7" t="s">
        <v>1074</v>
      </c>
      <c r="C7" t="s">
        <v>69</v>
      </c>
      <c r="D7" t="s">
        <v>1076</v>
      </c>
    </row>
    <row r="8" spans="1:4" x14ac:dyDescent="0.25">
      <c r="A8" t="s">
        <v>897</v>
      </c>
      <c r="B8" t="s">
        <v>896</v>
      </c>
      <c r="C8" t="s">
        <v>60</v>
      </c>
      <c r="D8" t="s">
        <v>898</v>
      </c>
    </row>
    <row r="9" spans="1:4" x14ac:dyDescent="0.25">
      <c r="A9" t="s">
        <v>2089</v>
      </c>
      <c r="B9" t="s">
        <v>2088</v>
      </c>
      <c r="C9" t="s">
        <v>2090</v>
      </c>
      <c r="D9" t="s">
        <v>2091</v>
      </c>
    </row>
    <row r="10" spans="1:4" x14ac:dyDescent="0.25">
      <c r="A10" t="s">
        <v>887</v>
      </c>
      <c r="B10" t="s">
        <v>886</v>
      </c>
      <c r="C10" t="s">
        <v>606</v>
      </c>
      <c r="D10" t="s">
        <v>888</v>
      </c>
    </row>
    <row r="11" spans="1:4" x14ac:dyDescent="0.25">
      <c r="A11" t="s">
        <v>1644</v>
      </c>
      <c r="B11" t="s">
        <v>1643</v>
      </c>
      <c r="C11" t="s">
        <v>163</v>
      </c>
      <c r="D11" t="s">
        <v>1645</v>
      </c>
    </row>
    <row r="12" spans="1:4" x14ac:dyDescent="0.25">
      <c r="A12" t="s">
        <v>1640</v>
      </c>
      <c r="B12" t="s">
        <v>1639</v>
      </c>
      <c r="C12" t="s">
        <v>202</v>
      </c>
      <c r="D12" t="s">
        <v>1641</v>
      </c>
    </row>
    <row r="13" spans="1:4" x14ac:dyDescent="0.25">
      <c r="A13" t="s">
        <v>1636</v>
      </c>
      <c r="B13" t="s">
        <v>1635</v>
      </c>
      <c r="C13" t="s">
        <v>18</v>
      </c>
      <c r="D13" t="s">
        <v>1637</v>
      </c>
    </row>
    <row r="14" spans="1:4" x14ac:dyDescent="0.25">
      <c r="A14" t="s">
        <v>1262</v>
      </c>
      <c r="B14" t="s">
        <v>886</v>
      </c>
      <c r="C14" t="s">
        <v>18</v>
      </c>
      <c r="D14" t="s">
        <v>1263</v>
      </c>
    </row>
    <row r="15" spans="1:4" x14ac:dyDescent="0.25">
      <c r="A15" t="s">
        <v>1183</v>
      </c>
      <c r="B15" t="s">
        <v>1182</v>
      </c>
      <c r="C15" t="s">
        <v>202</v>
      </c>
      <c r="D15" t="s">
        <v>1184</v>
      </c>
    </row>
    <row r="16" spans="1:4" x14ac:dyDescent="0.25">
      <c r="A16" t="s">
        <v>1173</v>
      </c>
      <c r="B16" t="s">
        <v>1172</v>
      </c>
      <c r="C16" t="s">
        <v>1174</v>
      </c>
      <c r="D16" t="s">
        <v>1175</v>
      </c>
    </row>
    <row r="17" spans="1:4" x14ac:dyDescent="0.25">
      <c r="A17" t="s">
        <v>1200</v>
      </c>
      <c r="B17" t="s">
        <v>1199</v>
      </c>
      <c r="C17" t="s">
        <v>83</v>
      </c>
      <c r="D17" t="s">
        <v>1201</v>
      </c>
    </row>
    <row r="18" spans="1:4" x14ac:dyDescent="0.25">
      <c r="A18" t="s">
        <v>794</v>
      </c>
      <c r="B18" t="s">
        <v>793</v>
      </c>
      <c r="C18" t="s">
        <v>64</v>
      </c>
      <c r="D18" t="s">
        <v>795</v>
      </c>
    </row>
    <row r="19" spans="1:4" x14ac:dyDescent="0.25">
      <c r="A19" t="s">
        <v>723</v>
      </c>
      <c r="B19" t="s">
        <v>722</v>
      </c>
      <c r="C19" t="s">
        <v>249</v>
      </c>
      <c r="D19" t="s">
        <v>724</v>
      </c>
    </row>
    <row r="20" spans="1:4" x14ac:dyDescent="0.25">
      <c r="A20" t="s">
        <v>1685</v>
      </c>
      <c r="B20" t="s">
        <v>1684</v>
      </c>
      <c r="C20" t="s">
        <v>18</v>
      </c>
      <c r="D20" t="s">
        <v>1686</v>
      </c>
    </row>
    <row r="21" spans="1:4" x14ac:dyDescent="0.25">
      <c r="A21" t="s">
        <v>1911</v>
      </c>
      <c r="B21" t="s">
        <v>1910</v>
      </c>
      <c r="C21" t="s">
        <v>587</v>
      </c>
      <c r="D21" t="s">
        <v>1912</v>
      </c>
    </row>
    <row r="22" spans="1:4" x14ac:dyDescent="0.25">
      <c r="A22" t="s">
        <v>869</v>
      </c>
      <c r="B22" t="s">
        <v>868</v>
      </c>
      <c r="C22" t="s">
        <v>18</v>
      </c>
      <c r="D22" t="s">
        <v>870</v>
      </c>
    </row>
    <row r="23" spans="1:4" x14ac:dyDescent="0.25">
      <c r="A23" t="s">
        <v>1861</v>
      </c>
      <c r="B23" t="s">
        <v>1860</v>
      </c>
      <c r="C23" t="s">
        <v>352</v>
      </c>
      <c r="D23" t="s">
        <v>1862</v>
      </c>
    </row>
    <row r="24" spans="1:4" x14ac:dyDescent="0.25">
      <c r="A24" t="s">
        <v>1319</v>
      </c>
      <c r="B24" t="s">
        <v>1318</v>
      </c>
      <c r="C24" t="s">
        <v>18</v>
      </c>
      <c r="D24" t="s">
        <v>1320</v>
      </c>
    </row>
    <row r="25" spans="1:4" x14ac:dyDescent="0.25">
      <c r="A25" t="s">
        <v>1158</v>
      </c>
      <c r="B25" t="s">
        <v>1157</v>
      </c>
      <c r="C25" t="s">
        <v>241</v>
      </c>
    </row>
    <row r="26" spans="1:4" x14ac:dyDescent="0.25">
      <c r="A26" t="s">
        <v>1713</v>
      </c>
      <c r="B26" t="s">
        <v>1712</v>
      </c>
      <c r="C26" t="s">
        <v>202</v>
      </c>
      <c r="D26" t="s">
        <v>1714</v>
      </c>
    </row>
    <row r="27" spans="1:4" x14ac:dyDescent="0.25">
      <c r="A27" t="s">
        <v>1497</v>
      </c>
      <c r="B27" t="s">
        <v>1496</v>
      </c>
      <c r="C27" t="s">
        <v>552</v>
      </c>
      <c r="D27" t="s">
        <v>1498</v>
      </c>
    </row>
    <row r="28" spans="1:4" x14ac:dyDescent="0.25">
      <c r="A28" t="s">
        <v>1101</v>
      </c>
      <c r="B28" t="s">
        <v>1100</v>
      </c>
      <c r="C28" t="s">
        <v>74</v>
      </c>
      <c r="D28" t="s">
        <v>1102</v>
      </c>
    </row>
    <row r="29" spans="1:4" x14ac:dyDescent="0.25">
      <c r="A29" t="s">
        <v>347</v>
      </c>
      <c r="B29" t="s">
        <v>346</v>
      </c>
      <c r="C29" t="s">
        <v>64</v>
      </c>
      <c r="D29" t="s">
        <v>348</v>
      </c>
    </row>
    <row r="30" spans="1:4" x14ac:dyDescent="0.25">
      <c r="A30" t="s">
        <v>1137</v>
      </c>
      <c r="B30" t="s">
        <v>1136</v>
      </c>
      <c r="C30" t="s">
        <v>1138</v>
      </c>
      <c r="D30" t="s">
        <v>1139</v>
      </c>
    </row>
    <row r="31" spans="1:4" x14ac:dyDescent="0.25">
      <c r="A31" t="s">
        <v>1259</v>
      </c>
      <c r="B31" t="s">
        <v>1258</v>
      </c>
      <c r="C31" t="s">
        <v>580</v>
      </c>
      <c r="D31" t="s">
        <v>1260</v>
      </c>
    </row>
    <row r="32" spans="1:4" x14ac:dyDescent="0.25">
      <c r="A32" t="s">
        <v>769</v>
      </c>
      <c r="B32" t="s">
        <v>768</v>
      </c>
      <c r="C32" t="s">
        <v>587</v>
      </c>
      <c r="D32" t="s">
        <v>770</v>
      </c>
    </row>
    <row r="33" spans="1:4" x14ac:dyDescent="0.25">
      <c r="A33" t="s">
        <v>1586</v>
      </c>
      <c r="B33" t="s">
        <v>1585</v>
      </c>
      <c r="C33" t="s">
        <v>74</v>
      </c>
      <c r="D33" t="s">
        <v>1587</v>
      </c>
    </row>
    <row r="34" spans="1:4" x14ac:dyDescent="0.25">
      <c r="A34" t="s">
        <v>1786</v>
      </c>
      <c r="B34" t="s">
        <v>1785</v>
      </c>
      <c r="C34" t="s">
        <v>32</v>
      </c>
      <c r="D34" t="s">
        <v>1787</v>
      </c>
    </row>
    <row r="35" spans="1:4" x14ac:dyDescent="0.25">
      <c r="A35" t="s">
        <v>1622</v>
      </c>
      <c r="B35" t="s">
        <v>1621</v>
      </c>
      <c r="C35" t="s">
        <v>202</v>
      </c>
      <c r="D35" t="s">
        <v>1623</v>
      </c>
    </row>
    <row r="36" spans="1:4" x14ac:dyDescent="0.25">
      <c r="A36" t="s">
        <v>1579</v>
      </c>
      <c r="B36" t="s">
        <v>1578</v>
      </c>
      <c r="C36" t="s">
        <v>202</v>
      </c>
      <c r="D36" t="s">
        <v>1580</v>
      </c>
    </row>
    <row r="37" spans="1:4" x14ac:dyDescent="0.25">
      <c r="A37" t="s">
        <v>1618</v>
      </c>
      <c r="B37" t="s">
        <v>1617</v>
      </c>
      <c r="C37" t="s">
        <v>163</v>
      </c>
      <c r="D37" t="s">
        <v>1619</v>
      </c>
    </row>
    <row r="38" spans="1:4" x14ac:dyDescent="0.25">
      <c r="A38" t="s">
        <v>1693</v>
      </c>
      <c r="B38" t="s">
        <v>1692</v>
      </c>
      <c r="C38" t="s">
        <v>1694</v>
      </c>
      <c r="D38" t="s">
        <v>1695</v>
      </c>
    </row>
    <row r="39" spans="1:4" x14ac:dyDescent="0.25">
      <c r="A39" t="s">
        <v>1783</v>
      </c>
      <c r="B39" t="s">
        <v>1782</v>
      </c>
      <c r="C39" t="s">
        <v>87</v>
      </c>
      <c r="D39" t="s">
        <v>1784</v>
      </c>
    </row>
    <row r="40" spans="1:4" x14ac:dyDescent="0.25">
      <c r="A40" t="s">
        <v>1773</v>
      </c>
      <c r="B40" t="s">
        <v>1772</v>
      </c>
      <c r="C40" t="s">
        <v>87</v>
      </c>
      <c r="D40" t="s">
        <v>1774</v>
      </c>
    </row>
    <row r="41" spans="1:4" x14ac:dyDescent="0.25">
      <c r="A41" t="s">
        <v>1230</v>
      </c>
      <c r="B41" t="s">
        <v>1229</v>
      </c>
      <c r="C41" t="s">
        <v>552</v>
      </c>
      <c r="D41" t="s">
        <v>1231</v>
      </c>
    </row>
    <row r="42" spans="1:4" x14ac:dyDescent="0.25">
      <c r="A42" t="s">
        <v>1225</v>
      </c>
      <c r="B42" t="s">
        <v>1224</v>
      </c>
      <c r="C42" t="s">
        <v>552</v>
      </c>
      <c r="D42" t="s">
        <v>1226</v>
      </c>
    </row>
    <row r="43" spans="1:4" x14ac:dyDescent="0.25">
      <c r="A43" t="s">
        <v>798</v>
      </c>
      <c r="B43" t="s">
        <v>797</v>
      </c>
      <c r="C43" t="s">
        <v>74</v>
      </c>
      <c r="D43" t="s">
        <v>799</v>
      </c>
    </row>
    <row r="44" spans="1:4" x14ac:dyDescent="0.25">
      <c r="A44" t="s">
        <v>678</v>
      </c>
      <c r="B44" t="s">
        <v>677</v>
      </c>
      <c r="C44" t="s">
        <v>163</v>
      </c>
      <c r="D44" t="s">
        <v>679</v>
      </c>
    </row>
    <row r="45" spans="1:4" x14ac:dyDescent="0.25">
      <c r="A45" t="s">
        <v>683</v>
      </c>
      <c r="B45" t="s">
        <v>682</v>
      </c>
      <c r="C45" t="s">
        <v>87</v>
      </c>
      <c r="D45" t="s">
        <v>684</v>
      </c>
    </row>
    <row r="46" spans="1:4" x14ac:dyDescent="0.25">
      <c r="A46" t="s">
        <v>1160</v>
      </c>
      <c r="B46" t="s">
        <v>1159</v>
      </c>
      <c r="C46" t="s">
        <v>136</v>
      </c>
      <c r="D46" t="s">
        <v>1161</v>
      </c>
    </row>
    <row r="47" spans="1:4" x14ac:dyDescent="0.25">
      <c r="A47" t="s">
        <v>1247</v>
      </c>
      <c r="B47" t="s">
        <v>1246</v>
      </c>
      <c r="C47" t="s">
        <v>69</v>
      </c>
      <c r="D47" t="s">
        <v>1248</v>
      </c>
    </row>
    <row r="48" spans="1:4" x14ac:dyDescent="0.25">
      <c r="A48" t="s">
        <v>1038</v>
      </c>
      <c r="B48" t="s">
        <v>1037</v>
      </c>
      <c r="C48" t="s">
        <v>249</v>
      </c>
      <c r="D48" t="s">
        <v>1039</v>
      </c>
    </row>
    <row r="49" spans="1:4" x14ac:dyDescent="0.25">
      <c r="A49" t="s">
        <v>2124</v>
      </c>
      <c r="B49" t="s">
        <v>2123</v>
      </c>
      <c r="C49" t="s">
        <v>163</v>
      </c>
      <c r="D49" t="s">
        <v>2125</v>
      </c>
    </row>
    <row r="50" spans="1:4" x14ac:dyDescent="0.25">
      <c r="A50" t="s">
        <v>1662</v>
      </c>
      <c r="B50" t="s">
        <v>1661</v>
      </c>
      <c r="C50" t="s">
        <v>1663</v>
      </c>
      <c r="D50" t="s">
        <v>1664</v>
      </c>
    </row>
    <row r="51" spans="1:4" x14ac:dyDescent="0.25">
      <c r="A51" t="s">
        <v>1678</v>
      </c>
      <c r="B51" t="s">
        <v>1677</v>
      </c>
      <c r="C51" t="s">
        <v>18</v>
      </c>
      <c r="D51" t="s">
        <v>1679</v>
      </c>
    </row>
    <row r="52" spans="1:4" x14ac:dyDescent="0.25">
      <c r="A52" t="s">
        <v>1798</v>
      </c>
      <c r="B52" t="s">
        <v>1797</v>
      </c>
      <c r="C52" t="s">
        <v>83</v>
      </c>
      <c r="D52" t="s">
        <v>1799</v>
      </c>
    </row>
    <row r="53" spans="1:4" x14ac:dyDescent="0.25">
      <c r="A53" t="s">
        <v>1666</v>
      </c>
      <c r="B53" t="s">
        <v>1665</v>
      </c>
      <c r="C53" t="s">
        <v>202</v>
      </c>
      <c r="D53" t="s">
        <v>1667</v>
      </c>
    </row>
    <row r="54" spans="1:4" x14ac:dyDescent="0.25">
      <c r="A54" t="s">
        <v>1169</v>
      </c>
      <c r="B54" t="s">
        <v>1168</v>
      </c>
      <c r="C54" t="s">
        <v>43</v>
      </c>
      <c r="D54" t="s">
        <v>1170</v>
      </c>
    </row>
    <row r="55" spans="1:4" x14ac:dyDescent="0.25">
      <c r="A55" t="s">
        <v>1058</v>
      </c>
      <c r="B55" t="s">
        <v>1057</v>
      </c>
      <c r="C55" t="s">
        <v>87</v>
      </c>
      <c r="D55" t="s">
        <v>1059</v>
      </c>
    </row>
    <row r="56" spans="1:4" x14ac:dyDescent="0.25">
      <c r="A56" t="s">
        <v>1756</v>
      </c>
      <c r="B56" t="s">
        <v>1755</v>
      </c>
      <c r="C56" t="s">
        <v>18</v>
      </c>
      <c r="D56" t="s">
        <v>1757</v>
      </c>
    </row>
    <row r="57" spans="1:4" x14ac:dyDescent="0.25">
      <c r="A57" t="s">
        <v>1142</v>
      </c>
      <c r="B57" t="s">
        <v>1141</v>
      </c>
      <c r="C57" t="s">
        <v>18</v>
      </c>
      <c r="D57" t="s">
        <v>1143</v>
      </c>
    </row>
    <row r="58" spans="1:4" x14ac:dyDescent="0.25">
      <c r="A58" t="s">
        <v>735</v>
      </c>
      <c r="B58" t="s">
        <v>734</v>
      </c>
      <c r="C58" t="s">
        <v>202</v>
      </c>
      <c r="D58" t="s">
        <v>736</v>
      </c>
    </row>
    <row r="59" spans="1:4" x14ac:dyDescent="0.25">
      <c r="A59" t="s">
        <v>1204</v>
      </c>
      <c r="B59" t="s">
        <v>1203</v>
      </c>
      <c r="C59" t="s">
        <v>202</v>
      </c>
      <c r="D59" t="s">
        <v>1205</v>
      </c>
    </row>
    <row r="60" spans="1:4" x14ac:dyDescent="0.25">
      <c r="A60" t="s">
        <v>891</v>
      </c>
      <c r="B60" t="s">
        <v>890</v>
      </c>
      <c r="C60" t="s">
        <v>43</v>
      </c>
      <c r="D60" t="s">
        <v>892</v>
      </c>
    </row>
    <row r="61" spans="1:4" x14ac:dyDescent="0.25">
      <c r="A61" t="s">
        <v>1164</v>
      </c>
      <c r="B61" t="s">
        <v>1163</v>
      </c>
      <c r="C61" t="s">
        <v>74</v>
      </c>
      <c r="D61" t="s">
        <v>1165</v>
      </c>
    </row>
    <row r="62" spans="1:4" x14ac:dyDescent="0.25">
      <c r="A62" t="s">
        <v>1697</v>
      </c>
      <c r="B62" t="s">
        <v>1696</v>
      </c>
      <c r="C62" t="s">
        <v>352</v>
      </c>
      <c r="D62" t="s">
        <v>1698</v>
      </c>
    </row>
    <row r="63" spans="1:4" x14ac:dyDescent="0.25">
      <c r="A63" t="s">
        <v>1565</v>
      </c>
      <c r="B63" t="s">
        <v>1564</v>
      </c>
      <c r="C63" t="s">
        <v>241</v>
      </c>
      <c r="D63" t="s">
        <v>1566</v>
      </c>
    </row>
    <row r="64" spans="1:4" x14ac:dyDescent="0.25">
      <c r="A64" t="s">
        <v>802</v>
      </c>
      <c r="B64" t="s">
        <v>801</v>
      </c>
      <c r="C64" t="s">
        <v>803</v>
      </c>
      <c r="D64" t="s">
        <v>804</v>
      </c>
    </row>
    <row r="65" spans="1:4" x14ac:dyDescent="0.25">
      <c r="A65" t="s">
        <v>1179</v>
      </c>
      <c r="B65" t="s">
        <v>1178</v>
      </c>
      <c r="C65" t="s">
        <v>136</v>
      </c>
      <c r="D65" t="s">
        <v>1180</v>
      </c>
    </row>
    <row r="66" spans="1:4" x14ac:dyDescent="0.25">
      <c r="A66" t="s">
        <v>520</v>
      </c>
      <c r="B66" t="s">
        <v>519</v>
      </c>
      <c r="C66" t="s">
        <v>43</v>
      </c>
      <c r="D66" t="s">
        <v>521</v>
      </c>
    </row>
    <row r="67" spans="1:4" x14ac:dyDescent="0.25">
      <c r="A67" t="s">
        <v>1710</v>
      </c>
      <c r="B67" t="s">
        <v>1709</v>
      </c>
      <c r="C67" t="s">
        <v>828</v>
      </c>
      <c r="D67" t="s">
        <v>1711</v>
      </c>
    </row>
    <row r="68" spans="1:4" x14ac:dyDescent="0.25">
      <c r="A68" t="s">
        <v>693</v>
      </c>
      <c r="B68" t="s">
        <v>692</v>
      </c>
      <c r="C68" t="s">
        <v>123</v>
      </c>
      <c r="D68" t="s">
        <v>694</v>
      </c>
    </row>
    <row r="69" spans="1:4" x14ac:dyDescent="0.25">
      <c r="A69" t="s">
        <v>268</v>
      </c>
      <c r="B69" t="s">
        <v>267</v>
      </c>
      <c r="C69" t="s">
        <v>269</v>
      </c>
      <c r="D69" t="s">
        <v>270</v>
      </c>
    </row>
    <row r="70" spans="1:4" x14ac:dyDescent="0.25">
      <c r="A70" t="s">
        <v>1209</v>
      </c>
      <c r="B70" t="s">
        <v>1208</v>
      </c>
      <c r="C70" t="s">
        <v>1210</v>
      </c>
      <c r="D70" t="s">
        <v>1211</v>
      </c>
    </row>
    <row r="71" spans="1:4" x14ac:dyDescent="0.25">
      <c r="A71" t="s">
        <v>1086</v>
      </c>
      <c r="B71" t="s">
        <v>1085</v>
      </c>
      <c r="C71" t="s">
        <v>43</v>
      </c>
      <c r="D71" t="s">
        <v>1087</v>
      </c>
    </row>
    <row r="72" spans="1:4" x14ac:dyDescent="0.25">
      <c r="A72" t="s">
        <v>1700</v>
      </c>
      <c r="B72" t="s">
        <v>1699</v>
      </c>
      <c r="C72" t="s">
        <v>60</v>
      </c>
      <c r="D72" t="s">
        <v>1701</v>
      </c>
    </row>
    <row r="73" spans="1:4" x14ac:dyDescent="0.25">
      <c r="A73" t="s">
        <v>827</v>
      </c>
      <c r="B73" t="s">
        <v>826</v>
      </c>
      <c r="C73" t="s">
        <v>828</v>
      </c>
      <c r="D73" t="s">
        <v>829</v>
      </c>
    </row>
    <row r="74" spans="1:4" x14ac:dyDescent="0.25">
      <c r="A74" t="s">
        <v>697</v>
      </c>
      <c r="B74" t="s">
        <v>696</v>
      </c>
      <c r="C74" t="s">
        <v>74</v>
      </c>
      <c r="D74" t="s">
        <v>698</v>
      </c>
    </row>
    <row r="75" spans="1:4" x14ac:dyDescent="0.25">
      <c r="A75" t="s">
        <v>815</v>
      </c>
      <c r="B75" t="s">
        <v>814</v>
      </c>
      <c r="C75" t="s">
        <v>241</v>
      </c>
      <c r="D75" t="s">
        <v>816</v>
      </c>
    </row>
    <row r="76" spans="1:4" x14ac:dyDescent="0.25">
      <c r="A76" t="s">
        <v>1197</v>
      </c>
      <c r="B76" t="s">
        <v>1196</v>
      </c>
      <c r="C76" t="s">
        <v>241</v>
      </c>
      <c r="D76" t="s">
        <v>1198</v>
      </c>
    </row>
    <row r="77" spans="1:4" x14ac:dyDescent="0.25">
      <c r="A77" t="s">
        <v>910</v>
      </c>
      <c r="B77" t="s">
        <v>909</v>
      </c>
      <c r="C77" t="s">
        <v>43</v>
      </c>
      <c r="D77" t="s">
        <v>911</v>
      </c>
    </row>
    <row r="78" spans="1:4" x14ac:dyDescent="0.25">
      <c r="A78" t="s">
        <v>1094</v>
      </c>
      <c r="B78" t="s">
        <v>1093</v>
      </c>
      <c r="C78" t="s">
        <v>828</v>
      </c>
      <c r="D78" t="s">
        <v>1095</v>
      </c>
    </row>
    <row r="79" spans="1:4" x14ac:dyDescent="0.25">
      <c r="A79" t="s">
        <v>1256</v>
      </c>
      <c r="B79" t="s">
        <v>1255</v>
      </c>
      <c r="C79" t="s">
        <v>87</v>
      </c>
      <c r="D79" t="s">
        <v>1257</v>
      </c>
    </row>
    <row r="80" spans="1:4" x14ac:dyDescent="0.25">
      <c r="A80" t="s">
        <v>1221</v>
      </c>
      <c r="B80" t="s">
        <v>1220</v>
      </c>
      <c r="C80" t="s">
        <v>803</v>
      </c>
      <c r="D80" t="s">
        <v>1222</v>
      </c>
    </row>
    <row r="81" spans="1:4" x14ac:dyDescent="0.25">
      <c r="A81" t="s">
        <v>1213</v>
      </c>
      <c r="B81" t="s">
        <v>1212</v>
      </c>
      <c r="C81" t="s">
        <v>1214</v>
      </c>
      <c r="D81" t="s">
        <v>1215</v>
      </c>
    </row>
    <row r="82" spans="1:4" x14ac:dyDescent="0.25">
      <c r="A82" t="s">
        <v>882</v>
      </c>
      <c r="B82" t="s">
        <v>881</v>
      </c>
      <c r="C82" t="s">
        <v>163</v>
      </c>
      <c r="D82" t="s">
        <v>883</v>
      </c>
    </row>
    <row r="83" spans="1:4" x14ac:dyDescent="0.25">
      <c r="A83" t="s">
        <v>1705</v>
      </c>
      <c r="B83" t="s">
        <v>1704</v>
      </c>
      <c r="C83" t="s">
        <v>1706</v>
      </c>
      <c r="D83" t="s">
        <v>1707</v>
      </c>
    </row>
    <row r="84" spans="1:4" x14ac:dyDescent="0.25">
      <c r="A84" t="s">
        <v>1539</v>
      </c>
      <c r="B84" t="s">
        <v>1538</v>
      </c>
      <c r="C84" t="s">
        <v>163</v>
      </c>
      <c r="D84" t="s">
        <v>1540</v>
      </c>
    </row>
    <row r="85" spans="1:4" x14ac:dyDescent="0.25">
      <c r="A85" t="s">
        <v>1597</v>
      </c>
      <c r="B85" t="s">
        <v>1596</v>
      </c>
      <c r="C85" t="s">
        <v>359</v>
      </c>
      <c r="D85" t="s">
        <v>1598</v>
      </c>
    </row>
    <row r="86" spans="1:4" x14ac:dyDescent="0.25">
      <c r="A86" t="s">
        <v>1501</v>
      </c>
      <c r="B86" t="s">
        <v>1500</v>
      </c>
      <c r="C86" t="s">
        <v>163</v>
      </c>
      <c r="D86" t="s">
        <v>1502</v>
      </c>
    </row>
    <row r="87" spans="1:4" x14ac:dyDescent="0.25">
      <c r="A87" t="s">
        <v>1672</v>
      </c>
      <c r="B87" t="s">
        <v>1671</v>
      </c>
      <c r="C87" t="s">
        <v>202</v>
      </c>
      <c r="D87" t="s">
        <v>1673</v>
      </c>
    </row>
    <row r="88" spans="1:4" x14ac:dyDescent="0.25">
      <c r="A88" t="s">
        <v>2118</v>
      </c>
      <c r="B88" t="s">
        <v>2117</v>
      </c>
      <c r="C88" t="s">
        <v>241</v>
      </c>
      <c r="D88" t="s">
        <v>2119</v>
      </c>
    </row>
    <row r="89" spans="1:4" x14ac:dyDescent="0.25">
      <c r="A89" t="s">
        <v>1776</v>
      </c>
      <c r="B89" t="s">
        <v>1775</v>
      </c>
      <c r="C89" t="s">
        <v>587</v>
      </c>
      <c r="D89" t="s">
        <v>1777</v>
      </c>
    </row>
    <row r="90" spans="1:4" x14ac:dyDescent="0.25">
      <c r="A90" t="s">
        <v>1583</v>
      </c>
      <c r="B90" t="s">
        <v>1582</v>
      </c>
      <c r="C90" t="s">
        <v>202</v>
      </c>
      <c r="D90" t="s">
        <v>1584</v>
      </c>
    </row>
    <row r="91" spans="1:4" x14ac:dyDescent="0.25">
      <c r="A91" t="s">
        <v>472</v>
      </c>
      <c r="B91" t="s">
        <v>471</v>
      </c>
      <c r="C91" t="s">
        <v>87</v>
      </c>
      <c r="D91" t="s">
        <v>473</v>
      </c>
    </row>
    <row r="92" spans="1:4" x14ac:dyDescent="0.25">
      <c r="A92" t="s">
        <v>574</v>
      </c>
      <c r="B92" t="s">
        <v>573</v>
      </c>
      <c r="C92" t="s">
        <v>163</v>
      </c>
      <c r="D92" t="s">
        <v>575</v>
      </c>
    </row>
    <row r="93" spans="1:4" x14ac:dyDescent="0.25">
      <c r="A93" t="s">
        <v>351</v>
      </c>
      <c r="B93" t="s">
        <v>350</v>
      </c>
      <c r="C93" t="s">
        <v>352</v>
      </c>
      <c r="D93" t="s">
        <v>353</v>
      </c>
    </row>
    <row r="94" spans="1:4" x14ac:dyDescent="0.25">
      <c r="A94" t="s">
        <v>1234</v>
      </c>
      <c r="B94" t="s">
        <v>1233</v>
      </c>
      <c r="C94" t="s">
        <v>1214</v>
      </c>
      <c r="D94" t="s">
        <v>1235</v>
      </c>
    </row>
    <row r="95" spans="1:4" x14ac:dyDescent="0.25">
      <c r="A95" t="s">
        <v>687</v>
      </c>
      <c r="B95" t="s">
        <v>686</v>
      </c>
      <c r="C95" t="s">
        <v>163</v>
      </c>
      <c r="D95" t="s">
        <v>688</v>
      </c>
    </row>
    <row r="96" spans="1:4" x14ac:dyDescent="0.25">
      <c r="A96" t="s">
        <v>878</v>
      </c>
      <c r="B96" t="s">
        <v>877</v>
      </c>
      <c r="C96" t="s">
        <v>163</v>
      </c>
      <c r="D96" t="s">
        <v>879</v>
      </c>
    </row>
    <row r="97" spans="1:4" x14ac:dyDescent="0.25">
      <c r="A97" t="s">
        <v>874</v>
      </c>
      <c r="B97" t="s">
        <v>873</v>
      </c>
      <c r="C97" t="s">
        <v>241</v>
      </c>
      <c r="D97" t="s">
        <v>875</v>
      </c>
    </row>
    <row r="98" spans="1:4" x14ac:dyDescent="0.25">
      <c r="A98" t="s">
        <v>674</v>
      </c>
      <c r="B98" t="s">
        <v>673</v>
      </c>
      <c r="C98" t="s">
        <v>163</v>
      </c>
      <c r="D98" t="s">
        <v>675</v>
      </c>
    </row>
    <row r="99" spans="1:4" x14ac:dyDescent="0.25">
      <c r="A99" t="s">
        <v>1542</v>
      </c>
      <c r="B99" t="s">
        <v>1541</v>
      </c>
      <c r="C99" t="s">
        <v>32</v>
      </c>
      <c r="D99" t="s">
        <v>1543</v>
      </c>
    </row>
    <row r="100" spans="1:4" x14ac:dyDescent="0.25">
      <c r="A100" t="s">
        <v>490</v>
      </c>
      <c r="B100" t="s">
        <v>489</v>
      </c>
      <c r="C100" t="s">
        <v>87</v>
      </c>
      <c r="D100" t="s">
        <v>491</v>
      </c>
    </row>
    <row r="101" spans="1:4" x14ac:dyDescent="0.25">
      <c r="A101" t="s">
        <v>1009</v>
      </c>
      <c r="B101" t="s">
        <v>1008</v>
      </c>
      <c r="C101" t="s">
        <v>1010</v>
      </c>
      <c r="D101" t="s">
        <v>1011</v>
      </c>
    </row>
    <row r="102" spans="1:4" x14ac:dyDescent="0.25">
      <c r="A102" t="s">
        <v>605</v>
      </c>
      <c r="B102" t="s">
        <v>604</v>
      </c>
      <c r="C102" t="s">
        <v>606</v>
      </c>
      <c r="D102" t="s">
        <v>607</v>
      </c>
    </row>
    <row r="103" spans="1:4" x14ac:dyDescent="0.25">
      <c r="A103" t="s">
        <v>961</v>
      </c>
      <c r="B103" t="s">
        <v>960</v>
      </c>
      <c r="C103" t="s">
        <v>962</v>
      </c>
      <c r="D103" t="s">
        <v>963</v>
      </c>
    </row>
    <row r="104" spans="1:4" x14ac:dyDescent="0.25">
      <c r="A104" t="s">
        <v>593</v>
      </c>
      <c r="B104" t="s">
        <v>592</v>
      </c>
      <c r="C104" t="s">
        <v>18</v>
      </c>
      <c r="D104" t="s">
        <v>594</v>
      </c>
    </row>
    <row r="105" spans="1:4" x14ac:dyDescent="0.25">
      <c r="A105" t="s">
        <v>1015</v>
      </c>
      <c r="B105" t="s">
        <v>1014</v>
      </c>
      <c r="C105" t="s">
        <v>587</v>
      </c>
      <c r="D105" t="s">
        <v>1016</v>
      </c>
    </row>
    <row r="106" spans="1:4" x14ac:dyDescent="0.25">
      <c r="A106" t="s">
        <v>747</v>
      </c>
      <c r="B106" t="s">
        <v>746</v>
      </c>
      <c r="C106" t="s">
        <v>587</v>
      </c>
      <c r="D106" t="s">
        <v>748</v>
      </c>
    </row>
    <row r="107" spans="1:4" x14ac:dyDescent="0.25">
      <c r="A107" t="s">
        <v>977</v>
      </c>
      <c r="B107" t="s">
        <v>976</v>
      </c>
      <c r="C107" t="s">
        <v>587</v>
      </c>
      <c r="D107" t="s">
        <v>978</v>
      </c>
    </row>
    <row r="108" spans="1:4" x14ac:dyDescent="0.25">
      <c r="A108" t="s">
        <v>1656</v>
      </c>
      <c r="B108" t="s">
        <v>1655</v>
      </c>
      <c r="C108" t="s">
        <v>18</v>
      </c>
      <c r="D108" t="s">
        <v>534</v>
      </c>
    </row>
    <row r="109" spans="1:4" x14ac:dyDescent="0.25">
      <c r="A109" t="s">
        <v>533</v>
      </c>
      <c r="B109" t="s">
        <v>532</v>
      </c>
      <c r="C109" t="s">
        <v>64</v>
      </c>
      <c r="D109" t="s">
        <v>534</v>
      </c>
    </row>
    <row r="110" spans="1:4" x14ac:dyDescent="0.25">
      <c r="A110" t="s">
        <v>1652</v>
      </c>
      <c r="B110" t="s">
        <v>1651</v>
      </c>
      <c r="C110" t="s">
        <v>18</v>
      </c>
      <c r="D110" t="s">
        <v>1653</v>
      </c>
    </row>
    <row r="111" spans="1:4" x14ac:dyDescent="0.25">
      <c r="A111" t="s">
        <v>610</v>
      </c>
      <c r="B111" t="s">
        <v>609</v>
      </c>
      <c r="C111" t="s">
        <v>69</v>
      </c>
      <c r="D111" t="s">
        <v>611</v>
      </c>
    </row>
    <row r="112" spans="1:4" x14ac:dyDescent="0.25">
      <c r="A112" t="s">
        <v>1658</v>
      </c>
      <c r="B112" t="s">
        <v>1657</v>
      </c>
      <c r="C112" t="s">
        <v>18</v>
      </c>
      <c r="D112" t="s">
        <v>1659</v>
      </c>
    </row>
    <row r="113" spans="1:4" x14ac:dyDescent="0.25">
      <c r="A113" t="s">
        <v>599</v>
      </c>
      <c r="B113" t="s">
        <v>598</v>
      </c>
      <c r="C113" t="s">
        <v>600</v>
      </c>
      <c r="D113" t="s">
        <v>601</v>
      </c>
    </row>
    <row r="114" spans="1:4" x14ac:dyDescent="0.25">
      <c r="A114" t="s">
        <v>1648</v>
      </c>
      <c r="B114" t="s">
        <v>1647</v>
      </c>
      <c r="C114" t="s">
        <v>43</v>
      </c>
      <c r="D114" t="s">
        <v>1649</v>
      </c>
    </row>
    <row r="115" spans="1:4" x14ac:dyDescent="0.25">
      <c r="A115" t="s">
        <v>2012</v>
      </c>
      <c r="B115" t="s">
        <v>2011</v>
      </c>
      <c r="C115" t="s">
        <v>87</v>
      </c>
      <c r="D115" t="s">
        <v>2013</v>
      </c>
    </row>
    <row r="116" spans="1:4" x14ac:dyDescent="0.25">
      <c r="A116" t="s">
        <v>1378</v>
      </c>
      <c r="B116" t="s">
        <v>1377</v>
      </c>
      <c r="C116" t="s">
        <v>38</v>
      </c>
      <c r="D116" t="s">
        <v>1379</v>
      </c>
    </row>
    <row r="117" spans="1:4" x14ac:dyDescent="0.25">
      <c r="A117" t="s">
        <v>1759</v>
      </c>
      <c r="B117" t="s">
        <v>1758</v>
      </c>
      <c r="C117" t="s">
        <v>43</v>
      </c>
      <c r="D117" t="s">
        <v>1760</v>
      </c>
    </row>
    <row r="118" spans="1:4" x14ac:dyDescent="0.25">
      <c r="A118" t="s">
        <v>1278</v>
      </c>
      <c r="B118" t="s">
        <v>1277</v>
      </c>
      <c r="C118" t="s">
        <v>1279</v>
      </c>
      <c r="D118" t="s">
        <v>1280</v>
      </c>
    </row>
    <row r="119" spans="1:4" x14ac:dyDescent="0.25">
      <c r="A119" t="s">
        <v>790</v>
      </c>
      <c r="B119" t="s">
        <v>789</v>
      </c>
      <c r="C119" t="s">
        <v>587</v>
      </c>
      <c r="D119" t="s">
        <v>791</v>
      </c>
    </row>
    <row r="120" spans="1:4" x14ac:dyDescent="0.25">
      <c r="A120" t="s">
        <v>766</v>
      </c>
      <c r="B120" t="s">
        <v>765</v>
      </c>
      <c r="C120" t="s">
        <v>552</v>
      </c>
      <c r="D120" t="s">
        <v>767</v>
      </c>
    </row>
    <row r="121" spans="1:4" x14ac:dyDescent="0.25">
      <c r="A121" t="s">
        <v>984</v>
      </c>
      <c r="B121" t="s">
        <v>983</v>
      </c>
      <c r="C121" t="s">
        <v>985</v>
      </c>
      <c r="D121" t="s">
        <v>986</v>
      </c>
    </row>
    <row r="122" spans="1:4" x14ac:dyDescent="0.25">
      <c r="A122" t="s">
        <v>1062</v>
      </c>
      <c r="B122" t="s">
        <v>1061</v>
      </c>
      <c r="C122" t="s">
        <v>177</v>
      </c>
      <c r="D122" t="s">
        <v>1063</v>
      </c>
    </row>
    <row r="123" spans="1:4" x14ac:dyDescent="0.25">
      <c r="A123" t="s">
        <v>1042</v>
      </c>
      <c r="B123" t="s">
        <v>1041</v>
      </c>
      <c r="C123" t="s">
        <v>1043</v>
      </c>
      <c r="D123" t="s">
        <v>1044</v>
      </c>
    </row>
    <row r="124" spans="1:4" x14ac:dyDescent="0.25">
      <c r="A124" t="s">
        <v>1237</v>
      </c>
      <c r="B124" t="s">
        <v>1229</v>
      </c>
      <c r="C124" t="s">
        <v>74</v>
      </c>
      <c r="D124" t="s">
        <v>1238</v>
      </c>
    </row>
    <row r="125" spans="1:4" x14ac:dyDescent="0.25">
      <c r="A125" t="s">
        <v>1675</v>
      </c>
      <c r="B125" t="s">
        <v>1674</v>
      </c>
      <c r="C125" t="s">
        <v>163</v>
      </c>
      <c r="D125" t="s">
        <v>1676</v>
      </c>
    </row>
    <row r="126" spans="1:4" x14ac:dyDescent="0.25">
      <c r="A126" t="s">
        <v>1068</v>
      </c>
      <c r="B126" t="s">
        <v>1067</v>
      </c>
      <c r="C126" t="s">
        <v>43</v>
      </c>
      <c r="D126" t="s">
        <v>1069</v>
      </c>
    </row>
    <row r="127" spans="1:4" x14ac:dyDescent="0.25">
      <c r="A127" t="s">
        <v>1031</v>
      </c>
      <c r="B127" t="s">
        <v>1030</v>
      </c>
      <c r="C127" t="s">
        <v>1032</v>
      </c>
    </row>
    <row r="128" spans="1:4" x14ac:dyDescent="0.25">
      <c r="A128" t="s">
        <v>1753</v>
      </c>
      <c r="B128" t="s">
        <v>1752</v>
      </c>
      <c r="C128" t="s">
        <v>241</v>
      </c>
      <c r="D128" t="s">
        <v>1754</v>
      </c>
    </row>
    <row r="129" spans="1:4" x14ac:dyDescent="0.25">
      <c r="A129" t="s">
        <v>1382</v>
      </c>
      <c r="B129" t="s">
        <v>1381</v>
      </c>
      <c r="C129" t="s">
        <v>43</v>
      </c>
      <c r="D129" t="s">
        <v>1383</v>
      </c>
    </row>
    <row r="130" spans="1:4" x14ac:dyDescent="0.25">
      <c r="A130" t="s">
        <v>1750</v>
      </c>
      <c r="B130" t="s">
        <v>1749</v>
      </c>
      <c r="C130" t="s">
        <v>18</v>
      </c>
      <c r="D130" t="s">
        <v>1751</v>
      </c>
    </row>
    <row r="131" spans="1:4" x14ac:dyDescent="0.25">
      <c r="A131" t="s">
        <v>1146</v>
      </c>
      <c r="B131" t="s">
        <v>1145</v>
      </c>
      <c r="C131" t="s">
        <v>241</v>
      </c>
      <c r="D131" t="s">
        <v>1147</v>
      </c>
    </row>
    <row r="132" spans="1:4" x14ac:dyDescent="0.25">
      <c r="A132" t="s">
        <v>782</v>
      </c>
      <c r="B132" t="s">
        <v>781</v>
      </c>
      <c r="C132" t="s">
        <v>783</v>
      </c>
      <c r="D132" t="s">
        <v>784</v>
      </c>
    </row>
    <row r="133" spans="1:4" x14ac:dyDescent="0.25">
      <c r="A133" t="s">
        <v>1999</v>
      </c>
      <c r="B133" t="s">
        <v>1998</v>
      </c>
      <c r="C133" t="s">
        <v>18</v>
      </c>
      <c r="D133" t="s">
        <v>2000</v>
      </c>
    </row>
    <row r="134" spans="1:4" x14ac:dyDescent="0.25">
      <c r="A134" t="s">
        <v>753</v>
      </c>
      <c r="B134" t="s">
        <v>752</v>
      </c>
      <c r="C134" t="s">
        <v>587</v>
      </c>
      <c r="D134" t="s">
        <v>754</v>
      </c>
    </row>
    <row r="135" spans="1:4" x14ac:dyDescent="0.25">
      <c r="A135" t="s">
        <v>1815</v>
      </c>
      <c r="B135" t="s">
        <v>1814</v>
      </c>
      <c r="C135" t="s">
        <v>241</v>
      </c>
      <c r="D135" t="s">
        <v>1816</v>
      </c>
    </row>
    <row r="136" spans="1:4" x14ac:dyDescent="0.25">
      <c r="A136" t="s">
        <v>1105</v>
      </c>
      <c r="B136" t="s">
        <v>1104</v>
      </c>
      <c r="C136" t="s">
        <v>1106</v>
      </c>
      <c r="D136" t="s">
        <v>1107</v>
      </c>
    </row>
    <row r="137" spans="1:4" x14ac:dyDescent="0.25">
      <c r="A137" t="s">
        <v>994</v>
      </c>
      <c r="B137" t="s">
        <v>993</v>
      </c>
      <c r="C137" t="s">
        <v>352</v>
      </c>
      <c r="D137" t="s">
        <v>995</v>
      </c>
    </row>
    <row r="138" spans="1:4" x14ac:dyDescent="0.25">
      <c r="A138" t="s">
        <v>1884</v>
      </c>
      <c r="B138" t="s">
        <v>1883</v>
      </c>
      <c r="C138" t="s">
        <v>202</v>
      </c>
      <c r="D138" t="s">
        <v>1885</v>
      </c>
    </row>
    <row r="139" spans="1:4" x14ac:dyDescent="0.25">
      <c r="A139" t="s">
        <v>776</v>
      </c>
      <c r="B139" t="s">
        <v>775</v>
      </c>
      <c r="C139" t="s">
        <v>552</v>
      </c>
      <c r="D139" t="s">
        <v>777</v>
      </c>
    </row>
    <row r="140" spans="1:4" x14ac:dyDescent="0.25">
      <c r="A140" t="s">
        <v>773</v>
      </c>
      <c r="B140" t="s">
        <v>772</v>
      </c>
      <c r="C140" t="s">
        <v>241</v>
      </c>
      <c r="D140" t="s">
        <v>774</v>
      </c>
    </row>
    <row r="141" spans="1:4" x14ac:dyDescent="0.25">
      <c r="A141" t="s">
        <v>142</v>
      </c>
      <c r="B141" t="s">
        <v>141</v>
      </c>
      <c r="C141" t="s">
        <v>143</v>
      </c>
      <c r="D141" t="s">
        <v>144</v>
      </c>
    </row>
    <row r="142" spans="1:4" x14ac:dyDescent="0.25">
      <c r="A142" t="s">
        <v>971</v>
      </c>
      <c r="B142" t="s">
        <v>970</v>
      </c>
      <c r="C142" t="s">
        <v>74</v>
      </c>
    </row>
    <row r="143" spans="1:4" x14ac:dyDescent="0.25">
      <c r="A143" t="s">
        <v>1034</v>
      </c>
      <c r="B143" t="s">
        <v>1033</v>
      </c>
      <c r="C143" t="s">
        <v>1035</v>
      </c>
      <c r="D143" t="s">
        <v>1036</v>
      </c>
    </row>
    <row r="144" spans="1:4" x14ac:dyDescent="0.25">
      <c r="A144" t="s">
        <v>1001</v>
      </c>
      <c r="B144" t="s">
        <v>1000</v>
      </c>
      <c r="C144" t="s">
        <v>163</v>
      </c>
      <c r="D144" t="s">
        <v>1002</v>
      </c>
    </row>
    <row r="145" spans="1:4" x14ac:dyDescent="0.25">
      <c r="A145" t="s">
        <v>744</v>
      </c>
      <c r="B145" t="s">
        <v>743</v>
      </c>
      <c r="C145" t="s">
        <v>249</v>
      </c>
      <c r="D145" t="s">
        <v>745</v>
      </c>
    </row>
    <row r="146" spans="1:4" x14ac:dyDescent="0.25">
      <c r="A146" t="s">
        <v>1482</v>
      </c>
      <c r="B146" t="s">
        <v>1481</v>
      </c>
      <c r="C146" t="s">
        <v>32</v>
      </c>
      <c r="D146" t="s">
        <v>1483</v>
      </c>
    </row>
    <row r="147" spans="1:4" x14ac:dyDescent="0.25">
      <c r="A147" t="s">
        <v>320</v>
      </c>
      <c r="B147" t="s">
        <v>319</v>
      </c>
      <c r="C147" t="s">
        <v>87</v>
      </c>
      <c r="D147" t="s">
        <v>321</v>
      </c>
    </row>
    <row r="148" spans="1:4" x14ac:dyDescent="0.25">
      <c r="A148" t="s">
        <v>1023</v>
      </c>
      <c r="B148" t="s">
        <v>1022</v>
      </c>
      <c r="C148" t="s">
        <v>163</v>
      </c>
      <c r="D148" t="s">
        <v>1024</v>
      </c>
    </row>
    <row r="149" spans="1:4" x14ac:dyDescent="0.25">
      <c r="A149" t="s">
        <v>1005</v>
      </c>
      <c r="B149" t="s">
        <v>1004</v>
      </c>
      <c r="C149" t="s">
        <v>835</v>
      </c>
      <c r="D149" t="s">
        <v>1006</v>
      </c>
    </row>
    <row r="150" spans="1:4" x14ac:dyDescent="0.25">
      <c r="A150" t="s">
        <v>1027</v>
      </c>
      <c r="B150" t="s">
        <v>1026</v>
      </c>
      <c r="C150" t="s">
        <v>18</v>
      </c>
      <c r="D150" t="s">
        <v>1028</v>
      </c>
    </row>
    <row r="151" spans="1:4" x14ac:dyDescent="0.25">
      <c r="A151" t="s">
        <v>973</v>
      </c>
      <c r="B151" t="s">
        <v>972</v>
      </c>
      <c r="C151" t="s">
        <v>83</v>
      </c>
      <c r="D151" t="s">
        <v>974</v>
      </c>
    </row>
    <row r="152" spans="1:4" x14ac:dyDescent="0.25">
      <c r="A152" t="s">
        <v>763</v>
      </c>
      <c r="B152" t="s">
        <v>762</v>
      </c>
      <c r="C152" t="s">
        <v>170</v>
      </c>
      <c r="D152" t="s">
        <v>764</v>
      </c>
    </row>
    <row r="153" spans="1:4" x14ac:dyDescent="0.25">
      <c r="A153" t="s">
        <v>1315</v>
      </c>
      <c r="B153" t="s">
        <v>1314</v>
      </c>
      <c r="C153" t="s">
        <v>835</v>
      </c>
      <c r="D153" t="s">
        <v>1316</v>
      </c>
    </row>
    <row r="154" spans="1:4" x14ac:dyDescent="0.25">
      <c r="A154" t="s">
        <v>759</v>
      </c>
      <c r="B154" t="s">
        <v>758</v>
      </c>
      <c r="C154" t="s">
        <v>38</v>
      </c>
      <c r="D154" t="s">
        <v>760</v>
      </c>
    </row>
    <row r="155" spans="1:4" x14ac:dyDescent="0.25">
      <c r="A155" t="s">
        <v>739</v>
      </c>
      <c r="B155" t="s">
        <v>738</v>
      </c>
      <c r="C155" t="s">
        <v>740</v>
      </c>
      <c r="D155" t="s">
        <v>741</v>
      </c>
    </row>
    <row r="156" spans="1:4" x14ac:dyDescent="0.25">
      <c r="A156" t="s">
        <v>902</v>
      </c>
      <c r="B156" t="s">
        <v>901</v>
      </c>
      <c r="C156" t="s">
        <v>552</v>
      </c>
      <c r="D156" t="s">
        <v>903</v>
      </c>
    </row>
    <row r="157" spans="1:4" x14ac:dyDescent="0.25">
      <c r="A157" t="s">
        <v>1329</v>
      </c>
      <c r="B157" t="s">
        <v>1328</v>
      </c>
      <c r="C157" t="s">
        <v>74</v>
      </c>
      <c r="D157" t="s">
        <v>1330</v>
      </c>
    </row>
    <row r="158" spans="1:4" x14ac:dyDescent="0.25">
      <c r="A158" t="s">
        <v>63</v>
      </c>
      <c r="B158" t="s">
        <v>62</v>
      </c>
      <c r="C158" t="s">
        <v>64</v>
      </c>
      <c r="D158" t="s">
        <v>65</v>
      </c>
    </row>
    <row r="159" spans="1:4" x14ac:dyDescent="0.25">
      <c r="A159" t="s">
        <v>1569</v>
      </c>
      <c r="B159" t="s">
        <v>1568</v>
      </c>
      <c r="C159" t="s">
        <v>60</v>
      </c>
      <c r="D159" t="s">
        <v>1570</v>
      </c>
    </row>
    <row r="160" spans="1:4" x14ac:dyDescent="0.25">
      <c r="A160" t="s">
        <v>515</v>
      </c>
      <c r="B160" t="s">
        <v>514</v>
      </c>
      <c r="C160" t="s">
        <v>516</v>
      </c>
      <c r="D160" t="s">
        <v>517</v>
      </c>
    </row>
    <row r="161" spans="1:4" x14ac:dyDescent="0.25">
      <c r="A161" t="s">
        <v>1561</v>
      </c>
      <c r="B161" t="s">
        <v>1560</v>
      </c>
      <c r="C161" t="s">
        <v>60</v>
      </c>
      <c r="D161" t="s">
        <v>1562</v>
      </c>
    </row>
    <row r="162" spans="1:4" x14ac:dyDescent="0.25">
      <c r="A162" t="s">
        <v>510</v>
      </c>
      <c r="B162" t="s">
        <v>509</v>
      </c>
      <c r="C162" t="s">
        <v>511</v>
      </c>
      <c r="D162" t="s">
        <v>512</v>
      </c>
    </row>
    <row r="163" spans="1:4" x14ac:dyDescent="0.25">
      <c r="A163" t="s">
        <v>68</v>
      </c>
      <c r="B163" t="s">
        <v>67</v>
      </c>
      <c r="C163" t="s">
        <v>69</v>
      </c>
      <c r="D163" t="s">
        <v>70</v>
      </c>
    </row>
    <row r="164" spans="1:4" x14ac:dyDescent="0.25">
      <c r="A164" t="s">
        <v>153</v>
      </c>
      <c r="B164" t="s">
        <v>152</v>
      </c>
      <c r="C164" t="s">
        <v>136</v>
      </c>
      <c r="D164" t="s">
        <v>154</v>
      </c>
    </row>
    <row r="165" spans="1:4" x14ac:dyDescent="0.25">
      <c r="A165" t="s">
        <v>1874</v>
      </c>
      <c r="B165" t="s">
        <v>1411</v>
      </c>
      <c r="C165" t="s">
        <v>74</v>
      </c>
      <c r="D165" t="s">
        <v>1875</v>
      </c>
    </row>
    <row r="166" spans="1:4" x14ac:dyDescent="0.25">
      <c r="A166" t="s">
        <v>1282</v>
      </c>
      <c r="B166" t="s">
        <v>212</v>
      </c>
      <c r="C166" t="s">
        <v>87</v>
      </c>
      <c r="D166" t="s">
        <v>1283</v>
      </c>
    </row>
    <row r="167" spans="1:4" x14ac:dyDescent="0.25">
      <c r="A167" t="s">
        <v>1412</v>
      </c>
      <c r="B167" t="s">
        <v>1411</v>
      </c>
      <c r="C167" t="s">
        <v>18</v>
      </c>
      <c r="D167" t="s">
        <v>1413</v>
      </c>
    </row>
    <row r="168" spans="1:4" x14ac:dyDescent="0.25">
      <c r="A168" t="s">
        <v>213</v>
      </c>
      <c r="B168" t="s">
        <v>212</v>
      </c>
      <c r="C168" t="s">
        <v>87</v>
      </c>
      <c r="D168" t="s">
        <v>214</v>
      </c>
    </row>
    <row r="169" spans="1:4" x14ac:dyDescent="0.25">
      <c r="A169" t="s">
        <v>1392</v>
      </c>
      <c r="B169" t="s">
        <v>1391</v>
      </c>
      <c r="C169" t="s">
        <v>301</v>
      </c>
      <c r="D169" t="s">
        <v>1393</v>
      </c>
    </row>
    <row r="170" spans="1:4" x14ac:dyDescent="0.25">
      <c r="A170" t="s">
        <v>948</v>
      </c>
      <c r="B170" t="s">
        <v>5</v>
      </c>
      <c r="C170" t="s">
        <v>18</v>
      </c>
      <c r="D170" t="s">
        <v>949</v>
      </c>
    </row>
    <row r="171" spans="1:4" x14ac:dyDescent="0.25">
      <c r="A171" t="s">
        <v>954</v>
      </c>
      <c r="B171" t="s">
        <v>953</v>
      </c>
      <c r="C171" t="s">
        <v>249</v>
      </c>
      <c r="D171" t="s">
        <v>955</v>
      </c>
    </row>
    <row r="172" spans="1:4" x14ac:dyDescent="0.25">
      <c r="A172" t="s">
        <v>2026</v>
      </c>
      <c r="B172" t="s">
        <v>2025</v>
      </c>
      <c r="C172" t="s">
        <v>2027</v>
      </c>
      <c r="D172" t="s">
        <v>2028</v>
      </c>
    </row>
    <row r="173" spans="1:4" x14ac:dyDescent="0.25">
      <c r="A173" t="s">
        <v>86</v>
      </c>
      <c r="B173" t="s">
        <v>5</v>
      </c>
      <c r="C173" t="s">
        <v>87</v>
      </c>
      <c r="D173" t="s">
        <v>88</v>
      </c>
    </row>
    <row r="174" spans="1:4" x14ac:dyDescent="0.25">
      <c r="A174" t="s">
        <v>6</v>
      </c>
      <c r="B174" t="s">
        <v>5</v>
      </c>
      <c r="C174" t="s">
        <v>7</v>
      </c>
      <c r="D174" t="s">
        <v>8</v>
      </c>
    </row>
    <row r="175" spans="1:4" x14ac:dyDescent="0.25">
      <c r="A175" t="s">
        <v>135</v>
      </c>
      <c r="B175" t="s">
        <v>5</v>
      </c>
      <c r="C175" t="s">
        <v>136</v>
      </c>
      <c r="D175" t="s">
        <v>137</v>
      </c>
    </row>
    <row r="176" spans="1:4" x14ac:dyDescent="0.25">
      <c r="A176" t="s">
        <v>1767</v>
      </c>
      <c r="B176" t="s">
        <v>93</v>
      </c>
      <c r="C176" t="s">
        <v>18</v>
      </c>
      <c r="D176" t="s">
        <v>1768</v>
      </c>
    </row>
    <row r="177" spans="1:4" x14ac:dyDescent="0.25">
      <c r="A177" t="s">
        <v>1373</v>
      </c>
      <c r="B177" t="s">
        <v>1372</v>
      </c>
      <c r="C177" t="s">
        <v>1374</v>
      </c>
      <c r="D177" t="s">
        <v>1375</v>
      </c>
    </row>
    <row r="178" spans="1:4" x14ac:dyDescent="0.25">
      <c r="A178" t="s">
        <v>94</v>
      </c>
      <c r="B178" t="s">
        <v>93</v>
      </c>
      <c r="C178" t="s">
        <v>83</v>
      </c>
      <c r="D178" t="s">
        <v>95</v>
      </c>
    </row>
    <row r="179" spans="1:4" x14ac:dyDescent="0.25">
      <c r="A179" t="s">
        <v>944</v>
      </c>
      <c r="B179" t="s">
        <v>126</v>
      </c>
      <c r="C179" t="s">
        <v>552</v>
      </c>
      <c r="D179" t="s">
        <v>945</v>
      </c>
    </row>
    <row r="180" spans="1:4" x14ac:dyDescent="0.25">
      <c r="A180" t="s">
        <v>127</v>
      </c>
      <c r="B180" t="s">
        <v>126</v>
      </c>
      <c r="C180" t="s">
        <v>18</v>
      </c>
      <c r="D180" t="s">
        <v>128</v>
      </c>
    </row>
    <row r="181" spans="1:4" x14ac:dyDescent="0.25">
      <c r="A181" t="s">
        <v>110</v>
      </c>
      <c r="B181" t="s">
        <v>109</v>
      </c>
      <c r="C181" t="s">
        <v>83</v>
      </c>
      <c r="D181" t="s">
        <v>111</v>
      </c>
    </row>
    <row r="182" spans="1:4" x14ac:dyDescent="0.25">
      <c r="A182" t="s">
        <v>98</v>
      </c>
      <c r="B182" t="s">
        <v>97</v>
      </c>
      <c r="C182" t="s">
        <v>87</v>
      </c>
      <c r="D182" t="s">
        <v>99</v>
      </c>
    </row>
    <row r="183" spans="1:4" x14ac:dyDescent="0.25">
      <c r="A183" t="s">
        <v>1702</v>
      </c>
      <c r="B183" t="s">
        <v>72</v>
      </c>
      <c r="C183" t="s">
        <v>74</v>
      </c>
      <c r="D183" t="s">
        <v>1703</v>
      </c>
    </row>
    <row r="184" spans="1:4" x14ac:dyDescent="0.25">
      <c r="A184" t="s">
        <v>1309</v>
      </c>
      <c r="B184" t="s">
        <v>132</v>
      </c>
      <c r="C184" t="s">
        <v>32</v>
      </c>
      <c r="D184" t="s">
        <v>1310</v>
      </c>
    </row>
    <row r="185" spans="1:4" x14ac:dyDescent="0.25">
      <c r="A185" t="s">
        <v>73</v>
      </c>
      <c r="B185" t="s">
        <v>72</v>
      </c>
      <c r="C185" t="s">
        <v>74</v>
      </c>
      <c r="D185" t="s">
        <v>75</v>
      </c>
    </row>
    <row r="186" spans="1:4" x14ac:dyDescent="0.25">
      <c r="A186" t="s">
        <v>133</v>
      </c>
      <c r="B186" t="s">
        <v>132</v>
      </c>
      <c r="C186" t="s">
        <v>32</v>
      </c>
      <c r="D186" t="s">
        <v>134</v>
      </c>
    </row>
    <row r="187" spans="1:4" x14ac:dyDescent="0.25">
      <c r="A187" t="s">
        <v>1488</v>
      </c>
      <c r="B187" t="s">
        <v>1487</v>
      </c>
      <c r="C187" t="s">
        <v>32</v>
      </c>
      <c r="D187" t="s">
        <v>1489</v>
      </c>
    </row>
    <row r="188" spans="1:4" x14ac:dyDescent="0.25">
      <c r="A188" t="s">
        <v>415</v>
      </c>
      <c r="B188" t="s">
        <v>414</v>
      </c>
      <c r="C188" t="s">
        <v>416</v>
      </c>
      <c r="D188" t="s">
        <v>417</v>
      </c>
    </row>
    <row r="189" spans="1:4" x14ac:dyDescent="0.25">
      <c r="A189" t="s">
        <v>1801</v>
      </c>
      <c r="B189" t="s">
        <v>1800</v>
      </c>
      <c r="C189" t="s">
        <v>241</v>
      </c>
      <c r="D189" t="s">
        <v>1802</v>
      </c>
    </row>
    <row r="190" spans="1:4" x14ac:dyDescent="0.25">
      <c r="A190" t="s">
        <v>927</v>
      </c>
      <c r="B190" t="s">
        <v>926</v>
      </c>
      <c r="C190" t="s">
        <v>32</v>
      </c>
      <c r="D190" t="s">
        <v>928</v>
      </c>
    </row>
    <row r="191" spans="1:4" x14ac:dyDescent="0.25">
      <c r="A191" t="s">
        <v>1463</v>
      </c>
      <c r="B191" t="s">
        <v>1462</v>
      </c>
      <c r="C191" t="s">
        <v>18</v>
      </c>
      <c r="D191" t="s">
        <v>1464</v>
      </c>
    </row>
    <row r="192" spans="1:4" x14ac:dyDescent="0.25">
      <c r="A192" t="s">
        <v>439</v>
      </c>
      <c r="B192" t="s">
        <v>438</v>
      </c>
      <c r="C192" t="s">
        <v>64</v>
      </c>
      <c r="D192" t="s">
        <v>440</v>
      </c>
    </row>
    <row r="193" spans="1:4" x14ac:dyDescent="0.25">
      <c r="A193" t="s">
        <v>1304</v>
      </c>
      <c r="B193" t="s">
        <v>1303</v>
      </c>
      <c r="C193" t="s">
        <v>38</v>
      </c>
      <c r="D193" t="s">
        <v>1305</v>
      </c>
    </row>
    <row r="194" spans="1:4" x14ac:dyDescent="0.25">
      <c r="A194" t="s">
        <v>1827</v>
      </c>
      <c r="B194" t="s">
        <v>1826</v>
      </c>
      <c r="C194" t="s">
        <v>241</v>
      </c>
      <c r="D194" t="s">
        <v>1828</v>
      </c>
    </row>
    <row r="195" spans="1:4" x14ac:dyDescent="0.25">
      <c r="A195" t="s">
        <v>1346</v>
      </c>
      <c r="B195" t="s">
        <v>1345</v>
      </c>
      <c r="C195" t="s">
        <v>1347</v>
      </c>
      <c r="D195" t="s">
        <v>1348</v>
      </c>
    </row>
    <row r="196" spans="1:4" x14ac:dyDescent="0.25">
      <c r="A196" t="s">
        <v>78</v>
      </c>
      <c r="B196" t="s">
        <v>77</v>
      </c>
      <c r="C196" t="s">
        <v>74</v>
      </c>
      <c r="D196" t="s">
        <v>79</v>
      </c>
    </row>
    <row r="197" spans="1:4" x14ac:dyDescent="0.25">
      <c r="A197" t="s">
        <v>1724</v>
      </c>
      <c r="B197" t="s">
        <v>1723</v>
      </c>
      <c r="C197" t="s">
        <v>64</v>
      </c>
      <c r="D197" t="s">
        <v>1725</v>
      </c>
    </row>
    <row r="198" spans="1:4" x14ac:dyDescent="0.25">
      <c r="A198" t="s">
        <v>842</v>
      </c>
      <c r="B198" t="s">
        <v>206</v>
      </c>
      <c r="C198" t="s">
        <v>18</v>
      </c>
      <c r="D198" t="s">
        <v>843</v>
      </c>
    </row>
    <row r="199" spans="1:4" x14ac:dyDescent="0.25">
      <c r="A199" t="s">
        <v>207</v>
      </c>
      <c r="B199" t="s">
        <v>206</v>
      </c>
      <c r="C199" t="s">
        <v>208</v>
      </c>
      <c r="D199" t="s">
        <v>209</v>
      </c>
    </row>
    <row r="200" spans="1:4" x14ac:dyDescent="0.25">
      <c r="A200" t="s">
        <v>1871</v>
      </c>
      <c r="B200" t="s">
        <v>1870</v>
      </c>
      <c r="C200" t="s">
        <v>18</v>
      </c>
      <c r="D200" t="s">
        <v>1872</v>
      </c>
    </row>
    <row r="201" spans="1:4" x14ac:dyDescent="0.25">
      <c r="A201" t="s">
        <v>1289</v>
      </c>
      <c r="B201" t="s">
        <v>1288</v>
      </c>
      <c r="C201" t="s">
        <v>552</v>
      </c>
      <c r="D201" t="s">
        <v>1290</v>
      </c>
    </row>
    <row r="202" spans="1:4" x14ac:dyDescent="0.25">
      <c r="A202" t="s">
        <v>1428</v>
      </c>
      <c r="B202" t="s">
        <v>1427</v>
      </c>
      <c r="C202" t="s">
        <v>163</v>
      </c>
      <c r="D202" t="s">
        <v>1429</v>
      </c>
    </row>
    <row r="203" spans="1:4" x14ac:dyDescent="0.25">
      <c r="A203" t="s">
        <v>248</v>
      </c>
      <c r="B203" t="s">
        <v>247</v>
      </c>
      <c r="C203" t="s">
        <v>249</v>
      </c>
      <c r="D203" t="s">
        <v>250</v>
      </c>
    </row>
    <row r="204" spans="1:4" x14ac:dyDescent="0.25">
      <c r="A204" t="s">
        <v>103</v>
      </c>
      <c r="B204" t="s">
        <v>102</v>
      </c>
      <c r="C204" t="s">
        <v>104</v>
      </c>
      <c r="D204" t="s">
        <v>105</v>
      </c>
    </row>
    <row r="205" spans="1:4" x14ac:dyDescent="0.25">
      <c r="A205" t="s">
        <v>1507</v>
      </c>
      <c r="B205" t="s">
        <v>1506</v>
      </c>
      <c r="C205" t="s">
        <v>32</v>
      </c>
      <c r="D205" t="s">
        <v>1508</v>
      </c>
    </row>
    <row r="206" spans="1:4" x14ac:dyDescent="0.25">
      <c r="A206" t="s">
        <v>411</v>
      </c>
      <c r="B206" t="s">
        <v>410</v>
      </c>
      <c r="C206" t="s">
        <v>69</v>
      </c>
      <c r="D206" t="s">
        <v>412</v>
      </c>
    </row>
    <row r="207" spans="1:4" x14ac:dyDescent="0.25">
      <c r="A207" t="s">
        <v>1762</v>
      </c>
      <c r="B207" t="s">
        <v>1761</v>
      </c>
      <c r="C207" t="s">
        <v>69</v>
      </c>
      <c r="D207" t="s">
        <v>1763</v>
      </c>
    </row>
    <row r="208" spans="1:4" x14ac:dyDescent="0.25">
      <c r="A208" t="s">
        <v>651</v>
      </c>
      <c r="B208" t="s">
        <v>650</v>
      </c>
      <c r="C208" t="s">
        <v>18</v>
      </c>
      <c r="D208" t="s">
        <v>652</v>
      </c>
    </row>
    <row r="209" spans="1:4" x14ac:dyDescent="0.25">
      <c r="A209" t="s">
        <v>1494</v>
      </c>
      <c r="B209" t="s">
        <v>1493</v>
      </c>
      <c r="C209" t="s">
        <v>74</v>
      </c>
      <c r="D209" t="s">
        <v>1495</v>
      </c>
    </row>
    <row r="210" spans="1:4" x14ac:dyDescent="0.25">
      <c r="A210" t="s">
        <v>432</v>
      </c>
      <c r="B210" t="s">
        <v>431</v>
      </c>
      <c r="C210" t="s">
        <v>352</v>
      </c>
      <c r="D210" t="s">
        <v>433</v>
      </c>
    </row>
    <row r="211" spans="1:4" x14ac:dyDescent="0.25">
      <c r="A211" t="s">
        <v>1818</v>
      </c>
      <c r="B211" t="s">
        <v>1817</v>
      </c>
      <c r="C211" t="s">
        <v>43</v>
      </c>
      <c r="D211" t="s">
        <v>1819</v>
      </c>
    </row>
    <row r="212" spans="1:4" x14ac:dyDescent="0.25">
      <c r="A212" t="s">
        <v>919</v>
      </c>
      <c r="B212" t="s">
        <v>918</v>
      </c>
      <c r="C212" t="s">
        <v>920</v>
      </c>
      <c r="D212" t="s">
        <v>921</v>
      </c>
    </row>
    <row r="213" spans="1:4" x14ac:dyDescent="0.25">
      <c r="A213" t="s">
        <v>1734</v>
      </c>
      <c r="B213" t="s">
        <v>1733</v>
      </c>
      <c r="C213" t="s">
        <v>43</v>
      </c>
      <c r="D213" t="s">
        <v>1735</v>
      </c>
    </row>
    <row r="214" spans="1:4" x14ac:dyDescent="0.25">
      <c r="A214" t="s">
        <v>1115</v>
      </c>
      <c r="B214" t="s">
        <v>1114</v>
      </c>
      <c r="C214" t="s">
        <v>87</v>
      </c>
      <c r="D214" t="s">
        <v>1116</v>
      </c>
    </row>
    <row r="215" spans="1:4" x14ac:dyDescent="0.25">
      <c r="A215" t="s">
        <v>1526</v>
      </c>
      <c r="B215" t="s">
        <v>1525</v>
      </c>
      <c r="C215" t="s">
        <v>74</v>
      </c>
      <c r="D215" t="s">
        <v>1527</v>
      </c>
    </row>
    <row r="216" spans="1:4" x14ac:dyDescent="0.25">
      <c r="A216" t="s">
        <v>424</v>
      </c>
      <c r="B216" t="s">
        <v>423</v>
      </c>
      <c r="C216" t="s">
        <v>163</v>
      </c>
      <c r="D216" t="s">
        <v>425</v>
      </c>
    </row>
    <row r="217" spans="1:4" x14ac:dyDescent="0.25">
      <c r="A217" t="s">
        <v>1746</v>
      </c>
      <c r="B217" t="s">
        <v>81</v>
      </c>
      <c r="C217" t="s">
        <v>18</v>
      </c>
      <c r="D217" t="s">
        <v>1747</v>
      </c>
    </row>
    <row r="218" spans="1:4" x14ac:dyDescent="0.25">
      <c r="A218" t="s">
        <v>1127</v>
      </c>
      <c r="B218" t="s">
        <v>1126</v>
      </c>
      <c r="C218" t="s">
        <v>1128</v>
      </c>
      <c r="D218" t="s">
        <v>1129</v>
      </c>
    </row>
    <row r="219" spans="1:4" x14ac:dyDescent="0.25">
      <c r="A219" t="s">
        <v>82</v>
      </c>
      <c r="B219" t="s">
        <v>81</v>
      </c>
      <c r="C219" t="s">
        <v>83</v>
      </c>
      <c r="D219" t="s">
        <v>84</v>
      </c>
    </row>
    <row r="220" spans="1:4" x14ac:dyDescent="0.25">
      <c r="A220" t="s">
        <v>1838</v>
      </c>
      <c r="B220" t="s">
        <v>1837</v>
      </c>
      <c r="C220" t="s">
        <v>1839</v>
      </c>
      <c r="D220" t="s">
        <v>1840</v>
      </c>
    </row>
    <row r="221" spans="1:4" x14ac:dyDescent="0.25">
      <c r="A221" t="s">
        <v>728</v>
      </c>
      <c r="B221" t="s">
        <v>727</v>
      </c>
      <c r="C221" t="s">
        <v>18</v>
      </c>
      <c r="D221" t="s">
        <v>729</v>
      </c>
    </row>
    <row r="222" spans="1:4" x14ac:dyDescent="0.25">
      <c r="A222" t="s">
        <v>1529</v>
      </c>
      <c r="B222" t="s">
        <v>1528</v>
      </c>
      <c r="C222" t="s">
        <v>74</v>
      </c>
      <c r="D222" t="s">
        <v>1530</v>
      </c>
    </row>
    <row r="223" spans="1:4" x14ac:dyDescent="0.25">
      <c r="A223" t="s">
        <v>445</v>
      </c>
      <c r="B223" t="s">
        <v>444</v>
      </c>
      <c r="C223" t="s">
        <v>83</v>
      </c>
      <c r="D223" t="s">
        <v>446</v>
      </c>
    </row>
    <row r="224" spans="1:4" x14ac:dyDescent="0.25">
      <c r="A224" t="s">
        <v>24</v>
      </c>
      <c r="B224" t="s">
        <v>23</v>
      </c>
      <c r="C224" t="s">
        <v>25</v>
      </c>
      <c r="D224" t="s">
        <v>26</v>
      </c>
    </row>
    <row r="225" spans="1:4" x14ac:dyDescent="0.25">
      <c r="A225" t="s">
        <v>17</v>
      </c>
      <c r="B225" t="s">
        <v>16</v>
      </c>
      <c r="C225" t="s">
        <v>18</v>
      </c>
    </row>
    <row r="226" spans="1:4" x14ac:dyDescent="0.25">
      <c r="A226" t="s">
        <v>20</v>
      </c>
      <c r="B226" t="s">
        <v>19</v>
      </c>
      <c r="C226" t="s">
        <v>18</v>
      </c>
    </row>
    <row r="227" spans="1:4" x14ac:dyDescent="0.25">
      <c r="A227" t="s">
        <v>1625</v>
      </c>
      <c r="B227" t="s">
        <v>1624</v>
      </c>
      <c r="C227" t="s">
        <v>18</v>
      </c>
      <c r="D227" t="s">
        <v>1626</v>
      </c>
    </row>
    <row r="228" spans="1:4" x14ac:dyDescent="0.25">
      <c r="A228" t="s">
        <v>719</v>
      </c>
      <c r="B228" t="s">
        <v>718</v>
      </c>
      <c r="C228" t="s">
        <v>18</v>
      </c>
      <c r="D228" t="s">
        <v>720</v>
      </c>
    </row>
    <row r="229" spans="1:4" x14ac:dyDescent="0.25">
      <c r="A229" t="s">
        <v>1510</v>
      </c>
      <c r="B229" t="s">
        <v>1509</v>
      </c>
      <c r="C229" t="s">
        <v>249</v>
      </c>
      <c r="D229" t="s">
        <v>1511</v>
      </c>
    </row>
    <row r="230" spans="1:4" x14ac:dyDescent="0.25">
      <c r="A230" t="s">
        <v>366</v>
      </c>
      <c r="B230" t="s">
        <v>365</v>
      </c>
      <c r="C230" t="s">
        <v>60</v>
      </c>
      <c r="D230" t="s">
        <v>367</v>
      </c>
    </row>
    <row r="231" spans="1:4" x14ac:dyDescent="0.25">
      <c r="A231" t="s">
        <v>1513</v>
      </c>
      <c r="B231" t="s">
        <v>1512</v>
      </c>
      <c r="C231" t="s">
        <v>60</v>
      </c>
      <c r="D231" t="s">
        <v>1514</v>
      </c>
    </row>
    <row r="232" spans="1:4" x14ac:dyDescent="0.25">
      <c r="A232" t="s">
        <v>371</v>
      </c>
      <c r="B232" t="s">
        <v>370</v>
      </c>
      <c r="C232" t="s">
        <v>60</v>
      </c>
      <c r="D232" t="s">
        <v>372</v>
      </c>
    </row>
    <row r="233" spans="1:4" x14ac:dyDescent="0.25">
      <c r="A233" t="s">
        <v>1466</v>
      </c>
      <c r="B233" t="s">
        <v>1465</v>
      </c>
      <c r="C233" t="s">
        <v>1214</v>
      </c>
      <c r="D233" t="s">
        <v>302</v>
      </c>
    </row>
    <row r="234" spans="1:4" x14ac:dyDescent="0.25">
      <c r="A234" t="s">
        <v>300</v>
      </c>
      <c r="B234" t="s">
        <v>299</v>
      </c>
      <c r="C234" t="s">
        <v>301</v>
      </c>
      <c r="D234" t="s">
        <v>302</v>
      </c>
    </row>
    <row r="235" spans="1:4" x14ac:dyDescent="0.25">
      <c r="A235" t="s">
        <v>22</v>
      </c>
      <c r="B235" t="s">
        <v>21</v>
      </c>
      <c r="C235" t="s">
        <v>18</v>
      </c>
    </row>
    <row r="236" spans="1:4" x14ac:dyDescent="0.25">
      <c r="A236" t="s">
        <v>1682</v>
      </c>
      <c r="B236" t="s">
        <v>1681</v>
      </c>
      <c r="C236" t="s">
        <v>18</v>
      </c>
      <c r="D236" t="s">
        <v>1683</v>
      </c>
    </row>
    <row r="237" spans="1:4" x14ac:dyDescent="0.25">
      <c r="A237" t="s">
        <v>660</v>
      </c>
      <c r="B237" t="s">
        <v>659</v>
      </c>
      <c r="C237" t="s">
        <v>18</v>
      </c>
      <c r="D237" t="s">
        <v>661</v>
      </c>
    </row>
    <row r="238" spans="1:4" x14ac:dyDescent="0.25">
      <c r="A238" t="s">
        <v>59</v>
      </c>
      <c r="B238" t="s">
        <v>58</v>
      </c>
      <c r="C238" t="s">
        <v>60</v>
      </c>
      <c r="D238" t="s">
        <v>61</v>
      </c>
    </row>
    <row r="239" spans="1:4" x14ac:dyDescent="0.25">
      <c r="A239" t="s">
        <v>49</v>
      </c>
      <c r="B239" t="s">
        <v>48</v>
      </c>
      <c r="C239" t="s">
        <v>50</v>
      </c>
      <c r="D239" t="s">
        <v>51</v>
      </c>
    </row>
    <row r="240" spans="1:4" x14ac:dyDescent="0.25">
      <c r="A240" t="s">
        <v>2070</v>
      </c>
      <c r="B240" t="s">
        <v>2069</v>
      </c>
      <c r="C240" t="s">
        <v>810</v>
      </c>
      <c r="D240" t="s">
        <v>2071</v>
      </c>
    </row>
    <row r="241" spans="1:4" x14ac:dyDescent="0.25">
      <c r="A241" t="s">
        <v>2111</v>
      </c>
      <c r="B241" t="s">
        <v>2110</v>
      </c>
      <c r="C241" t="s">
        <v>38</v>
      </c>
      <c r="D241" t="s">
        <v>2112</v>
      </c>
    </row>
    <row r="242" spans="1:4" x14ac:dyDescent="0.25">
      <c r="A242" t="s">
        <v>2103</v>
      </c>
      <c r="B242" t="s">
        <v>2102</v>
      </c>
      <c r="C242" t="s">
        <v>241</v>
      </c>
      <c r="D242" t="s">
        <v>2104</v>
      </c>
    </row>
    <row r="243" spans="1:4" x14ac:dyDescent="0.25">
      <c r="A243" t="s">
        <v>2085</v>
      </c>
      <c r="B243" t="s">
        <v>2084</v>
      </c>
      <c r="C243" t="s">
        <v>202</v>
      </c>
      <c r="D243" t="s">
        <v>2086</v>
      </c>
    </row>
    <row r="244" spans="1:4" x14ac:dyDescent="0.25">
      <c r="A244" t="s">
        <v>2082</v>
      </c>
      <c r="B244" t="s">
        <v>2081</v>
      </c>
      <c r="C244" t="s">
        <v>38</v>
      </c>
      <c r="D244" t="s">
        <v>2083</v>
      </c>
    </row>
    <row r="245" spans="1:4" x14ac:dyDescent="0.25">
      <c r="A245" t="s">
        <v>1154</v>
      </c>
      <c r="B245" t="s">
        <v>1153</v>
      </c>
      <c r="C245" t="s">
        <v>83</v>
      </c>
      <c r="D245" t="s">
        <v>1155</v>
      </c>
    </row>
    <row r="246" spans="1:4" x14ac:dyDescent="0.25">
      <c r="A246" t="s">
        <v>1945</v>
      </c>
      <c r="B246" t="s">
        <v>1944</v>
      </c>
      <c r="C246" t="s">
        <v>32</v>
      </c>
      <c r="D246" t="s">
        <v>1946</v>
      </c>
    </row>
    <row r="247" spans="1:4" x14ac:dyDescent="0.25">
      <c r="A247" t="s">
        <v>1949</v>
      </c>
      <c r="B247" t="s">
        <v>1948</v>
      </c>
      <c r="C247" t="s">
        <v>7</v>
      </c>
      <c r="D247" t="s">
        <v>1950</v>
      </c>
    </row>
    <row r="248" spans="1:4" x14ac:dyDescent="0.25">
      <c r="A248" t="s">
        <v>407</v>
      </c>
      <c r="B248" t="s">
        <v>406</v>
      </c>
      <c r="C248" t="s">
        <v>18</v>
      </c>
      <c r="D248" t="s">
        <v>408</v>
      </c>
    </row>
    <row r="249" spans="1:4" x14ac:dyDescent="0.25">
      <c r="A249" t="s">
        <v>2078</v>
      </c>
      <c r="B249" t="s">
        <v>2077</v>
      </c>
      <c r="C249" t="s">
        <v>83</v>
      </c>
      <c r="D249" t="s">
        <v>2079</v>
      </c>
    </row>
    <row r="250" spans="1:4" x14ac:dyDescent="0.25">
      <c r="A250" t="s">
        <v>2094</v>
      </c>
      <c r="B250" t="s">
        <v>2093</v>
      </c>
      <c r="C250" t="s">
        <v>18</v>
      </c>
      <c r="D250" t="s">
        <v>2095</v>
      </c>
    </row>
    <row r="251" spans="1:4" x14ac:dyDescent="0.25">
      <c r="A251" t="s">
        <v>2074</v>
      </c>
      <c r="B251" t="s">
        <v>2073</v>
      </c>
      <c r="C251" t="s">
        <v>18</v>
      </c>
      <c r="D251" t="s">
        <v>2075</v>
      </c>
    </row>
    <row r="252" spans="1:4" x14ac:dyDescent="0.25">
      <c r="A252" t="s">
        <v>2107</v>
      </c>
      <c r="B252" t="s">
        <v>2106</v>
      </c>
      <c r="C252" t="s">
        <v>202</v>
      </c>
      <c r="D252" t="s">
        <v>2108</v>
      </c>
    </row>
    <row r="253" spans="1:4" x14ac:dyDescent="0.25">
      <c r="A253" t="s">
        <v>1906</v>
      </c>
      <c r="B253" t="s">
        <v>1905</v>
      </c>
      <c r="C253" t="s">
        <v>18</v>
      </c>
      <c r="D253" t="s">
        <v>1907</v>
      </c>
    </row>
    <row r="254" spans="1:4" x14ac:dyDescent="0.25">
      <c r="A254" t="s">
        <v>1894</v>
      </c>
      <c r="B254" t="s">
        <v>1893</v>
      </c>
      <c r="C254" t="s">
        <v>1895</v>
      </c>
      <c r="D254" t="s">
        <v>1896</v>
      </c>
    </row>
    <row r="255" spans="1:4" x14ac:dyDescent="0.25">
      <c r="A255" t="s">
        <v>925</v>
      </c>
      <c r="B255" t="s">
        <v>924</v>
      </c>
      <c r="C255" t="s">
        <v>7</v>
      </c>
    </row>
    <row r="256" spans="1:4" x14ac:dyDescent="0.25">
      <c r="A256" t="s">
        <v>1275</v>
      </c>
      <c r="B256" t="s">
        <v>1274</v>
      </c>
      <c r="C256" t="s">
        <v>835</v>
      </c>
      <c r="D256" t="s">
        <v>1276</v>
      </c>
    </row>
    <row r="257" spans="1:4" x14ac:dyDescent="0.25">
      <c r="A257" t="s">
        <v>579</v>
      </c>
      <c r="B257" t="s">
        <v>578</v>
      </c>
      <c r="C257" t="s">
        <v>580</v>
      </c>
      <c r="D257" t="s">
        <v>581</v>
      </c>
    </row>
    <row r="258" spans="1:4" x14ac:dyDescent="0.25">
      <c r="A258" t="s">
        <v>2009</v>
      </c>
      <c r="B258" t="s">
        <v>2008</v>
      </c>
      <c r="C258" t="s">
        <v>1010</v>
      </c>
      <c r="D258" t="s">
        <v>2010</v>
      </c>
    </row>
    <row r="259" spans="1:4" x14ac:dyDescent="0.25">
      <c r="A259" t="s">
        <v>1969</v>
      </c>
      <c r="B259" t="s">
        <v>1968</v>
      </c>
      <c r="C259" t="s">
        <v>170</v>
      </c>
      <c r="D259" t="s">
        <v>1970</v>
      </c>
    </row>
    <row r="260" spans="1:4" x14ac:dyDescent="0.25">
      <c r="A260" t="s">
        <v>1966</v>
      </c>
      <c r="B260" t="s">
        <v>1965</v>
      </c>
      <c r="C260" t="s">
        <v>587</v>
      </c>
      <c r="D260" t="s">
        <v>1967</v>
      </c>
    </row>
    <row r="261" spans="1:4" x14ac:dyDescent="0.25">
      <c r="A261" t="s">
        <v>1963</v>
      </c>
      <c r="B261" t="s">
        <v>1962</v>
      </c>
      <c r="C261" t="s">
        <v>38</v>
      </c>
      <c r="D261" t="s">
        <v>1964</v>
      </c>
    </row>
    <row r="262" spans="1:4" x14ac:dyDescent="0.25">
      <c r="A262" t="s">
        <v>1953</v>
      </c>
      <c r="B262" t="s">
        <v>1952</v>
      </c>
      <c r="C262" t="s">
        <v>38</v>
      </c>
      <c r="D262" t="s">
        <v>1954</v>
      </c>
    </row>
    <row r="263" spans="1:4" x14ac:dyDescent="0.25">
      <c r="A263" t="s">
        <v>1959</v>
      </c>
      <c r="B263" t="s">
        <v>1958</v>
      </c>
      <c r="C263" t="s">
        <v>580</v>
      </c>
      <c r="D263" t="s">
        <v>1960</v>
      </c>
    </row>
    <row r="264" spans="1:4" x14ac:dyDescent="0.25">
      <c r="A264" t="s">
        <v>1473</v>
      </c>
      <c r="B264" t="s">
        <v>1472</v>
      </c>
      <c r="C264" t="s">
        <v>18</v>
      </c>
      <c r="D264" t="s">
        <v>1474</v>
      </c>
    </row>
    <row r="265" spans="1:4" x14ac:dyDescent="0.25">
      <c r="A265" t="s">
        <v>156</v>
      </c>
      <c r="B265" t="s">
        <v>155</v>
      </c>
      <c r="C265" t="s">
        <v>157</v>
      </c>
      <c r="D265" t="s">
        <v>158</v>
      </c>
    </row>
    <row r="266" spans="1:4" x14ac:dyDescent="0.25">
      <c r="A266" t="s">
        <v>1476</v>
      </c>
      <c r="B266" t="s">
        <v>1475</v>
      </c>
      <c r="C266" t="s">
        <v>177</v>
      </c>
      <c r="D266" t="s">
        <v>1477</v>
      </c>
    </row>
    <row r="267" spans="1:4" x14ac:dyDescent="0.25">
      <c r="A267" t="s">
        <v>227</v>
      </c>
      <c r="B267" t="s">
        <v>226</v>
      </c>
      <c r="C267" t="s">
        <v>228</v>
      </c>
      <c r="D267" t="s">
        <v>229</v>
      </c>
    </row>
    <row r="268" spans="1:4" x14ac:dyDescent="0.25">
      <c r="A268" t="s">
        <v>1485</v>
      </c>
      <c r="B268" t="s">
        <v>1484</v>
      </c>
      <c r="C268" t="s">
        <v>18</v>
      </c>
      <c r="D268" t="s">
        <v>1486</v>
      </c>
    </row>
    <row r="269" spans="1:4" x14ac:dyDescent="0.25">
      <c r="A269" t="s">
        <v>201</v>
      </c>
      <c r="B269" t="s">
        <v>200</v>
      </c>
      <c r="C269" t="s">
        <v>202</v>
      </c>
      <c r="D269" t="s">
        <v>203</v>
      </c>
    </row>
    <row r="270" spans="1:4" x14ac:dyDescent="0.25">
      <c r="A270" t="s">
        <v>2041</v>
      </c>
      <c r="B270" t="s">
        <v>2040</v>
      </c>
      <c r="C270" t="s">
        <v>2042</v>
      </c>
      <c r="D270" t="s">
        <v>2043</v>
      </c>
    </row>
    <row r="271" spans="1:4" x14ac:dyDescent="0.25">
      <c r="A271" t="s">
        <v>935</v>
      </c>
      <c r="B271" t="s">
        <v>232</v>
      </c>
      <c r="C271" t="s">
        <v>83</v>
      </c>
      <c r="D271" t="s">
        <v>936</v>
      </c>
    </row>
    <row r="272" spans="1:4" x14ac:dyDescent="0.25">
      <c r="A272" t="s">
        <v>1368</v>
      </c>
      <c r="B272" t="s">
        <v>232</v>
      </c>
      <c r="C272" t="s">
        <v>163</v>
      </c>
      <c r="D272" t="s">
        <v>1369</v>
      </c>
    </row>
    <row r="273" spans="1:4" x14ac:dyDescent="0.25">
      <c r="A273" t="s">
        <v>586</v>
      </c>
      <c r="B273" t="s">
        <v>585</v>
      </c>
      <c r="C273" t="s">
        <v>587</v>
      </c>
      <c r="D273" t="s">
        <v>588</v>
      </c>
    </row>
    <row r="274" spans="1:4" x14ac:dyDescent="0.25">
      <c r="A274" t="s">
        <v>476</v>
      </c>
      <c r="B274" t="s">
        <v>475</v>
      </c>
      <c r="C274" t="s">
        <v>18</v>
      </c>
      <c r="D274" t="s">
        <v>477</v>
      </c>
    </row>
    <row r="275" spans="1:4" x14ac:dyDescent="0.25">
      <c r="A275" t="s">
        <v>2003</v>
      </c>
      <c r="B275" t="s">
        <v>2002</v>
      </c>
      <c r="C275" t="s">
        <v>241</v>
      </c>
      <c r="D275" t="s">
        <v>2004</v>
      </c>
    </row>
    <row r="276" spans="1:4" x14ac:dyDescent="0.25">
      <c r="A276" t="s">
        <v>460</v>
      </c>
      <c r="B276" t="s">
        <v>459</v>
      </c>
      <c r="C276" t="s">
        <v>74</v>
      </c>
      <c r="D276" t="s">
        <v>461</v>
      </c>
    </row>
    <row r="277" spans="1:4" x14ac:dyDescent="0.25">
      <c r="A277" t="s">
        <v>191</v>
      </c>
      <c r="B277" t="s">
        <v>190</v>
      </c>
      <c r="C277" t="s">
        <v>18</v>
      </c>
      <c r="D277" t="s">
        <v>192</v>
      </c>
    </row>
    <row r="278" spans="1:4" x14ac:dyDescent="0.25">
      <c r="A278" t="s">
        <v>1363</v>
      </c>
      <c r="B278" t="s">
        <v>1362</v>
      </c>
      <c r="C278" t="s">
        <v>87</v>
      </c>
      <c r="D278" t="s">
        <v>1364</v>
      </c>
    </row>
    <row r="279" spans="1:4" x14ac:dyDescent="0.25">
      <c r="A279" t="s">
        <v>524</v>
      </c>
      <c r="B279" t="s">
        <v>523</v>
      </c>
      <c r="C279" t="s">
        <v>18</v>
      </c>
      <c r="D279" t="s">
        <v>525</v>
      </c>
    </row>
    <row r="280" spans="1:4" x14ac:dyDescent="0.25">
      <c r="A280" t="s">
        <v>1357</v>
      </c>
      <c r="B280" t="s">
        <v>1356</v>
      </c>
      <c r="C280" t="s">
        <v>60</v>
      </c>
      <c r="D280" t="s">
        <v>1358</v>
      </c>
    </row>
    <row r="281" spans="1:4" x14ac:dyDescent="0.25">
      <c r="A281" t="s">
        <v>1555</v>
      </c>
      <c r="B281" t="s">
        <v>1554</v>
      </c>
      <c r="C281" t="s">
        <v>43</v>
      </c>
      <c r="D281" t="s">
        <v>1556</v>
      </c>
    </row>
    <row r="282" spans="1:4" x14ac:dyDescent="0.25">
      <c r="A282" t="s">
        <v>495</v>
      </c>
      <c r="B282" t="s">
        <v>494</v>
      </c>
      <c r="C282" t="s">
        <v>87</v>
      </c>
      <c r="D282" t="s">
        <v>496</v>
      </c>
    </row>
    <row r="283" spans="1:4" x14ac:dyDescent="0.25">
      <c r="A283" t="s">
        <v>1994</v>
      </c>
      <c r="B283" t="s">
        <v>1993</v>
      </c>
      <c r="C283" t="s">
        <v>18</v>
      </c>
      <c r="D283" t="s">
        <v>1995</v>
      </c>
    </row>
    <row r="284" spans="1:4" x14ac:dyDescent="0.25">
      <c r="A284" t="s">
        <v>1991</v>
      </c>
      <c r="B284" t="s">
        <v>1990</v>
      </c>
      <c r="C284" t="s">
        <v>25</v>
      </c>
      <c r="D284" t="s">
        <v>1992</v>
      </c>
    </row>
    <row r="285" spans="1:4" x14ac:dyDescent="0.25">
      <c r="A285" t="s">
        <v>237</v>
      </c>
      <c r="B285" t="s">
        <v>236</v>
      </c>
      <c r="C285" t="s">
        <v>170</v>
      </c>
      <c r="D285" t="s">
        <v>238</v>
      </c>
    </row>
    <row r="286" spans="1:4" x14ac:dyDescent="0.25">
      <c r="A286" t="s">
        <v>1805</v>
      </c>
      <c r="B286" t="s">
        <v>1804</v>
      </c>
      <c r="C286" t="s">
        <v>1416</v>
      </c>
      <c r="D286" t="s">
        <v>1806</v>
      </c>
    </row>
    <row r="287" spans="1:4" x14ac:dyDescent="0.25">
      <c r="A287" t="s">
        <v>1351</v>
      </c>
      <c r="B287" t="s">
        <v>1120</v>
      </c>
      <c r="C287" t="s">
        <v>587</v>
      </c>
      <c r="D287" t="s">
        <v>1352</v>
      </c>
    </row>
    <row r="288" spans="1:4" x14ac:dyDescent="0.25">
      <c r="A288" t="s">
        <v>1121</v>
      </c>
      <c r="B288" t="s">
        <v>1120</v>
      </c>
      <c r="C288" t="s">
        <v>202</v>
      </c>
      <c r="D288" t="s">
        <v>1122</v>
      </c>
    </row>
    <row r="289" spans="1:4" x14ac:dyDescent="0.25">
      <c r="A289" t="s">
        <v>169</v>
      </c>
      <c r="B289" t="s">
        <v>168</v>
      </c>
      <c r="C289" t="s">
        <v>170</v>
      </c>
      <c r="D289" t="s">
        <v>171</v>
      </c>
    </row>
    <row r="290" spans="1:4" x14ac:dyDescent="0.25">
      <c r="A290" t="s">
        <v>1978</v>
      </c>
      <c r="B290" t="s">
        <v>1977</v>
      </c>
      <c r="C290" t="s">
        <v>1452</v>
      </c>
      <c r="D290" t="s">
        <v>1979</v>
      </c>
    </row>
    <row r="291" spans="1:4" x14ac:dyDescent="0.25">
      <c r="A291" t="s">
        <v>1689</v>
      </c>
      <c r="B291" t="s">
        <v>1688</v>
      </c>
      <c r="C291" t="s">
        <v>587</v>
      </c>
      <c r="D291" t="s">
        <v>1690</v>
      </c>
    </row>
    <row r="292" spans="1:4" x14ac:dyDescent="0.25">
      <c r="A292" t="s">
        <v>858</v>
      </c>
      <c r="B292" t="s">
        <v>857</v>
      </c>
      <c r="C292" t="s">
        <v>74</v>
      </c>
      <c r="D292" t="s">
        <v>859</v>
      </c>
    </row>
    <row r="293" spans="1:4" x14ac:dyDescent="0.25">
      <c r="A293" t="s">
        <v>1731</v>
      </c>
      <c r="B293" t="s">
        <v>1730</v>
      </c>
      <c r="C293" t="s">
        <v>1416</v>
      </c>
      <c r="D293" t="s">
        <v>1732</v>
      </c>
    </row>
    <row r="294" spans="1:4" x14ac:dyDescent="0.25">
      <c r="A294" t="s">
        <v>941</v>
      </c>
      <c r="B294" t="s">
        <v>940</v>
      </c>
      <c r="C294" t="s">
        <v>202</v>
      </c>
      <c r="D294" t="s">
        <v>942</v>
      </c>
    </row>
    <row r="295" spans="1:4" x14ac:dyDescent="0.25">
      <c r="A295" t="s">
        <v>1810</v>
      </c>
      <c r="B295" t="s">
        <v>734</v>
      </c>
      <c r="C295" t="s">
        <v>1811</v>
      </c>
      <c r="D295" t="s">
        <v>1812</v>
      </c>
    </row>
    <row r="296" spans="1:4" x14ac:dyDescent="0.25">
      <c r="A296" t="s">
        <v>1299</v>
      </c>
      <c r="B296" t="s">
        <v>1298</v>
      </c>
      <c r="C296" t="s">
        <v>1300</v>
      </c>
      <c r="D296" t="s">
        <v>1301</v>
      </c>
    </row>
    <row r="297" spans="1:4" x14ac:dyDescent="0.25">
      <c r="A297" t="s">
        <v>1808</v>
      </c>
      <c r="B297" t="s">
        <v>1807</v>
      </c>
      <c r="C297" t="s">
        <v>202</v>
      </c>
      <c r="D297" t="s">
        <v>1809</v>
      </c>
    </row>
    <row r="298" spans="1:4" x14ac:dyDescent="0.25">
      <c r="A298" t="s">
        <v>1111</v>
      </c>
      <c r="B298" t="s">
        <v>1110</v>
      </c>
      <c r="C298" t="s">
        <v>202</v>
      </c>
      <c r="D298" t="s">
        <v>1112</v>
      </c>
    </row>
    <row r="299" spans="1:4" x14ac:dyDescent="0.25">
      <c r="A299" t="s">
        <v>1479</v>
      </c>
      <c r="B299" t="s">
        <v>1478</v>
      </c>
      <c r="C299" t="s">
        <v>241</v>
      </c>
      <c r="D299" t="s">
        <v>1480</v>
      </c>
    </row>
    <row r="300" spans="1:4" x14ac:dyDescent="0.25">
      <c r="A300" t="s">
        <v>261</v>
      </c>
      <c r="B300" t="s">
        <v>260</v>
      </c>
      <c r="C300" t="s">
        <v>18</v>
      </c>
      <c r="D300" t="s">
        <v>262</v>
      </c>
    </row>
    <row r="301" spans="1:4" x14ac:dyDescent="0.25">
      <c r="A301" t="s">
        <v>1460</v>
      </c>
      <c r="B301" t="s">
        <v>1459</v>
      </c>
      <c r="C301" t="s">
        <v>552</v>
      </c>
      <c r="D301" t="s">
        <v>1461</v>
      </c>
    </row>
    <row r="302" spans="1:4" x14ac:dyDescent="0.25">
      <c r="A302" t="s">
        <v>187</v>
      </c>
      <c r="B302" t="s">
        <v>186</v>
      </c>
      <c r="C302" t="s">
        <v>32</v>
      </c>
      <c r="D302" t="s">
        <v>188</v>
      </c>
    </row>
    <row r="303" spans="1:4" x14ac:dyDescent="0.25">
      <c r="A303" t="s">
        <v>1854</v>
      </c>
      <c r="B303" t="s">
        <v>1853</v>
      </c>
      <c r="C303" t="s">
        <v>1416</v>
      </c>
      <c r="D303" t="s">
        <v>1855</v>
      </c>
    </row>
    <row r="304" spans="1:4" x14ac:dyDescent="0.25">
      <c r="A304" t="s">
        <v>2037</v>
      </c>
      <c r="B304" t="s">
        <v>2036</v>
      </c>
      <c r="C304" t="s">
        <v>241</v>
      </c>
      <c r="D304" t="s">
        <v>2038</v>
      </c>
    </row>
    <row r="305" spans="1:4" x14ac:dyDescent="0.25">
      <c r="A305" t="s">
        <v>1858</v>
      </c>
      <c r="B305" t="s">
        <v>1857</v>
      </c>
      <c r="C305" t="s">
        <v>18</v>
      </c>
      <c r="D305" t="s">
        <v>1859</v>
      </c>
    </row>
    <row r="306" spans="1:4" x14ac:dyDescent="0.25">
      <c r="A306" t="s">
        <v>2051</v>
      </c>
      <c r="B306" t="s">
        <v>2050</v>
      </c>
      <c r="C306" t="s">
        <v>18</v>
      </c>
      <c r="D306" t="s">
        <v>2052</v>
      </c>
    </row>
    <row r="307" spans="1:4" x14ac:dyDescent="0.25">
      <c r="A307" t="s">
        <v>1849</v>
      </c>
      <c r="B307" t="s">
        <v>1848</v>
      </c>
      <c r="C307" t="s">
        <v>170</v>
      </c>
      <c r="D307" t="s">
        <v>1850</v>
      </c>
    </row>
    <row r="308" spans="1:4" x14ac:dyDescent="0.25">
      <c r="A308" t="s">
        <v>2046</v>
      </c>
      <c r="B308" t="s">
        <v>2045</v>
      </c>
      <c r="C308" t="s">
        <v>828</v>
      </c>
      <c r="D308" t="s">
        <v>2047</v>
      </c>
    </row>
    <row r="309" spans="1:4" x14ac:dyDescent="0.25">
      <c r="A309" t="s">
        <v>1765</v>
      </c>
      <c r="B309" t="s">
        <v>1764</v>
      </c>
      <c r="C309" t="s">
        <v>202</v>
      </c>
      <c r="D309" t="s">
        <v>1766</v>
      </c>
    </row>
    <row r="310" spans="1:4" x14ac:dyDescent="0.25">
      <c r="A310" t="s">
        <v>544</v>
      </c>
      <c r="B310" t="s">
        <v>543</v>
      </c>
      <c r="C310" t="s">
        <v>241</v>
      </c>
      <c r="D310" t="s">
        <v>545</v>
      </c>
    </row>
    <row r="311" spans="1:4" x14ac:dyDescent="0.25">
      <c r="A311" t="s">
        <v>2115</v>
      </c>
      <c r="B311" t="s">
        <v>2114</v>
      </c>
      <c r="C311" t="s">
        <v>18</v>
      </c>
      <c r="D311" t="s">
        <v>2116</v>
      </c>
    </row>
    <row r="312" spans="1:4" x14ac:dyDescent="0.25">
      <c r="A312" t="s">
        <v>1341</v>
      </c>
      <c r="B312" t="s">
        <v>1340</v>
      </c>
      <c r="C312" t="s">
        <v>587</v>
      </c>
      <c r="D312" t="s">
        <v>1342</v>
      </c>
    </row>
    <row r="313" spans="1:4" x14ac:dyDescent="0.25">
      <c r="A313" t="s">
        <v>1610</v>
      </c>
      <c r="B313" t="s">
        <v>1609</v>
      </c>
      <c r="C313" t="s">
        <v>580</v>
      </c>
      <c r="D313" t="s">
        <v>1611</v>
      </c>
    </row>
    <row r="314" spans="1:4" x14ac:dyDescent="0.25">
      <c r="A314" t="s">
        <v>538</v>
      </c>
      <c r="B314" t="s">
        <v>537</v>
      </c>
      <c r="C314" t="s">
        <v>539</v>
      </c>
      <c r="D314" t="s">
        <v>540</v>
      </c>
    </row>
    <row r="315" spans="1:4" x14ac:dyDescent="0.25">
      <c r="A315" t="s">
        <v>37</v>
      </c>
      <c r="B315" t="s">
        <v>36</v>
      </c>
      <c r="C315" t="s">
        <v>38</v>
      </c>
      <c r="D315" t="s">
        <v>39</v>
      </c>
    </row>
    <row r="316" spans="1:4" x14ac:dyDescent="0.25">
      <c r="A316" t="s">
        <v>31</v>
      </c>
      <c r="B316" t="s">
        <v>30</v>
      </c>
      <c r="C316" t="s">
        <v>32</v>
      </c>
      <c r="D316" t="s">
        <v>33</v>
      </c>
    </row>
    <row r="317" spans="1:4" x14ac:dyDescent="0.25">
      <c r="A317" t="s">
        <v>1572</v>
      </c>
      <c r="B317" t="s">
        <v>1571</v>
      </c>
      <c r="C317" t="s">
        <v>810</v>
      </c>
      <c r="D317" t="s">
        <v>1573</v>
      </c>
    </row>
    <row r="318" spans="1:4" x14ac:dyDescent="0.25">
      <c r="A318" t="s">
        <v>1997</v>
      </c>
      <c r="B318" t="s">
        <v>1996</v>
      </c>
      <c r="C318" t="s">
        <v>202</v>
      </c>
    </row>
    <row r="319" spans="1:4" x14ac:dyDescent="0.25">
      <c r="A319" t="s">
        <v>1545</v>
      </c>
      <c r="B319" t="s">
        <v>1544</v>
      </c>
      <c r="C319" t="s">
        <v>580</v>
      </c>
      <c r="D319" t="s">
        <v>1546</v>
      </c>
    </row>
    <row r="320" spans="1:4" x14ac:dyDescent="0.25">
      <c r="A320" t="s">
        <v>284</v>
      </c>
      <c r="B320" t="s">
        <v>283</v>
      </c>
      <c r="C320" t="s">
        <v>285</v>
      </c>
      <c r="D320" t="s">
        <v>286</v>
      </c>
    </row>
    <row r="321" spans="1:4" x14ac:dyDescent="0.25">
      <c r="A321" t="s">
        <v>1845</v>
      </c>
      <c r="B321" t="s">
        <v>1844</v>
      </c>
      <c r="C321" t="s">
        <v>38</v>
      </c>
      <c r="D321" t="s">
        <v>1846</v>
      </c>
    </row>
    <row r="322" spans="1:4" x14ac:dyDescent="0.25">
      <c r="A322" t="s">
        <v>700</v>
      </c>
      <c r="B322" t="s">
        <v>699</v>
      </c>
      <c r="C322" t="s">
        <v>701</v>
      </c>
      <c r="D322" t="s">
        <v>702</v>
      </c>
    </row>
    <row r="323" spans="1:4" x14ac:dyDescent="0.25">
      <c r="A323" t="s">
        <v>1727</v>
      </c>
      <c r="B323" t="s">
        <v>1726</v>
      </c>
      <c r="C323" t="s">
        <v>580</v>
      </c>
      <c r="D323" t="s">
        <v>1728</v>
      </c>
    </row>
    <row r="324" spans="1:4" x14ac:dyDescent="0.25">
      <c r="A324" t="s">
        <v>854</v>
      </c>
      <c r="B324" t="s">
        <v>853</v>
      </c>
      <c r="C324" t="s">
        <v>241</v>
      </c>
      <c r="D324" t="s">
        <v>855</v>
      </c>
    </row>
    <row r="325" spans="1:4" x14ac:dyDescent="0.25">
      <c r="A325" t="s">
        <v>1406</v>
      </c>
      <c r="B325" t="s">
        <v>752</v>
      </c>
      <c r="C325" t="s">
        <v>18</v>
      </c>
      <c r="D325" t="s">
        <v>1407</v>
      </c>
    </row>
    <row r="326" spans="1:4" x14ac:dyDescent="0.25">
      <c r="A326" t="s">
        <v>932</v>
      </c>
      <c r="B326" t="s">
        <v>931</v>
      </c>
      <c r="C326" t="s">
        <v>74</v>
      </c>
      <c r="D326" t="s">
        <v>933</v>
      </c>
    </row>
    <row r="327" spans="1:4" x14ac:dyDescent="0.25">
      <c r="A327" t="s">
        <v>570</v>
      </c>
      <c r="B327" t="s">
        <v>569</v>
      </c>
      <c r="C327" t="s">
        <v>18</v>
      </c>
      <c r="D327" t="s">
        <v>571</v>
      </c>
    </row>
    <row r="328" spans="1:4" x14ac:dyDescent="0.25">
      <c r="A328" t="s">
        <v>1296</v>
      </c>
      <c r="B328" t="s">
        <v>1295</v>
      </c>
      <c r="C328" t="s">
        <v>828</v>
      </c>
      <c r="D328" t="s">
        <v>1297</v>
      </c>
    </row>
    <row r="329" spans="1:4" x14ac:dyDescent="0.25">
      <c r="A329" t="s">
        <v>1435</v>
      </c>
      <c r="B329" t="s">
        <v>1434</v>
      </c>
      <c r="C329" t="s">
        <v>1416</v>
      </c>
      <c r="D329" t="s">
        <v>1436</v>
      </c>
    </row>
    <row r="330" spans="1:4" x14ac:dyDescent="0.25">
      <c r="A330" t="s">
        <v>1133</v>
      </c>
      <c r="B330" t="s">
        <v>1132</v>
      </c>
      <c r="C330" t="s">
        <v>18</v>
      </c>
      <c r="D330" t="s">
        <v>1134</v>
      </c>
    </row>
    <row r="331" spans="1:4" x14ac:dyDescent="0.25">
      <c r="A331" t="s">
        <v>1312</v>
      </c>
      <c r="B331" t="s">
        <v>1311</v>
      </c>
      <c r="C331" t="s">
        <v>580</v>
      </c>
      <c r="D331" t="s">
        <v>1313</v>
      </c>
    </row>
    <row r="332" spans="1:4" x14ac:dyDescent="0.25">
      <c r="A332" t="s">
        <v>273</v>
      </c>
      <c r="B332" t="s">
        <v>272</v>
      </c>
      <c r="C332" t="s">
        <v>87</v>
      </c>
      <c r="D332" t="s">
        <v>274</v>
      </c>
    </row>
    <row r="333" spans="1:4" x14ac:dyDescent="0.25">
      <c r="A333" t="s">
        <v>381</v>
      </c>
      <c r="B333" t="s">
        <v>380</v>
      </c>
      <c r="C333" t="s">
        <v>202</v>
      </c>
      <c r="D333" t="s">
        <v>382</v>
      </c>
    </row>
    <row r="334" spans="1:4" x14ac:dyDescent="0.25">
      <c r="A334" t="s">
        <v>1439</v>
      </c>
      <c r="B334" t="s">
        <v>1438</v>
      </c>
      <c r="C334" t="s">
        <v>18</v>
      </c>
      <c r="D334" t="s">
        <v>1440</v>
      </c>
    </row>
    <row r="335" spans="1:4" x14ac:dyDescent="0.25">
      <c r="A335" t="s">
        <v>385</v>
      </c>
      <c r="B335" t="s">
        <v>384</v>
      </c>
      <c r="C335" t="s">
        <v>359</v>
      </c>
      <c r="D335" t="s">
        <v>386</v>
      </c>
    </row>
    <row r="336" spans="1:4" x14ac:dyDescent="0.25">
      <c r="A336" t="s">
        <v>1266</v>
      </c>
      <c r="B336" t="s">
        <v>1265</v>
      </c>
      <c r="C336" t="s">
        <v>1267</v>
      </c>
      <c r="D336" t="s">
        <v>1268</v>
      </c>
    </row>
    <row r="337" spans="1:4" x14ac:dyDescent="0.25">
      <c r="A337" t="s">
        <v>1324</v>
      </c>
      <c r="B337" t="s">
        <v>1323</v>
      </c>
      <c r="C337" t="s">
        <v>1325</v>
      </c>
      <c r="D337" t="s">
        <v>1326</v>
      </c>
    </row>
    <row r="338" spans="1:4" x14ac:dyDescent="0.25">
      <c r="A338" t="s">
        <v>1151</v>
      </c>
      <c r="B338" t="s">
        <v>1150</v>
      </c>
      <c r="C338" t="s">
        <v>202</v>
      </c>
      <c r="D338" t="s">
        <v>1152</v>
      </c>
    </row>
    <row r="339" spans="1:4" x14ac:dyDescent="0.25">
      <c r="A339" t="s">
        <v>296</v>
      </c>
      <c r="B339" t="s">
        <v>295</v>
      </c>
      <c r="C339" t="s">
        <v>18</v>
      </c>
      <c r="D339" t="s">
        <v>297</v>
      </c>
    </row>
    <row r="340" spans="1:4" x14ac:dyDescent="0.25">
      <c r="A340" t="s">
        <v>122</v>
      </c>
      <c r="B340" t="s">
        <v>121</v>
      </c>
      <c r="C340" t="s">
        <v>123</v>
      </c>
      <c r="D340" t="s">
        <v>124</v>
      </c>
    </row>
    <row r="341" spans="1:4" x14ac:dyDescent="0.25">
      <c r="A341" t="s">
        <v>834</v>
      </c>
      <c r="B341" t="s">
        <v>833</v>
      </c>
      <c r="C341" t="s">
        <v>835</v>
      </c>
      <c r="D341" t="s">
        <v>836</v>
      </c>
    </row>
    <row r="342" spans="1:4" x14ac:dyDescent="0.25">
      <c r="A342" t="s">
        <v>665</v>
      </c>
      <c r="B342" t="s">
        <v>664</v>
      </c>
      <c r="C342" t="s">
        <v>18</v>
      </c>
      <c r="D342" t="s">
        <v>666</v>
      </c>
    </row>
    <row r="343" spans="1:4" x14ac:dyDescent="0.25">
      <c r="A343" t="s">
        <v>1271</v>
      </c>
      <c r="B343" t="s">
        <v>1270</v>
      </c>
      <c r="C343" t="s">
        <v>177</v>
      </c>
      <c r="D343" t="s">
        <v>1272</v>
      </c>
    </row>
    <row r="344" spans="1:4" x14ac:dyDescent="0.25">
      <c r="A344" t="s">
        <v>1607</v>
      </c>
      <c r="B344" t="s">
        <v>1606</v>
      </c>
      <c r="C344" t="s">
        <v>177</v>
      </c>
      <c r="D344" t="s">
        <v>1608</v>
      </c>
    </row>
    <row r="345" spans="1:4" x14ac:dyDescent="0.25">
      <c r="A345" t="s">
        <v>614</v>
      </c>
      <c r="B345" t="s">
        <v>613</v>
      </c>
      <c r="C345" t="s">
        <v>18</v>
      </c>
      <c r="D345" t="s">
        <v>615</v>
      </c>
    </row>
    <row r="346" spans="1:4" x14ac:dyDescent="0.25">
      <c r="A346" t="s">
        <v>1404</v>
      </c>
      <c r="B346" t="s">
        <v>1403</v>
      </c>
      <c r="C346" t="s">
        <v>810</v>
      </c>
      <c r="D346" t="s">
        <v>1405</v>
      </c>
    </row>
    <row r="347" spans="1:4" x14ac:dyDescent="0.25">
      <c r="A347" t="s">
        <v>454</v>
      </c>
      <c r="B347" t="s">
        <v>453</v>
      </c>
      <c r="C347" t="s">
        <v>455</v>
      </c>
      <c r="D347" t="s">
        <v>456</v>
      </c>
    </row>
    <row r="348" spans="1:4" x14ac:dyDescent="0.25">
      <c r="A348" t="s">
        <v>1604</v>
      </c>
      <c r="B348" t="s">
        <v>1603</v>
      </c>
      <c r="C348" t="s">
        <v>177</v>
      </c>
      <c r="D348" t="s">
        <v>1605</v>
      </c>
    </row>
    <row r="349" spans="1:4" x14ac:dyDescent="0.25">
      <c r="A349" t="s">
        <v>618</v>
      </c>
      <c r="B349" t="s">
        <v>617</v>
      </c>
      <c r="C349" t="s">
        <v>18</v>
      </c>
      <c r="D349" t="s">
        <v>619</v>
      </c>
    </row>
    <row r="350" spans="1:4" x14ac:dyDescent="0.25">
      <c r="A350" t="s">
        <v>342</v>
      </c>
      <c r="B350" t="s">
        <v>341</v>
      </c>
      <c r="C350" t="s">
        <v>343</v>
      </c>
      <c r="D350" t="s">
        <v>344</v>
      </c>
    </row>
    <row r="351" spans="1:4" x14ac:dyDescent="0.25">
      <c r="A351" t="s">
        <v>176</v>
      </c>
      <c r="B351" t="s">
        <v>175</v>
      </c>
      <c r="C351" t="s">
        <v>177</v>
      </c>
      <c r="D351" t="s">
        <v>178</v>
      </c>
    </row>
    <row r="352" spans="1:4" x14ac:dyDescent="0.25">
      <c r="A352" t="s">
        <v>291</v>
      </c>
      <c r="B352" t="s">
        <v>290</v>
      </c>
      <c r="C352" t="s">
        <v>18</v>
      </c>
      <c r="D352" t="s">
        <v>292</v>
      </c>
    </row>
    <row r="353" spans="1:4" x14ac:dyDescent="0.25">
      <c r="A353" t="s">
        <v>42</v>
      </c>
      <c r="B353" t="s">
        <v>41</v>
      </c>
      <c r="C353" t="s">
        <v>43</v>
      </c>
      <c r="D353" t="s">
        <v>44</v>
      </c>
    </row>
    <row r="354" spans="1:4" x14ac:dyDescent="0.25">
      <c r="A354" t="s">
        <v>1593</v>
      </c>
      <c r="B354" t="s">
        <v>1592</v>
      </c>
      <c r="C354" t="s">
        <v>228</v>
      </c>
      <c r="D354" t="s">
        <v>1594</v>
      </c>
    </row>
    <row r="355" spans="1:4" x14ac:dyDescent="0.25">
      <c r="A355" t="s">
        <v>565</v>
      </c>
      <c r="B355" t="s">
        <v>564</v>
      </c>
      <c r="C355" t="s">
        <v>74</v>
      </c>
      <c r="D355" t="s">
        <v>566</v>
      </c>
    </row>
    <row r="356" spans="1:4" x14ac:dyDescent="0.25">
      <c r="A356" t="s">
        <v>2121</v>
      </c>
      <c r="B356" t="s">
        <v>2120</v>
      </c>
      <c r="C356" t="s">
        <v>18</v>
      </c>
      <c r="D356" t="s">
        <v>2122</v>
      </c>
    </row>
    <row r="357" spans="1:4" x14ac:dyDescent="0.25">
      <c r="A357" t="s">
        <v>2060</v>
      </c>
      <c r="B357" t="s">
        <v>2059</v>
      </c>
      <c r="C357" t="s">
        <v>828</v>
      </c>
      <c r="D357" t="s">
        <v>2061</v>
      </c>
    </row>
    <row r="358" spans="1:4" x14ac:dyDescent="0.25">
      <c r="A358" t="s">
        <v>1632</v>
      </c>
      <c r="B358" t="s">
        <v>1631</v>
      </c>
      <c r="C358" t="s">
        <v>1633</v>
      </c>
      <c r="D358" t="s">
        <v>1634</v>
      </c>
    </row>
    <row r="359" spans="1:4" x14ac:dyDescent="0.25">
      <c r="A359" t="s">
        <v>713</v>
      </c>
      <c r="B359" t="s">
        <v>712</v>
      </c>
      <c r="C359" t="s">
        <v>202</v>
      </c>
      <c r="D359" t="s">
        <v>714</v>
      </c>
    </row>
    <row r="360" spans="1:4" x14ac:dyDescent="0.25">
      <c r="A360" t="s">
        <v>2127</v>
      </c>
      <c r="B360" t="s">
        <v>2126</v>
      </c>
      <c r="C360" t="s">
        <v>177</v>
      </c>
      <c r="D360" t="s">
        <v>2128</v>
      </c>
    </row>
    <row r="361" spans="1:4" x14ac:dyDescent="0.25">
      <c r="A361" t="s">
        <v>2098</v>
      </c>
      <c r="B361" t="s">
        <v>2097</v>
      </c>
      <c r="C361" t="s">
        <v>18</v>
      </c>
      <c r="D361" t="s">
        <v>2099</v>
      </c>
    </row>
    <row r="362" spans="1:4" x14ac:dyDescent="0.25">
      <c r="A362" t="s">
        <v>1628</v>
      </c>
      <c r="B362" t="s">
        <v>1627</v>
      </c>
      <c r="C362" t="s">
        <v>552</v>
      </c>
      <c r="D362" t="s">
        <v>1629</v>
      </c>
    </row>
    <row r="363" spans="1:4" x14ac:dyDescent="0.25">
      <c r="A363" t="s">
        <v>708</v>
      </c>
      <c r="B363" t="s">
        <v>707</v>
      </c>
      <c r="C363" t="s">
        <v>18</v>
      </c>
      <c r="D363" t="s">
        <v>709</v>
      </c>
    </row>
    <row r="364" spans="1:4" x14ac:dyDescent="0.25">
      <c r="A364" t="s">
        <v>1491</v>
      </c>
      <c r="B364" t="s">
        <v>1490</v>
      </c>
      <c r="C364" t="s">
        <v>580</v>
      </c>
      <c r="D364" t="s">
        <v>1492</v>
      </c>
    </row>
    <row r="365" spans="1:4" x14ac:dyDescent="0.25">
      <c r="A365" t="s">
        <v>325</v>
      </c>
      <c r="B365" t="s">
        <v>324</v>
      </c>
      <c r="C365" t="s">
        <v>241</v>
      </c>
      <c r="D365" t="s">
        <v>326</v>
      </c>
    </row>
    <row r="366" spans="1:4" x14ac:dyDescent="0.25">
      <c r="A366" t="s">
        <v>1448</v>
      </c>
      <c r="B366" t="s">
        <v>1447</v>
      </c>
      <c r="C366" t="s">
        <v>123</v>
      </c>
      <c r="D366" t="s">
        <v>1449</v>
      </c>
    </row>
    <row r="367" spans="1:4" x14ac:dyDescent="0.25">
      <c r="A367" t="s">
        <v>338</v>
      </c>
      <c r="B367" t="s">
        <v>337</v>
      </c>
      <c r="C367" t="s">
        <v>163</v>
      </c>
      <c r="D367" t="s">
        <v>339</v>
      </c>
    </row>
    <row r="368" spans="1:4" x14ac:dyDescent="0.25">
      <c r="A368" t="s">
        <v>1442</v>
      </c>
      <c r="B368" t="s">
        <v>1441</v>
      </c>
      <c r="C368" t="s">
        <v>74</v>
      </c>
      <c r="D368" t="s">
        <v>1443</v>
      </c>
    </row>
    <row r="369" spans="1:4" x14ac:dyDescent="0.25">
      <c r="A369" t="s">
        <v>334</v>
      </c>
      <c r="B369" t="s">
        <v>333</v>
      </c>
      <c r="C369" t="s">
        <v>32</v>
      </c>
      <c r="D369" t="s">
        <v>335</v>
      </c>
    </row>
    <row r="370" spans="1:4" x14ac:dyDescent="0.25">
      <c r="A370" t="s">
        <v>1445</v>
      </c>
      <c r="B370" t="s">
        <v>1444</v>
      </c>
      <c r="C370" t="s">
        <v>163</v>
      </c>
      <c r="D370" t="s">
        <v>1446</v>
      </c>
    </row>
    <row r="371" spans="1:4" x14ac:dyDescent="0.25">
      <c r="A371" t="s">
        <v>330</v>
      </c>
      <c r="B371" t="s">
        <v>329</v>
      </c>
      <c r="C371" t="s">
        <v>87</v>
      </c>
      <c r="D371" t="s">
        <v>331</v>
      </c>
    </row>
    <row r="372" spans="1:4" x14ac:dyDescent="0.25">
      <c r="A372" t="s">
        <v>2130</v>
      </c>
      <c r="B372" t="s">
        <v>2129</v>
      </c>
      <c r="C372" t="s">
        <v>202</v>
      </c>
      <c r="D372" t="s">
        <v>2131</v>
      </c>
    </row>
    <row r="373" spans="1:4" x14ac:dyDescent="0.25">
      <c r="A373" t="s">
        <v>838</v>
      </c>
      <c r="B373" t="s">
        <v>837</v>
      </c>
      <c r="C373" t="s">
        <v>163</v>
      </c>
      <c r="D373" t="s">
        <v>839</v>
      </c>
    </row>
    <row r="374" spans="1:4" x14ac:dyDescent="0.25">
      <c r="A374" t="s">
        <v>1401</v>
      </c>
      <c r="B374" t="s">
        <v>1400</v>
      </c>
      <c r="C374" t="s">
        <v>163</v>
      </c>
      <c r="D374" t="s">
        <v>1402</v>
      </c>
    </row>
    <row r="375" spans="1:4" x14ac:dyDescent="0.25">
      <c r="A375" t="s">
        <v>118</v>
      </c>
      <c r="B375" t="s">
        <v>117</v>
      </c>
      <c r="C375" t="s">
        <v>32</v>
      </c>
      <c r="D375" t="s">
        <v>119</v>
      </c>
    </row>
    <row r="376" spans="1:4" x14ac:dyDescent="0.25">
      <c r="A376" t="s">
        <v>551</v>
      </c>
      <c r="B376" t="s">
        <v>550</v>
      </c>
      <c r="C376" t="s">
        <v>552</v>
      </c>
      <c r="D376" t="s">
        <v>553</v>
      </c>
    </row>
    <row r="377" spans="1:4" x14ac:dyDescent="0.25">
      <c r="A377" t="s">
        <v>1738</v>
      </c>
      <c r="B377" t="s">
        <v>1737</v>
      </c>
      <c r="C377" t="s">
        <v>18</v>
      </c>
      <c r="D377" t="s">
        <v>1739</v>
      </c>
    </row>
    <row r="378" spans="1:4" x14ac:dyDescent="0.25">
      <c r="A378" t="s">
        <v>634</v>
      </c>
      <c r="B378" t="s">
        <v>633</v>
      </c>
      <c r="C378" t="s">
        <v>38</v>
      </c>
      <c r="D378" t="s">
        <v>635</v>
      </c>
    </row>
    <row r="379" spans="1:4" x14ac:dyDescent="0.25">
      <c r="A379" t="s">
        <v>1536</v>
      </c>
      <c r="B379" t="s">
        <v>1535</v>
      </c>
      <c r="C379" t="s">
        <v>552</v>
      </c>
      <c r="D379" t="s">
        <v>1537</v>
      </c>
    </row>
    <row r="380" spans="1:4" x14ac:dyDescent="0.25">
      <c r="A380" t="s">
        <v>466</v>
      </c>
      <c r="B380" t="s">
        <v>465</v>
      </c>
      <c r="C380" t="s">
        <v>18</v>
      </c>
      <c r="D380" t="s">
        <v>467</v>
      </c>
    </row>
    <row r="381" spans="1:4" x14ac:dyDescent="0.25">
      <c r="A381" t="s">
        <v>863</v>
      </c>
      <c r="B381" t="s">
        <v>862</v>
      </c>
      <c r="C381" t="s">
        <v>163</v>
      </c>
      <c r="D381" t="s">
        <v>864</v>
      </c>
    </row>
    <row r="382" spans="1:4" x14ac:dyDescent="0.25">
      <c r="A382" t="s">
        <v>639</v>
      </c>
      <c r="B382" t="s">
        <v>638</v>
      </c>
      <c r="C382" t="s">
        <v>640</v>
      </c>
      <c r="D382" t="s">
        <v>641</v>
      </c>
    </row>
    <row r="383" spans="1:4" x14ac:dyDescent="0.25">
      <c r="A383" t="s">
        <v>1532</v>
      </c>
      <c r="B383" t="s">
        <v>1531</v>
      </c>
      <c r="C383" t="s">
        <v>1533</v>
      </c>
      <c r="D383" t="s">
        <v>1534</v>
      </c>
    </row>
    <row r="384" spans="1:4" x14ac:dyDescent="0.25">
      <c r="A384" t="s">
        <v>449</v>
      </c>
      <c r="B384" t="s">
        <v>448</v>
      </c>
      <c r="C384" t="s">
        <v>202</v>
      </c>
      <c r="D384" t="s">
        <v>450</v>
      </c>
    </row>
    <row r="385" spans="1:4" x14ac:dyDescent="0.25">
      <c r="A385" t="s">
        <v>1576</v>
      </c>
      <c r="B385" t="s">
        <v>1575</v>
      </c>
      <c r="C385" t="s">
        <v>18</v>
      </c>
      <c r="D385" t="s">
        <v>1577</v>
      </c>
    </row>
    <row r="386" spans="1:4" x14ac:dyDescent="0.25">
      <c r="A386" t="s">
        <v>556</v>
      </c>
      <c r="B386" t="s">
        <v>555</v>
      </c>
      <c r="C386" t="s">
        <v>241</v>
      </c>
      <c r="D386" t="s">
        <v>557</v>
      </c>
    </row>
    <row r="387" spans="1:4" x14ac:dyDescent="0.25">
      <c r="A387" t="s">
        <v>1504</v>
      </c>
      <c r="B387" t="s">
        <v>1503</v>
      </c>
      <c r="C387" t="s">
        <v>580</v>
      </c>
      <c r="D387" t="s">
        <v>1505</v>
      </c>
    </row>
    <row r="388" spans="1:4" x14ac:dyDescent="0.25">
      <c r="A388" t="s">
        <v>358</v>
      </c>
      <c r="B388" t="s">
        <v>357</v>
      </c>
      <c r="C388" t="s">
        <v>359</v>
      </c>
      <c r="D388" t="s">
        <v>360</v>
      </c>
    </row>
    <row r="389" spans="1:4" x14ac:dyDescent="0.25">
      <c r="A389" t="s">
        <v>1457</v>
      </c>
      <c r="B389" t="s">
        <v>1456</v>
      </c>
      <c r="C389" t="s">
        <v>810</v>
      </c>
      <c r="D389" t="s">
        <v>1458</v>
      </c>
    </row>
    <row r="390" spans="1:4" x14ac:dyDescent="0.25">
      <c r="A390" t="s">
        <v>314</v>
      </c>
      <c r="B390" t="s">
        <v>313</v>
      </c>
      <c r="C390" t="s">
        <v>315</v>
      </c>
      <c r="D390" t="s">
        <v>316</v>
      </c>
    </row>
    <row r="391" spans="1:4" x14ac:dyDescent="0.25">
      <c r="A391" t="s">
        <v>1842</v>
      </c>
      <c r="B391" t="s">
        <v>1841</v>
      </c>
      <c r="C391" t="s">
        <v>580</v>
      </c>
      <c r="D391" t="s">
        <v>1843</v>
      </c>
    </row>
    <row r="392" spans="1:4" x14ac:dyDescent="0.25">
      <c r="A392" t="s">
        <v>646</v>
      </c>
      <c r="B392" t="s">
        <v>645</v>
      </c>
      <c r="C392" t="s">
        <v>38</v>
      </c>
      <c r="D392" t="s">
        <v>647</v>
      </c>
    </row>
    <row r="393" spans="1:4" x14ac:dyDescent="0.25">
      <c r="A393" t="s">
        <v>240</v>
      </c>
      <c r="B393" t="s">
        <v>232</v>
      </c>
      <c r="C393" t="s">
        <v>241</v>
      </c>
      <c r="D393" t="s">
        <v>242</v>
      </c>
    </row>
    <row r="394" spans="1:4" x14ac:dyDescent="0.25">
      <c r="A394" t="s">
        <v>233</v>
      </c>
      <c r="B394" t="s">
        <v>232</v>
      </c>
      <c r="C394" t="s">
        <v>87</v>
      </c>
      <c r="D394" t="s">
        <v>234</v>
      </c>
    </row>
    <row r="395" spans="1:4" x14ac:dyDescent="0.25">
      <c r="A395" t="s">
        <v>1419</v>
      </c>
      <c r="B395" t="s">
        <v>1418</v>
      </c>
      <c r="C395" t="s">
        <v>202</v>
      </c>
      <c r="D395" t="s">
        <v>1420</v>
      </c>
    </row>
    <row r="396" spans="1:4" x14ac:dyDescent="0.25">
      <c r="A396" t="s">
        <v>223</v>
      </c>
      <c r="B396" t="s">
        <v>222</v>
      </c>
      <c r="C396" t="s">
        <v>74</v>
      </c>
      <c r="D396" t="s">
        <v>224</v>
      </c>
    </row>
    <row r="397" spans="1:4" x14ac:dyDescent="0.25">
      <c r="A397" t="s">
        <v>1409</v>
      </c>
      <c r="B397" t="s">
        <v>1408</v>
      </c>
      <c r="C397" t="s">
        <v>202</v>
      </c>
      <c r="D397" t="s">
        <v>1410</v>
      </c>
    </row>
    <row r="398" spans="1:4" x14ac:dyDescent="0.25">
      <c r="A398" t="s">
        <v>182</v>
      </c>
      <c r="B398" t="s">
        <v>181</v>
      </c>
      <c r="C398" t="s">
        <v>74</v>
      </c>
      <c r="D398" t="s">
        <v>183</v>
      </c>
    </row>
    <row r="399" spans="1:4" x14ac:dyDescent="0.25">
      <c r="A399" t="s">
        <v>1415</v>
      </c>
      <c r="B399" t="s">
        <v>1414</v>
      </c>
      <c r="C399" t="s">
        <v>1416</v>
      </c>
      <c r="D399" t="s">
        <v>1417</v>
      </c>
    </row>
    <row r="400" spans="1:4" x14ac:dyDescent="0.25">
      <c r="A400" t="s">
        <v>866</v>
      </c>
      <c r="B400" t="s">
        <v>865</v>
      </c>
      <c r="C400" t="s">
        <v>587</v>
      </c>
      <c r="D400" t="s">
        <v>867</v>
      </c>
    </row>
    <row r="401" spans="1:4" x14ac:dyDescent="0.25">
      <c r="A401" t="s">
        <v>1720</v>
      </c>
      <c r="B401" t="s">
        <v>1719</v>
      </c>
      <c r="C401" t="s">
        <v>1721</v>
      </c>
      <c r="D401" t="s">
        <v>1722</v>
      </c>
    </row>
    <row r="402" spans="1:4" x14ac:dyDescent="0.25">
      <c r="A402" t="s">
        <v>627</v>
      </c>
      <c r="B402" t="s">
        <v>626</v>
      </c>
      <c r="C402" t="s">
        <v>249</v>
      </c>
      <c r="D402" t="s">
        <v>628</v>
      </c>
    </row>
    <row r="403" spans="1:4" x14ac:dyDescent="0.25">
      <c r="A403" t="s">
        <v>499</v>
      </c>
      <c r="B403" t="s">
        <v>498</v>
      </c>
      <c r="C403" t="s">
        <v>25</v>
      </c>
      <c r="D403" t="s">
        <v>500</v>
      </c>
    </row>
    <row r="404" spans="1:4" x14ac:dyDescent="0.25">
      <c r="A404" t="s">
        <v>967</v>
      </c>
      <c r="B404" t="s">
        <v>966</v>
      </c>
      <c r="C404" t="s">
        <v>202</v>
      </c>
      <c r="D404" t="s">
        <v>968</v>
      </c>
    </row>
    <row r="405" spans="1:4" x14ac:dyDescent="0.25">
      <c r="A405" t="s">
        <v>1742</v>
      </c>
      <c r="B405" t="s">
        <v>1741</v>
      </c>
      <c r="C405" t="s">
        <v>170</v>
      </c>
      <c r="D405" t="s">
        <v>1743</v>
      </c>
    </row>
    <row r="406" spans="1:4" x14ac:dyDescent="0.25">
      <c r="A406" t="s">
        <v>2054</v>
      </c>
      <c r="B406" t="s">
        <v>2053</v>
      </c>
      <c r="C406" t="s">
        <v>587</v>
      </c>
      <c r="D406" t="s">
        <v>2055</v>
      </c>
    </row>
    <row r="407" spans="1:4" x14ac:dyDescent="0.25">
      <c r="A407" t="s">
        <v>404</v>
      </c>
      <c r="B407" t="s">
        <v>403</v>
      </c>
      <c r="C407" t="s">
        <v>32</v>
      </c>
      <c r="D407" t="s">
        <v>405</v>
      </c>
    </row>
    <row r="408" spans="1:4" x14ac:dyDescent="0.25">
      <c r="A408" t="s">
        <v>2018</v>
      </c>
      <c r="B408" t="s">
        <v>2017</v>
      </c>
      <c r="C408" t="s">
        <v>60</v>
      </c>
      <c r="D408" t="s">
        <v>2019</v>
      </c>
    </row>
    <row r="409" spans="1:4" x14ac:dyDescent="0.25">
      <c r="A409" t="s">
        <v>1589</v>
      </c>
      <c r="B409" t="s">
        <v>1588</v>
      </c>
      <c r="C409" t="s">
        <v>18</v>
      </c>
      <c r="D409" t="s">
        <v>1590</v>
      </c>
    </row>
    <row r="410" spans="1:4" x14ac:dyDescent="0.25">
      <c r="A410" t="s">
        <v>1973</v>
      </c>
      <c r="B410" t="s">
        <v>1972</v>
      </c>
      <c r="C410" t="s">
        <v>1974</v>
      </c>
      <c r="D410" t="s">
        <v>1975</v>
      </c>
    </row>
    <row r="411" spans="1:4" x14ac:dyDescent="0.25">
      <c r="A411" t="s">
        <v>1864</v>
      </c>
      <c r="B411" t="s">
        <v>1863</v>
      </c>
      <c r="C411" t="s">
        <v>241</v>
      </c>
      <c r="D411" t="s">
        <v>1865</v>
      </c>
    </row>
    <row r="412" spans="1:4" x14ac:dyDescent="0.25">
      <c r="A412" t="s">
        <v>1386</v>
      </c>
      <c r="B412" t="s">
        <v>1385</v>
      </c>
      <c r="C412" t="s">
        <v>18</v>
      </c>
      <c r="D412" t="s">
        <v>1387</v>
      </c>
    </row>
    <row r="413" spans="1:4" x14ac:dyDescent="0.25">
      <c r="A413" t="s">
        <v>1425</v>
      </c>
      <c r="B413" t="s">
        <v>1424</v>
      </c>
      <c r="C413" t="s">
        <v>163</v>
      </c>
      <c r="D413" t="s">
        <v>1426</v>
      </c>
    </row>
    <row r="414" spans="1:4" x14ac:dyDescent="0.25">
      <c r="A414" t="s">
        <v>197</v>
      </c>
      <c r="B414" t="s">
        <v>196</v>
      </c>
      <c r="C414" t="s">
        <v>32</v>
      </c>
      <c r="D414" t="s">
        <v>198</v>
      </c>
    </row>
    <row r="415" spans="1:4" x14ac:dyDescent="0.25">
      <c r="A415" t="s">
        <v>1523</v>
      </c>
      <c r="B415" t="s">
        <v>1522</v>
      </c>
      <c r="C415" t="s">
        <v>202</v>
      </c>
      <c r="D415" t="s">
        <v>1524</v>
      </c>
    </row>
    <row r="416" spans="1:4" x14ac:dyDescent="0.25">
      <c r="A416" t="s">
        <v>391</v>
      </c>
      <c r="B416" t="s">
        <v>390</v>
      </c>
      <c r="C416" t="s">
        <v>83</v>
      </c>
      <c r="D416" t="s">
        <v>392</v>
      </c>
    </row>
    <row r="417" spans="1:4" x14ac:dyDescent="0.25">
      <c r="A417" t="s">
        <v>1822</v>
      </c>
      <c r="B417" t="s">
        <v>1821</v>
      </c>
      <c r="C417" t="s">
        <v>1823</v>
      </c>
      <c r="D417" t="s">
        <v>1824</v>
      </c>
    </row>
    <row r="418" spans="1:4" x14ac:dyDescent="0.25">
      <c r="A418" t="s">
        <v>1251</v>
      </c>
      <c r="B418" t="s">
        <v>1250</v>
      </c>
      <c r="C418" t="s">
        <v>1252</v>
      </c>
      <c r="D418" t="s">
        <v>1253</v>
      </c>
    </row>
    <row r="419" spans="1:4" x14ac:dyDescent="0.25">
      <c r="A419" t="s">
        <v>1520</v>
      </c>
      <c r="B419" t="s">
        <v>1519</v>
      </c>
      <c r="C419" t="s">
        <v>18</v>
      </c>
      <c r="D419" t="s">
        <v>1521</v>
      </c>
    </row>
    <row r="420" spans="1:4" x14ac:dyDescent="0.25">
      <c r="A420" t="s">
        <v>396</v>
      </c>
      <c r="B420" t="s">
        <v>395</v>
      </c>
      <c r="C420" t="s">
        <v>202</v>
      </c>
      <c r="D420" t="s">
        <v>397</v>
      </c>
    </row>
    <row r="421" spans="1:4" x14ac:dyDescent="0.25">
      <c r="A421" t="s">
        <v>1516</v>
      </c>
      <c r="B421" t="s">
        <v>1515</v>
      </c>
      <c r="C421" t="s">
        <v>1517</v>
      </c>
      <c r="D421" t="s">
        <v>1518</v>
      </c>
    </row>
    <row r="422" spans="1:4" x14ac:dyDescent="0.25">
      <c r="A422" t="s">
        <v>400</v>
      </c>
      <c r="B422" t="s">
        <v>399</v>
      </c>
      <c r="C422" t="s">
        <v>83</v>
      </c>
      <c r="D422" t="s">
        <v>401</v>
      </c>
    </row>
    <row r="423" spans="1:4" x14ac:dyDescent="0.25">
      <c r="A423" t="s">
        <v>1830</v>
      </c>
      <c r="B423" t="s">
        <v>1829</v>
      </c>
      <c r="C423" t="s">
        <v>241</v>
      </c>
      <c r="D423" t="s">
        <v>1831</v>
      </c>
    </row>
    <row r="424" spans="1:4" x14ac:dyDescent="0.25">
      <c r="A424" t="s">
        <v>1397</v>
      </c>
      <c r="B424" t="s">
        <v>1396</v>
      </c>
      <c r="C424" t="s">
        <v>74</v>
      </c>
      <c r="D424" t="s">
        <v>1398</v>
      </c>
    </row>
    <row r="425" spans="1:4" x14ac:dyDescent="0.25">
      <c r="A425" t="s">
        <v>548</v>
      </c>
      <c r="B425" t="s">
        <v>547</v>
      </c>
      <c r="C425" t="s">
        <v>83</v>
      </c>
      <c r="D425" t="s">
        <v>549</v>
      </c>
    </row>
    <row r="426" spans="1:4" x14ac:dyDescent="0.25">
      <c r="A426" t="s">
        <v>113</v>
      </c>
      <c r="B426" t="s">
        <v>112</v>
      </c>
      <c r="C426" t="s">
        <v>18</v>
      </c>
      <c r="D426" t="s">
        <v>114</v>
      </c>
    </row>
    <row r="427" spans="1:4" x14ac:dyDescent="0.25">
      <c r="A427" t="s">
        <v>1422</v>
      </c>
      <c r="B427" t="s">
        <v>1421</v>
      </c>
      <c r="C427" t="s">
        <v>83</v>
      </c>
      <c r="D427" t="s">
        <v>1423</v>
      </c>
    </row>
    <row r="428" spans="1:4" x14ac:dyDescent="0.25">
      <c r="A428" t="s">
        <v>162</v>
      </c>
      <c r="B428" t="s">
        <v>161</v>
      </c>
      <c r="C428" t="s">
        <v>163</v>
      </c>
      <c r="D428" t="s">
        <v>164</v>
      </c>
    </row>
    <row r="429" spans="1:4" x14ac:dyDescent="0.25">
      <c r="A429" t="s">
        <v>1432</v>
      </c>
      <c r="B429" t="s">
        <v>1431</v>
      </c>
      <c r="C429" t="s">
        <v>202</v>
      </c>
      <c r="D429" t="s">
        <v>1433</v>
      </c>
    </row>
    <row r="430" spans="1:4" x14ac:dyDescent="0.25">
      <c r="A430" t="s">
        <v>255</v>
      </c>
      <c r="B430" t="s">
        <v>254</v>
      </c>
      <c r="C430" t="s">
        <v>163</v>
      </c>
      <c r="D430" t="s">
        <v>256</v>
      </c>
    </row>
    <row r="431" spans="1:4" x14ac:dyDescent="0.25">
      <c r="A431" t="s">
        <v>1834</v>
      </c>
      <c r="B431" t="s">
        <v>1833</v>
      </c>
      <c r="C431" t="s">
        <v>241</v>
      </c>
      <c r="D431" t="s">
        <v>1835</v>
      </c>
    </row>
    <row r="432" spans="1:4" x14ac:dyDescent="0.25">
      <c r="A432" t="s">
        <v>1389</v>
      </c>
      <c r="B432" t="s">
        <v>1388</v>
      </c>
      <c r="C432" t="s">
        <v>1390</v>
      </c>
      <c r="D432" t="s">
        <v>1198</v>
      </c>
    </row>
    <row r="433" spans="1:4" x14ac:dyDescent="0.25">
      <c r="A433" t="s">
        <v>1551</v>
      </c>
      <c r="B433" t="s">
        <v>1550</v>
      </c>
      <c r="C433" t="s">
        <v>1552</v>
      </c>
      <c r="D433" t="s">
        <v>1553</v>
      </c>
    </row>
    <row r="434" spans="1:4" x14ac:dyDescent="0.25">
      <c r="A434" t="s">
        <v>486</v>
      </c>
      <c r="B434" t="s">
        <v>485</v>
      </c>
      <c r="C434" t="s">
        <v>163</v>
      </c>
      <c r="D434" t="s">
        <v>487</v>
      </c>
    </row>
    <row r="435" spans="1:4" x14ac:dyDescent="0.25">
      <c r="A435" t="s">
        <v>1548</v>
      </c>
      <c r="B435" t="s">
        <v>1547</v>
      </c>
      <c r="C435" t="s">
        <v>74</v>
      </c>
      <c r="D435" t="s">
        <v>1549</v>
      </c>
    </row>
    <row r="436" spans="1:4" x14ac:dyDescent="0.25">
      <c r="A436" t="s">
        <v>482</v>
      </c>
      <c r="B436" t="s">
        <v>481</v>
      </c>
      <c r="C436" t="s">
        <v>163</v>
      </c>
      <c r="D436" t="s">
        <v>483</v>
      </c>
    </row>
    <row r="437" spans="1:4" x14ac:dyDescent="0.25">
      <c r="A437" t="s">
        <v>1600</v>
      </c>
      <c r="B437" t="s">
        <v>1599</v>
      </c>
      <c r="C437" t="s">
        <v>1601</v>
      </c>
      <c r="D437" t="s">
        <v>1602</v>
      </c>
    </row>
    <row r="438" spans="1:4" x14ac:dyDescent="0.25">
      <c r="A438" t="s">
        <v>621</v>
      </c>
      <c r="B438" t="s">
        <v>620</v>
      </c>
      <c r="C438" t="s">
        <v>622</v>
      </c>
      <c r="D438" t="s">
        <v>623</v>
      </c>
    </row>
    <row r="439" spans="1:4" x14ac:dyDescent="0.25">
      <c r="A439" t="s">
        <v>1715</v>
      </c>
      <c r="B439" t="s">
        <v>1469</v>
      </c>
      <c r="C439" t="s">
        <v>241</v>
      </c>
      <c r="D439" t="s">
        <v>1716</v>
      </c>
    </row>
    <row r="440" spans="1:4" x14ac:dyDescent="0.25">
      <c r="A440" t="s">
        <v>1470</v>
      </c>
      <c r="B440" t="s">
        <v>1469</v>
      </c>
      <c r="C440" t="s">
        <v>18</v>
      </c>
      <c r="D440" t="s">
        <v>1471</v>
      </c>
    </row>
    <row r="441" spans="1:4" x14ac:dyDescent="0.25">
      <c r="A441" t="s">
        <v>309</v>
      </c>
      <c r="B441" t="s">
        <v>308</v>
      </c>
      <c r="C441" t="s">
        <v>83</v>
      </c>
      <c r="D441" t="s">
        <v>310</v>
      </c>
    </row>
    <row r="442" spans="1:4" x14ac:dyDescent="0.25">
      <c r="A442" t="s">
        <v>1308</v>
      </c>
      <c r="B442" t="s">
        <v>1307</v>
      </c>
      <c r="C442" t="s">
        <v>202</v>
      </c>
    </row>
    <row r="443" spans="1:4" x14ac:dyDescent="0.25">
      <c r="A443" t="s">
        <v>2066</v>
      </c>
      <c r="B443" t="s">
        <v>2065</v>
      </c>
      <c r="C443" t="s">
        <v>38</v>
      </c>
      <c r="D443" t="s">
        <v>2067</v>
      </c>
    </row>
    <row r="444" spans="1:4" x14ac:dyDescent="0.25">
      <c r="A444" t="s">
        <v>1935</v>
      </c>
      <c r="B444" t="s">
        <v>1934</v>
      </c>
      <c r="C444" t="s">
        <v>600</v>
      </c>
      <c r="D444" t="s">
        <v>1936</v>
      </c>
    </row>
    <row r="445" spans="1:4" x14ac:dyDescent="0.25">
      <c r="A445" t="s">
        <v>1956</v>
      </c>
      <c r="B445" t="s">
        <v>1924</v>
      </c>
      <c r="C445" t="s">
        <v>74</v>
      </c>
      <c r="D445" t="s">
        <v>1957</v>
      </c>
    </row>
    <row r="446" spans="1:4" x14ac:dyDescent="0.25">
      <c r="A446" t="s">
        <v>1940</v>
      </c>
      <c r="B446" t="s">
        <v>1939</v>
      </c>
      <c r="C446" t="s">
        <v>32</v>
      </c>
      <c r="D446" t="s">
        <v>1941</v>
      </c>
    </row>
    <row r="447" spans="1:4" x14ac:dyDescent="0.25">
      <c r="A447" t="s">
        <v>1909</v>
      </c>
      <c r="B447" t="s">
        <v>1908</v>
      </c>
      <c r="C447" t="s">
        <v>7</v>
      </c>
      <c r="D447" t="s">
        <v>1198</v>
      </c>
    </row>
    <row r="448" spans="1:4" x14ac:dyDescent="0.25">
      <c r="A448" t="s">
        <v>1931</v>
      </c>
      <c r="B448" t="s">
        <v>1930</v>
      </c>
      <c r="C448" t="s">
        <v>87</v>
      </c>
      <c r="D448" t="s">
        <v>1932</v>
      </c>
    </row>
    <row r="449" spans="1:4" x14ac:dyDescent="0.25">
      <c r="A449" t="s">
        <v>1916</v>
      </c>
      <c r="B449" t="s">
        <v>1915</v>
      </c>
      <c r="C449" t="s">
        <v>1917</v>
      </c>
      <c r="D449" t="s">
        <v>1918</v>
      </c>
    </row>
    <row r="450" spans="1:4" x14ac:dyDescent="0.25">
      <c r="A450" t="s">
        <v>1925</v>
      </c>
      <c r="B450" t="s">
        <v>1924</v>
      </c>
      <c r="C450" t="s">
        <v>1926</v>
      </c>
      <c r="D450" t="s">
        <v>1927</v>
      </c>
    </row>
    <row r="451" spans="1:4" x14ac:dyDescent="0.25">
      <c r="A451" t="s">
        <v>1922</v>
      </c>
      <c r="B451" t="s">
        <v>1921</v>
      </c>
      <c r="C451" t="s">
        <v>18</v>
      </c>
      <c r="D451" t="s">
        <v>1923</v>
      </c>
    </row>
    <row r="452" spans="1:4" x14ac:dyDescent="0.25">
      <c r="A452" t="s">
        <v>916</v>
      </c>
      <c r="B452" t="s">
        <v>915</v>
      </c>
      <c r="C452" t="s">
        <v>917</v>
      </c>
    </row>
    <row r="453" spans="1:4" x14ac:dyDescent="0.25">
      <c r="A453" t="s">
        <v>1613</v>
      </c>
      <c r="B453" t="s">
        <v>1612</v>
      </c>
      <c r="C453" t="s">
        <v>1214</v>
      </c>
      <c r="D453" t="s">
        <v>1614</v>
      </c>
    </row>
    <row r="454" spans="1:4" x14ac:dyDescent="0.25">
      <c r="A454" t="s">
        <v>656</v>
      </c>
      <c r="B454" t="s">
        <v>655</v>
      </c>
      <c r="C454" t="s">
        <v>18</v>
      </c>
      <c r="D454" t="s">
        <v>657</v>
      </c>
    </row>
    <row r="455" spans="1:4" x14ac:dyDescent="0.25">
      <c r="A455" t="s">
        <v>847</v>
      </c>
      <c r="B455" t="s">
        <v>846</v>
      </c>
      <c r="C455" t="s">
        <v>359</v>
      </c>
      <c r="D455" t="s">
        <v>848</v>
      </c>
    </row>
    <row r="456" spans="1:4" x14ac:dyDescent="0.25">
      <c r="A456" t="s">
        <v>1793</v>
      </c>
      <c r="B456" t="s">
        <v>1792</v>
      </c>
      <c r="C456" t="s">
        <v>1090</v>
      </c>
      <c r="D456" t="s">
        <v>1794</v>
      </c>
    </row>
    <row r="457" spans="1:4" x14ac:dyDescent="0.25">
      <c r="A457" t="s">
        <v>1080</v>
      </c>
      <c r="B457" t="s">
        <v>1079</v>
      </c>
      <c r="C457" t="s">
        <v>163</v>
      </c>
      <c r="D457" t="s">
        <v>1081</v>
      </c>
    </row>
    <row r="458" spans="1:4" x14ac:dyDescent="0.25">
      <c r="A458" t="s">
        <v>1779</v>
      </c>
      <c r="B458" t="s">
        <v>1778</v>
      </c>
      <c r="C458" t="s">
        <v>202</v>
      </c>
      <c r="D458" t="s">
        <v>1780</v>
      </c>
    </row>
    <row r="459" spans="1:4" x14ac:dyDescent="0.25">
      <c r="A459" t="s">
        <v>1052</v>
      </c>
      <c r="B459" t="s">
        <v>1051</v>
      </c>
      <c r="C459" t="s">
        <v>552</v>
      </c>
      <c r="D459" t="s">
        <v>1053</v>
      </c>
    </row>
    <row r="460" spans="1:4" x14ac:dyDescent="0.25">
      <c r="A460" t="s">
        <v>1669</v>
      </c>
      <c r="B460" t="s">
        <v>1668</v>
      </c>
      <c r="C460" t="s">
        <v>43</v>
      </c>
      <c r="D460" t="s">
        <v>1670</v>
      </c>
    </row>
    <row r="461" spans="1:4" x14ac:dyDescent="0.25">
      <c r="A461" t="s">
        <v>669</v>
      </c>
      <c r="B461" t="s">
        <v>668</v>
      </c>
      <c r="C461" t="s">
        <v>352</v>
      </c>
      <c r="D461" t="s">
        <v>670</v>
      </c>
    </row>
    <row r="462" spans="1:4" x14ac:dyDescent="0.25">
      <c r="A462" t="s">
        <v>504</v>
      </c>
      <c r="B462" t="s">
        <v>503</v>
      </c>
      <c r="C462" t="s">
        <v>352</v>
      </c>
      <c r="D462" t="s">
        <v>505</v>
      </c>
    </row>
    <row r="463" spans="1:4" x14ac:dyDescent="0.25">
      <c r="A463" t="s">
        <v>1558</v>
      </c>
      <c r="B463" t="s">
        <v>1557</v>
      </c>
      <c r="C463" t="s">
        <v>43</v>
      </c>
      <c r="D463" t="s">
        <v>1559</v>
      </c>
    </row>
    <row r="464" spans="1:4" x14ac:dyDescent="0.25">
      <c r="A464" t="s">
        <v>560</v>
      </c>
      <c r="B464" t="s">
        <v>559</v>
      </c>
      <c r="C464" t="s">
        <v>87</v>
      </c>
      <c r="D464" t="s">
        <v>561</v>
      </c>
    </row>
    <row r="465" spans="1:4" x14ac:dyDescent="0.25">
      <c r="A465" t="s">
        <v>809</v>
      </c>
      <c r="B465" t="s">
        <v>808</v>
      </c>
      <c r="C465" t="s">
        <v>810</v>
      </c>
      <c r="D465" t="s">
        <v>811</v>
      </c>
    </row>
    <row r="466" spans="1:4" x14ac:dyDescent="0.25">
      <c r="A466" t="s">
        <v>1186</v>
      </c>
      <c r="B466" t="s">
        <v>1185</v>
      </c>
      <c r="C466" t="s">
        <v>1187</v>
      </c>
      <c r="D466" t="s">
        <v>1188</v>
      </c>
    </row>
    <row r="467" spans="1:4" x14ac:dyDescent="0.25">
      <c r="A467" t="s">
        <v>1089</v>
      </c>
      <c r="B467" t="s">
        <v>1088</v>
      </c>
      <c r="C467" t="s">
        <v>1090</v>
      </c>
      <c r="D467" t="s">
        <v>1091</v>
      </c>
    </row>
    <row r="468" spans="1:4" x14ac:dyDescent="0.25">
      <c r="A468" t="s">
        <v>1191</v>
      </c>
      <c r="B468" t="s">
        <v>1190</v>
      </c>
      <c r="C468" t="s">
        <v>74</v>
      </c>
      <c r="D468" t="s">
        <v>1192</v>
      </c>
    </row>
    <row r="469" spans="1:4" x14ac:dyDescent="0.25">
      <c r="A469" t="s">
        <v>1467</v>
      </c>
      <c r="B469" t="s">
        <v>1193</v>
      </c>
      <c r="C469" t="s">
        <v>123</v>
      </c>
      <c r="D469" t="s">
        <v>1468</v>
      </c>
    </row>
    <row r="470" spans="1:4" x14ac:dyDescent="0.25">
      <c r="A470" t="s">
        <v>1900</v>
      </c>
      <c r="B470" t="s">
        <v>1899</v>
      </c>
      <c r="C470" t="s">
        <v>278</v>
      </c>
      <c r="D470" t="s">
        <v>1901</v>
      </c>
    </row>
    <row r="471" spans="1:4" x14ac:dyDescent="0.25">
      <c r="A471" t="s">
        <v>1242</v>
      </c>
      <c r="B471" t="s">
        <v>1241</v>
      </c>
      <c r="C471" t="s">
        <v>163</v>
      </c>
      <c r="D471" t="s">
        <v>1243</v>
      </c>
    </row>
    <row r="472" spans="1:4" x14ac:dyDescent="0.25">
      <c r="A472" t="s">
        <v>277</v>
      </c>
      <c r="B472" t="s">
        <v>276</v>
      </c>
      <c r="C472" t="s">
        <v>278</v>
      </c>
      <c r="D472" t="s">
        <v>279</v>
      </c>
    </row>
    <row r="473" spans="1:4" x14ac:dyDescent="0.25">
      <c r="A473" t="s">
        <v>1451</v>
      </c>
      <c r="B473" t="s">
        <v>1450</v>
      </c>
      <c r="C473" t="s">
        <v>1452</v>
      </c>
      <c r="D473" t="s">
        <v>1453</v>
      </c>
    </row>
    <row r="474" spans="1:4" x14ac:dyDescent="0.25">
      <c r="A474" t="s">
        <v>2139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09DC6-A087-41D3-86ED-4488DFE80423}">
  <dimension ref="A3:D474"/>
  <sheetViews>
    <sheetView topLeftCell="A244" workbookViewId="0">
      <selection activeCell="D4" sqref="D4"/>
    </sheetView>
  </sheetViews>
  <sheetFormatPr defaultRowHeight="15.75" x14ac:dyDescent="0.25"/>
  <sheetData>
    <row r="3" spans="1:4" x14ac:dyDescent="0.25">
      <c r="A3" t="s">
        <v>1</v>
      </c>
      <c r="B3" t="s">
        <v>0</v>
      </c>
      <c r="C3" t="s">
        <v>2</v>
      </c>
      <c r="D3" t="s">
        <v>3</v>
      </c>
    </row>
    <row r="4" spans="1:4" x14ac:dyDescent="0.25">
      <c r="A4" t="s">
        <v>1789</v>
      </c>
      <c r="B4" t="s">
        <v>1788</v>
      </c>
      <c r="C4" t="s">
        <v>87</v>
      </c>
      <c r="D4" t="s">
        <v>1790</v>
      </c>
    </row>
    <row r="5" spans="1:4" x14ac:dyDescent="0.25">
      <c r="A5" t="s">
        <v>1072</v>
      </c>
      <c r="B5" t="s">
        <v>1071</v>
      </c>
      <c r="C5" t="s">
        <v>249</v>
      </c>
      <c r="D5" t="s">
        <v>1073</v>
      </c>
    </row>
    <row r="6" spans="1:4" x14ac:dyDescent="0.25">
      <c r="A6" t="s">
        <v>1047</v>
      </c>
      <c r="B6" t="s">
        <v>1046</v>
      </c>
      <c r="C6" t="s">
        <v>25</v>
      </c>
      <c r="D6" t="s">
        <v>1048</v>
      </c>
    </row>
    <row r="7" spans="1:4" x14ac:dyDescent="0.25">
      <c r="A7" t="s">
        <v>1075</v>
      </c>
      <c r="B7" t="s">
        <v>1074</v>
      </c>
      <c r="C7" t="s">
        <v>69</v>
      </c>
      <c r="D7" t="s">
        <v>1076</v>
      </c>
    </row>
    <row r="8" spans="1:4" x14ac:dyDescent="0.25">
      <c r="A8" t="s">
        <v>897</v>
      </c>
      <c r="B8" t="s">
        <v>896</v>
      </c>
      <c r="C8" t="s">
        <v>60</v>
      </c>
      <c r="D8" t="s">
        <v>898</v>
      </c>
    </row>
    <row r="9" spans="1:4" x14ac:dyDescent="0.25">
      <c r="A9" t="s">
        <v>2089</v>
      </c>
      <c r="B9" t="s">
        <v>2088</v>
      </c>
      <c r="C9" t="s">
        <v>2090</v>
      </c>
      <c r="D9" t="s">
        <v>2091</v>
      </c>
    </row>
    <row r="10" spans="1:4" x14ac:dyDescent="0.25">
      <c r="A10" t="s">
        <v>887</v>
      </c>
      <c r="B10" t="s">
        <v>886</v>
      </c>
      <c r="C10" t="s">
        <v>606</v>
      </c>
      <c r="D10" t="s">
        <v>888</v>
      </c>
    </row>
    <row r="11" spans="1:4" x14ac:dyDescent="0.25">
      <c r="A11" t="s">
        <v>1644</v>
      </c>
      <c r="B11" t="s">
        <v>1643</v>
      </c>
      <c r="C11" t="s">
        <v>163</v>
      </c>
      <c r="D11" t="s">
        <v>1645</v>
      </c>
    </row>
    <row r="12" spans="1:4" x14ac:dyDescent="0.25">
      <c r="A12" t="s">
        <v>1640</v>
      </c>
      <c r="B12" t="s">
        <v>1639</v>
      </c>
      <c r="C12" t="s">
        <v>202</v>
      </c>
      <c r="D12" t="s">
        <v>1641</v>
      </c>
    </row>
    <row r="13" spans="1:4" x14ac:dyDescent="0.25">
      <c r="A13" t="s">
        <v>1636</v>
      </c>
      <c r="B13" t="s">
        <v>1635</v>
      </c>
      <c r="C13" t="s">
        <v>18</v>
      </c>
      <c r="D13" t="s">
        <v>1637</v>
      </c>
    </row>
    <row r="14" spans="1:4" x14ac:dyDescent="0.25">
      <c r="A14" t="s">
        <v>1262</v>
      </c>
      <c r="B14" t="s">
        <v>886</v>
      </c>
      <c r="C14" t="s">
        <v>18</v>
      </c>
      <c r="D14" t="s">
        <v>1263</v>
      </c>
    </row>
    <row r="15" spans="1:4" x14ac:dyDescent="0.25">
      <c r="A15" t="s">
        <v>1183</v>
      </c>
      <c r="B15" t="s">
        <v>1182</v>
      </c>
      <c r="C15" t="s">
        <v>202</v>
      </c>
      <c r="D15" t="s">
        <v>1184</v>
      </c>
    </row>
    <row r="16" spans="1:4" x14ac:dyDescent="0.25">
      <c r="A16" t="s">
        <v>1173</v>
      </c>
      <c r="B16" t="s">
        <v>1172</v>
      </c>
      <c r="C16" t="s">
        <v>1174</v>
      </c>
      <c r="D16" t="s">
        <v>1175</v>
      </c>
    </row>
    <row r="17" spans="1:4" x14ac:dyDescent="0.25">
      <c r="A17" t="s">
        <v>1200</v>
      </c>
      <c r="B17" t="s">
        <v>1199</v>
      </c>
      <c r="C17" t="s">
        <v>83</v>
      </c>
      <c r="D17" t="s">
        <v>1201</v>
      </c>
    </row>
    <row r="18" spans="1:4" x14ac:dyDescent="0.25">
      <c r="A18" t="s">
        <v>794</v>
      </c>
      <c r="B18" t="s">
        <v>793</v>
      </c>
      <c r="C18" t="s">
        <v>64</v>
      </c>
      <c r="D18" t="s">
        <v>795</v>
      </c>
    </row>
    <row r="19" spans="1:4" x14ac:dyDescent="0.25">
      <c r="A19" t="s">
        <v>723</v>
      </c>
      <c r="B19" t="s">
        <v>722</v>
      </c>
      <c r="C19" t="s">
        <v>249</v>
      </c>
      <c r="D19" t="s">
        <v>724</v>
      </c>
    </row>
    <row r="20" spans="1:4" x14ac:dyDescent="0.25">
      <c r="A20" t="s">
        <v>1685</v>
      </c>
      <c r="B20" t="s">
        <v>1684</v>
      </c>
      <c r="C20" t="s">
        <v>18</v>
      </c>
      <c r="D20" t="s">
        <v>1686</v>
      </c>
    </row>
    <row r="21" spans="1:4" x14ac:dyDescent="0.25">
      <c r="A21" t="s">
        <v>1911</v>
      </c>
      <c r="B21" t="s">
        <v>1910</v>
      </c>
      <c r="C21" t="s">
        <v>587</v>
      </c>
      <c r="D21" t="s">
        <v>1912</v>
      </c>
    </row>
    <row r="22" spans="1:4" x14ac:dyDescent="0.25">
      <c r="A22" t="s">
        <v>869</v>
      </c>
      <c r="B22" t="s">
        <v>868</v>
      </c>
      <c r="C22" t="s">
        <v>18</v>
      </c>
      <c r="D22" t="s">
        <v>870</v>
      </c>
    </row>
    <row r="23" spans="1:4" x14ac:dyDescent="0.25">
      <c r="A23" t="s">
        <v>1861</v>
      </c>
      <c r="B23" t="s">
        <v>1860</v>
      </c>
      <c r="C23" t="s">
        <v>352</v>
      </c>
      <c r="D23" t="s">
        <v>1862</v>
      </c>
    </row>
    <row r="24" spans="1:4" x14ac:dyDescent="0.25">
      <c r="A24" t="s">
        <v>1319</v>
      </c>
      <c r="B24" t="s">
        <v>1318</v>
      </c>
      <c r="C24" t="s">
        <v>18</v>
      </c>
      <c r="D24" t="s">
        <v>1320</v>
      </c>
    </row>
    <row r="25" spans="1:4" x14ac:dyDescent="0.25">
      <c r="A25" t="s">
        <v>1158</v>
      </c>
      <c r="B25" t="s">
        <v>1157</v>
      </c>
      <c r="C25" t="s">
        <v>241</v>
      </c>
    </row>
    <row r="26" spans="1:4" x14ac:dyDescent="0.25">
      <c r="A26" t="s">
        <v>1713</v>
      </c>
      <c r="B26" t="s">
        <v>1712</v>
      </c>
      <c r="C26" t="s">
        <v>202</v>
      </c>
      <c r="D26" t="s">
        <v>1714</v>
      </c>
    </row>
    <row r="27" spans="1:4" x14ac:dyDescent="0.25">
      <c r="A27" t="s">
        <v>1497</v>
      </c>
      <c r="B27" t="s">
        <v>1496</v>
      </c>
      <c r="C27" t="s">
        <v>552</v>
      </c>
      <c r="D27" t="s">
        <v>1498</v>
      </c>
    </row>
    <row r="28" spans="1:4" x14ac:dyDescent="0.25">
      <c r="A28" t="s">
        <v>1101</v>
      </c>
      <c r="B28" t="s">
        <v>1100</v>
      </c>
      <c r="C28" t="s">
        <v>74</v>
      </c>
      <c r="D28" t="s">
        <v>1102</v>
      </c>
    </row>
    <row r="29" spans="1:4" x14ac:dyDescent="0.25">
      <c r="A29" t="s">
        <v>347</v>
      </c>
      <c r="B29" t="s">
        <v>346</v>
      </c>
      <c r="C29" t="s">
        <v>64</v>
      </c>
      <c r="D29" t="s">
        <v>348</v>
      </c>
    </row>
    <row r="30" spans="1:4" x14ac:dyDescent="0.25">
      <c r="A30" t="s">
        <v>1137</v>
      </c>
      <c r="B30" t="s">
        <v>1136</v>
      </c>
      <c r="C30" t="s">
        <v>1138</v>
      </c>
      <c r="D30" t="s">
        <v>1139</v>
      </c>
    </row>
    <row r="31" spans="1:4" x14ac:dyDescent="0.25">
      <c r="A31" t="s">
        <v>1259</v>
      </c>
      <c r="B31" t="s">
        <v>1258</v>
      </c>
      <c r="C31" t="s">
        <v>580</v>
      </c>
      <c r="D31" t="s">
        <v>1260</v>
      </c>
    </row>
    <row r="32" spans="1:4" x14ac:dyDescent="0.25">
      <c r="A32" t="s">
        <v>769</v>
      </c>
      <c r="B32" t="s">
        <v>768</v>
      </c>
      <c r="C32" t="s">
        <v>587</v>
      </c>
      <c r="D32" t="s">
        <v>770</v>
      </c>
    </row>
    <row r="33" spans="1:4" x14ac:dyDescent="0.25">
      <c r="A33" t="s">
        <v>1586</v>
      </c>
      <c r="B33" t="s">
        <v>1585</v>
      </c>
      <c r="C33" t="s">
        <v>74</v>
      </c>
      <c r="D33" t="s">
        <v>1587</v>
      </c>
    </row>
    <row r="34" spans="1:4" x14ac:dyDescent="0.25">
      <c r="A34" t="s">
        <v>1786</v>
      </c>
      <c r="B34" t="s">
        <v>1785</v>
      </c>
      <c r="C34" t="s">
        <v>32</v>
      </c>
      <c r="D34" t="s">
        <v>1787</v>
      </c>
    </row>
    <row r="35" spans="1:4" x14ac:dyDescent="0.25">
      <c r="A35" t="s">
        <v>1622</v>
      </c>
      <c r="B35" t="s">
        <v>1621</v>
      </c>
      <c r="C35" t="s">
        <v>202</v>
      </c>
      <c r="D35" t="s">
        <v>1623</v>
      </c>
    </row>
    <row r="36" spans="1:4" x14ac:dyDescent="0.25">
      <c r="A36" t="s">
        <v>1579</v>
      </c>
      <c r="B36" t="s">
        <v>1578</v>
      </c>
      <c r="C36" t="s">
        <v>202</v>
      </c>
      <c r="D36" t="s">
        <v>1580</v>
      </c>
    </row>
    <row r="37" spans="1:4" x14ac:dyDescent="0.25">
      <c r="A37" t="s">
        <v>1618</v>
      </c>
      <c r="B37" t="s">
        <v>1617</v>
      </c>
      <c r="C37" t="s">
        <v>163</v>
      </c>
      <c r="D37" t="s">
        <v>1619</v>
      </c>
    </row>
    <row r="38" spans="1:4" x14ac:dyDescent="0.25">
      <c r="A38" t="s">
        <v>1693</v>
      </c>
      <c r="B38" t="s">
        <v>1692</v>
      </c>
      <c r="C38" t="s">
        <v>1694</v>
      </c>
      <c r="D38" t="s">
        <v>1695</v>
      </c>
    </row>
    <row r="39" spans="1:4" x14ac:dyDescent="0.25">
      <c r="A39" t="s">
        <v>1783</v>
      </c>
      <c r="B39" t="s">
        <v>1782</v>
      </c>
      <c r="C39" t="s">
        <v>87</v>
      </c>
      <c r="D39" t="s">
        <v>1784</v>
      </c>
    </row>
    <row r="40" spans="1:4" x14ac:dyDescent="0.25">
      <c r="A40" t="s">
        <v>1773</v>
      </c>
      <c r="B40" t="s">
        <v>1772</v>
      </c>
      <c r="C40" t="s">
        <v>87</v>
      </c>
      <c r="D40" t="s">
        <v>1774</v>
      </c>
    </row>
    <row r="41" spans="1:4" x14ac:dyDescent="0.25">
      <c r="A41" t="s">
        <v>1230</v>
      </c>
      <c r="B41" t="s">
        <v>1229</v>
      </c>
      <c r="C41" t="s">
        <v>552</v>
      </c>
      <c r="D41" t="s">
        <v>1231</v>
      </c>
    </row>
    <row r="42" spans="1:4" x14ac:dyDescent="0.25">
      <c r="A42" t="s">
        <v>1225</v>
      </c>
      <c r="B42" t="s">
        <v>1224</v>
      </c>
      <c r="C42" t="s">
        <v>552</v>
      </c>
      <c r="D42" t="s">
        <v>1226</v>
      </c>
    </row>
    <row r="43" spans="1:4" x14ac:dyDescent="0.25">
      <c r="A43" t="s">
        <v>798</v>
      </c>
      <c r="B43" t="s">
        <v>797</v>
      </c>
      <c r="C43" t="s">
        <v>74</v>
      </c>
      <c r="D43" t="s">
        <v>799</v>
      </c>
    </row>
    <row r="44" spans="1:4" x14ac:dyDescent="0.25">
      <c r="A44" t="s">
        <v>678</v>
      </c>
      <c r="B44" t="s">
        <v>677</v>
      </c>
      <c r="C44" t="s">
        <v>163</v>
      </c>
      <c r="D44" t="s">
        <v>679</v>
      </c>
    </row>
    <row r="45" spans="1:4" x14ac:dyDescent="0.25">
      <c r="A45" t="s">
        <v>683</v>
      </c>
      <c r="B45" t="s">
        <v>682</v>
      </c>
      <c r="C45" t="s">
        <v>87</v>
      </c>
      <c r="D45" t="s">
        <v>684</v>
      </c>
    </row>
    <row r="46" spans="1:4" x14ac:dyDescent="0.25">
      <c r="A46" t="s">
        <v>1160</v>
      </c>
      <c r="B46" t="s">
        <v>1159</v>
      </c>
      <c r="C46" t="s">
        <v>136</v>
      </c>
      <c r="D46" t="s">
        <v>1161</v>
      </c>
    </row>
    <row r="47" spans="1:4" x14ac:dyDescent="0.25">
      <c r="A47" t="s">
        <v>1247</v>
      </c>
      <c r="B47" t="s">
        <v>1246</v>
      </c>
      <c r="C47" t="s">
        <v>69</v>
      </c>
      <c r="D47" t="s">
        <v>1248</v>
      </c>
    </row>
    <row r="48" spans="1:4" x14ac:dyDescent="0.25">
      <c r="A48" t="s">
        <v>1038</v>
      </c>
      <c r="B48" t="s">
        <v>1037</v>
      </c>
      <c r="C48" t="s">
        <v>249</v>
      </c>
      <c r="D48" t="s">
        <v>1039</v>
      </c>
    </row>
    <row r="49" spans="1:4" x14ac:dyDescent="0.25">
      <c r="A49" t="s">
        <v>2124</v>
      </c>
      <c r="B49" t="s">
        <v>2123</v>
      </c>
      <c r="C49" t="s">
        <v>163</v>
      </c>
      <c r="D49" t="s">
        <v>2125</v>
      </c>
    </row>
    <row r="50" spans="1:4" x14ac:dyDescent="0.25">
      <c r="A50" t="s">
        <v>1662</v>
      </c>
      <c r="B50" t="s">
        <v>1661</v>
      </c>
      <c r="C50" t="s">
        <v>1663</v>
      </c>
      <c r="D50" t="s">
        <v>1664</v>
      </c>
    </row>
    <row r="51" spans="1:4" x14ac:dyDescent="0.25">
      <c r="A51" t="s">
        <v>1678</v>
      </c>
      <c r="B51" t="s">
        <v>1677</v>
      </c>
      <c r="C51" t="s">
        <v>18</v>
      </c>
      <c r="D51" t="s">
        <v>1679</v>
      </c>
    </row>
    <row r="52" spans="1:4" x14ac:dyDescent="0.25">
      <c r="A52" t="s">
        <v>1798</v>
      </c>
      <c r="B52" t="s">
        <v>1797</v>
      </c>
      <c r="C52" t="s">
        <v>83</v>
      </c>
      <c r="D52" t="s">
        <v>1799</v>
      </c>
    </row>
    <row r="53" spans="1:4" x14ac:dyDescent="0.25">
      <c r="A53" t="s">
        <v>1666</v>
      </c>
      <c r="B53" t="s">
        <v>1665</v>
      </c>
      <c r="C53" t="s">
        <v>202</v>
      </c>
      <c r="D53" t="s">
        <v>1667</v>
      </c>
    </row>
    <row r="54" spans="1:4" x14ac:dyDescent="0.25">
      <c r="A54" t="s">
        <v>1169</v>
      </c>
      <c r="B54" t="s">
        <v>1168</v>
      </c>
      <c r="C54" t="s">
        <v>43</v>
      </c>
      <c r="D54" t="s">
        <v>1170</v>
      </c>
    </row>
    <row r="55" spans="1:4" x14ac:dyDescent="0.25">
      <c r="A55" t="s">
        <v>1058</v>
      </c>
      <c r="B55" t="s">
        <v>1057</v>
      </c>
      <c r="C55" t="s">
        <v>87</v>
      </c>
      <c r="D55" t="s">
        <v>1059</v>
      </c>
    </row>
    <row r="56" spans="1:4" x14ac:dyDescent="0.25">
      <c r="A56" t="s">
        <v>1756</v>
      </c>
      <c r="B56" t="s">
        <v>1755</v>
      </c>
      <c r="C56" t="s">
        <v>18</v>
      </c>
      <c r="D56" t="s">
        <v>1757</v>
      </c>
    </row>
    <row r="57" spans="1:4" x14ac:dyDescent="0.25">
      <c r="A57" t="s">
        <v>1142</v>
      </c>
      <c r="B57" t="s">
        <v>1141</v>
      </c>
      <c r="C57" t="s">
        <v>18</v>
      </c>
      <c r="D57" t="s">
        <v>1143</v>
      </c>
    </row>
    <row r="58" spans="1:4" x14ac:dyDescent="0.25">
      <c r="A58" t="s">
        <v>735</v>
      </c>
      <c r="B58" t="s">
        <v>734</v>
      </c>
      <c r="C58" t="s">
        <v>202</v>
      </c>
      <c r="D58" t="s">
        <v>736</v>
      </c>
    </row>
    <row r="59" spans="1:4" x14ac:dyDescent="0.25">
      <c r="A59" t="s">
        <v>1204</v>
      </c>
      <c r="B59" t="s">
        <v>1203</v>
      </c>
      <c r="C59" t="s">
        <v>202</v>
      </c>
      <c r="D59" t="s">
        <v>1205</v>
      </c>
    </row>
    <row r="60" spans="1:4" x14ac:dyDescent="0.25">
      <c r="A60" t="s">
        <v>891</v>
      </c>
      <c r="B60" t="s">
        <v>890</v>
      </c>
      <c r="C60" t="s">
        <v>43</v>
      </c>
      <c r="D60" t="s">
        <v>892</v>
      </c>
    </row>
    <row r="61" spans="1:4" x14ac:dyDescent="0.25">
      <c r="A61" t="s">
        <v>1164</v>
      </c>
      <c r="B61" t="s">
        <v>1163</v>
      </c>
      <c r="C61" t="s">
        <v>74</v>
      </c>
      <c r="D61" t="s">
        <v>1165</v>
      </c>
    </row>
    <row r="62" spans="1:4" x14ac:dyDescent="0.25">
      <c r="A62" t="s">
        <v>1697</v>
      </c>
      <c r="B62" t="s">
        <v>1696</v>
      </c>
      <c r="C62" t="s">
        <v>352</v>
      </c>
      <c r="D62" t="s">
        <v>1698</v>
      </c>
    </row>
    <row r="63" spans="1:4" x14ac:dyDescent="0.25">
      <c r="A63" t="s">
        <v>1565</v>
      </c>
      <c r="B63" t="s">
        <v>1564</v>
      </c>
      <c r="C63" t="s">
        <v>241</v>
      </c>
      <c r="D63" t="s">
        <v>1566</v>
      </c>
    </row>
    <row r="64" spans="1:4" x14ac:dyDescent="0.25">
      <c r="A64" t="s">
        <v>802</v>
      </c>
      <c r="B64" t="s">
        <v>801</v>
      </c>
      <c r="C64" t="s">
        <v>803</v>
      </c>
      <c r="D64" t="s">
        <v>804</v>
      </c>
    </row>
    <row r="65" spans="1:4" x14ac:dyDescent="0.25">
      <c r="A65" t="s">
        <v>1179</v>
      </c>
      <c r="B65" t="s">
        <v>1178</v>
      </c>
      <c r="C65" t="s">
        <v>136</v>
      </c>
      <c r="D65" t="s">
        <v>1180</v>
      </c>
    </row>
    <row r="66" spans="1:4" x14ac:dyDescent="0.25">
      <c r="A66" t="s">
        <v>520</v>
      </c>
      <c r="B66" t="s">
        <v>519</v>
      </c>
      <c r="C66" t="s">
        <v>43</v>
      </c>
      <c r="D66" t="s">
        <v>521</v>
      </c>
    </row>
    <row r="67" spans="1:4" x14ac:dyDescent="0.25">
      <c r="A67" t="s">
        <v>1710</v>
      </c>
      <c r="B67" t="s">
        <v>1709</v>
      </c>
      <c r="C67" t="s">
        <v>828</v>
      </c>
      <c r="D67" t="s">
        <v>1711</v>
      </c>
    </row>
    <row r="68" spans="1:4" x14ac:dyDescent="0.25">
      <c r="A68" t="s">
        <v>693</v>
      </c>
      <c r="B68" t="s">
        <v>692</v>
      </c>
      <c r="C68" t="s">
        <v>123</v>
      </c>
      <c r="D68" t="s">
        <v>694</v>
      </c>
    </row>
    <row r="69" spans="1:4" x14ac:dyDescent="0.25">
      <c r="A69" t="s">
        <v>268</v>
      </c>
      <c r="B69" t="s">
        <v>267</v>
      </c>
      <c r="C69" t="s">
        <v>269</v>
      </c>
      <c r="D69" t="s">
        <v>270</v>
      </c>
    </row>
    <row r="70" spans="1:4" x14ac:dyDescent="0.25">
      <c r="A70" t="s">
        <v>1209</v>
      </c>
      <c r="B70" t="s">
        <v>1208</v>
      </c>
      <c r="C70" t="s">
        <v>1210</v>
      </c>
      <c r="D70" t="s">
        <v>1211</v>
      </c>
    </row>
    <row r="71" spans="1:4" x14ac:dyDescent="0.25">
      <c r="A71" t="s">
        <v>1086</v>
      </c>
      <c r="B71" t="s">
        <v>1085</v>
      </c>
      <c r="C71" t="s">
        <v>43</v>
      </c>
      <c r="D71" t="s">
        <v>1087</v>
      </c>
    </row>
    <row r="72" spans="1:4" x14ac:dyDescent="0.25">
      <c r="A72" t="s">
        <v>1700</v>
      </c>
      <c r="B72" t="s">
        <v>1699</v>
      </c>
      <c r="C72" t="s">
        <v>60</v>
      </c>
      <c r="D72" t="s">
        <v>1701</v>
      </c>
    </row>
    <row r="73" spans="1:4" x14ac:dyDescent="0.25">
      <c r="A73" t="s">
        <v>827</v>
      </c>
      <c r="B73" t="s">
        <v>826</v>
      </c>
      <c r="C73" t="s">
        <v>828</v>
      </c>
      <c r="D73" t="s">
        <v>829</v>
      </c>
    </row>
    <row r="74" spans="1:4" x14ac:dyDescent="0.25">
      <c r="A74" t="s">
        <v>697</v>
      </c>
      <c r="B74" t="s">
        <v>696</v>
      </c>
      <c r="C74" t="s">
        <v>74</v>
      </c>
      <c r="D74" t="s">
        <v>698</v>
      </c>
    </row>
    <row r="75" spans="1:4" x14ac:dyDescent="0.25">
      <c r="A75" t="s">
        <v>815</v>
      </c>
      <c r="B75" t="s">
        <v>814</v>
      </c>
      <c r="C75" t="s">
        <v>241</v>
      </c>
      <c r="D75" t="s">
        <v>816</v>
      </c>
    </row>
    <row r="76" spans="1:4" x14ac:dyDescent="0.25">
      <c r="A76" t="s">
        <v>1197</v>
      </c>
      <c r="B76" t="s">
        <v>1196</v>
      </c>
      <c r="C76" t="s">
        <v>241</v>
      </c>
      <c r="D76" t="s">
        <v>1198</v>
      </c>
    </row>
    <row r="77" spans="1:4" x14ac:dyDescent="0.25">
      <c r="A77" t="s">
        <v>910</v>
      </c>
      <c r="B77" t="s">
        <v>909</v>
      </c>
      <c r="C77" t="s">
        <v>43</v>
      </c>
      <c r="D77" t="s">
        <v>911</v>
      </c>
    </row>
    <row r="78" spans="1:4" x14ac:dyDescent="0.25">
      <c r="A78" t="s">
        <v>1094</v>
      </c>
      <c r="B78" t="s">
        <v>1093</v>
      </c>
      <c r="C78" t="s">
        <v>828</v>
      </c>
      <c r="D78" t="s">
        <v>1095</v>
      </c>
    </row>
    <row r="79" spans="1:4" x14ac:dyDescent="0.25">
      <c r="A79" t="s">
        <v>1256</v>
      </c>
      <c r="B79" t="s">
        <v>1255</v>
      </c>
      <c r="C79" t="s">
        <v>87</v>
      </c>
      <c r="D79" t="s">
        <v>1257</v>
      </c>
    </row>
    <row r="80" spans="1:4" x14ac:dyDescent="0.25">
      <c r="A80" t="s">
        <v>1221</v>
      </c>
      <c r="B80" t="s">
        <v>1220</v>
      </c>
      <c r="C80" t="s">
        <v>803</v>
      </c>
      <c r="D80" t="s">
        <v>1222</v>
      </c>
    </row>
    <row r="81" spans="1:4" x14ac:dyDescent="0.25">
      <c r="A81" t="s">
        <v>1213</v>
      </c>
      <c r="B81" t="s">
        <v>1212</v>
      </c>
      <c r="C81" t="s">
        <v>1214</v>
      </c>
      <c r="D81" t="s">
        <v>1215</v>
      </c>
    </row>
    <row r="82" spans="1:4" x14ac:dyDescent="0.25">
      <c r="A82" t="s">
        <v>882</v>
      </c>
      <c r="B82" t="s">
        <v>881</v>
      </c>
      <c r="C82" t="s">
        <v>163</v>
      </c>
      <c r="D82" t="s">
        <v>883</v>
      </c>
    </row>
    <row r="83" spans="1:4" x14ac:dyDescent="0.25">
      <c r="A83" t="s">
        <v>1705</v>
      </c>
      <c r="B83" t="s">
        <v>1704</v>
      </c>
      <c r="C83" t="s">
        <v>1706</v>
      </c>
      <c r="D83" t="s">
        <v>1707</v>
      </c>
    </row>
    <row r="84" spans="1:4" x14ac:dyDescent="0.25">
      <c r="A84" t="s">
        <v>1539</v>
      </c>
      <c r="B84" t="s">
        <v>1538</v>
      </c>
      <c r="C84" t="s">
        <v>163</v>
      </c>
      <c r="D84" t="s">
        <v>1540</v>
      </c>
    </row>
    <row r="85" spans="1:4" x14ac:dyDescent="0.25">
      <c r="A85" t="s">
        <v>1597</v>
      </c>
      <c r="B85" t="s">
        <v>1596</v>
      </c>
      <c r="C85" t="s">
        <v>359</v>
      </c>
      <c r="D85" t="s">
        <v>1598</v>
      </c>
    </row>
    <row r="86" spans="1:4" x14ac:dyDescent="0.25">
      <c r="A86" t="s">
        <v>1501</v>
      </c>
      <c r="B86" t="s">
        <v>1500</v>
      </c>
      <c r="C86" t="s">
        <v>163</v>
      </c>
      <c r="D86" t="s">
        <v>1502</v>
      </c>
    </row>
    <row r="87" spans="1:4" x14ac:dyDescent="0.25">
      <c r="A87" t="s">
        <v>1672</v>
      </c>
      <c r="B87" t="s">
        <v>1671</v>
      </c>
      <c r="C87" t="s">
        <v>202</v>
      </c>
      <c r="D87" t="s">
        <v>1673</v>
      </c>
    </row>
    <row r="88" spans="1:4" x14ac:dyDescent="0.25">
      <c r="A88" t="s">
        <v>2118</v>
      </c>
      <c r="B88" t="s">
        <v>2117</v>
      </c>
      <c r="C88" t="s">
        <v>241</v>
      </c>
      <c r="D88" t="s">
        <v>2119</v>
      </c>
    </row>
    <row r="89" spans="1:4" x14ac:dyDescent="0.25">
      <c r="A89" t="s">
        <v>1776</v>
      </c>
      <c r="B89" t="s">
        <v>1775</v>
      </c>
      <c r="C89" t="s">
        <v>587</v>
      </c>
      <c r="D89" t="s">
        <v>1777</v>
      </c>
    </row>
    <row r="90" spans="1:4" x14ac:dyDescent="0.25">
      <c r="A90" t="s">
        <v>1583</v>
      </c>
      <c r="B90" t="s">
        <v>1582</v>
      </c>
      <c r="C90" t="s">
        <v>202</v>
      </c>
      <c r="D90" t="s">
        <v>1584</v>
      </c>
    </row>
    <row r="91" spans="1:4" x14ac:dyDescent="0.25">
      <c r="A91" t="s">
        <v>472</v>
      </c>
      <c r="B91" t="s">
        <v>471</v>
      </c>
      <c r="C91" t="s">
        <v>87</v>
      </c>
      <c r="D91" t="s">
        <v>473</v>
      </c>
    </row>
    <row r="92" spans="1:4" x14ac:dyDescent="0.25">
      <c r="A92" t="s">
        <v>574</v>
      </c>
      <c r="B92" t="s">
        <v>573</v>
      </c>
      <c r="C92" t="s">
        <v>163</v>
      </c>
      <c r="D92" t="s">
        <v>575</v>
      </c>
    </row>
    <row r="93" spans="1:4" x14ac:dyDescent="0.25">
      <c r="A93" t="s">
        <v>351</v>
      </c>
      <c r="B93" t="s">
        <v>350</v>
      </c>
      <c r="C93" t="s">
        <v>352</v>
      </c>
      <c r="D93" t="s">
        <v>353</v>
      </c>
    </row>
    <row r="94" spans="1:4" x14ac:dyDescent="0.25">
      <c r="A94" t="s">
        <v>1234</v>
      </c>
      <c r="B94" t="s">
        <v>1233</v>
      </c>
      <c r="C94" t="s">
        <v>1214</v>
      </c>
      <c r="D94" t="s">
        <v>1235</v>
      </c>
    </row>
    <row r="95" spans="1:4" x14ac:dyDescent="0.25">
      <c r="A95" t="s">
        <v>687</v>
      </c>
      <c r="B95" t="s">
        <v>686</v>
      </c>
      <c r="C95" t="s">
        <v>163</v>
      </c>
      <c r="D95" t="s">
        <v>688</v>
      </c>
    </row>
    <row r="96" spans="1:4" x14ac:dyDescent="0.25">
      <c r="A96" t="s">
        <v>878</v>
      </c>
      <c r="B96" t="s">
        <v>877</v>
      </c>
      <c r="C96" t="s">
        <v>163</v>
      </c>
      <c r="D96" t="s">
        <v>879</v>
      </c>
    </row>
    <row r="97" spans="1:4" x14ac:dyDescent="0.25">
      <c r="A97" t="s">
        <v>874</v>
      </c>
      <c r="B97" t="s">
        <v>873</v>
      </c>
      <c r="C97" t="s">
        <v>241</v>
      </c>
      <c r="D97" t="s">
        <v>875</v>
      </c>
    </row>
    <row r="98" spans="1:4" x14ac:dyDescent="0.25">
      <c r="A98" t="s">
        <v>674</v>
      </c>
      <c r="B98" t="s">
        <v>673</v>
      </c>
      <c r="C98" t="s">
        <v>163</v>
      </c>
      <c r="D98" t="s">
        <v>675</v>
      </c>
    </row>
    <row r="99" spans="1:4" x14ac:dyDescent="0.25">
      <c r="A99" t="s">
        <v>1542</v>
      </c>
      <c r="B99" t="s">
        <v>1541</v>
      </c>
      <c r="C99" t="s">
        <v>32</v>
      </c>
      <c r="D99" t="s">
        <v>1543</v>
      </c>
    </row>
    <row r="100" spans="1:4" x14ac:dyDescent="0.25">
      <c r="A100" t="s">
        <v>490</v>
      </c>
      <c r="B100" t="s">
        <v>489</v>
      </c>
      <c r="C100" t="s">
        <v>87</v>
      </c>
      <c r="D100" t="s">
        <v>491</v>
      </c>
    </row>
    <row r="101" spans="1:4" x14ac:dyDescent="0.25">
      <c r="A101" t="s">
        <v>1009</v>
      </c>
      <c r="B101" t="s">
        <v>1008</v>
      </c>
      <c r="C101" t="s">
        <v>1010</v>
      </c>
      <c r="D101" t="s">
        <v>1011</v>
      </c>
    </row>
    <row r="102" spans="1:4" x14ac:dyDescent="0.25">
      <c r="A102" t="s">
        <v>605</v>
      </c>
      <c r="B102" t="s">
        <v>604</v>
      </c>
      <c r="C102" t="s">
        <v>606</v>
      </c>
      <c r="D102" t="s">
        <v>607</v>
      </c>
    </row>
    <row r="103" spans="1:4" x14ac:dyDescent="0.25">
      <c r="A103" t="s">
        <v>961</v>
      </c>
      <c r="B103" t="s">
        <v>960</v>
      </c>
      <c r="C103" t="s">
        <v>962</v>
      </c>
      <c r="D103" t="s">
        <v>963</v>
      </c>
    </row>
    <row r="104" spans="1:4" x14ac:dyDescent="0.25">
      <c r="A104" t="s">
        <v>593</v>
      </c>
      <c r="B104" t="s">
        <v>592</v>
      </c>
      <c r="C104" t="s">
        <v>18</v>
      </c>
      <c r="D104" t="s">
        <v>594</v>
      </c>
    </row>
    <row r="105" spans="1:4" x14ac:dyDescent="0.25">
      <c r="A105" t="s">
        <v>1015</v>
      </c>
      <c r="B105" t="s">
        <v>1014</v>
      </c>
      <c r="C105" t="s">
        <v>587</v>
      </c>
      <c r="D105" t="s">
        <v>1016</v>
      </c>
    </row>
    <row r="106" spans="1:4" x14ac:dyDescent="0.25">
      <c r="A106" t="s">
        <v>747</v>
      </c>
      <c r="B106" t="s">
        <v>746</v>
      </c>
      <c r="C106" t="s">
        <v>587</v>
      </c>
      <c r="D106" t="s">
        <v>748</v>
      </c>
    </row>
    <row r="107" spans="1:4" x14ac:dyDescent="0.25">
      <c r="A107" t="s">
        <v>977</v>
      </c>
      <c r="B107" t="s">
        <v>976</v>
      </c>
      <c r="C107" t="s">
        <v>587</v>
      </c>
      <c r="D107" t="s">
        <v>978</v>
      </c>
    </row>
    <row r="108" spans="1:4" x14ac:dyDescent="0.25">
      <c r="A108" t="s">
        <v>1656</v>
      </c>
      <c r="B108" t="s">
        <v>1655</v>
      </c>
      <c r="C108" t="s">
        <v>18</v>
      </c>
      <c r="D108" t="s">
        <v>534</v>
      </c>
    </row>
    <row r="109" spans="1:4" x14ac:dyDescent="0.25">
      <c r="A109" t="s">
        <v>533</v>
      </c>
      <c r="B109" t="s">
        <v>532</v>
      </c>
      <c r="C109" t="s">
        <v>64</v>
      </c>
      <c r="D109" t="s">
        <v>534</v>
      </c>
    </row>
    <row r="110" spans="1:4" x14ac:dyDescent="0.25">
      <c r="A110" t="s">
        <v>1652</v>
      </c>
      <c r="B110" t="s">
        <v>1651</v>
      </c>
      <c r="C110" t="s">
        <v>18</v>
      </c>
      <c r="D110" t="s">
        <v>1653</v>
      </c>
    </row>
    <row r="111" spans="1:4" x14ac:dyDescent="0.25">
      <c r="A111" t="s">
        <v>610</v>
      </c>
      <c r="B111" t="s">
        <v>609</v>
      </c>
      <c r="C111" t="s">
        <v>69</v>
      </c>
      <c r="D111" t="s">
        <v>611</v>
      </c>
    </row>
    <row r="112" spans="1:4" x14ac:dyDescent="0.25">
      <c r="A112" t="s">
        <v>1658</v>
      </c>
      <c r="B112" t="s">
        <v>1657</v>
      </c>
      <c r="C112" t="s">
        <v>18</v>
      </c>
      <c r="D112" t="s">
        <v>1659</v>
      </c>
    </row>
    <row r="113" spans="1:4" x14ac:dyDescent="0.25">
      <c r="A113" t="s">
        <v>599</v>
      </c>
      <c r="B113" t="s">
        <v>598</v>
      </c>
      <c r="C113" t="s">
        <v>600</v>
      </c>
      <c r="D113" t="s">
        <v>601</v>
      </c>
    </row>
    <row r="114" spans="1:4" x14ac:dyDescent="0.25">
      <c r="A114" t="s">
        <v>1648</v>
      </c>
      <c r="B114" t="s">
        <v>1647</v>
      </c>
      <c r="C114" t="s">
        <v>43</v>
      </c>
      <c r="D114" t="s">
        <v>1649</v>
      </c>
    </row>
    <row r="115" spans="1:4" x14ac:dyDescent="0.25">
      <c r="A115" t="s">
        <v>2012</v>
      </c>
      <c r="B115" t="s">
        <v>2011</v>
      </c>
      <c r="C115" t="s">
        <v>87</v>
      </c>
      <c r="D115" t="s">
        <v>2013</v>
      </c>
    </row>
    <row r="116" spans="1:4" x14ac:dyDescent="0.25">
      <c r="A116" t="s">
        <v>1378</v>
      </c>
      <c r="B116" t="s">
        <v>1377</v>
      </c>
      <c r="C116" t="s">
        <v>38</v>
      </c>
      <c r="D116" t="s">
        <v>1379</v>
      </c>
    </row>
    <row r="117" spans="1:4" x14ac:dyDescent="0.25">
      <c r="A117" t="s">
        <v>1759</v>
      </c>
      <c r="B117" t="s">
        <v>1758</v>
      </c>
      <c r="C117" t="s">
        <v>43</v>
      </c>
      <c r="D117" t="s">
        <v>1760</v>
      </c>
    </row>
    <row r="118" spans="1:4" x14ac:dyDescent="0.25">
      <c r="A118" t="s">
        <v>1278</v>
      </c>
      <c r="B118" t="s">
        <v>1277</v>
      </c>
      <c r="C118" t="s">
        <v>1279</v>
      </c>
      <c r="D118" t="s">
        <v>1280</v>
      </c>
    </row>
    <row r="119" spans="1:4" x14ac:dyDescent="0.25">
      <c r="A119" t="s">
        <v>790</v>
      </c>
      <c r="B119" t="s">
        <v>789</v>
      </c>
      <c r="C119" t="s">
        <v>587</v>
      </c>
      <c r="D119" t="s">
        <v>791</v>
      </c>
    </row>
    <row r="120" spans="1:4" x14ac:dyDescent="0.25">
      <c r="A120" t="s">
        <v>766</v>
      </c>
      <c r="B120" t="s">
        <v>765</v>
      </c>
      <c r="C120" t="s">
        <v>552</v>
      </c>
      <c r="D120" t="s">
        <v>767</v>
      </c>
    </row>
    <row r="121" spans="1:4" x14ac:dyDescent="0.25">
      <c r="A121" t="s">
        <v>984</v>
      </c>
      <c r="B121" t="s">
        <v>983</v>
      </c>
      <c r="C121" t="s">
        <v>985</v>
      </c>
      <c r="D121" t="s">
        <v>986</v>
      </c>
    </row>
    <row r="122" spans="1:4" x14ac:dyDescent="0.25">
      <c r="A122" t="s">
        <v>1062</v>
      </c>
      <c r="B122" t="s">
        <v>1061</v>
      </c>
      <c r="C122" t="s">
        <v>177</v>
      </c>
      <c r="D122" t="s">
        <v>1063</v>
      </c>
    </row>
    <row r="123" spans="1:4" x14ac:dyDescent="0.25">
      <c r="A123" t="s">
        <v>1042</v>
      </c>
      <c r="B123" t="s">
        <v>1041</v>
      </c>
      <c r="C123" t="s">
        <v>1043</v>
      </c>
      <c r="D123" t="s">
        <v>1044</v>
      </c>
    </row>
    <row r="124" spans="1:4" x14ac:dyDescent="0.25">
      <c r="A124" t="s">
        <v>1237</v>
      </c>
      <c r="B124" t="s">
        <v>1229</v>
      </c>
      <c r="C124" t="s">
        <v>74</v>
      </c>
      <c r="D124" t="s">
        <v>1238</v>
      </c>
    </row>
    <row r="125" spans="1:4" x14ac:dyDescent="0.25">
      <c r="A125" t="s">
        <v>1675</v>
      </c>
      <c r="B125" t="s">
        <v>1674</v>
      </c>
      <c r="C125" t="s">
        <v>163</v>
      </c>
      <c r="D125" t="s">
        <v>1676</v>
      </c>
    </row>
    <row r="126" spans="1:4" x14ac:dyDescent="0.25">
      <c r="A126" t="s">
        <v>1068</v>
      </c>
      <c r="B126" t="s">
        <v>1067</v>
      </c>
      <c r="C126" t="s">
        <v>43</v>
      </c>
      <c r="D126" t="s">
        <v>1069</v>
      </c>
    </row>
    <row r="127" spans="1:4" x14ac:dyDescent="0.25">
      <c r="A127" t="s">
        <v>1031</v>
      </c>
      <c r="B127" t="s">
        <v>1030</v>
      </c>
      <c r="C127" t="s">
        <v>1032</v>
      </c>
    </row>
    <row r="128" spans="1:4" x14ac:dyDescent="0.25">
      <c r="A128" t="s">
        <v>1753</v>
      </c>
      <c r="B128" t="s">
        <v>1752</v>
      </c>
      <c r="C128" t="s">
        <v>241</v>
      </c>
      <c r="D128" t="s">
        <v>1754</v>
      </c>
    </row>
    <row r="129" spans="1:4" x14ac:dyDescent="0.25">
      <c r="A129" t="s">
        <v>1382</v>
      </c>
      <c r="B129" t="s">
        <v>1381</v>
      </c>
      <c r="C129" t="s">
        <v>43</v>
      </c>
      <c r="D129" t="s">
        <v>1383</v>
      </c>
    </row>
    <row r="130" spans="1:4" x14ac:dyDescent="0.25">
      <c r="A130" t="s">
        <v>1750</v>
      </c>
      <c r="B130" t="s">
        <v>1749</v>
      </c>
      <c r="C130" t="s">
        <v>18</v>
      </c>
      <c r="D130" t="s">
        <v>1751</v>
      </c>
    </row>
    <row r="131" spans="1:4" x14ac:dyDescent="0.25">
      <c r="A131" t="s">
        <v>1146</v>
      </c>
      <c r="B131" t="s">
        <v>1145</v>
      </c>
      <c r="C131" t="s">
        <v>241</v>
      </c>
      <c r="D131" t="s">
        <v>1147</v>
      </c>
    </row>
    <row r="132" spans="1:4" x14ac:dyDescent="0.25">
      <c r="A132" t="s">
        <v>782</v>
      </c>
      <c r="B132" t="s">
        <v>781</v>
      </c>
      <c r="C132" t="s">
        <v>783</v>
      </c>
      <c r="D132" t="s">
        <v>784</v>
      </c>
    </row>
    <row r="133" spans="1:4" x14ac:dyDescent="0.25">
      <c r="A133" t="s">
        <v>1999</v>
      </c>
      <c r="B133" t="s">
        <v>1998</v>
      </c>
      <c r="C133" t="s">
        <v>18</v>
      </c>
      <c r="D133" t="s">
        <v>2000</v>
      </c>
    </row>
    <row r="134" spans="1:4" x14ac:dyDescent="0.25">
      <c r="A134" t="s">
        <v>753</v>
      </c>
      <c r="B134" t="s">
        <v>752</v>
      </c>
      <c r="C134" t="s">
        <v>587</v>
      </c>
      <c r="D134" t="s">
        <v>754</v>
      </c>
    </row>
    <row r="135" spans="1:4" x14ac:dyDescent="0.25">
      <c r="A135" t="s">
        <v>1815</v>
      </c>
      <c r="B135" t="s">
        <v>1814</v>
      </c>
      <c r="C135" t="s">
        <v>241</v>
      </c>
      <c r="D135" t="s">
        <v>1816</v>
      </c>
    </row>
    <row r="136" spans="1:4" x14ac:dyDescent="0.25">
      <c r="A136" t="s">
        <v>1105</v>
      </c>
      <c r="B136" t="s">
        <v>1104</v>
      </c>
      <c r="C136" t="s">
        <v>1106</v>
      </c>
      <c r="D136" t="s">
        <v>1107</v>
      </c>
    </row>
    <row r="137" spans="1:4" x14ac:dyDescent="0.25">
      <c r="A137" t="s">
        <v>994</v>
      </c>
      <c r="B137" t="s">
        <v>993</v>
      </c>
      <c r="C137" t="s">
        <v>352</v>
      </c>
      <c r="D137" t="s">
        <v>995</v>
      </c>
    </row>
    <row r="138" spans="1:4" x14ac:dyDescent="0.25">
      <c r="A138" t="s">
        <v>1884</v>
      </c>
      <c r="B138" t="s">
        <v>1883</v>
      </c>
      <c r="C138" t="s">
        <v>202</v>
      </c>
      <c r="D138" t="s">
        <v>1885</v>
      </c>
    </row>
    <row r="139" spans="1:4" x14ac:dyDescent="0.25">
      <c r="A139" t="s">
        <v>776</v>
      </c>
      <c r="B139" t="s">
        <v>775</v>
      </c>
      <c r="C139" t="s">
        <v>552</v>
      </c>
      <c r="D139" t="s">
        <v>777</v>
      </c>
    </row>
    <row r="140" spans="1:4" x14ac:dyDescent="0.25">
      <c r="A140" t="s">
        <v>773</v>
      </c>
      <c r="B140" t="s">
        <v>772</v>
      </c>
      <c r="C140" t="s">
        <v>241</v>
      </c>
      <c r="D140" t="s">
        <v>774</v>
      </c>
    </row>
    <row r="141" spans="1:4" x14ac:dyDescent="0.25">
      <c r="A141" t="s">
        <v>142</v>
      </c>
      <c r="B141" t="s">
        <v>141</v>
      </c>
      <c r="C141" t="s">
        <v>143</v>
      </c>
      <c r="D141" t="s">
        <v>144</v>
      </c>
    </row>
    <row r="142" spans="1:4" x14ac:dyDescent="0.25">
      <c r="A142" t="s">
        <v>971</v>
      </c>
      <c r="B142" t="s">
        <v>970</v>
      </c>
      <c r="C142" t="s">
        <v>74</v>
      </c>
    </row>
    <row r="143" spans="1:4" x14ac:dyDescent="0.25">
      <c r="A143" t="s">
        <v>1034</v>
      </c>
      <c r="B143" t="s">
        <v>1033</v>
      </c>
      <c r="C143" t="s">
        <v>1035</v>
      </c>
      <c r="D143" t="s">
        <v>1036</v>
      </c>
    </row>
    <row r="144" spans="1:4" x14ac:dyDescent="0.25">
      <c r="A144" t="s">
        <v>1001</v>
      </c>
      <c r="B144" t="s">
        <v>1000</v>
      </c>
      <c r="C144" t="s">
        <v>163</v>
      </c>
      <c r="D144" t="s">
        <v>1002</v>
      </c>
    </row>
    <row r="145" spans="1:4" x14ac:dyDescent="0.25">
      <c r="A145" t="s">
        <v>744</v>
      </c>
      <c r="B145" t="s">
        <v>743</v>
      </c>
      <c r="C145" t="s">
        <v>249</v>
      </c>
      <c r="D145" t="s">
        <v>745</v>
      </c>
    </row>
    <row r="146" spans="1:4" x14ac:dyDescent="0.25">
      <c r="A146" t="s">
        <v>1482</v>
      </c>
      <c r="B146" t="s">
        <v>1481</v>
      </c>
      <c r="C146" t="s">
        <v>32</v>
      </c>
      <c r="D146" t="s">
        <v>1483</v>
      </c>
    </row>
    <row r="147" spans="1:4" x14ac:dyDescent="0.25">
      <c r="A147" t="s">
        <v>320</v>
      </c>
      <c r="B147" t="s">
        <v>319</v>
      </c>
      <c r="C147" t="s">
        <v>87</v>
      </c>
      <c r="D147" t="s">
        <v>321</v>
      </c>
    </row>
    <row r="148" spans="1:4" x14ac:dyDescent="0.25">
      <c r="A148" t="s">
        <v>1023</v>
      </c>
      <c r="B148" t="s">
        <v>1022</v>
      </c>
      <c r="C148" t="s">
        <v>163</v>
      </c>
      <c r="D148" t="s">
        <v>1024</v>
      </c>
    </row>
    <row r="149" spans="1:4" x14ac:dyDescent="0.25">
      <c r="A149" t="s">
        <v>1005</v>
      </c>
      <c r="B149" t="s">
        <v>1004</v>
      </c>
      <c r="C149" t="s">
        <v>835</v>
      </c>
      <c r="D149" t="s">
        <v>1006</v>
      </c>
    </row>
    <row r="150" spans="1:4" x14ac:dyDescent="0.25">
      <c r="A150" t="s">
        <v>1027</v>
      </c>
      <c r="B150" t="s">
        <v>1026</v>
      </c>
      <c r="C150" t="s">
        <v>18</v>
      </c>
      <c r="D150" t="s">
        <v>1028</v>
      </c>
    </row>
    <row r="151" spans="1:4" x14ac:dyDescent="0.25">
      <c r="A151" t="s">
        <v>973</v>
      </c>
      <c r="B151" t="s">
        <v>972</v>
      </c>
      <c r="C151" t="s">
        <v>83</v>
      </c>
      <c r="D151" t="s">
        <v>974</v>
      </c>
    </row>
    <row r="152" spans="1:4" x14ac:dyDescent="0.25">
      <c r="A152" t="s">
        <v>763</v>
      </c>
      <c r="B152" t="s">
        <v>762</v>
      </c>
      <c r="C152" t="s">
        <v>170</v>
      </c>
      <c r="D152" t="s">
        <v>764</v>
      </c>
    </row>
    <row r="153" spans="1:4" x14ac:dyDescent="0.25">
      <c r="A153" t="s">
        <v>1315</v>
      </c>
      <c r="B153" t="s">
        <v>1314</v>
      </c>
      <c r="C153" t="s">
        <v>835</v>
      </c>
      <c r="D153" t="s">
        <v>1316</v>
      </c>
    </row>
    <row r="154" spans="1:4" x14ac:dyDescent="0.25">
      <c r="A154" t="s">
        <v>759</v>
      </c>
      <c r="B154" t="s">
        <v>758</v>
      </c>
      <c r="C154" t="s">
        <v>38</v>
      </c>
      <c r="D154" t="s">
        <v>760</v>
      </c>
    </row>
    <row r="155" spans="1:4" x14ac:dyDescent="0.25">
      <c r="A155" t="s">
        <v>739</v>
      </c>
      <c r="B155" t="s">
        <v>738</v>
      </c>
      <c r="C155" t="s">
        <v>740</v>
      </c>
      <c r="D155" t="s">
        <v>741</v>
      </c>
    </row>
    <row r="156" spans="1:4" x14ac:dyDescent="0.25">
      <c r="A156" t="s">
        <v>902</v>
      </c>
      <c r="B156" t="s">
        <v>901</v>
      </c>
      <c r="C156" t="s">
        <v>552</v>
      </c>
      <c r="D156" t="s">
        <v>903</v>
      </c>
    </row>
    <row r="157" spans="1:4" x14ac:dyDescent="0.25">
      <c r="A157" t="s">
        <v>1329</v>
      </c>
      <c r="B157" t="s">
        <v>1328</v>
      </c>
      <c r="C157" t="s">
        <v>74</v>
      </c>
      <c r="D157" t="s">
        <v>1330</v>
      </c>
    </row>
    <row r="158" spans="1:4" x14ac:dyDescent="0.25">
      <c r="A158" t="s">
        <v>63</v>
      </c>
      <c r="B158" t="s">
        <v>62</v>
      </c>
      <c r="C158" t="s">
        <v>64</v>
      </c>
      <c r="D158" t="s">
        <v>65</v>
      </c>
    </row>
    <row r="159" spans="1:4" x14ac:dyDescent="0.25">
      <c r="A159" t="s">
        <v>1569</v>
      </c>
      <c r="B159" t="s">
        <v>1568</v>
      </c>
      <c r="C159" t="s">
        <v>60</v>
      </c>
      <c r="D159" t="s">
        <v>1570</v>
      </c>
    </row>
    <row r="160" spans="1:4" x14ac:dyDescent="0.25">
      <c r="A160" t="s">
        <v>515</v>
      </c>
      <c r="B160" t="s">
        <v>514</v>
      </c>
      <c r="C160" t="s">
        <v>516</v>
      </c>
      <c r="D160" t="s">
        <v>517</v>
      </c>
    </row>
    <row r="161" spans="1:4" x14ac:dyDescent="0.25">
      <c r="A161" t="s">
        <v>1561</v>
      </c>
      <c r="B161" t="s">
        <v>1560</v>
      </c>
      <c r="C161" t="s">
        <v>60</v>
      </c>
      <c r="D161" t="s">
        <v>1562</v>
      </c>
    </row>
    <row r="162" spans="1:4" x14ac:dyDescent="0.25">
      <c r="A162" t="s">
        <v>510</v>
      </c>
      <c r="B162" t="s">
        <v>509</v>
      </c>
      <c r="C162" t="s">
        <v>511</v>
      </c>
      <c r="D162" t="s">
        <v>512</v>
      </c>
    </row>
    <row r="163" spans="1:4" x14ac:dyDescent="0.25">
      <c r="A163" t="s">
        <v>68</v>
      </c>
      <c r="B163" t="s">
        <v>67</v>
      </c>
      <c r="C163" t="s">
        <v>69</v>
      </c>
      <c r="D163" t="s">
        <v>70</v>
      </c>
    </row>
    <row r="164" spans="1:4" x14ac:dyDescent="0.25">
      <c r="A164" t="s">
        <v>153</v>
      </c>
      <c r="B164" t="s">
        <v>152</v>
      </c>
      <c r="C164" t="s">
        <v>136</v>
      </c>
      <c r="D164" t="s">
        <v>154</v>
      </c>
    </row>
    <row r="165" spans="1:4" x14ac:dyDescent="0.25">
      <c r="A165" t="s">
        <v>1874</v>
      </c>
      <c r="B165" t="s">
        <v>1411</v>
      </c>
      <c r="C165" t="s">
        <v>74</v>
      </c>
      <c r="D165" t="s">
        <v>1875</v>
      </c>
    </row>
    <row r="166" spans="1:4" x14ac:dyDescent="0.25">
      <c r="A166" t="s">
        <v>1282</v>
      </c>
      <c r="B166" t="s">
        <v>212</v>
      </c>
      <c r="C166" t="s">
        <v>87</v>
      </c>
      <c r="D166" t="s">
        <v>1283</v>
      </c>
    </row>
    <row r="167" spans="1:4" x14ac:dyDescent="0.25">
      <c r="A167" t="s">
        <v>1412</v>
      </c>
      <c r="B167" t="s">
        <v>1411</v>
      </c>
      <c r="C167" t="s">
        <v>18</v>
      </c>
      <c r="D167" t="s">
        <v>1413</v>
      </c>
    </row>
    <row r="168" spans="1:4" x14ac:dyDescent="0.25">
      <c r="A168" t="s">
        <v>213</v>
      </c>
      <c r="B168" t="s">
        <v>212</v>
      </c>
      <c r="C168" t="s">
        <v>87</v>
      </c>
      <c r="D168" t="s">
        <v>214</v>
      </c>
    </row>
    <row r="169" spans="1:4" x14ac:dyDescent="0.25">
      <c r="A169" t="s">
        <v>1392</v>
      </c>
      <c r="B169" t="s">
        <v>1391</v>
      </c>
      <c r="C169" t="s">
        <v>301</v>
      </c>
      <c r="D169" t="s">
        <v>1393</v>
      </c>
    </row>
    <row r="170" spans="1:4" x14ac:dyDescent="0.25">
      <c r="A170" t="s">
        <v>948</v>
      </c>
      <c r="B170" t="s">
        <v>5</v>
      </c>
      <c r="C170" t="s">
        <v>18</v>
      </c>
      <c r="D170" t="s">
        <v>949</v>
      </c>
    </row>
    <row r="171" spans="1:4" x14ac:dyDescent="0.25">
      <c r="A171" t="s">
        <v>954</v>
      </c>
      <c r="B171" t="s">
        <v>953</v>
      </c>
      <c r="C171" t="s">
        <v>249</v>
      </c>
      <c r="D171" t="s">
        <v>955</v>
      </c>
    </row>
    <row r="172" spans="1:4" x14ac:dyDescent="0.25">
      <c r="A172" t="s">
        <v>2026</v>
      </c>
      <c r="B172" t="s">
        <v>2025</v>
      </c>
      <c r="C172" t="s">
        <v>2027</v>
      </c>
      <c r="D172" t="s">
        <v>2028</v>
      </c>
    </row>
    <row r="173" spans="1:4" x14ac:dyDescent="0.25">
      <c r="A173" t="s">
        <v>86</v>
      </c>
      <c r="B173" t="s">
        <v>5</v>
      </c>
      <c r="C173" t="s">
        <v>87</v>
      </c>
      <c r="D173" t="s">
        <v>88</v>
      </c>
    </row>
    <row r="174" spans="1:4" x14ac:dyDescent="0.25">
      <c r="A174" t="s">
        <v>6</v>
      </c>
      <c r="B174" t="s">
        <v>5</v>
      </c>
      <c r="C174" t="s">
        <v>7</v>
      </c>
      <c r="D174" t="s">
        <v>8</v>
      </c>
    </row>
    <row r="175" spans="1:4" x14ac:dyDescent="0.25">
      <c r="A175" t="s">
        <v>135</v>
      </c>
      <c r="B175" t="s">
        <v>5</v>
      </c>
      <c r="C175" t="s">
        <v>136</v>
      </c>
      <c r="D175" t="s">
        <v>137</v>
      </c>
    </row>
    <row r="176" spans="1:4" x14ac:dyDescent="0.25">
      <c r="A176" t="s">
        <v>1767</v>
      </c>
      <c r="B176" t="s">
        <v>93</v>
      </c>
      <c r="C176" t="s">
        <v>18</v>
      </c>
      <c r="D176" t="s">
        <v>1768</v>
      </c>
    </row>
    <row r="177" spans="1:4" x14ac:dyDescent="0.25">
      <c r="A177" t="s">
        <v>1373</v>
      </c>
      <c r="B177" t="s">
        <v>1372</v>
      </c>
      <c r="C177" t="s">
        <v>1374</v>
      </c>
      <c r="D177" t="s">
        <v>1375</v>
      </c>
    </row>
    <row r="178" spans="1:4" x14ac:dyDescent="0.25">
      <c r="A178" t="s">
        <v>94</v>
      </c>
      <c r="B178" t="s">
        <v>93</v>
      </c>
      <c r="C178" t="s">
        <v>83</v>
      </c>
      <c r="D178" t="s">
        <v>95</v>
      </c>
    </row>
    <row r="179" spans="1:4" x14ac:dyDescent="0.25">
      <c r="A179" t="s">
        <v>944</v>
      </c>
      <c r="B179" t="s">
        <v>126</v>
      </c>
      <c r="C179" t="s">
        <v>552</v>
      </c>
      <c r="D179" t="s">
        <v>945</v>
      </c>
    </row>
    <row r="180" spans="1:4" x14ac:dyDescent="0.25">
      <c r="A180" t="s">
        <v>127</v>
      </c>
      <c r="B180" t="s">
        <v>126</v>
      </c>
      <c r="C180" t="s">
        <v>18</v>
      </c>
      <c r="D180" t="s">
        <v>128</v>
      </c>
    </row>
    <row r="181" spans="1:4" x14ac:dyDescent="0.25">
      <c r="A181" t="s">
        <v>110</v>
      </c>
      <c r="B181" t="s">
        <v>109</v>
      </c>
      <c r="C181" t="s">
        <v>83</v>
      </c>
      <c r="D181" t="s">
        <v>111</v>
      </c>
    </row>
    <row r="182" spans="1:4" x14ac:dyDescent="0.25">
      <c r="A182" t="s">
        <v>98</v>
      </c>
      <c r="B182" t="s">
        <v>97</v>
      </c>
      <c r="C182" t="s">
        <v>87</v>
      </c>
      <c r="D182" t="s">
        <v>99</v>
      </c>
    </row>
    <row r="183" spans="1:4" x14ac:dyDescent="0.25">
      <c r="A183" t="s">
        <v>1702</v>
      </c>
      <c r="B183" t="s">
        <v>72</v>
      </c>
      <c r="C183" t="s">
        <v>74</v>
      </c>
      <c r="D183" t="s">
        <v>1703</v>
      </c>
    </row>
    <row r="184" spans="1:4" x14ac:dyDescent="0.25">
      <c r="A184" t="s">
        <v>1309</v>
      </c>
      <c r="B184" t="s">
        <v>132</v>
      </c>
      <c r="C184" t="s">
        <v>32</v>
      </c>
      <c r="D184" t="s">
        <v>1310</v>
      </c>
    </row>
    <row r="185" spans="1:4" x14ac:dyDescent="0.25">
      <c r="A185" t="s">
        <v>73</v>
      </c>
      <c r="B185" t="s">
        <v>72</v>
      </c>
      <c r="C185" t="s">
        <v>74</v>
      </c>
      <c r="D185" t="s">
        <v>75</v>
      </c>
    </row>
    <row r="186" spans="1:4" x14ac:dyDescent="0.25">
      <c r="A186" t="s">
        <v>133</v>
      </c>
      <c r="B186" t="s">
        <v>132</v>
      </c>
      <c r="C186" t="s">
        <v>32</v>
      </c>
      <c r="D186" t="s">
        <v>134</v>
      </c>
    </row>
    <row r="187" spans="1:4" x14ac:dyDescent="0.25">
      <c r="A187" t="s">
        <v>1488</v>
      </c>
      <c r="B187" t="s">
        <v>1487</v>
      </c>
      <c r="C187" t="s">
        <v>32</v>
      </c>
      <c r="D187" t="s">
        <v>1489</v>
      </c>
    </row>
    <row r="188" spans="1:4" x14ac:dyDescent="0.25">
      <c r="A188" t="s">
        <v>415</v>
      </c>
      <c r="B188" t="s">
        <v>414</v>
      </c>
      <c r="C188" t="s">
        <v>416</v>
      </c>
      <c r="D188" t="s">
        <v>417</v>
      </c>
    </row>
    <row r="189" spans="1:4" x14ac:dyDescent="0.25">
      <c r="A189" t="s">
        <v>1801</v>
      </c>
      <c r="B189" t="s">
        <v>1800</v>
      </c>
      <c r="C189" t="s">
        <v>241</v>
      </c>
      <c r="D189" t="s">
        <v>1802</v>
      </c>
    </row>
    <row r="190" spans="1:4" x14ac:dyDescent="0.25">
      <c r="A190" t="s">
        <v>927</v>
      </c>
      <c r="B190" t="s">
        <v>926</v>
      </c>
      <c r="C190" t="s">
        <v>32</v>
      </c>
      <c r="D190" t="s">
        <v>928</v>
      </c>
    </row>
    <row r="191" spans="1:4" x14ac:dyDescent="0.25">
      <c r="A191" t="s">
        <v>1463</v>
      </c>
      <c r="B191" t="s">
        <v>1462</v>
      </c>
      <c r="C191" t="s">
        <v>18</v>
      </c>
      <c r="D191" t="s">
        <v>1464</v>
      </c>
    </row>
    <row r="192" spans="1:4" x14ac:dyDescent="0.25">
      <c r="A192" t="s">
        <v>439</v>
      </c>
      <c r="B192" t="s">
        <v>438</v>
      </c>
      <c r="C192" t="s">
        <v>64</v>
      </c>
      <c r="D192" t="s">
        <v>440</v>
      </c>
    </row>
    <row r="193" spans="1:4" x14ac:dyDescent="0.25">
      <c r="A193" t="s">
        <v>1304</v>
      </c>
      <c r="B193" t="s">
        <v>1303</v>
      </c>
      <c r="C193" t="s">
        <v>38</v>
      </c>
      <c r="D193" t="s">
        <v>1305</v>
      </c>
    </row>
    <row r="194" spans="1:4" x14ac:dyDescent="0.25">
      <c r="A194" t="s">
        <v>1827</v>
      </c>
      <c r="B194" t="s">
        <v>1826</v>
      </c>
      <c r="C194" t="s">
        <v>241</v>
      </c>
      <c r="D194" t="s">
        <v>1828</v>
      </c>
    </row>
    <row r="195" spans="1:4" x14ac:dyDescent="0.25">
      <c r="A195" t="s">
        <v>1346</v>
      </c>
      <c r="B195" t="s">
        <v>1345</v>
      </c>
      <c r="C195" t="s">
        <v>1347</v>
      </c>
      <c r="D195" t="s">
        <v>1348</v>
      </c>
    </row>
    <row r="196" spans="1:4" x14ac:dyDescent="0.25">
      <c r="A196" t="s">
        <v>78</v>
      </c>
      <c r="B196" t="s">
        <v>77</v>
      </c>
      <c r="C196" t="s">
        <v>74</v>
      </c>
      <c r="D196" t="s">
        <v>79</v>
      </c>
    </row>
    <row r="197" spans="1:4" x14ac:dyDescent="0.25">
      <c r="A197" t="s">
        <v>1724</v>
      </c>
      <c r="B197" t="s">
        <v>1723</v>
      </c>
      <c r="C197" t="s">
        <v>64</v>
      </c>
      <c r="D197" t="s">
        <v>1725</v>
      </c>
    </row>
    <row r="198" spans="1:4" x14ac:dyDescent="0.25">
      <c r="A198" t="s">
        <v>842</v>
      </c>
      <c r="B198" t="s">
        <v>206</v>
      </c>
      <c r="C198" t="s">
        <v>18</v>
      </c>
      <c r="D198" t="s">
        <v>843</v>
      </c>
    </row>
    <row r="199" spans="1:4" x14ac:dyDescent="0.25">
      <c r="A199" t="s">
        <v>207</v>
      </c>
      <c r="B199" t="s">
        <v>206</v>
      </c>
      <c r="C199" t="s">
        <v>208</v>
      </c>
      <c r="D199" t="s">
        <v>209</v>
      </c>
    </row>
    <row r="200" spans="1:4" x14ac:dyDescent="0.25">
      <c r="A200" t="s">
        <v>1871</v>
      </c>
      <c r="B200" t="s">
        <v>1870</v>
      </c>
      <c r="C200" t="s">
        <v>18</v>
      </c>
      <c r="D200" t="s">
        <v>1872</v>
      </c>
    </row>
    <row r="201" spans="1:4" x14ac:dyDescent="0.25">
      <c r="A201" t="s">
        <v>1289</v>
      </c>
      <c r="B201" t="s">
        <v>1288</v>
      </c>
      <c r="C201" t="s">
        <v>552</v>
      </c>
      <c r="D201" t="s">
        <v>1290</v>
      </c>
    </row>
    <row r="202" spans="1:4" x14ac:dyDescent="0.25">
      <c r="A202" t="s">
        <v>1428</v>
      </c>
      <c r="B202" t="s">
        <v>1427</v>
      </c>
      <c r="C202" t="s">
        <v>163</v>
      </c>
      <c r="D202" t="s">
        <v>1429</v>
      </c>
    </row>
    <row r="203" spans="1:4" x14ac:dyDescent="0.25">
      <c r="A203" t="s">
        <v>248</v>
      </c>
      <c r="B203" t="s">
        <v>247</v>
      </c>
      <c r="C203" t="s">
        <v>249</v>
      </c>
      <c r="D203" t="s">
        <v>250</v>
      </c>
    </row>
    <row r="204" spans="1:4" x14ac:dyDescent="0.25">
      <c r="A204" t="s">
        <v>103</v>
      </c>
      <c r="B204" t="s">
        <v>102</v>
      </c>
      <c r="C204" t="s">
        <v>104</v>
      </c>
      <c r="D204" t="s">
        <v>105</v>
      </c>
    </row>
    <row r="205" spans="1:4" x14ac:dyDescent="0.25">
      <c r="A205" t="s">
        <v>1507</v>
      </c>
      <c r="B205" t="s">
        <v>1506</v>
      </c>
      <c r="C205" t="s">
        <v>32</v>
      </c>
      <c r="D205" t="s">
        <v>1508</v>
      </c>
    </row>
    <row r="206" spans="1:4" x14ac:dyDescent="0.25">
      <c r="A206" t="s">
        <v>411</v>
      </c>
      <c r="B206" t="s">
        <v>410</v>
      </c>
      <c r="C206" t="s">
        <v>69</v>
      </c>
      <c r="D206" t="s">
        <v>412</v>
      </c>
    </row>
    <row r="207" spans="1:4" x14ac:dyDescent="0.25">
      <c r="A207" t="s">
        <v>1762</v>
      </c>
      <c r="B207" t="s">
        <v>1761</v>
      </c>
      <c r="C207" t="s">
        <v>69</v>
      </c>
      <c r="D207" t="s">
        <v>1763</v>
      </c>
    </row>
    <row r="208" spans="1:4" x14ac:dyDescent="0.25">
      <c r="A208" t="s">
        <v>651</v>
      </c>
      <c r="B208" t="s">
        <v>650</v>
      </c>
      <c r="C208" t="s">
        <v>18</v>
      </c>
      <c r="D208" t="s">
        <v>652</v>
      </c>
    </row>
    <row r="209" spans="1:4" x14ac:dyDescent="0.25">
      <c r="A209" t="s">
        <v>1494</v>
      </c>
      <c r="B209" t="s">
        <v>1493</v>
      </c>
      <c r="C209" t="s">
        <v>74</v>
      </c>
      <c r="D209" t="s">
        <v>1495</v>
      </c>
    </row>
    <row r="210" spans="1:4" x14ac:dyDescent="0.25">
      <c r="A210" t="s">
        <v>432</v>
      </c>
      <c r="B210" t="s">
        <v>431</v>
      </c>
      <c r="C210" t="s">
        <v>352</v>
      </c>
      <c r="D210" t="s">
        <v>433</v>
      </c>
    </row>
    <row r="211" spans="1:4" x14ac:dyDescent="0.25">
      <c r="A211" t="s">
        <v>1818</v>
      </c>
      <c r="B211" t="s">
        <v>1817</v>
      </c>
      <c r="C211" t="s">
        <v>43</v>
      </c>
      <c r="D211" t="s">
        <v>1819</v>
      </c>
    </row>
    <row r="212" spans="1:4" x14ac:dyDescent="0.25">
      <c r="A212" t="s">
        <v>919</v>
      </c>
      <c r="B212" t="s">
        <v>918</v>
      </c>
      <c r="C212" t="s">
        <v>920</v>
      </c>
      <c r="D212" t="s">
        <v>921</v>
      </c>
    </row>
    <row r="213" spans="1:4" x14ac:dyDescent="0.25">
      <c r="A213" t="s">
        <v>1734</v>
      </c>
      <c r="B213" t="s">
        <v>1733</v>
      </c>
      <c r="C213" t="s">
        <v>43</v>
      </c>
      <c r="D213" t="s">
        <v>1735</v>
      </c>
    </row>
    <row r="214" spans="1:4" x14ac:dyDescent="0.25">
      <c r="A214" t="s">
        <v>1115</v>
      </c>
      <c r="B214" t="s">
        <v>1114</v>
      </c>
      <c r="C214" t="s">
        <v>87</v>
      </c>
      <c r="D214" t="s">
        <v>1116</v>
      </c>
    </row>
    <row r="215" spans="1:4" x14ac:dyDescent="0.25">
      <c r="A215" t="s">
        <v>1526</v>
      </c>
      <c r="B215" t="s">
        <v>1525</v>
      </c>
      <c r="C215" t="s">
        <v>74</v>
      </c>
      <c r="D215" t="s">
        <v>1527</v>
      </c>
    </row>
    <row r="216" spans="1:4" x14ac:dyDescent="0.25">
      <c r="A216" t="s">
        <v>424</v>
      </c>
      <c r="B216" t="s">
        <v>423</v>
      </c>
      <c r="C216" t="s">
        <v>163</v>
      </c>
      <c r="D216" t="s">
        <v>425</v>
      </c>
    </row>
    <row r="217" spans="1:4" x14ac:dyDescent="0.25">
      <c r="A217" t="s">
        <v>1746</v>
      </c>
      <c r="B217" t="s">
        <v>81</v>
      </c>
      <c r="C217" t="s">
        <v>18</v>
      </c>
      <c r="D217" t="s">
        <v>1747</v>
      </c>
    </row>
    <row r="218" spans="1:4" x14ac:dyDescent="0.25">
      <c r="A218" t="s">
        <v>1127</v>
      </c>
      <c r="B218" t="s">
        <v>1126</v>
      </c>
      <c r="C218" t="s">
        <v>1128</v>
      </c>
      <c r="D218" t="s">
        <v>1129</v>
      </c>
    </row>
    <row r="219" spans="1:4" x14ac:dyDescent="0.25">
      <c r="A219" t="s">
        <v>82</v>
      </c>
      <c r="B219" t="s">
        <v>81</v>
      </c>
      <c r="C219" t="s">
        <v>83</v>
      </c>
      <c r="D219" t="s">
        <v>84</v>
      </c>
    </row>
    <row r="220" spans="1:4" x14ac:dyDescent="0.25">
      <c r="A220" t="s">
        <v>1838</v>
      </c>
      <c r="B220" t="s">
        <v>1837</v>
      </c>
      <c r="C220" t="s">
        <v>1839</v>
      </c>
      <c r="D220" t="s">
        <v>1840</v>
      </c>
    </row>
    <row r="221" spans="1:4" x14ac:dyDescent="0.25">
      <c r="A221" t="s">
        <v>728</v>
      </c>
      <c r="B221" t="s">
        <v>727</v>
      </c>
      <c r="C221" t="s">
        <v>18</v>
      </c>
      <c r="D221" t="s">
        <v>729</v>
      </c>
    </row>
    <row r="222" spans="1:4" x14ac:dyDescent="0.25">
      <c r="A222" t="s">
        <v>1529</v>
      </c>
      <c r="B222" t="s">
        <v>1528</v>
      </c>
      <c r="C222" t="s">
        <v>74</v>
      </c>
      <c r="D222" t="s">
        <v>1530</v>
      </c>
    </row>
    <row r="223" spans="1:4" x14ac:dyDescent="0.25">
      <c r="A223" t="s">
        <v>445</v>
      </c>
      <c r="B223" t="s">
        <v>444</v>
      </c>
      <c r="C223" t="s">
        <v>83</v>
      </c>
      <c r="D223" t="s">
        <v>446</v>
      </c>
    </row>
    <row r="224" spans="1:4" x14ac:dyDescent="0.25">
      <c r="A224" t="s">
        <v>24</v>
      </c>
      <c r="B224" t="s">
        <v>23</v>
      </c>
      <c r="C224" t="s">
        <v>25</v>
      </c>
      <c r="D224" t="s">
        <v>26</v>
      </c>
    </row>
    <row r="225" spans="1:4" x14ac:dyDescent="0.25">
      <c r="A225" t="s">
        <v>17</v>
      </c>
      <c r="B225" t="s">
        <v>16</v>
      </c>
      <c r="C225" t="s">
        <v>18</v>
      </c>
    </row>
    <row r="226" spans="1:4" x14ac:dyDescent="0.25">
      <c r="A226" t="s">
        <v>20</v>
      </c>
      <c r="B226" t="s">
        <v>19</v>
      </c>
      <c r="C226" t="s">
        <v>18</v>
      </c>
    </row>
    <row r="227" spans="1:4" x14ac:dyDescent="0.25">
      <c r="A227" t="s">
        <v>1625</v>
      </c>
      <c r="B227" t="s">
        <v>1624</v>
      </c>
      <c r="C227" t="s">
        <v>18</v>
      </c>
      <c r="D227" t="s">
        <v>1626</v>
      </c>
    </row>
    <row r="228" spans="1:4" x14ac:dyDescent="0.25">
      <c r="A228" t="s">
        <v>719</v>
      </c>
      <c r="B228" t="s">
        <v>718</v>
      </c>
      <c r="C228" t="s">
        <v>18</v>
      </c>
      <c r="D228" t="s">
        <v>720</v>
      </c>
    </row>
    <row r="229" spans="1:4" x14ac:dyDescent="0.25">
      <c r="A229" t="s">
        <v>1510</v>
      </c>
      <c r="B229" t="s">
        <v>1509</v>
      </c>
      <c r="C229" t="s">
        <v>249</v>
      </c>
      <c r="D229" t="s">
        <v>1511</v>
      </c>
    </row>
    <row r="230" spans="1:4" x14ac:dyDescent="0.25">
      <c r="A230" t="s">
        <v>366</v>
      </c>
      <c r="B230" t="s">
        <v>365</v>
      </c>
      <c r="C230" t="s">
        <v>60</v>
      </c>
      <c r="D230" t="s">
        <v>367</v>
      </c>
    </row>
    <row r="231" spans="1:4" x14ac:dyDescent="0.25">
      <c r="A231" t="s">
        <v>1513</v>
      </c>
      <c r="B231" t="s">
        <v>1512</v>
      </c>
      <c r="C231" t="s">
        <v>60</v>
      </c>
      <c r="D231" t="s">
        <v>1514</v>
      </c>
    </row>
    <row r="232" spans="1:4" x14ac:dyDescent="0.25">
      <c r="A232" t="s">
        <v>371</v>
      </c>
      <c r="B232" t="s">
        <v>370</v>
      </c>
      <c r="C232" t="s">
        <v>60</v>
      </c>
      <c r="D232" t="s">
        <v>372</v>
      </c>
    </row>
    <row r="233" spans="1:4" x14ac:dyDescent="0.25">
      <c r="A233" t="s">
        <v>1466</v>
      </c>
      <c r="B233" t="s">
        <v>1465</v>
      </c>
      <c r="C233" t="s">
        <v>1214</v>
      </c>
      <c r="D233" t="s">
        <v>302</v>
      </c>
    </row>
    <row r="234" spans="1:4" x14ac:dyDescent="0.25">
      <c r="A234" t="s">
        <v>300</v>
      </c>
      <c r="B234" t="s">
        <v>299</v>
      </c>
      <c r="C234" t="s">
        <v>301</v>
      </c>
      <c r="D234" t="s">
        <v>302</v>
      </c>
    </row>
    <row r="235" spans="1:4" x14ac:dyDescent="0.25">
      <c r="A235" t="s">
        <v>22</v>
      </c>
      <c r="B235" t="s">
        <v>21</v>
      </c>
      <c r="C235" t="s">
        <v>18</v>
      </c>
    </row>
    <row r="236" spans="1:4" x14ac:dyDescent="0.25">
      <c r="A236" t="s">
        <v>1682</v>
      </c>
      <c r="B236" t="s">
        <v>1681</v>
      </c>
      <c r="C236" t="s">
        <v>18</v>
      </c>
      <c r="D236" t="s">
        <v>1683</v>
      </c>
    </row>
    <row r="237" spans="1:4" x14ac:dyDescent="0.25">
      <c r="A237" t="s">
        <v>660</v>
      </c>
      <c r="B237" t="s">
        <v>659</v>
      </c>
      <c r="C237" t="s">
        <v>18</v>
      </c>
      <c r="D237" t="s">
        <v>661</v>
      </c>
    </row>
    <row r="238" spans="1:4" x14ac:dyDescent="0.25">
      <c r="A238" t="s">
        <v>59</v>
      </c>
      <c r="B238" t="s">
        <v>58</v>
      </c>
      <c r="C238" t="s">
        <v>60</v>
      </c>
      <c r="D238" t="s">
        <v>61</v>
      </c>
    </row>
    <row r="239" spans="1:4" x14ac:dyDescent="0.25">
      <c r="A239" t="s">
        <v>49</v>
      </c>
      <c r="B239" t="s">
        <v>48</v>
      </c>
      <c r="C239" t="s">
        <v>50</v>
      </c>
      <c r="D239" t="s">
        <v>51</v>
      </c>
    </row>
    <row r="240" spans="1:4" x14ac:dyDescent="0.25">
      <c r="A240" t="s">
        <v>2070</v>
      </c>
      <c r="B240" t="s">
        <v>2069</v>
      </c>
      <c r="C240" t="s">
        <v>810</v>
      </c>
      <c r="D240" t="s">
        <v>2071</v>
      </c>
    </row>
    <row r="241" spans="1:4" x14ac:dyDescent="0.25">
      <c r="A241" t="s">
        <v>2111</v>
      </c>
      <c r="B241" t="s">
        <v>2110</v>
      </c>
      <c r="C241" t="s">
        <v>38</v>
      </c>
      <c r="D241" t="s">
        <v>2112</v>
      </c>
    </row>
    <row r="242" spans="1:4" x14ac:dyDescent="0.25">
      <c r="A242" t="s">
        <v>2103</v>
      </c>
      <c r="B242" t="s">
        <v>2102</v>
      </c>
      <c r="C242" t="s">
        <v>241</v>
      </c>
      <c r="D242" t="s">
        <v>2104</v>
      </c>
    </row>
    <row r="243" spans="1:4" x14ac:dyDescent="0.25">
      <c r="A243" t="s">
        <v>2085</v>
      </c>
      <c r="B243" t="s">
        <v>2084</v>
      </c>
      <c r="C243" t="s">
        <v>202</v>
      </c>
      <c r="D243" t="s">
        <v>2086</v>
      </c>
    </row>
    <row r="244" spans="1:4" x14ac:dyDescent="0.25">
      <c r="A244" t="s">
        <v>2082</v>
      </c>
      <c r="B244" t="s">
        <v>2081</v>
      </c>
      <c r="C244" t="s">
        <v>38</v>
      </c>
      <c r="D244" t="s">
        <v>2083</v>
      </c>
    </row>
    <row r="245" spans="1:4" x14ac:dyDescent="0.25">
      <c r="A245" t="s">
        <v>1154</v>
      </c>
      <c r="B245" t="s">
        <v>1153</v>
      </c>
      <c r="C245" t="s">
        <v>83</v>
      </c>
      <c r="D245" t="s">
        <v>1155</v>
      </c>
    </row>
    <row r="246" spans="1:4" x14ac:dyDescent="0.25">
      <c r="A246" t="s">
        <v>1945</v>
      </c>
      <c r="B246" t="s">
        <v>1944</v>
      </c>
      <c r="C246" t="s">
        <v>32</v>
      </c>
      <c r="D246" t="s">
        <v>1946</v>
      </c>
    </row>
    <row r="247" spans="1:4" x14ac:dyDescent="0.25">
      <c r="A247" t="s">
        <v>1949</v>
      </c>
      <c r="B247" t="s">
        <v>1948</v>
      </c>
      <c r="C247" t="s">
        <v>7</v>
      </c>
      <c r="D247" t="s">
        <v>1950</v>
      </c>
    </row>
    <row r="248" spans="1:4" x14ac:dyDescent="0.25">
      <c r="A248" t="s">
        <v>407</v>
      </c>
      <c r="B248" t="s">
        <v>406</v>
      </c>
      <c r="C248" t="s">
        <v>18</v>
      </c>
      <c r="D248" t="s">
        <v>408</v>
      </c>
    </row>
    <row r="249" spans="1:4" x14ac:dyDescent="0.25">
      <c r="A249" t="s">
        <v>2078</v>
      </c>
      <c r="B249" t="s">
        <v>2077</v>
      </c>
      <c r="C249" t="s">
        <v>83</v>
      </c>
      <c r="D249" t="s">
        <v>2079</v>
      </c>
    </row>
    <row r="250" spans="1:4" x14ac:dyDescent="0.25">
      <c r="A250" t="s">
        <v>2094</v>
      </c>
      <c r="B250" t="s">
        <v>2093</v>
      </c>
      <c r="C250" t="s">
        <v>18</v>
      </c>
      <c r="D250" t="s">
        <v>2095</v>
      </c>
    </row>
    <row r="251" spans="1:4" x14ac:dyDescent="0.25">
      <c r="A251" t="s">
        <v>2074</v>
      </c>
      <c r="B251" t="s">
        <v>2073</v>
      </c>
      <c r="C251" t="s">
        <v>18</v>
      </c>
      <c r="D251" t="s">
        <v>2075</v>
      </c>
    </row>
    <row r="252" spans="1:4" x14ac:dyDescent="0.25">
      <c r="A252" t="s">
        <v>2107</v>
      </c>
      <c r="B252" t="s">
        <v>2106</v>
      </c>
      <c r="C252" t="s">
        <v>202</v>
      </c>
      <c r="D252" t="s">
        <v>2108</v>
      </c>
    </row>
    <row r="253" spans="1:4" x14ac:dyDescent="0.25">
      <c r="A253" t="s">
        <v>1906</v>
      </c>
      <c r="B253" t="s">
        <v>1905</v>
      </c>
      <c r="C253" t="s">
        <v>18</v>
      </c>
      <c r="D253" t="s">
        <v>1907</v>
      </c>
    </row>
    <row r="254" spans="1:4" x14ac:dyDescent="0.25">
      <c r="A254" t="s">
        <v>1894</v>
      </c>
      <c r="B254" t="s">
        <v>1893</v>
      </c>
      <c r="C254" t="s">
        <v>1895</v>
      </c>
      <c r="D254" t="s">
        <v>1896</v>
      </c>
    </row>
    <row r="255" spans="1:4" x14ac:dyDescent="0.25">
      <c r="A255" t="s">
        <v>925</v>
      </c>
      <c r="B255" t="s">
        <v>924</v>
      </c>
      <c r="C255" t="s">
        <v>7</v>
      </c>
    </row>
    <row r="256" spans="1:4" x14ac:dyDescent="0.25">
      <c r="A256" t="s">
        <v>1275</v>
      </c>
      <c r="B256" t="s">
        <v>1274</v>
      </c>
      <c r="C256" t="s">
        <v>835</v>
      </c>
      <c r="D256" t="s">
        <v>1276</v>
      </c>
    </row>
    <row r="257" spans="1:4" x14ac:dyDescent="0.25">
      <c r="A257" t="s">
        <v>579</v>
      </c>
      <c r="B257" t="s">
        <v>578</v>
      </c>
      <c r="C257" t="s">
        <v>580</v>
      </c>
      <c r="D257" t="s">
        <v>581</v>
      </c>
    </row>
    <row r="258" spans="1:4" x14ac:dyDescent="0.25">
      <c r="A258" t="s">
        <v>2009</v>
      </c>
      <c r="B258" t="s">
        <v>2008</v>
      </c>
      <c r="C258" t="s">
        <v>1010</v>
      </c>
      <c r="D258" t="s">
        <v>2010</v>
      </c>
    </row>
    <row r="259" spans="1:4" x14ac:dyDescent="0.25">
      <c r="A259" t="s">
        <v>1969</v>
      </c>
      <c r="B259" t="s">
        <v>1968</v>
      </c>
      <c r="C259" t="s">
        <v>170</v>
      </c>
      <c r="D259" t="s">
        <v>1970</v>
      </c>
    </row>
    <row r="260" spans="1:4" x14ac:dyDescent="0.25">
      <c r="A260" t="s">
        <v>1966</v>
      </c>
      <c r="B260" t="s">
        <v>1965</v>
      </c>
      <c r="C260" t="s">
        <v>587</v>
      </c>
      <c r="D260" t="s">
        <v>1967</v>
      </c>
    </row>
    <row r="261" spans="1:4" x14ac:dyDescent="0.25">
      <c r="A261" t="s">
        <v>1963</v>
      </c>
      <c r="B261" t="s">
        <v>1962</v>
      </c>
      <c r="C261" t="s">
        <v>38</v>
      </c>
      <c r="D261" t="s">
        <v>1964</v>
      </c>
    </row>
    <row r="262" spans="1:4" x14ac:dyDescent="0.25">
      <c r="A262" t="s">
        <v>1953</v>
      </c>
      <c r="B262" t="s">
        <v>1952</v>
      </c>
      <c r="C262" t="s">
        <v>38</v>
      </c>
      <c r="D262" t="s">
        <v>1954</v>
      </c>
    </row>
    <row r="263" spans="1:4" x14ac:dyDescent="0.25">
      <c r="A263" t="s">
        <v>1959</v>
      </c>
      <c r="B263" t="s">
        <v>1958</v>
      </c>
      <c r="C263" t="s">
        <v>580</v>
      </c>
      <c r="D263" t="s">
        <v>1960</v>
      </c>
    </row>
    <row r="264" spans="1:4" x14ac:dyDescent="0.25">
      <c r="A264" t="s">
        <v>1473</v>
      </c>
      <c r="B264" t="s">
        <v>1472</v>
      </c>
      <c r="C264" t="s">
        <v>18</v>
      </c>
      <c r="D264" t="s">
        <v>1474</v>
      </c>
    </row>
    <row r="265" spans="1:4" x14ac:dyDescent="0.25">
      <c r="A265" t="s">
        <v>156</v>
      </c>
      <c r="B265" t="s">
        <v>155</v>
      </c>
      <c r="C265" t="s">
        <v>157</v>
      </c>
      <c r="D265" t="s">
        <v>158</v>
      </c>
    </row>
    <row r="266" spans="1:4" x14ac:dyDescent="0.25">
      <c r="A266" t="s">
        <v>1476</v>
      </c>
      <c r="B266" t="s">
        <v>1475</v>
      </c>
      <c r="C266" t="s">
        <v>177</v>
      </c>
      <c r="D266" t="s">
        <v>1477</v>
      </c>
    </row>
    <row r="267" spans="1:4" x14ac:dyDescent="0.25">
      <c r="A267" t="s">
        <v>227</v>
      </c>
      <c r="B267" t="s">
        <v>226</v>
      </c>
      <c r="C267" t="s">
        <v>228</v>
      </c>
      <c r="D267" t="s">
        <v>229</v>
      </c>
    </row>
    <row r="268" spans="1:4" x14ac:dyDescent="0.25">
      <c r="A268" t="s">
        <v>1485</v>
      </c>
      <c r="B268" t="s">
        <v>1484</v>
      </c>
      <c r="C268" t="s">
        <v>18</v>
      </c>
      <c r="D268" t="s">
        <v>1486</v>
      </c>
    </row>
    <row r="269" spans="1:4" x14ac:dyDescent="0.25">
      <c r="A269" t="s">
        <v>201</v>
      </c>
      <c r="B269" t="s">
        <v>200</v>
      </c>
      <c r="C269" t="s">
        <v>202</v>
      </c>
      <c r="D269" t="s">
        <v>203</v>
      </c>
    </row>
    <row r="270" spans="1:4" x14ac:dyDescent="0.25">
      <c r="A270" t="s">
        <v>2041</v>
      </c>
      <c r="B270" t="s">
        <v>2040</v>
      </c>
      <c r="C270" t="s">
        <v>2042</v>
      </c>
      <c r="D270" t="s">
        <v>2043</v>
      </c>
    </row>
    <row r="271" spans="1:4" x14ac:dyDescent="0.25">
      <c r="A271" t="s">
        <v>935</v>
      </c>
      <c r="B271" t="s">
        <v>232</v>
      </c>
      <c r="C271" t="s">
        <v>83</v>
      </c>
      <c r="D271" t="s">
        <v>936</v>
      </c>
    </row>
    <row r="272" spans="1:4" x14ac:dyDescent="0.25">
      <c r="A272" t="s">
        <v>1368</v>
      </c>
      <c r="B272" t="s">
        <v>232</v>
      </c>
      <c r="C272" t="s">
        <v>163</v>
      </c>
      <c r="D272" t="s">
        <v>1369</v>
      </c>
    </row>
    <row r="273" spans="1:4" x14ac:dyDescent="0.25">
      <c r="A273" t="s">
        <v>586</v>
      </c>
      <c r="B273" t="s">
        <v>585</v>
      </c>
      <c r="C273" t="s">
        <v>587</v>
      </c>
      <c r="D273" t="s">
        <v>588</v>
      </c>
    </row>
    <row r="274" spans="1:4" x14ac:dyDescent="0.25">
      <c r="A274" t="s">
        <v>476</v>
      </c>
      <c r="B274" t="s">
        <v>475</v>
      </c>
      <c r="C274" t="s">
        <v>18</v>
      </c>
      <c r="D274" t="s">
        <v>477</v>
      </c>
    </row>
    <row r="275" spans="1:4" x14ac:dyDescent="0.25">
      <c r="A275" t="s">
        <v>2003</v>
      </c>
      <c r="B275" t="s">
        <v>2002</v>
      </c>
      <c r="C275" t="s">
        <v>241</v>
      </c>
      <c r="D275" t="s">
        <v>2004</v>
      </c>
    </row>
    <row r="276" spans="1:4" x14ac:dyDescent="0.25">
      <c r="A276" t="s">
        <v>460</v>
      </c>
      <c r="B276" t="s">
        <v>459</v>
      </c>
      <c r="C276" t="s">
        <v>74</v>
      </c>
      <c r="D276" t="s">
        <v>461</v>
      </c>
    </row>
    <row r="277" spans="1:4" x14ac:dyDescent="0.25">
      <c r="A277" t="s">
        <v>191</v>
      </c>
      <c r="B277" t="s">
        <v>190</v>
      </c>
      <c r="C277" t="s">
        <v>18</v>
      </c>
      <c r="D277" t="s">
        <v>192</v>
      </c>
    </row>
    <row r="278" spans="1:4" x14ac:dyDescent="0.25">
      <c r="A278" t="s">
        <v>1363</v>
      </c>
      <c r="B278" t="s">
        <v>1362</v>
      </c>
      <c r="C278" t="s">
        <v>87</v>
      </c>
      <c r="D278" t="s">
        <v>1364</v>
      </c>
    </row>
    <row r="279" spans="1:4" x14ac:dyDescent="0.25">
      <c r="A279" t="s">
        <v>524</v>
      </c>
      <c r="B279" t="s">
        <v>523</v>
      </c>
      <c r="C279" t="s">
        <v>18</v>
      </c>
      <c r="D279" t="s">
        <v>525</v>
      </c>
    </row>
    <row r="280" spans="1:4" x14ac:dyDescent="0.25">
      <c r="A280" t="s">
        <v>1357</v>
      </c>
      <c r="B280" t="s">
        <v>1356</v>
      </c>
      <c r="C280" t="s">
        <v>60</v>
      </c>
      <c r="D280" t="s">
        <v>1358</v>
      </c>
    </row>
    <row r="281" spans="1:4" x14ac:dyDescent="0.25">
      <c r="A281" t="s">
        <v>1555</v>
      </c>
      <c r="B281" t="s">
        <v>1554</v>
      </c>
      <c r="C281" t="s">
        <v>43</v>
      </c>
      <c r="D281" t="s">
        <v>1556</v>
      </c>
    </row>
    <row r="282" spans="1:4" x14ac:dyDescent="0.25">
      <c r="A282" t="s">
        <v>495</v>
      </c>
      <c r="B282" t="s">
        <v>494</v>
      </c>
      <c r="C282" t="s">
        <v>87</v>
      </c>
      <c r="D282" t="s">
        <v>496</v>
      </c>
    </row>
    <row r="283" spans="1:4" x14ac:dyDescent="0.25">
      <c r="A283" t="s">
        <v>1994</v>
      </c>
      <c r="B283" t="s">
        <v>1993</v>
      </c>
      <c r="C283" t="s">
        <v>18</v>
      </c>
      <c r="D283" t="s">
        <v>1995</v>
      </c>
    </row>
    <row r="284" spans="1:4" x14ac:dyDescent="0.25">
      <c r="A284" t="s">
        <v>1991</v>
      </c>
      <c r="B284" t="s">
        <v>1990</v>
      </c>
      <c r="C284" t="s">
        <v>25</v>
      </c>
      <c r="D284" t="s">
        <v>1992</v>
      </c>
    </row>
    <row r="285" spans="1:4" x14ac:dyDescent="0.25">
      <c r="A285" t="s">
        <v>237</v>
      </c>
      <c r="B285" t="s">
        <v>236</v>
      </c>
      <c r="C285" t="s">
        <v>170</v>
      </c>
      <c r="D285" t="s">
        <v>238</v>
      </c>
    </row>
    <row r="286" spans="1:4" x14ac:dyDescent="0.25">
      <c r="A286" t="s">
        <v>1805</v>
      </c>
      <c r="B286" t="s">
        <v>1804</v>
      </c>
      <c r="C286" t="s">
        <v>1416</v>
      </c>
      <c r="D286" t="s">
        <v>1806</v>
      </c>
    </row>
    <row r="287" spans="1:4" x14ac:dyDescent="0.25">
      <c r="A287" t="s">
        <v>1351</v>
      </c>
      <c r="B287" t="s">
        <v>1120</v>
      </c>
      <c r="C287" t="s">
        <v>587</v>
      </c>
      <c r="D287" t="s">
        <v>1352</v>
      </c>
    </row>
    <row r="288" spans="1:4" x14ac:dyDescent="0.25">
      <c r="A288" t="s">
        <v>1121</v>
      </c>
      <c r="B288" t="s">
        <v>1120</v>
      </c>
      <c r="C288" t="s">
        <v>202</v>
      </c>
      <c r="D288" t="s">
        <v>1122</v>
      </c>
    </row>
    <row r="289" spans="1:4" x14ac:dyDescent="0.25">
      <c r="A289" t="s">
        <v>169</v>
      </c>
      <c r="B289" t="s">
        <v>168</v>
      </c>
      <c r="C289" t="s">
        <v>170</v>
      </c>
      <c r="D289" t="s">
        <v>171</v>
      </c>
    </row>
    <row r="290" spans="1:4" x14ac:dyDescent="0.25">
      <c r="A290" t="s">
        <v>1978</v>
      </c>
      <c r="B290" t="s">
        <v>1977</v>
      </c>
      <c r="C290" t="s">
        <v>1452</v>
      </c>
      <c r="D290" t="s">
        <v>1979</v>
      </c>
    </row>
    <row r="291" spans="1:4" x14ac:dyDescent="0.25">
      <c r="A291" t="s">
        <v>1689</v>
      </c>
      <c r="B291" t="s">
        <v>1688</v>
      </c>
      <c r="C291" t="s">
        <v>587</v>
      </c>
      <c r="D291" t="s">
        <v>1690</v>
      </c>
    </row>
    <row r="292" spans="1:4" x14ac:dyDescent="0.25">
      <c r="A292" t="s">
        <v>858</v>
      </c>
      <c r="B292" t="s">
        <v>857</v>
      </c>
      <c r="C292" t="s">
        <v>74</v>
      </c>
      <c r="D292" t="s">
        <v>859</v>
      </c>
    </row>
    <row r="293" spans="1:4" x14ac:dyDescent="0.25">
      <c r="A293" t="s">
        <v>1731</v>
      </c>
      <c r="B293" t="s">
        <v>1730</v>
      </c>
      <c r="C293" t="s">
        <v>1416</v>
      </c>
      <c r="D293" t="s">
        <v>1732</v>
      </c>
    </row>
    <row r="294" spans="1:4" x14ac:dyDescent="0.25">
      <c r="A294" t="s">
        <v>941</v>
      </c>
      <c r="B294" t="s">
        <v>940</v>
      </c>
      <c r="C294" t="s">
        <v>202</v>
      </c>
      <c r="D294" t="s">
        <v>942</v>
      </c>
    </row>
    <row r="295" spans="1:4" x14ac:dyDescent="0.25">
      <c r="A295" t="s">
        <v>1810</v>
      </c>
      <c r="B295" t="s">
        <v>734</v>
      </c>
      <c r="C295" t="s">
        <v>1811</v>
      </c>
      <c r="D295" t="s">
        <v>1812</v>
      </c>
    </row>
    <row r="296" spans="1:4" x14ac:dyDescent="0.25">
      <c r="A296" t="s">
        <v>1299</v>
      </c>
      <c r="B296" t="s">
        <v>1298</v>
      </c>
      <c r="C296" t="s">
        <v>1300</v>
      </c>
      <c r="D296" t="s">
        <v>1301</v>
      </c>
    </row>
    <row r="297" spans="1:4" x14ac:dyDescent="0.25">
      <c r="A297" t="s">
        <v>1808</v>
      </c>
      <c r="B297" t="s">
        <v>1807</v>
      </c>
      <c r="C297" t="s">
        <v>202</v>
      </c>
      <c r="D297" t="s">
        <v>1809</v>
      </c>
    </row>
    <row r="298" spans="1:4" x14ac:dyDescent="0.25">
      <c r="A298" t="s">
        <v>1111</v>
      </c>
      <c r="B298" t="s">
        <v>1110</v>
      </c>
      <c r="C298" t="s">
        <v>202</v>
      </c>
      <c r="D298" t="s">
        <v>1112</v>
      </c>
    </row>
    <row r="299" spans="1:4" x14ac:dyDescent="0.25">
      <c r="A299" t="s">
        <v>1479</v>
      </c>
      <c r="B299" t="s">
        <v>1478</v>
      </c>
      <c r="C299" t="s">
        <v>241</v>
      </c>
      <c r="D299" t="s">
        <v>1480</v>
      </c>
    </row>
    <row r="300" spans="1:4" x14ac:dyDescent="0.25">
      <c r="A300" t="s">
        <v>261</v>
      </c>
      <c r="B300" t="s">
        <v>260</v>
      </c>
      <c r="C300" t="s">
        <v>18</v>
      </c>
      <c r="D300" t="s">
        <v>262</v>
      </c>
    </row>
    <row r="301" spans="1:4" x14ac:dyDescent="0.25">
      <c r="A301" t="s">
        <v>1460</v>
      </c>
      <c r="B301" t="s">
        <v>1459</v>
      </c>
      <c r="C301" t="s">
        <v>552</v>
      </c>
      <c r="D301" t="s">
        <v>1461</v>
      </c>
    </row>
    <row r="302" spans="1:4" x14ac:dyDescent="0.25">
      <c r="A302" t="s">
        <v>187</v>
      </c>
      <c r="B302" t="s">
        <v>186</v>
      </c>
      <c r="C302" t="s">
        <v>32</v>
      </c>
      <c r="D302" t="s">
        <v>188</v>
      </c>
    </row>
    <row r="303" spans="1:4" x14ac:dyDescent="0.25">
      <c r="A303" t="s">
        <v>1854</v>
      </c>
      <c r="B303" t="s">
        <v>1853</v>
      </c>
      <c r="C303" t="s">
        <v>1416</v>
      </c>
      <c r="D303" t="s">
        <v>1855</v>
      </c>
    </row>
    <row r="304" spans="1:4" x14ac:dyDescent="0.25">
      <c r="A304" t="s">
        <v>2037</v>
      </c>
      <c r="B304" t="s">
        <v>2036</v>
      </c>
      <c r="C304" t="s">
        <v>241</v>
      </c>
      <c r="D304" t="s">
        <v>2038</v>
      </c>
    </row>
    <row r="305" spans="1:4" x14ac:dyDescent="0.25">
      <c r="A305" t="s">
        <v>1858</v>
      </c>
      <c r="B305" t="s">
        <v>1857</v>
      </c>
      <c r="C305" t="s">
        <v>18</v>
      </c>
      <c r="D305" t="s">
        <v>1859</v>
      </c>
    </row>
    <row r="306" spans="1:4" x14ac:dyDescent="0.25">
      <c r="A306" t="s">
        <v>2051</v>
      </c>
      <c r="B306" t="s">
        <v>2050</v>
      </c>
      <c r="C306" t="s">
        <v>18</v>
      </c>
      <c r="D306" t="s">
        <v>2052</v>
      </c>
    </row>
    <row r="307" spans="1:4" x14ac:dyDescent="0.25">
      <c r="A307" t="s">
        <v>1849</v>
      </c>
      <c r="B307" t="s">
        <v>1848</v>
      </c>
      <c r="C307" t="s">
        <v>170</v>
      </c>
      <c r="D307" t="s">
        <v>1850</v>
      </c>
    </row>
    <row r="308" spans="1:4" x14ac:dyDescent="0.25">
      <c r="A308" t="s">
        <v>2046</v>
      </c>
      <c r="B308" t="s">
        <v>2045</v>
      </c>
      <c r="C308" t="s">
        <v>828</v>
      </c>
      <c r="D308" t="s">
        <v>2047</v>
      </c>
    </row>
    <row r="309" spans="1:4" x14ac:dyDescent="0.25">
      <c r="A309" t="s">
        <v>1765</v>
      </c>
      <c r="B309" t="s">
        <v>1764</v>
      </c>
      <c r="C309" t="s">
        <v>202</v>
      </c>
      <c r="D309" t="s">
        <v>1766</v>
      </c>
    </row>
    <row r="310" spans="1:4" x14ac:dyDescent="0.25">
      <c r="A310" t="s">
        <v>544</v>
      </c>
      <c r="B310" t="s">
        <v>543</v>
      </c>
      <c r="C310" t="s">
        <v>241</v>
      </c>
      <c r="D310" t="s">
        <v>545</v>
      </c>
    </row>
    <row r="311" spans="1:4" x14ac:dyDescent="0.25">
      <c r="A311" t="s">
        <v>2115</v>
      </c>
      <c r="B311" t="s">
        <v>2114</v>
      </c>
      <c r="C311" t="s">
        <v>18</v>
      </c>
      <c r="D311" t="s">
        <v>2116</v>
      </c>
    </row>
    <row r="312" spans="1:4" x14ac:dyDescent="0.25">
      <c r="A312" t="s">
        <v>1341</v>
      </c>
      <c r="B312" t="s">
        <v>1340</v>
      </c>
      <c r="C312" t="s">
        <v>587</v>
      </c>
      <c r="D312" t="s">
        <v>1342</v>
      </c>
    </row>
    <row r="313" spans="1:4" x14ac:dyDescent="0.25">
      <c r="A313" t="s">
        <v>1610</v>
      </c>
      <c r="B313" t="s">
        <v>1609</v>
      </c>
      <c r="C313" t="s">
        <v>580</v>
      </c>
      <c r="D313" t="s">
        <v>1611</v>
      </c>
    </row>
    <row r="314" spans="1:4" x14ac:dyDescent="0.25">
      <c r="A314" t="s">
        <v>538</v>
      </c>
      <c r="B314" t="s">
        <v>537</v>
      </c>
      <c r="C314" t="s">
        <v>539</v>
      </c>
      <c r="D314" t="s">
        <v>540</v>
      </c>
    </row>
    <row r="315" spans="1:4" x14ac:dyDescent="0.25">
      <c r="A315" t="s">
        <v>37</v>
      </c>
      <c r="B315" t="s">
        <v>36</v>
      </c>
      <c r="C315" t="s">
        <v>38</v>
      </c>
      <c r="D315" t="s">
        <v>39</v>
      </c>
    </row>
    <row r="316" spans="1:4" x14ac:dyDescent="0.25">
      <c r="A316" t="s">
        <v>31</v>
      </c>
      <c r="B316" t="s">
        <v>30</v>
      </c>
      <c r="C316" t="s">
        <v>32</v>
      </c>
      <c r="D316" t="s">
        <v>33</v>
      </c>
    </row>
    <row r="317" spans="1:4" x14ac:dyDescent="0.25">
      <c r="A317" t="s">
        <v>1572</v>
      </c>
      <c r="B317" t="s">
        <v>1571</v>
      </c>
      <c r="C317" t="s">
        <v>810</v>
      </c>
      <c r="D317" t="s">
        <v>1573</v>
      </c>
    </row>
    <row r="318" spans="1:4" x14ac:dyDescent="0.25">
      <c r="A318" t="s">
        <v>1997</v>
      </c>
      <c r="B318" t="s">
        <v>1996</v>
      </c>
      <c r="C318" t="s">
        <v>202</v>
      </c>
    </row>
    <row r="319" spans="1:4" x14ac:dyDescent="0.25">
      <c r="A319" t="s">
        <v>1545</v>
      </c>
      <c r="B319" t="s">
        <v>1544</v>
      </c>
      <c r="C319" t="s">
        <v>580</v>
      </c>
      <c r="D319" t="s">
        <v>1546</v>
      </c>
    </row>
    <row r="320" spans="1:4" x14ac:dyDescent="0.25">
      <c r="A320" t="s">
        <v>284</v>
      </c>
      <c r="B320" t="s">
        <v>283</v>
      </c>
      <c r="C320" t="s">
        <v>285</v>
      </c>
      <c r="D320" t="s">
        <v>286</v>
      </c>
    </row>
    <row r="321" spans="1:4" x14ac:dyDescent="0.25">
      <c r="A321" t="s">
        <v>1845</v>
      </c>
      <c r="B321" t="s">
        <v>1844</v>
      </c>
      <c r="C321" t="s">
        <v>38</v>
      </c>
      <c r="D321" t="s">
        <v>1846</v>
      </c>
    </row>
    <row r="322" spans="1:4" x14ac:dyDescent="0.25">
      <c r="A322" t="s">
        <v>700</v>
      </c>
      <c r="B322" t="s">
        <v>699</v>
      </c>
      <c r="C322" t="s">
        <v>701</v>
      </c>
      <c r="D322" t="s">
        <v>702</v>
      </c>
    </row>
    <row r="323" spans="1:4" x14ac:dyDescent="0.25">
      <c r="A323" t="s">
        <v>1727</v>
      </c>
      <c r="B323" t="s">
        <v>1726</v>
      </c>
      <c r="C323" t="s">
        <v>580</v>
      </c>
      <c r="D323" t="s">
        <v>1728</v>
      </c>
    </row>
    <row r="324" spans="1:4" x14ac:dyDescent="0.25">
      <c r="A324" t="s">
        <v>854</v>
      </c>
      <c r="B324" t="s">
        <v>853</v>
      </c>
      <c r="C324" t="s">
        <v>241</v>
      </c>
      <c r="D324" t="s">
        <v>855</v>
      </c>
    </row>
    <row r="325" spans="1:4" x14ac:dyDescent="0.25">
      <c r="A325" t="s">
        <v>1406</v>
      </c>
      <c r="B325" t="s">
        <v>752</v>
      </c>
      <c r="C325" t="s">
        <v>18</v>
      </c>
      <c r="D325" t="s">
        <v>1407</v>
      </c>
    </row>
    <row r="326" spans="1:4" x14ac:dyDescent="0.25">
      <c r="A326" t="s">
        <v>932</v>
      </c>
      <c r="B326" t="s">
        <v>931</v>
      </c>
      <c r="C326" t="s">
        <v>74</v>
      </c>
      <c r="D326" t="s">
        <v>933</v>
      </c>
    </row>
    <row r="327" spans="1:4" x14ac:dyDescent="0.25">
      <c r="A327" t="s">
        <v>570</v>
      </c>
      <c r="B327" t="s">
        <v>569</v>
      </c>
      <c r="C327" t="s">
        <v>18</v>
      </c>
      <c r="D327" t="s">
        <v>571</v>
      </c>
    </row>
    <row r="328" spans="1:4" x14ac:dyDescent="0.25">
      <c r="A328" t="s">
        <v>1296</v>
      </c>
      <c r="B328" t="s">
        <v>1295</v>
      </c>
      <c r="C328" t="s">
        <v>828</v>
      </c>
      <c r="D328" t="s">
        <v>1297</v>
      </c>
    </row>
    <row r="329" spans="1:4" x14ac:dyDescent="0.25">
      <c r="A329" t="s">
        <v>1435</v>
      </c>
      <c r="B329" t="s">
        <v>1434</v>
      </c>
      <c r="C329" t="s">
        <v>1416</v>
      </c>
      <c r="D329" t="s">
        <v>1436</v>
      </c>
    </row>
    <row r="330" spans="1:4" x14ac:dyDescent="0.25">
      <c r="A330" t="s">
        <v>1133</v>
      </c>
      <c r="B330" t="s">
        <v>1132</v>
      </c>
      <c r="C330" t="s">
        <v>18</v>
      </c>
      <c r="D330" t="s">
        <v>1134</v>
      </c>
    </row>
    <row r="331" spans="1:4" x14ac:dyDescent="0.25">
      <c r="A331" t="s">
        <v>1312</v>
      </c>
      <c r="B331" t="s">
        <v>1311</v>
      </c>
      <c r="C331" t="s">
        <v>580</v>
      </c>
      <c r="D331" t="s">
        <v>1313</v>
      </c>
    </row>
    <row r="332" spans="1:4" x14ac:dyDescent="0.25">
      <c r="A332" t="s">
        <v>273</v>
      </c>
      <c r="B332" t="s">
        <v>272</v>
      </c>
      <c r="C332" t="s">
        <v>87</v>
      </c>
      <c r="D332" t="s">
        <v>274</v>
      </c>
    </row>
    <row r="333" spans="1:4" x14ac:dyDescent="0.25">
      <c r="A333" t="s">
        <v>381</v>
      </c>
      <c r="B333" t="s">
        <v>380</v>
      </c>
      <c r="C333" t="s">
        <v>202</v>
      </c>
      <c r="D333" t="s">
        <v>382</v>
      </c>
    </row>
    <row r="334" spans="1:4" x14ac:dyDescent="0.25">
      <c r="A334" t="s">
        <v>1439</v>
      </c>
      <c r="B334" t="s">
        <v>1438</v>
      </c>
      <c r="C334" t="s">
        <v>18</v>
      </c>
      <c r="D334" t="s">
        <v>1440</v>
      </c>
    </row>
    <row r="335" spans="1:4" x14ac:dyDescent="0.25">
      <c r="A335" t="s">
        <v>385</v>
      </c>
      <c r="B335" t="s">
        <v>384</v>
      </c>
      <c r="C335" t="s">
        <v>359</v>
      </c>
      <c r="D335" t="s">
        <v>386</v>
      </c>
    </row>
    <row r="336" spans="1:4" x14ac:dyDescent="0.25">
      <c r="A336" t="s">
        <v>1266</v>
      </c>
      <c r="B336" t="s">
        <v>1265</v>
      </c>
      <c r="C336" t="s">
        <v>1267</v>
      </c>
      <c r="D336" t="s">
        <v>1268</v>
      </c>
    </row>
    <row r="337" spans="1:4" x14ac:dyDescent="0.25">
      <c r="A337" t="s">
        <v>1324</v>
      </c>
      <c r="B337" t="s">
        <v>1323</v>
      </c>
      <c r="C337" t="s">
        <v>1325</v>
      </c>
      <c r="D337" t="s">
        <v>1326</v>
      </c>
    </row>
    <row r="338" spans="1:4" x14ac:dyDescent="0.25">
      <c r="A338" t="s">
        <v>1151</v>
      </c>
      <c r="B338" t="s">
        <v>1150</v>
      </c>
      <c r="C338" t="s">
        <v>202</v>
      </c>
      <c r="D338" t="s">
        <v>1152</v>
      </c>
    </row>
    <row r="339" spans="1:4" x14ac:dyDescent="0.25">
      <c r="A339" t="s">
        <v>296</v>
      </c>
      <c r="B339" t="s">
        <v>295</v>
      </c>
      <c r="C339" t="s">
        <v>18</v>
      </c>
      <c r="D339" t="s">
        <v>297</v>
      </c>
    </row>
    <row r="340" spans="1:4" x14ac:dyDescent="0.25">
      <c r="A340" t="s">
        <v>122</v>
      </c>
      <c r="B340" t="s">
        <v>121</v>
      </c>
      <c r="C340" t="s">
        <v>123</v>
      </c>
      <c r="D340" t="s">
        <v>124</v>
      </c>
    </row>
    <row r="341" spans="1:4" x14ac:dyDescent="0.25">
      <c r="A341" t="s">
        <v>834</v>
      </c>
      <c r="B341" t="s">
        <v>833</v>
      </c>
      <c r="C341" t="s">
        <v>835</v>
      </c>
      <c r="D341" t="s">
        <v>836</v>
      </c>
    </row>
    <row r="342" spans="1:4" x14ac:dyDescent="0.25">
      <c r="A342" t="s">
        <v>665</v>
      </c>
      <c r="B342" t="s">
        <v>664</v>
      </c>
      <c r="C342" t="s">
        <v>18</v>
      </c>
      <c r="D342" t="s">
        <v>666</v>
      </c>
    </row>
    <row r="343" spans="1:4" x14ac:dyDescent="0.25">
      <c r="A343" t="s">
        <v>1271</v>
      </c>
      <c r="B343" t="s">
        <v>1270</v>
      </c>
      <c r="C343" t="s">
        <v>177</v>
      </c>
      <c r="D343" t="s">
        <v>1272</v>
      </c>
    </row>
    <row r="344" spans="1:4" x14ac:dyDescent="0.25">
      <c r="A344" t="s">
        <v>1607</v>
      </c>
      <c r="B344" t="s">
        <v>1606</v>
      </c>
      <c r="C344" t="s">
        <v>177</v>
      </c>
      <c r="D344" t="s">
        <v>1608</v>
      </c>
    </row>
    <row r="345" spans="1:4" x14ac:dyDescent="0.25">
      <c r="A345" t="s">
        <v>614</v>
      </c>
      <c r="B345" t="s">
        <v>613</v>
      </c>
      <c r="C345" t="s">
        <v>18</v>
      </c>
      <c r="D345" t="s">
        <v>615</v>
      </c>
    </row>
    <row r="346" spans="1:4" x14ac:dyDescent="0.25">
      <c r="A346" t="s">
        <v>1404</v>
      </c>
      <c r="B346" t="s">
        <v>1403</v>
      </c>
      <c r="C346" t="s">
        <v>810</v>
      </c>
      <c r="D346" t="s">
        <v>1405</v>
      </c>
    </row>
    <row r="347" spans="1:4" x14ac:dyDescent="0.25">
      <c r="A347" t="s">
        <v>454</v>
      </c>
      <c r="B347" t="s">
        <v>453</v>
      </c>
      <c r="C347" t="s">
        <v>455</v>
      </c>
      <c r="D347" t="s">
        <v>456</v>
      </c>
    </row>
    <row r="348" spans="1:4" x14ac:dyDescent="0.25">
      <c r="A348" t="s">
        <v>1604</v>
      </c>
      <c r="B348" t="s">
        <v>1603</v>
      </c>
      <c r="C348" t="s">
        <v>177</v>
      </c>
      <c r="D348" t="s">
        <v>1605</v>
      </c>
    </row>
    <row r="349" spans="1:4" x14ac:dyDescent="0.25">
      <c r="A349" t="s">
        <v>618</v>
      </c>
      <c r="B349" t="s">
        <v>617</v>
      </c>
      <c r="C349" t="s">
        <v>18</v>
      </c>
      <c r="D349" t="s">
        <v>619</v>
      </c>
    </row>
    <row r="350" spans="1:4" x14ac:dyDescent="0.25">
      <c r="A350" t="s">
        <v>342</v>
      </c>
      <c r="B350" t="s">
        <v>341</v>
      </c>
      <c r="C350" t="s">
        <v>343</v>
      </c>
      <c r="D350" t="s">
        <v>344</v>
      </c>
    </row>
    <row r="351" spans="1:4" x14ac:dyDescent="0.25">
      <c r="A351" t="s">
        <v>176</v>
      </c>
      <c r="B351" t="s">
        <v>175</v>
      </c>
      <c r="C351" t="s">
        <v>177</v>
      </c>
      <c r="D351" t="s">
        <v>178</v>
      </c>
    </row>
    <row r="352" spans="1:4" x14ac:dyDescent="0.25">
      <c r="A352" t="s">
        <v>291</v>
      </c>
      <c r="B352" t="s">
        <v>290</v>
      </c>
      <c r="C352" t="s">
        <v>18</v>
      </c>
      <c r="D352" t="s">
        <v>292</v>
      </c>
    </row>
    <row r="353" spans="1:4" x14ac:dyDescent="0.25">
      <c r="A353" t="s">
        <v>42</v>
      </c>
      <c r="B353" t="s">
        <v>41</v>
      </c>
      <c r="C353" t="s">
        <v>43</v>
      </c>
      <c r="D353" t="s">
        <v>44</v>
      </c>
    </row>
    <row r="354" spans="1:4" x14ac:dyDescent="0.25">
      <c r="A354" t="s">
        <v>1593</v>
      </c>
      <c r="B354" t="s">
        <v>1592</v>
      </c>
      <c r="C354" t="s">
        <v>228</v>
      </c>
      <c r="D354" t="s">
        <v>1594</v>
      </c>
    </row>
    <row r="355" spans="1:4" x14ac:dyDescent="0.25">
      <c r="A355" t="s">
        <v>565</v>
      </c>
      <c r="B355" t="s">
        <v>564</v>
      </c>
      <c r="C355" t="s">
        <v>74</v>
      </c>
      <c r="D355" t="s">
        <v>566</v>
      </c>
    </row>
    <row r="356" spans="1:4" x14ac:dyDescent="0.25">
      <c r="A356" t="s">
        <v>2121</v>
      </c>
      <c r="B356" t="s">
        <v>2120</v>
      </c>
      <c r="C356" t="s">
        <v>18</v>
      </c>
      <c r="D356" t="s">
        <v>2122</v>
      </c>
    </row>
    <row r="357" spans="1:4" x14ac:dyDescent="0.25">
      <c r="A357" t="s">
        <v>2060</v>
      </c>
      <c r="B357" t="s">
        <v>2059</v>
      </c>
      <c r="C357" t="s">
        <v>828</v>
      </c>
      <c r="D357" t="s">
        <v>2061</v>
      </c>
    </row>
    <row r="358" spans="1:4" x14ac:dyDescent="0.25">
      <c r="A358" t="s">
        <v>1632</v>
      </c>
      <c r="B358" t="s">
        <v>1631</v>
      </c>
      <c r="C358" t="s">
        <v>1633</v>
      </c>
      <c r="D358" t="s">
        <v>1634</v>
      </c>
    </row>
    <row r="359" spans="1:4" x14ac:dyDescent="0.25">
      <c r="A359" t="s">
        <v>713</v>
      </c>
      <c r="B359" t="s">
        <v>712</v>
      </c>
      <c r="C359" t="s">
        <v>202</v>
      </c>
      <c r="D359" t="s">
        <v>714</v>
      </c>
    </row>
    <row r="360" spans="1:4" x14ac:dyDescent="0.25">
      <c r="A360" t="s">
        <v>2127</v>
      </c>
      <c r="B360" t="s">
        <v>2126</v>
      </c>
      <c r="C360" t="s">
        <v>177</v>
      </c>
      <c r="D360" t="s">
        <v>2128</v>
      </c>
    </row>
    <row r="361" spans="1:4" x14ac:dyDescent="0.25">
      <c r="A361" t="s">
        <v>2098</v>
      </c>
      <c r="B361" t="s">
        <v>2097</v>
      </c>
      <c r="C361" t="s">
        <v>18</v>
      </c>
      <c r="D361" t="s">
        <v>2099</v>
      </c>
    </row>
    <row r="362" spans="1:4" x14ac:dyDescent="0.25">
      <c r="A362" t="s">
        <v>1628</v>
      </c>
      <c r="B362" t="s">
        <v>1627</v>
      </c>
      <c r="C362" t="s">
        <v>552</v>
      </c>
      <c r="D362" t="s">
        <v>1629</v>
      </c>
    </row>
    <row r="363" spans="1:4" x14ac:dyDescent="0.25">
      <c r="A363" t="s">
        <v>708</v>
      </c>
      <c r="B363" t="s">
        <v>707</v>
      </c>
      <c r="C363" t="s">
        <v>18</v>
      </c>
      <c r="D363" t="s">
        <v>709</v>
      </c>
    </row>
    <row r="364" spans="1:4" x14ac:dyDescent="0.25">
      <c r="A364" t="s">
        <v>1491</v>
      </c>
      <c r="B364" t="s">
        <v>1490</v>
      </c>
      <c r="C364" t="s">
        <v>580</v>
      </c>
      <c r="D364" t="s">
        <v>1492</v>
      </c>
    </row>
    <row r="365" spans="1:4" x14ac:dyDescent="0.25">
      <c r="A365" t="s">
        <v>325</v>
      </c>
      <c r="B365" t="s">
        <v>324</v>
      </c>
      <c r="C365" t="s">
        <v>241</v>
      </c>
      <c r="D365" t="s">
        <v>326</v>
      </c>
    </row>
    <row r="366" spans="1:4" x14ac:dyDescent="0.25">
      <c r="A366" t="s">
        <v>1448</v>
      </c>
      <c r="B366" t="s">
        <v>1447</v>
      </c>
      <c r="C366" t="s">
        <v>123</v>
      </c>
      <c r="D366" t="s">
        <v>1449</v>
      </c>
    </row>
    <row r="367" spans="1:4" x14ac:dyDescent="0.25">
      <c r="A367" t="s">
        <v>338</v>
      </c>
      <c r="B367" t="s">
        <v>337</v>
      </c>
      <c r="C367" t="s">
        <v>163</v>
      </c>
      <c r="D367" t="s">
        <v>339</v>
      </c>
    </row>
    <row r="368" spans="1:4" x14ac:dyDescent="0.25">
      <c r="A368" t="s">
        <v>1442</v>
      </c>
      <c r="B368" t="s">
        <v>1441</v>
      </c>
      <c r="C368" t="s">
        <v>74</v>
      </c>
      <c r="D368" t="s">
        <v>1443</v>
      </c>
    </row>
    <row r="369" spans="1:4" x14ac:dyDescent="0.25">
      <c r="A369" t="s">
        <v>334</v>
      </c>
      <c r="B369" t="s">
        <v>333</v>
      </c>
      <c r="C369" t="s">
        <v>32</v>
      </c>
      <c r="D369" t="s">
        <v>335</v>
      </c>
    </row>
    <row r="370" spans="1:4" x14ac:dyDescent="0.25">
      <c r="A370" t="s">
        <v>1445</v>
      </c>
      <c r="B370" t="s">
        <v>1444</v>
      </c>
      <c r="C370" t="s">
        <v>163</v>
      </c>
      <c r="D370" t="s">
        <v>1446</v>
      </c>
    </row>
    <row r="371" spans="1:4" x14ac:dyDescent="0.25">
      <c r="A371" t="s">
        <v>330</v>
      </c>
      <c r="B371" t="s">
        <v>329</v>
      </c>
      <c r="C371" t="s">
        <v>87</v>
      </c>
      <c r="D371" t="s">
        <v>331</v>
      </c>
    </row>
    <row r="372" spans="1:4" x14ac:dyDescent="0.25">
      <c r="A372" t="s">
        <v>2130</v>
      </c>
      <c r="B372" t="s">
        <v>2129</v>
      </c>
      <c r="C372" t="s">
        <v>202</v>
      </c>
      <c r="D372" t="s">
        <v>2131</v>
      </c>
    </row>
    <row r="373" spans="1:4" x14ac:dyDescent="0.25">
      <c r="A373" t="s">
        <v>838</v>
      </c>
      <c r="B373" t="s">
        <v>837</v>
      </c>
      <c r="C373" t="s">
        <v>163</v>
      </c>
      <c r="D373" t="s">
        <v>839</v>
      </c>
    </row>
    <row r="374" spans="1:4" x14ac:dyDescent="0.25">
      <c r="A374" t="s">
        <v>1401</v>
      </c>
      <c r="B374" t="s">
        <v>1400</v>
      </c>
      <c r="C374" t="s">
        <v>163</v>
      </c>
      <c r="D374" t="s">
        <v>1402</v>
      </c>
    </row>
    <row r="375" spans="1:4" x14ac:dyDescent="0.25">
      <c r="A375" t="s">
        <v>118</v>
      </c>
      <c r="B375" t="s">
        <v>117</v>
      </c>
      <c r="C375" t="s">
        <v>32</v>
      </c>
      <c r="D375" t="s">
        <v>119</v>
      </c>
    </row>
    <row r="376" spans="1:4" x14ac:dyDescent="0.25">
      <c r="A376" t="s">
        <v>551</v>
      </c>
      <c r="B376" t="s">
        <v>550</v>
      </c>
      <c r="C376" t="s">
        <v>552</v>
      </c>
      <c r="D376" t="s">
        <v>553</v>
      </c>
    </row>
    <row r="377" spans="1:4" x14ac:dyDescent="0.25">
      <c r="A377" t="s">
        <v>1738</v>
      </c>
      <c r="B377" t="s">
        <v>1737</v>
      </c>
      <c r="C377" t="s">
        <v>18</v>
      </c>
      <c r="D377" t="s">
        <v>1739</v>
      </c>
    </row>
    <row r="378" spans="1:4" x14ac:dyDescent="0.25">
      <c r="A378" t="s">
        <v>634</v>
      </c>
      <c r="B378" t="s">
        <v>633</v>
      </c>
      <c r="C378" t="s">
        <v>38</v>
      </c>
      <c r="D378" t="s">
        <v>635</v>
      </c>
    </row>
    <row r="379" spans="1:4" x14ac:dyDescent="0.25">
      <c r="A379" t="s">
        <v>1536</v>
      </c>
      <c r="B379" t="s">
        <v>1535</v>
      </c>
      <c r="C379" t="s">
        <v>552</v>
      </c>
      <c r="D379" t="s">
        <v>1537</v>
      </c>
    </row>
    <row r="380" spans="1:4" x14ac:dyDescent="0.25">
      <c r="A380" t="s">
        <v>466</v>
      </c>
      <c r="B380" t="s">
        <v>465</v>
      </c>
      <c r="C380" t="s">
        <v>18</v>
      </c>
      <c r="D380" t="s">
        <v>467</v>
      </c>
    </row>
    <row r="381" spans="1:4" x14ac:dyDescent="0.25">
      <c r="A381" t="s">
        <v>863</v>
      </c>
      <c r="B381" t="s">
        <v>862</v>
      </c>
      <c r="C381" t="s">
        <v>163</v>
      </c>
      <c r="D381" t="s">
        <v>864</v>
      </c>
    </row>
    <row r="382" spans="1:4" x14ac:dyDescent="0.25">
      <c r="A382" t="s">
        <v>639</v>
      </c>
      <c r="B382" t="s">
        <v>638</v>
      </c>
      <c r="C382" t="s">
        <v>640</v>
      </c>
      <c r="D382" t="s">
        <v>641</v>
      </c>
    </row>
    <row r="383" spans="1:4" x14ac:dyDescent="0.25">
      <c r="A383" t="s">
        <v>1532</v>
      </c>
      <c r="B383" t="s">
        <v>1531</v>
      </c>
      <c r="C383" t="s">
        <v>1533</v>
      </c>
      <c r="D383" t="s">
        <v>1534</v>
      </c>
    </row>
    <row r="384" spans="1:4" x14ac:dyDescent="0.25">
      <c r="A384" t="s">
        <v>449</v>
      </c>
      <c r="B384" t="s">
        <v>448</v>
      </c>
      <c r="C384" t="s">
        <v>202</v>
      </c>
      <c r="D384" t="s">
        <v>450</v>
      </c>
    </row>
    <row r="385" spans="1:4" x14ac:dyDescent="0.25">
      <c r="A385" t="s">
        <v>1576</v>
      </c>
      <c r="B385" t="s">
        <v>1575</v>
      </c>
      <c r="C385" t="s">
        <v>18</v>
      </c>
      <c r="D385" t="s">
        <v>1577</v>
      </c>
    </row>
    <row r="386" spans="1:4" x14ac:dyDescent="0.25">
      <c r="A386" t="s">
        <v>556</v>
      </c>
      <c r="B386" t="s">
        <v>555</v>
      </c>
      <c r="C386" t="s">
        <v>241</v>
      </c>
      <c r="D386" t="s">
        <v>557</v>
      </c>
    </row>
    <row r="387" spans="1:4" x14ac:dyDescent="0.25">
      <c r="A387" t="s">
        <v>1504</v>
      </c>
      <c r="B387" t="s">
        <v>1503</v>
      </c>
      <c r="C387" t="s">
        <v>580</v>
      </c>
      <c r="D387" t="s">
        <v>1505</v>
      </c>
    </row>
    <row r="388" spans="1:4" x14ac:dyDescent="0.25">
      <c r="A388" t="s">
        <v>358</v>
      </c>
      <c r="B388" t="s">
        <v>357</v>
      </c>
      <c r="C388" t="s">
        <v>359</v>
      </c>
      <c r="D388" t="s">
        <v>360</v>
      </c>
    </row>
    <row r="389" spans="1:4" x14ac:dyDescent="0.25">
      <c r="A389" t="s">
        <v>1457</v>
      </c>
      <c r="B389" t="s">
        <v>1456</v>
      </c>
      <c r="C389" t="s">
        <v>810</v>
      </c>
      <c r="D389" t="s">
        <v>1458</v>
      </c>
    </row>
    <row r="390" spans="1:4" x14ac:dyDescent="0.25">
      <c r="A390" t="s">
        <v>314</v>
      </c>
      <c r="B390" t="s">
        <v>313</v>
      </c>
      <c r="C390" t="s">
        <v>315</v>
      </c>
      <c r="D390" t="s">
        <v>316</v>
      </c>
    </row>
    <row r="391" spans="1:4" x14ac:dyDescent="0.25">
      <c r="A391" t="s">
        <v>1842</v>
      </c>
      <c r="B391" t="s">
        <v>1841</v>
      </c>
      <c r="C391" t="s">
        <v>580</v>
      </c>
      <c r="D391" t="s">
        <v>1843</v>
      </c>
    </row>
    <row r="392" spans="1:4" x14ac:dyDescent="0.25">
      <c r="A392" t="s">
        <v>646</v>
      </c>
      <c r="B392" t="s">
        <v>645</v>
      </c>
      <c r="C392" t="s">
        <v>38</v>
      </c>
      <c r="D392" t="s">
        <v>647</v>
      </c>
    </row>
    <row r="393" spans="1:4" x14ac:dyDescent="0.25">
      <c r="A393" t="s">
        <v>240</v>
      </c>
      <c r="B393" t="s">
        <v>232</v>
      </c>
      <c r="C393" t="s">
        <v>241</v>
      </c>
      <c r="D393" t="s">
        <v>242</v>
      </c>
    </row>
    <row r="394" spans="1:4" x14ac:dyDescent="0.25">
      <c r="A394" t="s">
        <v>233</v>
      </c>
      <c r="B394" t="s">
        <v>232</v>
      </c>
      <c r="C394" t="s">
        <v>87</v>
      </c>
      <c r="D394" t="s">
        <v>234</v>
      </c>
    </row>
    <row r="395" spans="1:4" x14ac:dyDescent="0.25">
      <c r="A395" t="s">
        <v>1419</v>
      </c>
      <c r="B395" t="s">
        <v>1418</v>
      </c>
      <c r="C395" t="s">
        <v>202</v>
      </c>
      <c r="D395" t="s">
        <v>1420</v>
      </c>
    </row>
    <row r="396" spans="1:4" x14ac:dyDescent="0.25">
      <c r="A396" t="s">
        <v>223</v>
      </c>
      <c r="B396" t="s">
        <v>222</v>
      </c>
      <c r="C396" t="s">
        <v>74</v>
      </c>
      <c r="D396" t="s">
        <v>224</v>
      </c>
    </row>
    <row r="397" spans="1:4" x14ac:dyDescent="0.25">
      <c r="A397" t="s">
        <v>1409</v>
      </c>
      <c r="B397" t="s">
        <v>1408</v>
      </c>
      <c r="C397" t="s">
        <v>202</v>
      </c>
      <c r="D397" t="s">
        <v>1410</v>
      </c>
    </row>
    <row r="398" spans="1:4" x14ac:dyDescent="0.25">
      <c r="A398" t="s">
        <v>182</v>
      </c>
      <c r="B398" t="s">
        <v>181</v>
      </c>
      <c r="C398" t="s">
        <v>74</v>
      </c>
      <c r="D398" t="s">
        <v>183</v>
      </c>
    </row>
    <row r="399" spans="1:4" x14ac:dyDescent="0.25">
      <c r="A399" t="s">
        <v>1415</v>
      </c>
      <c r="B399" t="s">
        <v>1414</v>
      </c>
      <c r="C399" t="s">
        <v>1416</v>
      </c>
      <c r="D399" t="s">
        <v>1417</v>
      </c>
    </row>
    <row r="400" spans="1:4" x14ac:dyDescent="0.25">
      <c r="A400" t="s">
        <v>866</v>
      </c>
      <c r="B400" t="s">
        <v>865</v>
      </c>
      <c r="C400" t="s">
        <v>587</v>
      </c>
      <c r="D400" t="s">
        <v>867</v>
      </c>
    </row>
    <row r="401" spans="1:4" x14ac:dyDescent="0.25">
      <c r="A401" t="s">
        <v>1720</v>
      </c>
      <c r="B401" t="s">
        <v>1719</v>
      </c>
      <c r="C401" t="s">
        <v>1721</v>
      </c>
      <c r="D401" t="s">
        <v>1722</v>
      </c>
    </row>
    <row r="402" spans="1:4" x14ac:dyDescent="0.25">
      <c r="A402" t="s">
        <v>627</v>
      </c>
      <c r="B402" t="s">
        <v>626</v>
      </c>
      <c r="C402" t="s">
        <v>249</v>
      </c>
      <c r="D402" t="s">
        <v>628</v>
      </c>
    </row>
    <row r="403" spans="1:4" x14ac:dyDescent="0.25">
      <c r="A403" t="s">
        <v>499</v>
      </c>
      <c r="B403" t="s">
        <v>498</v>
      </c>
      <c r="C403" t="s">
        <v>25</v>
      </c>
      <c r="D403" t="s">
        <v>500</v>
      </c>
    </row>
    <row r="404" spans="1:4" x14ac:dyDescent="0.25">
      <c r="A404" t="s">
        <v>967</v>
      </c>
      <c r="B404" t="s">
        <v>966</v>
      </c>
      <c r="C404" t="s">
        <v>202</v>
      </c>
      <c r="D404" t="s">
        <v>968</v>
      </c>
    </row>
    <row r="405" spans="1:4" x14ac:dyDescent="0.25">
      <c r="A405" t="s">
        <v>1742</v>
      </c>
      <c r="B405" t="s">
        <v>1741</v>
      </c>
      <c r="C405" t="s">
        <v>170</v>
      </c>
      <c r="D405" t="s">
        <v>1743</v>
      </c>
    </row>
    <row r="406" spans="1:4" x14ac:dyDescent="0.25">
      <c r="A406" t="s">
        <v>2054</v>
      </c>
      <c r="B406" t="s">
        <v>2053</v>
      </c>
      <c r="C406" t="s">
        <v>587</v>
      </c>
      <c r="D406" t="s">
        <v>2055</v>
      </c>
    </row>
    <row r="407" spans="1:4" x14ac:dyDescent="0.25">
      <c r="A407" t="s">
        <v>404</v>
      </c>
      <c r="B407" t="s">
        <v>403</v>
      </c>
      <c r="C407" t="s">
        <v>32</v>
      </c>
      <c r="D407" t="s">
        <v>405</v>
      </c>
    </row>
    <row r="408" spans="1:4" x14ac:dyDescent="0.25">
      <c r="A408" t="s">
        <v>2018</v>
      </c>
      <c r="B408" t="s">
        <v>2017</v>
      </c>
      <c r="C408" t="s">
        <v>60</v>
      </c>
      <c r="D408" t="s">
        <v>2019</v>
      </c>
    </row>
    <row r="409" spans="1:4" x14ac:dyDescent="0.25">
      <c r="A409" t="s">
        <v>1589</v>
      </c>
      <c r="B409" t="s">
        <v>1588</v>
      </c>
      <c r="C409" t="s">
        <v>18</v>
      </c>
      <c r="D409" t="s">
        <v>1590</v>
      </c>
    </row>
    <row r="410" spans="1:4" x14ac:dyDescent="0.25">
      <c r="A410" t="s">
        <v>1973</v>
      </c>
      <c r="B410" t="s">
        <v>1972</v>
      </c>
      <c r="C410" t="s">
        <v>1974</v>
      </c>
      <c r="D410" t="s">
        <v>1975</v>
      </c>
    </row>
    <row r="411" spans="1:4" x14ac:dyDescent="0.25">
      <c r="A411" t="s">
        <v>1864</v>
      </c>
      <c r="B411" t="s">
        <v>1863</v>
      </c>
      <c r="C411" t="s">
        <v>241</v>
      </c>
      <c r="D411" t="s">
        <v>1865</v>
      </c>
    </row>
    <row r="412" spans="1:4" x14ac:dyDescent="0.25">
      <c r="A412" t="s">
        <v>1386</v>
      </c>
      <c r="B412" t="s">
        <v>1385</v>
      </c>
      <c r="C412" t="s">
        <v>18</v>
      </c>
      <c r="D412" t="s">
        <v>1387</v>
      </c>
    </row>
    <row r="413" spans="1:4" x14ac:dyDescent="0.25">
      <c r="A413" t="s">
        <v>1425</v>
      </c>
      <c r="B413" t="s">
        <v>1424</v>
      </c>
      <c r="C413" t="s">
        <v>163</v>
      </c>
      <c r="D413" t="s">
        <v>1426</v>
      </c>
    </row>
    <row r="414" spans="1:4" x14ac:dyDescent="0.25">
      <c r="A414" t="s">
        <v>197</v>
      </c>
      <c r="B414" t="s">
        <v>196</v>
      </c>
      <c r="C414" t="s">
        <v>32</v>
      </c>
      <c r="D414" t="s">
        <v>198</v>
      </c>
    </row>
    <row r="415" spans="1:4" x14ac:dyDescent="0.25">
      <c r="A415" t="s">
        <v>1523</v>
      </c>
      <c r="B415" t="s">
        <v>1522</v>
      </c>
      <c r="C415" t="s">
        <v>202</v>
      </c>
      <c r="D415" t="s">
        <v>1524</v>
      </c>
    </row>
    <row r="416" spans="1:4" x14ac:dyDescent="0.25">
      <c r="A416" t="s">
        <v>391</v>
      </c>
      <c r="B416" t="s">
        <v>390</v>
      </c>
      <c r="C416" t="s">
        <v>83</v>
      </c>
      <c r="D416" t="s">
        <v>392</v>
      </c>
    </row>
    <row r="417" spans="1:4" x14ac:dyDescent="0.25">
      <c r="A417" t="s">
        <v>1822</v>
      </c>
      <c r="B417" t="s">
        <v>1821</v>
      </c>
      <c r="C417" t="s">
        <v>1823</v>
      </c>
      <c r="D417" t="s">
        <v>1824</v>
      </c>
    </row>
    <row r="418" spans="1:4" x14ac:dyDescent="0.25">
      <c r="A418" t="s">
        <v>1251</v>
      </c>
      <c r="B418" t="s">
        <v>1250</v>
      </c>
      <c r="C418" t="s">
        <v>1252</v>
      </c>
      <c r="D418" t="s">
        <v>1253</v>
      </c>
    </row>
    <row r="419" spans="1:4" x14ac:dyDescent="0.25">
      <c r="A419" t="s">
        <v>1520</v>
      </c>
      <c r="B419" t="s">
        <v>1519</v>
      </c>
      <c r="C419" t="s">
        <v>18</v>
      </c>
      <c r="D419" t="s">
        <v>1521</v>
      </c>
    </row>
    <row r="420" spans="1:4" x14ac:dyDescent="0.25">
      <c r="A420" t="s">
        <v>396</v>
      </c>
      <c r="B420" t="s">
        <v>395</v>
      </c>
      <c r="C420" t="s">
        <v>202</v>
      </c>
      <c r="D420" t="s">
        <v>397</v>
      </c>
    </row>
    <row r="421" spans="1:4" x14ac:dyDescent="0.25">
      <c r="A421" t="s">
        <v>1516</v>
      </c>
      <c r="B421" t="s">
        <v>1515</v>
      </c>
      <c r="C421" t="s">
        <v>1517</v>
      </c>
      <c r="D421" t="s">
        <v>1518</v>
      </c>
    </row>
    <row r="422" spans="1:4" x14ac:dyDescent="0.25">
      <c r="A422" t="s">
        <v>400</v>
      </c>
      <c r="B422" t="s">
        <v>399</v>
      </c>
      <c r="C422" t="s">
        <v>83</v>
      </c>
      <c r="D422" t="s">
        <v>401</v>
      </c>
    </row>
    <row r="423" spans="1:4" x14ac:dyDescent="0.25">
      <c r="A423" t="s">
        <v>1830</v>
      </c>
      <c r="B423" t="s">
        <v>1829</v>
      </c>
      <c r="C423" t="s">
        <v>241</v>
      </c>
      <c r="D423" t="s">
        <v>1831</v>
      </c>
    </row>
    <row r="424" spans="1:4" x14ac:dyDescent="0.25">
      <c r="A424" t="s">
        <v>1397</v>
      </c>
      <c r="B424" t="s">
        <v>1396</v>
      </c>
      <c r="C424" t="s">
        <v>74</v>
      </c>
      <c r="D424" t="s">
        <v>1398</v>
      </c>
    </row>
    <row r="425" spans="1:4" x14ac:dyDescent="0.25">
      <c r="A425" t="s">
        <v>548</v>
      </c>
      <c r="B425" t="s">
        <v>547</v>
      </c>
      <c r="C425" t="s">
        <v>83</v>
      </c>
      <c r="D425" t="s">
        <v>549</v>
      </c>
    </row>
    <row r="426" spans="1:4" x14ac:dyDescent="0.25">
      <c r="A426" t="s">
        <v>113</v>
      </c>
      <c r="B426" t="s">
        <v>112</v>
      </c>
      <c r="C426" t="s">
        <v>18</v>
      </c>
      <c r="D426" t="s">
        <v>114</v>
      </c>
    </row>
    <row r="427" spans="1:4" x14ac:dyDescent="0.25">
      <c r="A427" t="s">
        <v>1422</v>
      </c>
      <c r="B427" t="s">
        <v>1421</v>
      </c>
      <c r="C427" t="s">
        <v>83</v>
      </c>
      <c r="D427" t="s">
        <v>1423</v>
      </c>
    </row>
    <row r="428" spans="1:4" x14ac:dyDescent="0.25">
      <c r="A428" t="s">
        <v>162</v>
      </c>
      <c r="B428" t="s">
        <v>161</v>
      </c>
      <c r="C428" t="s">
        <v>163</v>
      </c>
      <c r="D428" t="s">
        <v>164</v>
      </c>
    </row>
    <row r="429" spans="1:4" x14ac:dyDescent="0.25">
      <c r="A429" t="s">
        <v>1432</v>
      </c>
      <c r="B429" t="s">
        <v>1431</v>
      </c>
      <c r="C429" t="s">
        <v>202</v>
      </c>
      <c r="D429" t="s">
        <v>1433</v>
      </c>
    </row>
    <row r="430" spans="1:4" x14ac:dyDescent="0.25">
      <c r="A430" t="s">
        <v>255</v>
      </c>
      <c r="B430" t="s">
        <v>254</v>
      </c>
      <c r="C430" t="s">
        <v>163</v>
      </c>
      <c r="D430" t="s">
        <v>256</v>
      </c>
    </row>
    <row r="431" spans="1:4" x14ac:dyDescent="0.25">
      <c r="A431" t="s">
        <v>1834</v>
      </c>
      <c r="B431" t="s">
        <v>1833</v>
      </c>
      <c r="C431" t="s">
        <v>241</v>
      </c>
      <c r="D431" t="s">
        <v>1835</v>
      </c>
    </row>
    <row r="432" spans="1:4" x14ac:dyDescent="0.25">
      <c r="A432" t="s">
        <v>1389</v>
      </c>
      <c r="B432" t="s">
        <v>1388</v>
      </c>
      <c r="C432" t="s">
        <v>1390</v>
      </c>
      <c r="D432" t="s">
        <v>1198</v>
      </c>
    </row>
    <row r="433" spans="1:4" x14ac:dyDescent="0.25">
      <c r="A433" t="s">
        <v>1551</v>
      </c>
      <c r="B433" t="s">
        <v>1550</v>
      </c>
      <c r="C433" t="s">
        <v>1552</v>
      </c>
      <c r="D433" t="s">
        <v>1553</v>
      </c>
    </row>
    <row r="434" spans="1:4" x14ac:dyDescent="0.25">
      <c r="A434" t="s">
        <v>486</v>
      </c>
      <c r="B434" t="s">
        <v>485</v>
      </c>
      <c r="C434" t="s">
        <v>163</v>
      </c>
      <c r="D434" t="s">
        <v>487</v>
      </c>
    </row>
    <row r="435" spans="1:4" x14ac:dyDescent="0.25">
      <c r="A435" t="s">
        <v>1548</v>
      </c>
      <c r="B435" t="s">
        <v>1547</v>
      </c>
      <c r="C435" t="s">
        <v>74</v>
      </c>
      <c r="D435" t="s">
        <v>1549</v>
      </c>
    </row>
    <row r="436" spans="1:4" x14ac:dyDescent="0.25">
      <c r="A436" t="s">
        <v>482</v>
      </c>
      <c r="B436" t="s">
        <v>481</v>
      </c>
      <c r="C436" t="s">
        <v>163</v>
      </c>
      <c r="D436" t="s">
        <v>483</v>
      </c>
    </row>
    <row r="437" spans="1:4" x14ac:dyDescent="0.25">
      <c r="A437" t="s">
        <v>1600</v>
      </c>
      <c r="B437" t="s">
        <v>1599</v>
      </c>
      <c r="C437" t="s">
        <v>1601</v>
      </c>
      <c r="D437" t="s">
        <v>1602</v>
      </c>
    </row>
    <row r="438" spans="1:4" x14ac:dyDescent="0.25">
      <c r="A438" t="s">
        <v>621</v>
      </c>
      <c r="B438" t="s">
        <v>620</v>
      </c>
      <c r="C438" t="s">
        <v>622</v>
      </c>
      <c r="D438" t="s">
        <v>623</v>
      </c>
    </row>
    <row r="439" spans="1:4" x14ac:dyDescent="0.25">
      <c r="A439" t="s">
        <v>1715</v>
      </c>
      <c r="B439" t="s">
        <v>1469</v>
      </c>
      <c r="C439" t="s">
        <v>241</v>
      </c>
      <c r="D439" t="s">
        <v>1716</v>
      </c>
    </row>
    <row r="440" spans="1:4" x14ac:dyDescent="0.25">
      <c r="A440" t="s">
        <v>1470</v>
      </c>
      <c r="B440" t="s">
        <v>1469</v>
      </c>
      <c r="C440" t="s">
        <v>18</v>
      </c>
      <c r="D440" t="s">
        <v>1471</v>
      </c>
    </row>
    <row r="441" spans="1:4" x14ac:dyDescent="0.25">
      <c r="A441" t="s">
        <v>309</v>
      </c>
      <c r="B441" t="s">
        <v>308</v>
      </c>
      <c r="C441" t="s">
        <v>83</v>
      </c>
      <c r="D441" t="s">
        <v>310</v>
      </c>
    </row>
    <row r="442" spans="1:4" x14ac:dyDescent="0.25">
      <c r="A442" t="s">
        <v>1308</v>
      </c>
      <c r="B442" t="s">
        <v>1307</v>
      </c>
      <c r="C442" t="s">
        <v>202</v>
      </c>
    </row>
    <row r="443" spans="1:4" x14ac:dyDescent="0.25">
      <c r="A443" t="s">
        <v>2066</v>
      </c>
      <c r="B443" t="s">
        <v>2065</v>
      </c>
      <c r="C443" t="s">
        <v>38</v>
      </c>
      <c r="D443" t="s">
        <v>2067</v>
      </c>
    </row>
    <row r="444" spans="1:4" x14ac:dyDescent="0.25">
      <c r="A444" t="s">
        <v>1935</v>
      </c>
      <c r="B444" t="s">
        <v>1934</v>
      </c>
      <c r="C444" t="s">
        <v>600</v>
      </c>
      <c r="D444" t="s">
        <v>1936</v>
      </c>
    </row>
    <row r="445" spans="1:4" x14ac:dyDescent="0.25">
      <c r="A445" t="s">
        <v>1956</v>
      </c>
      <c r="B445" t="s">
        <v>1924</v>
      </c>
      <c r="C445" t="s">
        <v>74</v>
      </c>
      <c r="D445" t="s">
        <v>1957</v>
      </c>
    </row>
    <row r="446" spans="1:4" x14ac:dyDescent="0.25">
      <c r="A446" t="s">
        <v>1940</v>
      </c>
      <c r="B446" t="s">
        <v>1939</v>
      </c>
      <c r="C446" t="s">
        <v>32</v>
      </c>
      <c r="D446" t="s">
        <v>1941</v>
      </c>
    </row>
    <row r="447" spans="1:4" x14ac:dyDescent="0.25">
      <c r="A447" t="s">
        <v>1909</v>
      </c>
      <c r="B447" t="s">
        <v>1908</v>
      </c>
      <c r="C447" t="s">
        <v>7</v>
      </c>
      <c r="D447" t="s">
        <v>1198</v>
      </c>
    </row>
    <row r="448" spans="1:4" x14ac:dyDescent="0.25">
      <c r="A448" t="s">
        <v>1931</v>
      </c>
      <c r="B448" t="s">
        <v>1930</v>
      </c>
      <c r="C448" t="s">
        <v>87</v>
      </c>
      <c r="D448" t="s">
        <v>1932</v>
      </c>
    </row>
    <row r="449" spans="1:4" x14ac:dyDescent="0.25">
      <c r="A449" t="s">
        <v>1916</v>
      </c>
      <c r="B449" t="s">
        <v>1915</v>
      </c>
      <c r="C449" t="s">
        <v>1917</v>
      </c>
      <c r="D449" t="s">
        <v>1918</v>
      </c>
    </row>
    <row r="450" spans="1:4" x14ac:dyDescent="0.25">
      <c r="A450" t="s">
        <v>1925</v>
      </c>
      <c r="B450" t="s">
        <v>1924</v>
      </c>
      <c r="C450" t="s">
        <v>1926</v>
      </c>
      <c r="D450" t="s">
        <v>1927</v>
      </c>
    </row>
    <row r="451" spans="1:4" x14ac:dyDescent="0.25">
      <c r="A451" t="s">
        <v>1922</v>
      </c>
      <c r="B451" t="s">
        <v>1921</v>
      </c>
      <c r="C451" t="s">
        <v>18</v>
      </c>
      <c r="D451" t="s">
        <v>1923</v>
      </c>
    </row>
    <row r="452" spans="1:4" x14ac:dyDescent="0.25">
      <c r="A452" t="s">
        <v>916</v>
      </c>
      <c r="B452" t="s">
        <v>915</v>
      </c>
      <c r="C452" t="s">
        <v>917</v>
      </c>
    </row>
    <row r="453" spans="1:4" x14ac:dyDescent="0.25">
      <c r="A453" t="s">
        <v>1613</v>
      </c>
      <c r="B453" t="s">
        <v>1612</v>
      </c>
      <c r="C453" t="s">
        <v>1214</v>
      </c>
      <c r="D453" t="s">
        <v>1614</v>
      </c>
    </row>
    <row r="454" spans="1:4" x14ac:dyDescent="0.25">
      <c r="A454" t="s">
        <v>656</v>
      </c>
      <c r="B454" t="s">
        <v>655</v>
      </c>
      <c r="C454" t="s">
        <v>18</v>
      </c>
      <c r="D454" t="s">
        <v>657</v>
      </c>
    </row>
    <row r="455" spans="1:4" x14ac:dyDescent="0.25">
      <c r="A455" t="s">
        <v>847</v>
      </c>
      <c r="B455" t="s">
        <v>846</v>
      </c>
      <c r="C455" t="s">
        <v>359</v>
      </c>
      <c r="D455" t="s">
        <v>848</v>
      </c>
    </row>
    <row r="456" spans="1:4" x14ac:dyDescent="0.25">
      <c r="A456" t="s">
        <v>1793</v>
      </c>
      <c r="B456" t="s">
        <v>1792</v>
      </c>
      <c r="C456" t="s">
        <v>1090</v>
      </c>
      <c r="D456" t="s">
        <v>1794</v>
      </c>
    </row>
    <row r="457" spans="1:4" x14ac:dyDescent="0.25">
      <c r="A457" t="s">
        <v>1080</v>
      </c>
      <c r="B457" t="s">
        <v>1079</v>
      </c>
      <c r="C457" t="s">
        <v>163</v>
      </c>
      <c r="D457" t="s">
        <v>1081</v>
      </c>
    </row>
    <row r="458" spans="1:4" x14ac:dyDescent="0.25">
      <c r="A458" t="s">
        <v>1779</v>
      </c>
      <c r="B458" t="s">
        <v>1778</v>
      </c>
      <c r="C458" t="s">
        <v>202</v>
      </c>
      <c r="D458" t="s">
        <v>1780</v>
      </c>
    </row>
    <row r="459" spans="1:4" x14ac:dyDescent="0.25">
      <c r="A459" t="s">
        <v>1052</v>
      </c>
      <c r="B459" t="s">
        <v>1051</v>
      </c>
      <c r="C459" t="s">
        <v>552</v>
      </c>
      <c r="D459" t="s">
        <v>1053</v>
      </c>
    </row>
    <row r="460" spans="1:4" x14ac:dyDescent="0.25">
      <c r="A460" t="s">
        <v>1669</v>
      </c>
      <c r="B460" t="s">
        <v>1668</v>
      </c>
      <c r="C460" t="s">
        <v>43</v>
      </c>
      <c r="D460" t="s">
        <v>1670</v>
      </c>
    </row>
    <row r="461" spans="1:4" x14ac:dyDescent="0.25">
      <c r="A461" t="s">
        <v>669</v>
      </c>
      <c r="B461" t="s">
        <v>668</v>
      </c>
      <c r="C461" t="s">
        <v>352</v>
      </c>
      <c r="D461" t="s">
        <v>670</v>
      </c>
    </row>
    <row r="462" spans="1:4" x14ac:dyDescent="0.25">
      <c r="A462" t="s">
        <v>504</v>
      </c>
      <c r="B462" t="s">
        <v>503</v>
      </c>
      <c r="C462" t="s">
        <v>352</v>
      </c>
      <c r="D462" t="s">
        <v>505</v>
      </c>
    </row>
    <row r="463" spans="1:4" x14ac:dyDescent="0.25">
      <c r="A463" t="s">
        <v>1558</v>
      </c>
      <c r="B463" t="s">
        <v>1557</v>
      </c>
      <c r="C463" t="s">
        <v>43</v>
      </c>
      <c r="D463" t="s">
        <v>1559</v>
      </c>
    </row>
    <row r="464" spans="1:4" x14ac:dyDescent="0.25">
      <c r="A464" t="s">
        <v>560</v>
      </c>
      <c r="B464" t="s">
        <v>559</v>
      </c>
      <c r="C464" t="s">
        <v>87</v>
      </c>
      <c r="D464" t="s">
        <v>561</v>
      </c>
    </row>
    <row r="465" spans="1:4" x14ac:dyDescent="0.25">
      <c r="A465" t="s">
        <v>809</v>
      </c>
      <c r="B465" t="s">
        <v>808</v>
      </c>
      <c r="C465" t="s">
        <v>810</v>
      </c>
      <c r="D465" t="s">
        <v>811</v>
      </c>
    </row>
    <row r="466" spans="1:4" x14ac:dyDescent="0.25">
      <c r="A466" t="s">
        <v>1186</v>
      </c>
      <c r="B466" t="s">
        <v>1185</v>
      </c>
      <c r="C466" t="s">
        <v>1187</v>
      </c>
      <c r="D466" t="s">
        <v>1188</v>
      </c>
    </row>
    <row r="467" spans="1:4" x14ac:dyDescent="0.25">
      <c r="A467" t="s">
        <v>1089</v>
      </c>
      <c r="B467" t="s">
        <v>1088</v>
      </c>
      <c r="C467" t="s">
        <v>1090</v>
      </c>
      <c r="D467" t="s">
        <v>1091</v>
      </c>
    </row>
    <row r="468" spans="1:4" x14ac:dyDescent="0.25">
      <c r="A468" t="s">
        <v>1191</v>
      </c>
      <c r="B468" t="s">
        <v>1190</v>
      </c>
      <c r="C468" t="s">
        <v>74</v>
      </c>
      <c r="D468" t="s">
        <v>1192</v>
      </c>
    </row>
    <row r="469" spans="1:4" x14ac:dyDescent="0.25">
      <c r="A469" t="s">
        <v>1467</v>
      </c>
      <c r="B469" t="s">
        <v>1193</v>
      </c>
      <c r="C469" t="s">
        <v>123</v>
      </c>
      <c r="D469" t="s">
        <v>1468</v>
      </c>
    </row>
    <row r="470" spans="1:4" x14ac:dyDescent="0.25">
      <c r="A470" t="s">
        <v>1900</v>
      </c>
      <c r="B470" t="s">
        <v>1899</v>
      </c>
      <c r="C470" t="s">
        <v>278</v>
      </c>
      <c r="D470" t="s">
        <v>1901</v>
      </c>
    </row>
    <row r="471" spans="1:4" x14ac:dyDescent="0.25">
      <c r="A471" t="s">
        <v>1242</v>
      </c>
      <c r="B471" t="s">
        <v>1241</v>
      </c>
      <c r="C471" t="s">
        <v>163</v>
      </c>
      <c r="D471" t="s">
        <v>1243</v>
      </c>
    </row>
    <row r="472" spans="1:4" x14ac:dyDescent="0.25">
      <c r="A472" t="s">
        <v>277</v>
      </c>
      <c r="B472" t="s">
        <v>276</v>
      </c>
      <c r="C472" t="s">
        <v>278</v>
      </c>
      <c r="D472" t="s">
        <v>279</v>
      </c>
    </row>
    <row r="473" spans="1:4" x14ac:dyDescent="0.25">
      <c r="A473" t="s">
        <v>1451</v>
      </c>
      <c r="B473" t="s">
        <v>1450</v>
      </c>
      <c r="C473" t="s">
        <v>1452</v>
      </c>
      <c r="D473" t="s">
        <v>1453</v>
      </c>
    </row>
    <row r="474" spans="1:4" x14ac:dyDescent="0.25">
      <c r="A474" t="s">
        <v>2139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vt:i4>
      </vt:variant>
    </vt:vector>
  </HeadingPairs>
  <TitlesOfParts>
    <vt:vector size="18" baseType="lpstr">
      <vt:lpstr>ItemType</vt:lpstr>
      <vt:lpstr>Subcategory</vt:lpstr>
      <vt:lpstr>Category</vt:lpstr>
      <vt:lpstr>NewCategory</vt:lpstr>
      <vt:lpstr>Sheet10</vt:lpstr>
      <vt:lpstr>ProductBatteryPlatform</vt:lpstr>
      <vt:lpstr>ProductComponent (2)</vt:lpstr>
      <vt:lpstr>Sheet2</vt:lpstr>
      <vt:lpstr>Sheet3</vt:lpstr>
      <vt:lpstr>Product</vt:lpstr>
      <vt:lpstr>ProductComponent</vt:lpstr>
      <vt:lpstr>Component (2)</vt:lpstr>
      <vt:lpstr>Component</vt:lpstr>
      <vt:lpstr>Sheet6</vt:lpstr>
      <vt:lpstr>Sheet4</vt:lpstr>
      <vt:lpstr>Sheet5</vt:lpstr>
      <vt:lpstr>Sheet1</vt:lpstr>
      <vt:lpstr>Sheet4!Extract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John Comerford</cp:lastModifiedBy>
  <dcterms:created xsi:type="dcterms:W3CDTF">2025-10-27T19:52:52Z</dcterms:created>
  <dcterms:modified xsi:type="dcterms:W3CDTF">2025-10-28T15:13:40Z</dcterms:modified>
</cp:coreProperties>
</file>