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kingman/Documents/GitHub/a0137_vulnerable_user_risk_network_tool/99x_main_tool_dev/USDOTvulusrTOOL/notes/"/>
    </mc:Choice>
  </mc:AlternateContent>
  <xr:revisionPtr revIDLastSave="0" documentId="13_ncr:1_{B8A04A7C-ACD4-1041-B48D-8580D722AD5E}" xr6:coauthVersionLast="45" xr6:coauthVersionMax="45" xr10:uidLastSave="{00000000-0000-0000-0000-000000000000}"/>
  <bookViews>
    <workbookView xWindow="940" yWindow="2960" windowWidth="28040" windowHeight="17440" xr2:uid="{DBDAD4A4-E752-0C40-A747-8013EF94F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27" i="1"/>
  <c r="D27" i="1" s="1"/>
  <c r="C23" i="1"/>
  <c r="D23" i="1" s="1"/>
  <c r="C24" i="1"/>
  <c r="E24" i="1" s="1"/>
  <c r="C25" i="1"/>
  <c r="E25" i="1" s="1"/>
  <c r="E27" i="1" l="1"/>
  <c r="E26" i="1"/>
  <c r="E23" i="1"/>
  <c r="D25" i="1"/>
  <c r="D24" i="1"/>
  <c r="C5" i="1"/>
  <c r="D5" i="1" s="1"/>
  <c r="C6" i="1"/>
  <c r="E6" i="1" s="1"/>
  <c r="C7" i="1"/>
  <c r="E7" i="1" s="1"/>
  <c r="C8" i="1"/>
  <c r="E8" i="1" s="1"/>
  <c r="E5" i="1" l="1"/>
  <c r="D6" i="1"/>
  <c r="D8" i="1"/>
  <c r="D7" i="1"/>
</calcChain>
</file>

<file path=xl/sharedStrings.xml><?xml version="1.0" encoding="utf-8"?>
<sst xmlns="http://schemas.openxmlformats.org/spreadsheetml/2006/main" count="95" uniqueCount="62">
  <si>
    <t>RDBMS</t>
  </si>
  <si>
    <t xml:space="preserve">T vs M series </t>
  </si>
  <si>
    <t>db.m6g.large</t>
  </si>
  <si>
    <t>Cost/hour</t>
  </si>
  <si>
    <t>db.t3.large</t>
  </si>
  <si>
    <t>cost/year</t>
  </si>
  <si>
    <t>cost/2 years</t>
  </si>
  <si>
    <t>cost/3 years</t>
  </si>
  <si>
    <t>db.t3.medium</t>
  </si>
  <si>
    <t>db.t3.small</t>
  </si>
  <si>
    <t>M series - own personal CPU</t>
  </si>
  <si>
    <t>T series - sharing CPU with out people. If other processes are eating up most of the CPU, this will impact apps performance</t>
  </si>
  <si>
    <t xml:space="preserve">Linking together RDBMS with EC2 instance </t>
  </si>
  <si>
    <t>https://chartio.com/resources/tutorials/connecting-to-a-database-within-an-amazon-vpc/</t>
  </si>
  <si>
    <t>Same region, same VPC, same subnet. That will be the lowest latency.</t>
  </si>
  <si>
    <t xml:space="preserve">Genearl how tos: </t>
  </si>
  <si>
    <t>Elastic Beanstack</t>
  </si>
  <si>
    <t>Free, only pay for the AWS services used in generating your beanstalk, e.g. EC2, RDBMS</t>
  </si>
  <si>
    <t>Used for scaling</t>
  </si>
  <si>
    <t>Connecting RDBMS and EC2</t>
  </si>
  <si>
    <t xml:space="preserve">Add security value around the RDB with SSH tunnel between the EC2 and RDB </t>
  </si>
  <si>
    <t>https://docs.aws.amazon.com/AWSEC2/latest/UserGuide/placement-groups.html</t>
  </si>
  <si>
    <t>Look into placement groups</t>
  </si>
  <si>
    <t>EC2 Instance Type</t>
  </si>
  <si>
    <t>t3.medium</t>
  </si>
  <si>
    <t>t3.large</t>
  </si>
  <si>
    <t>Memory</t>
  </si>
  <si>
    <t>2 GiB</t>
  </si>
  <si>
    <t>4 GiB</t>
  </si>
  <si>
    <t>8 GiB</t>
  </si>
  <si>
    <t>m6g.medium</t>
  </si>
  <si>
    <t>m6g.large</t>
  </si>
  <si>
    <t>t3.small</t>
  </si>
  <si>
    <t>CPU</t>
  </si>
  <si>
    <t>Cores</t>
  </si>
  <si>
    <t xml:space="preserve">Notes </t>
  </si>
  <si>
    <t>2.5 GHz Intel Scalable Processor, Intel AVX, Intel AVX2, Intel Turbo, EBS Optimized, Enhanced Networking</t>
  </si>
  <si>
    <t>Custom built AWS Graviton2 Processor with 64-bit Arm Neoverse cores, Support for Enhanced Networking with Up to 25 Gbps of Network bandwidth, EBS-optimized by default, Powered by the AWS Nitro System, a combination of dedicated hardware and lightweight hypervisor</t>
  </si>
  <si>
    <t>-</t>
  </si>
  <si>
    <t>https://aws.amazon.com/rds/instance-types/</t>
  </si>
  <si>
    <t>EC2 Instance on demand</t>
  </si>
  <si>
    <t>RDBMS reserved for one- or three years, paid all up front</t>
  </si>
  <si>
    <t>RDBMS on demand, cost / hour, no reservation</t>
  </si>
  <si>
    <t xml:space="preserve">Location: </t>
  </si>
  <si>
    <t>savings</t>
  </si>
  <si>
    <t>US East (N. VA), cost are greater in CA, prices vary internationally</t>
  </si>
  <si>
    <t>US East (N. VA), ost are greater in CA, prices vary internationally</t>
  </si>
  <si>
    <t>vCPU</t>
  </si>
  <si>
    <t>ECU</t>
  </si>
  <si>
    <t>Instance Storage</t>
  </si>
  <si>
    <t>NA</t>
  </si>
  <si>
    <t>Variable</t>
  </si>
  <si>
    <t>1 x 59 NVMe SSD</t>
  </si>
  <si>
    <t>ESB Only</t>
  </si>
  <si>
    <t xml:space="preserve">Source: </t>
  </si>
  <si>
    <t>https://aws.amazon.com/ec2/pricing/on-demand/</t>
  </si>
  <si>
    <t xml:space="preserve">Notes on SSD vs ESB: </t>
  </si>
  <si>
    <t>https://serverfault.com/questions/732196/ebs-vs-ssd-definition</t>
  </si>
  <si>
    <t>Source:</t>
  </si>
  <si>
    <t xml:space="preserve"> https://aws.amazon.com/rds/postgresql/pricing/?pg=pr&amp;loc=3</t>
  </si>
  <si>
    <t>No costs for savings plans listed, but can be purchased</t>
  </si>
  <si>
    <t>https://aws.amazon.com/savingsplans/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</si>
</sst>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0" xfId="0" applyFont="1"/>
    <xf numFmtId="44" fontId="3" fillId="0" borderId="0" xfId="1" applyFont="1"/>
    <xf numFmtId="44" fontId="0" fillId="0" borderId="0" xfId="0" applyNumberFormat="1"/>
    <xf numFmtId="44" fontId="4" fillId="2" borderId="0" xfId="1" applyFont="1" applyFill="1"/>
    <xf numFmtId="0" fontId="5" fillId="0" borderId="0" xfId="0" applyFont="1"/>
    <xf numFmtId="0" fontId="2" fillId="0" borderId="0" xfId="0" applyFont="1"/>
    <xf numFmtId="0" fontId="4" fillId="0" borderId="0" xfId="0" applyFont="1" applyFill="1"/>
    <xf numFmtId="44" fontId="4" fillId="0" borderId="0" xfId="1" applyFont="1" applyFill="1"/>
    <xf numFmtId="44" fontId="0" fillId="2" borderId="0" xfId="1" applyFont="1" applyFill="1"/>
    <xf numFmtId="0" fontId="0" fillId="0" borderId="0" xfId="0" applyFont="1" applyFill="1"/>
    <xf numFmtId="44" fontId="0" fillId="0" borderId="0" xfId="1" applyFont="1" applyFill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44" fontId="2" fillId="0" borderId="0" xfId="1" applyFont="1" applyFill="1"/>
    <xf numFmtId="9" fontId="0" fillId="0" borderId="0" xfId="0" applyNumberFormat="1"/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instance-typ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D5E4-30AC-D74F-A756-CE47A77BE5DF}">
  <dimension ref="A3:I55"/>
  <sheetViews>
    <sheetView tabSelected="1" workbookViewId="0">
      <selection activeCell="J30" sqref="J30:L31"/>
    </sheetView>
  </sheetViews>
  <sheetFormatPr baseColWidth="10" defaultRowHeight="16" x14ac:dyDescent="0.2"/>
  <cols>
    <col min="1" max="1" width="19.6640625" customWidth="1"/>
  </cols>
  <sheetData>
    <row r="3" spans="1:9" s="13" customFormat="1" x14ac:dyDescent="0.2">
      <c r="A3" s="13" t="s">
        <v>42</v>
      </c>
    </row>
    <row r="4" spans="1:9" x14ac:dyDescent="0.2">
      <c r="A4" s="7" t="s">
        <v>0</v>
      </c>
      <c r="B4" s="7" t="s">
        <v>3</v>
      </c>
      <c r="C4" s="7" t="s">
        <v>5</v>
      </c>
      <c r="D4" s="7" t="s">
        <v>6</v>
      </c>
      <c r="E4" s="7" t="s">
        <v>7</v>
      </c>
      <c r="F4" s="7" t="s">
        <v>34</v>
      </c>
      <c r="G4" s="7" t="s">
        <v>33</v>
      </c>
      <c r="H4" s="7" t="s">
        <v>26</v>
      </c>
      <c r="I4" s="7" t="s">
        <v>35</v>
      </c>
    </row>
    <row r="5" spans="1:9" x14ac:dyDescent="0.2">
      <c r="A5" t="s">
        <v>9</v>
      </c>
      <c r="B5" s="1">
        <v>3.5999999999999997E-2</v>
      </c>
      <c r="C5" s="4">
        <f>B5*8760</f>
        <v>315.35999999999996</v>
      </c>
      <c r="D5" s="4">
        <f>C5*2</f>
        <v>630.71999999999991</v>
      </c>
      <c r="E5" s="4">
        <f>C5*3</f>
        <v>946.07999999999993</v>
      </c>
      <c r="F5">
        <v>1</v>
      </c>
      <c r="G5">
        <v>2</v>
      </c>
      <c r="H5">
        <v>2</v>
      </c>
      <c r="I5" t="s">
        <v>36</v>
      </c>
    </row>
    <row r="6" spans="1:9" x14ac:dyDescent="0.2">
      <c r="A6" t="s">
        <v>8</v>
      </c>
      <c r="B6" s="1">
        <v>7.1999999999999995E-2</v>
      </c>
      <c r="C6" s="4">
        <f>B6*8760</f>
        <v>630.71999999999991</v>
      </c>
      <c r="D6" s="4">
        <f>C6*2</f>
        <v>1261.4399999999998</v>
      </c>
      <c r="E6" s="4">
        <f>C6*3</f>
        <v>1892.1599999999999</v>
      </c>
      <c r="F6">
        <v>1</v>
      </c>
      <c r="G6">
        <v>2</v>
      </c>
      <c r="H6">
        <v>4</v>
      </c>
      <c r="I6" t="s">
        <v>36</v>
      </c>
    </row>
    <row r="7" spans="1:9" x14ac:dyDescent="0.2">
      <c r="A7" s="2" t="s">
        <v>4</v>
      </c>
      <c r="B7" s="3">
        <v>0.14499999999999999</v>
      </c>
      <c r="C7" s="4">
        <f>B7*8760</f>
        <v>1270.1999999999998</v>
      </c>
      <c r="D7" s="4">
        <f>C7*2</f>
        <v>2540.3999999999996</v>
      </c>
      <c r="E7" s="4">
        <f>C7*3</f>
        <v>3810.5999999999995</v>
      </c>
      <c r="F7">
        <v>1</v>
      </c>
      <c r="G7">
        <v>2</v>
      </c>
      <c r="H7">
        <v>8</v>
      </c>
      <c r="I7" t="s">
        <v>36</v>
      </c>
    </row>
    <row r="8" spans="1:9" x14ac:dyDescent="0.2">
      <c r="A8" s="2" t="s">
        <v>2</v>
      </c>
      <c r="B8" s="1">
        <v>0.159</v>
      </c>
      <c r="C8" s="4">
        <f>B8*8760</f>
        <v>1392.84</v>
      </c>
      <c r="D8" s="4">
        <f>C8*2</f>
        <v>2785.68</v>
      </c>
      <c r="E8" s="4">
        <f>C8*3</f>
        <v>4178.5199999999995</v>
      </c>
      <c r="F8" t="s">
        <v>38</v>
      </c>
      <c r="G8">
        <v>2</v>
      </c>
      <c r="H8">
        <v>8</v>
      </c>
      <c r="I8" t="s">
        <v>37</v>
      </c>
    </row>
    <row r="9" spans="1:9" x14ac:dyDescent="0.2">
      <c r="A9" s="2" t="s">
        <v>43</v>
      </c>
      <c r="B9" s="1" t="s">
        <v>45</v>
      </c>
      <c r="C9" s="4"/>
      <c r="D9" s="4"/>
      <c r="E9" s="4"/>
    </row>
    <row r="10" spans="1:9" x14ac:dyDescent="0.2">
      <c r="A10" s="2" t="s">
        <v>58</v>
      </c>
      <c r="B10" s="18" t="s">
        <v>39</v>
      </c>
    </row>
    <row r="11" spans="1:9" x14ac:dyDescent="0.2">
      <c r="A11" s="2"/>
    </row>
    <row r="12" spans="1:9" s="13" customFormat="1" x14ac:dyDescent="0.2">
      <c r="A12" s="13" t="s">
        <v>41</v>
      </c>
    </row>
    <row r="13" spans="1:9" x14ac:dyDescent="0.2">
      <c r="A13" s="7" t="s">
        <v>0</v>
      </c>
      <c r="B13" s="7" t="s">
        <v>5</v>
      </c>
      <c r="C13" t="s">
        <v>44</v>
      </c>
      <c r="D13" s="7" t="s">
        <v>7</v>
      </c>
      <c r="E13" s="7" t="s">
        <v>44</v>
      </c>
    </row>
    <row r="14" spans="1:9" x14ac:dyDescent="0.2">
      <c r="A14" t="s">
        <v>9</v>
      </c>
      <c r="B14" s="1">
        <v>211</v>
      </c>
      <c r="C14" s="17">
        <v>0.33</v>
      </c>
      <c r="D14" s="1">
        <v>448</v>
      </c>
      <c r="E14" s="17">
        <v>0.53</v>
      </c>
    </row>
    <row r="15" spans="1:9" x14ac:dyDescent="0.2">
      <c r="A15" t="s">
        <v>8</v>
      </c>
      <c r="B15" s="1">
        <v>423</v>
      </c>
      <c r="C15" s="17">
        <v>0.33</v>
      </c>
      <c r="D15" s="1">
        <v>895</v>
      </c>
      <c r="E15" s="17">
        <v>0.53</v>
      </c>
    </row>
    <row r="16" spans="1:9" x14ac:dyDescent="0.2">
      <c r="A16" s="2" t="s">
        <v>4</v>
      </c>
      <c r="B16" s="1">
        <v>845</v>
      </c>
      <c r="C16" s="17">
        <v>0.33</v>
      </c>
      <c r="D16" s="1">
        <v>1790</v>
      </c>
      <c r="E16" s="17">
        <v>0.53</v>
      </c>
    </row>
    <row r="17" spans="1:9" x14ac:dyDescent="0.2">
      <c r="A17" s="2" t="s">
        <v>2</v>
      </c>
      <c r="B17" s="1">
        <v>833</v>
      </c>
      <c r="C17" s="17">
        <v>0.4</v>
      </c>
      <c r="D17" s="5">
        <v>1679</v>
      </c>
      <c r="E17" s="17">
        <v>0.6</v>
      </c>
    </row>
    <row r="18" spans="1:9" x14ac:dyDescent="0.2">
      <c r="A18" s="2" t="s">
        <v>43</v>
      </c>
      <c r="B18" s="1" t="s">
        <v>46</v>
      </c>
      <c r="C18" s="4"/>
      <c r="D18" s="4"/>
      <c r="E18" s="4"/>
    </row>
    <row r="19" spans="1:9" x14ac:dyDescent="0.2">
      <c r="A19" s="2" t="s">
        <v>58</v>
      </c>
      <c r="B19" s="1" t="s">
        <v>59</v>
      </c>
      <c r="C19" s="1"/>
      <c r="H19" s="1"/>
    </row>
    <row r="20" spans="1:9" x14ac:dyDescent="0.2">
      <c r="A20" s="2"/>
      <c r="B20" s="1"/>
      <c r="C20" s="1"/>
      <c r="H20" s="1"/>
    </row>
    <row r="21" spans="1:9" s="13" customFormat="1" x14ac:dyDescent="0.2">
      <c r="A21" s="14" t="s">
        <v>40</v>
      </c>
      <c r="B21" s="10"/>
      <c r="C21" s="10"/>
    </row>
    <row r="22" spans="1:9" x14ac:dyDescent="0.2">
      <c r="A22" s="15" t="s">
        <v>23</v>
      </c>
      <c r="B22" s="16" t="s">
        <v>3</v>
      </c>
      <c r="C22" s="16" t="s">
        <v>5</v>
      </c>
      <c r="D22" s="15" t="s">
        <v>6</v>
      </c>
      <c r="E22" s="15" t="s">
        <v>7</v>
      </c>
      <c r="F22" t="s">
        <v>47</v>
      </c>
      <c r="G22" t="s">
        <v>48</v>
      </c>
      <c r="H22" t="s">
        <v>26</v>
      </c>
      <c r="I22" t="s">
        <v>49</v>
      </c>
    </row>
    <row r="23" spans="1:9" x14ac:dyDescent="0.2">
      <c r="A23" s="11" t="s">
        <v>32</v>
      </c>
      <c r="B23" s="12">
        <v>2.0799999999999999E-2</v>
      </c>
      <c r="C23" s="1">
        <f t="shared" ref="C23:C27" si="0">B23*8760</f>
        <v>182.208</v>
      </c>
      <c r="D23" s="1">
        <f t="shared" ref="D23:D27" si="1">C23*2</f>
        <v>364.416</v>
      </c>
      <c r="E23" s="1">
        <f t="shared" ref="E23" si="2">C23*3</f>
        <v>546.62400000000002</v>
      </c>
      <c r="F23">
        <v>2</v>
      </c>
      <c r="G23" t="s">
        <v>51</v>
      </c>
      <c r="H23" t="s">
        <v>27</v>
      </c>
      <c r="I23" t="s">
        <v>53</v>
      </c>
    </row>
    <row r="24" spans="1:9" x14ac:dyDescent="0.2">
      <c r="A24" s="8" t="s">
        <v>24</v>
      </c>
      <c r="B24" s="9">
        <v>4.1599999999999998E-2</v>
      </c>
      <c r="C24" s="1">
        <f t="shared" si="0"/>
        <v>364.416</v>
      </c>
      <c r="D24" s="1">
        <f t="shared" si="1"/>
        <v>728.83199999999999</v>
      </c>
      <c r="E24" s="1">
        <f t="shared" ref="E24:E25" si="3">C24*3</f>
        <v>1093.248</v>
      </c>
      <c r="F24">
        <v>2</v>
      </c>
      <c r="G24" t="s">
        <v>51</v>
      </c>
      <c r="H24" t="s">
        <v>28</v>
      </c>
      <c r="I24" t="s">
        <v>53</v>
      </c>
    </row>
    <row r="25" spans="1:9" x14ac:dyDescent="0.2">
      <c r="A25" s="8" t="s">
        <v>25</v>
      </c>
      <c r="B25" s="9">
        <v>8.3199999999999996E-2</v>
      </c>
      <c r="C25" s="1">
        <f t="shared" si="0"/>
        <v>728.83199999999999</v>
      </c>
      <c r="D25" s="1">
        <f t="shared" si="1"/>
        <v>1457.664</v>
      </c>
      <c r="E25" s="1">
        <f t="shared" si="3"/>
        <v>2186.4960000000001</v>
      </c>
      <c r="F25">
        <v>2</v>
      </c>
      <c r="G25" t="s">
        <v>51</v>
      </c>
      <c r="H25" t="s">
        <v>29</v>
      </c>
      <c r="I25" t="s">
        <v>53</v>
      </c>
    </row>
    <row r="26" spans="1:9" x14ac:dyDescent="0.2">
      <c r="A26" s="8" t="s">
        <v>30</v>
      </c>
      <c r="B26" s="9">
        <v>3.85E-2</v>
      </c>
      <c r="C26" s="1">
        <f t="shared" si="0"/>
        <v>337.26</v>
      </c>
      <c r="D26" s="1">
        <f t="shared" si="1"/>
        <v>674.52</v>
      </c>
      <c r="E26" s="10">
        <f t="shared" ref="E26:E27" si="4">C26*3</f>
        <v>1011.78</v>
      </c>
      <c r="F26">
        <v>1</v>
      </c>
      <c r="G26" t="s">
        <v>50</v>
      </c>
      <c r="H26" t="s">
        <v>28</v>
      </c>
      <c r="I26" t="s">
        <v>52</v>
      </c>
    </row>
    <row r="27" spans="1:9" x14ac:dyDescent="0.2">
      <c r="A27" s="8" t="s">
        <v>31</v>
      </c>
      <c r="B27" s="9">
        <v>7.6999999999999999E-2</v>
      </c>
      <c r="C27" s="1">
        <f t="shared" si="0"/>
        <v>674.52</v>
      </c>
      <c r="D27" s="1">
        <f t="shared" si="1"/>
        <v>1349.04</v>
      </c>
      <c r="E27" s="10">
        <f t="shared" si="4"/>
        <v>2023.56</v>
      </c>
      <c r="F27">
        <v>2</v>
      </c>
      <c r="G27" t="s">
        <v>50</v>
      </c>
      <c r="H27" t="s">
        <v>29</v>
      </c>
      <c r="I27" t="s">
        <v>52</v>
      </c>
    </row>
    <row r="28" spans="1:9" x14ac:dyDescent="0.2">
      <c r="A28" s="2" t="s">
        <v>43</v>
      </c>
      <c r="B28" s="1" t="s">
        <v>46</v>
      </c>
      <c r="C28" s="4"/>
      <c r="D28" s="4"/>
      <c r="E28" s="4"/>
    </row>
    <row r="29" spans="1:9" x14ac:dyDescent="0.2">
      <c r="A29" s="8" t="s">
        <v>54</v>
      </c>
      <c r="B29" s="9" t="s">
        <v>55</v>
      </c>
      <c r="C29" s="1"/>
      <c r="D29" s="1"/>
      <c r="E29" s="1"/>
    </row>
    <row r="30" spans="1:9" x14ac:dyDescent="0.2">
      <c r="A30" s="8" t="s">
        <v>56</v>
      </c>
      <c r="B30" s="9" t="s">
        <v>57</v>
      </c>
      <c r="C30" s="1"/>
      <c r="D30" s="1"/>
      <c r="E30" s="1"/>
    </row>
    <row r="31" spans="1:9" x14ac:dyDescent="0.2">
      <c r="A31" s="8"/>
      <c r="B31" s="9"/>
      <c r="C31" s="1"/>
      <c r="D31" s="1"/>
      <c r="E31" s="1"/>
    </row>
    <row r="32" spans="1:9" x14ac:dyDescent="0.2">
      <c r="A32" s="14" t="s">
        <v>40</v>
      </c>
      <c r="B32" s="10"/>
      <c r="C32" s="10"/>
      <c r="D32" s="13"/>
      <c r="E32" s="13"/>
    </row>
    <row r="33" spans="1:5" x14ac:dyDescent="0.2">
      <c r="A33" s="15" t="s">
        <v>23</v>
      </c>
      <c r="B33" s="16" t="s">
        <v>3</v>
      </c>
      <c r="C33" s="16" t="s">
        <v>5</v>
      </c>
      <c r="D33" s="15" t="s">
        <v>6</v>
      </c>
      <c r="E33" s="15" t="s">
        <v>7</v>
      </c>
    </row>
    <row r="34" spans="1:5" x14ac:dyDescent="0.2">
      <c r="A34" s="8" t="s">
        <v>60</v>
      </c>
      <c r="B34" s="9"/>
      <c r="C34" s="1"/>
      <c r="D34" s="1"/>
      <c r="E34" s="1"/>
    </row>
    <row r="35" spans="1:5" x14ac:dyDescent="0.2">
      <c r="A35" s="8" t="s">
        <v>61</v>
      </c>
      <c r="B35" s="9"/>
      <c r="C35" s="1"/>
      <c r="D35" s="1"/>
      <c r="E35" s="1"/>
    </row>
    <row r="36" spans="1:5" x14ac:dyDescent="0.2">
      <c r="A36" s="8"/>
      <c r="B36" s="9"/>
      <c r="C36" s="1"/>
      <c r="D36" s="1"/>
      <c r="E36" s="1"/>
    </row>
    <row r="37" spans="1:5" x14ac:dyDescent="0.2">
      <c r="A37" s="8"/>
      <c r="B37" s="9"/>
      <c r="C37" s="1"/>
      <c r="D37" s="1"/>
      <c r="E37" s="1"/>
    </row>
    <row r="38" spans="1:5" x14ac:dyDescent="0.2">
      <c r="A38" s="2"/>
      <c r="B38" s="2"/>
    </row>
    <row r="39" spans="1:5" x14ac:dyDescent="0.2">
      <c r="A39" s="7" t="s">
        <v>1</v>
      </c>
    </row>
    <row r="40" spans="1:5" x14ac:dyDescent="0.2">
      <c r="A40" t="s">
        <v>11</v>
      </c>
    </row>
    <row r="41" spans="1:5" x14ac:dyDescent="0.2">
      <c r="A41" t="s">
        <v>10</v>
      </c>
    </row>
    <row r="43" spans="1:5" x14ac:dyDescent="0.2">
      <c r="A43" s="7" t="s">
        <v>12</v>
      </c>
    </row>
    <row r="44" spans="1:5" x14ac:dyDescent="0.2">
      <c r="A44" t="s">
        <v>14</v>
      </c>
    </row>
    <row r="45" spans="1:5" x14ac:dyDescent="0.2">
      <c r="A45" t="s">
        <v>20</v>
      </c>
    </row>
    <row r="47" spans="1:5" x14ac:dyDescent="0.2">
      <c r="A47" s="7" t="s">
        <v>15</v>
      </c>
    </row>
    <row r="48" spans="1:5" x14ac:dyDescent="0.2">
      <c r="A48" t="s">
        <v>19</v>
      </c>
      <c r="B48" s="6" t="s">
        <v>13</v>
      </c>
    </row>
    <row r="50" spans="1:1" x14ac:dyDescent="0.2">
      <c r="A50" s="7" t="s">
        <v>16</v>
      </c>
    </row>
    <row r="51" spans="1:1" x14ac:dyDescent="0.2">
      <c r="A51" t="s">
        <v>17</v>
      </c>
    </row>
    <row r="52" spans="1:1" x14ac:dyDescent="0.2">
      <c r="A52" t="s">
        <v>18</v>
      </c>
    </row>
    <row r="54" spans="1:1" x14ac:dyDescent="0.2">
      <c r="A54" s="7" t="s">
        <v>22</v>
      </c>
    </row>
    <row r="55" spans="1:1" x14ac:dyDescent="0.2">
      <c r="A55" t="s">
        <v>21</v>
      </c>
    </row>
  </sheetData>
  <phoneticPr fontId="6" type="noConversion"/>
  <hyperlinks>
    <hyperlink ref="B10" r:id="rId1" xr:uid="{D02197E8-EEDD-9146-9B48-C9F9908B29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2020-12-16T15:47:23Z</dcterms:created>
  <dcterms:modified xsi:type="dcterms:W3CDTF">2021-01-07T15:43:18Z</dcterms:modified>
</cp:coreProperties>
</file>