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Teach\Teach QLDA CNTT\Slide\"/>
    </mc:Choice>
  </mc:AlternateContent>
  <bookViews>
    <workbookView xWindow="0" yWindow="0" windowWidth="8232" windowHeight="7884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5" i="2" l="1"/>
  <c r="F24" i="2"/>
  <c r="E24" i="2"/>
  <c r="D24" i="2"/>
  <c r="C24" i="2"/>
  <c r="B24" i="2"/>
  <c r="G24" i="2" s="1"/>
  <c r="G23" i="2"/>
  <c r="G22" i="2"/>
  <c r="D14" i="2"/>
  <c r="F13" i="2"/>
  <c r="F14" i="2" s="1"/>
  <c r="E13" i="2"/>
  <c r="E14" i="2" s="1"/>
  <c r="D13" i="2"/>
  <c r="C13" i="2"/>
  <c r="C14" i="2" s="1"/>
  <c r="B13" i="2"/>
  <c r="B14" i="2" s="1"/>
  <c r="G11" i="2"/>
  <c r="D8" i="2"/>
  <c r="D16" i="2" s="1"/>
  <c r="F7" i="2"/>
  <c r="F8" i="2" s="1"/>
  <c r="E7" i="2"/>
  <c r="E8" i="2" s="1"/>
  <c r="D7" i="2"/>
  <c r="C7" i="2"/>
  <c r="C8" i="2" s="1"/>
  <c r="C16" i="2" s="1"/>
  <c r="B7" i="2"/>
  <c r="B8" i="2" s="1"/>
  <c r="I6" i="2"/>
  <c r="H6" i="2"/>
  <c r="G5" i="2"/>
  <c r="B19" i="1"/>
  <c r="D17" i="1"/>
  <c r="E17" i="1" s="1"/>
  <c r="F17" i="1" s="1"/>
  <c r="C17" i="1"/>
  <c r="C16" i="1"/>
  <c r="C14" i="1"/>
  <c r="D14" i="1"/>
  <c r="E14" i="1"/>
  <c r="F14" i="1"/>
  <c r="B14" i="1"/>
  <c r="C13" i="1"/>
  <c r="D13" i="1"/>
  <c r="E13" i="1"/>
  <c r="F13" i="1"/>
  <c r="B13" i="1"/>
  <c r="B7" i="1"/>
  <c r="C8" i="1"/>
  <c r="D8" i="1"/>
  <c r="E8" i="1"/>
  <c r="F8" i="1"/>
  <c r="B8" i="1"/>
  <c r="C7" i="1"/>
  <c r="D7" i="1"/>
  <c r="E7" i="1"/>
  <c r="F7" i="1"/>
  <c r="I6" i="1"/>
  <c r="H6" i="1"/>
  <c r="E16" i="2" l="1"/>
  <c r="G14" i="2"/>
  <c r="G8" i="2"/>
  <c r="B16" i="2"/>
  <c r="F16" i="2"/>
  <c r="B25" i="1"/>
  <c r="F24" i="1"/>
  <c r="E24" i="1"/>
  <c r="D24" i="1"/>
  <c r="C24" i="1"/>
  <c r="G24" i="1" s="1"/>
  <c r="B24" i="1"/>
  <c r="G23" i="1"/>
  <c r="G22" i="1"/>
  <c r="B17" i="2" l="1"/>
  <c r="C17" i="2" s="1"/>
  <c r="D17" i="2" s="1"/>
  <c r="E17" i="2" s="1"/>
  <c r="F17" i="2" s="1"/>
  <c r="G16" i="2"/>
  <c r="B19" i="2" s="1"/>
  <c r="B16" i="1"/>
  <c r="B17" i="1" s="1"/>
  <c r="E16" i="1"/>
  <c r="F16" i="1"/>
  <c r="D16" i="1"/>
  <c r="G11" i="1"/>
  <c r="G14" i="1"/>
  <c r="G5" i="1"/>
  <c r="G8" i="1" l="1"/>
  <c r="G16" i="1"/>
</calcChain>
</file>

<file path=xl/sharedStrings.xml><?xml version="1.0" encoding="utf-8"?>
<sst xmlns="http://schemas.openxmlformats.org/spreadsheetml/2006/main" count="54" uniqueCount="23">
  <si>
    <t>DISCOUNT RATE</t>
  </si>
  <si>
    <t>TOTAL</t>
  </si>
  <si>
    <t>YEARS</t>
  </si>
  <si>
    <t>COSTS</t>
  </si>
  <si>
    <t>DISCOUNT FACTOR</t>
  </si>
  <si>
    <t>DISCOUNT COSTS</t>
  </si>
  <si>
    <t>BENEFITS</t>
  </si>
  <si>
    <t>DISCOUNT BENEFITS</t>
  </si>
  <si>
    <t>DISCOUNTED BENEFITS + COSTS</t>
  </si>
  <si>
    <t>CUMULATIVE BENEFITS + COSTS</t>
  </si>
  <si>
    <t>PROJECT 1</t>
  </si>
  <si>
    <t>YEAR 1</t>
  </si>
  <si>
    <t>YEAR 2</t>
  </si>
  <si>
    <t>YEAR 3</t>
  </si>
  <si>
    <t>YEAR 4</t>
  </si>
  <si>
    <t>YEAR 5</t>
  </si>
  <si>
    <t>REVENUES</t>
  </si>
  <si>
    <t>CASH FLOW</t>
  </si>
  <si>
    <t>NPV</t>
  </si>
  <si>
    <t>ROI</t>
  </si>
  <si>
    <t>DISCOUNT FACTOR Formula</t>
  </si>
  <si>
    <t>Payback in this year</t>
  </si>
  <si>
    <t>PROJECT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</si>
</sst>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8" formatCode="&quot;$&quot;#,##0.00_);[Red]\(&quot;$&quot;#,##0.00\)"/>
    <numFmt numFmtId="43" formatCode="_(* #,##0.00_);_(* \(#,##0.00\);_(* &quot;-&quot;??_);_(@_)"/>
    <numFmt numFmtId="164" formatCode="_(* #,##0_);_(* \(#,##0\);_(* &quot;-&quot;??_);_(@_)"/>
    <numFmt numFmtId="166" formatCode="_(* #,##0.000_);_(* \(#,##0.0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">
    <xf numFmtId="0" fontId="0" fillId="0" borderId="0" xfId="0"/>
    <xf numFmtId="9" fontId="0" fillId="0" borderId="0" xfId="2" applyFont="1"/>
    <xf numFmtId="164" fontId="0" fillId="0" borderId="0" xfId="1" applyNumberFormat="1" applyFont="1"/>
    <xf numFmtId="0" fontId="2" fillId="0" borderId="0" xfId="0" applyFont="1"/>
    <xf numFmtId="8" fontId="0" fillId="0" borderId="0" xfId="0" applyNumberFormat="1"/>
    <xf numFmtId="166" fontId="0" fillId="0" borderId="0" xfId="1" applyNumberFormat="1" applyFont="1"/>
    <xf numFmtId="2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5"/>
  <sheetViews>
    <sheetView workbookViewId="0">
      <selection activeCell="H17" sqref="A1:XFD1048576"/>
    </sheetView>
  </sheetViews>
  <sheetFormatPr defaultRowHeight="14.4" x14ac:dyDescent="0.3"/>
  <cols>
    <col min="1" max="1" width="27.88671875" bestFit="1" customWidth="1"/>
    <col min="2" max="6" width="9.88671875" bestFit="1" customWidth="1"/>
    <col min="7" max="7" width="10.109375" bestFit="1" customWidth="1"/>
  </cols>
  <sheetData>
    <row r="2" spans="1:9" x14ac:dyDescent="0.3">
      <c r="A2" t="s">
        <v>0</v>
      </c>
      <c r="B2" s="1">
        <v>0.1</v>
      </c>
    </row>
    <row r="3" spans="1:9" x14ac:dyDescent="0.3">
      <c r="D3" t="s">
        <v>2</v>
      </c>
    </row>
    <row r="4" spans="1:9" x14ac:dyDescent="0.3">
      <c r="B4">
        <v>1</v>
      </c>
      <c r="C4">
        <v>2</v>
      </c>
      <c r="D4">
        <v>3</v>
      </c>
      <c r="E4">
        <v>4</v>
      </c>
      <c r="F4">
        <v>5</v>
      </c>
      <c r="G4" t="s">
        <v>1</v>
      </c>
    </row>
    <row r="5" spans="1:9" x14ac:dyDescent="0.3">
      <c r="A5" t="s">
        <v>3</v>
      </c>
      <c r="B5" s="2">
        <v>-5000</v>
      </c>
      <c r="C5" s="2">
        <v>-1000</v>
      </c>
      <c r="D5" s="2">
        <v>-1000</v>
      </c>
      <c r="E5" s="2">
        <v>-1000</v>
      </c>
      <c r="F5" s="2">
        <v>-1000</v>
      </c>
      <c r="G5" s="2">
        <f t="shared" ref="G5:G17" si="0">SUM(B5:F5)</f>
        <v>-9000</v>
      </c>
    </row>
    <row r="6" spans="1:9" x14ac:dyDescent="0.3">
      <c r="A6" t="s">
        <v>4</v>
      </c>
      <c r="B6">
        <v>0.91</v>
      </c>
      <c r="C6">
        <v>0.83</v>
      </c>
      <c r="D6">
        <v>0.75</v>
      </c>
      <c r="E6">
        <v>0.69</v>
      </c>
      <c r="F6">
        <v>0.62</v>
      </c>
      <c r="H6">
        <f>1/(1+B2)</f>
        <v>0.90909090909090906</v>
      </c>
      <c r="I6">
        <f>1/POWER((1+B2),2)</f>
        <v>0.82644628099173545</v>
      </c>
    </row>
    <row r="7" spans="1:9" x14ac:dyDescent="0.3">
      <c r="A7" t="s">
        <v>20</v>
      </c>
      <c r="B7" s="5">
        <f>1/POWER((1+$B$2),B4)</f>
        <v>0.90909090909090906</v>
      </c>
      <c r="C7" s="5">
        <f t="shared" ref="C7:F7" si="1">1/POWER((1+$B$2),C4)</f>
        <v>0.82644628099173545</v>
      </c>
      <c r="D7" s="5">
        <f t="shared" si="1"/>
        <v>0.75131480090157754</v>
      </c>
      <c r="E7" s="5">
        <f t="shared" si="1"/>
        <v>0.68301345536507052</v>
      </c>
      <c r="F7" s="5">
        <f t="shared" si="1"/>
        <v>0.62092132305915493</v>
      </c>
    </row>
    <row r="8" spans="1:9" x14ac:dyDescent="0.3">
      <c r="A8" t="s">
        <v>5</v>
      </c>
      <c r="B8" s="2">
        <f>B5*B7</f>
        <v>-4545.454545454545</v>
      </c>
      <c r="C8" s="2">
        <f t="shared" ref="C8:F8" si="2">C5*C7</f>
        <v>-826.44628099173542</v>
      </c>
      <c r="D8" s="2">
        <f t="shared" si="2"/>
        <v>-751.31480090157754</v>
      </c>
      <c r="E8" s="2">
        <f t="shared" si="2"/>
        <v>-683.01345536507051</v>
      </c>
      <c r="F8" s="2">
        <f t="shared" si="2"/>
        <v>-620.92132305915493</v>
      </c>
      <c r="G8" s="2">
        <f t="shared" si="0"/>
        <v>-7427.150405772084</v>
      </c>
    </row>
    <row r="11" spans="1:9" x14ac:dyDescent="0.3">
      <c r="A11" t="s">
        <v>6</v>
      </c>
      <c r="B11" s="2">
        <v>0</v>
      </c>
      <c r="C11" s="2">
        <v>2000</v>
      </c>
      <c r="D11" s="2">
        <v>3000</v>
      </c>
      <c r="E11" s="2">
        <v>4000</v>
      </c>
      <c r="F11" s="2">
        <v>5000</v>
      </c>
      <c r="G11" s="2">
        <f t="shared" si="0"/>
        <v>14000</v>
      </c>
    </row>
    <row r="12" spans="1:9" x14ac:dyDescent="0.3">
      <c r="A12" t="s">
        <v>4</v>
      </c>
      <c r="B12">
        <v>0.91</v>
      </c>
      <c r="C12">
        <v>0.83</v>
      </c>
      <c r="D12">
        <v>0.75</v>
      </c>
      <c r="E12">
        <v>0.69</v>
      </c>
      <c r="F12">
        <v>0.62</v>
      </c>
    </row>
    <row r="13" spans="1:9" x14ac:dyDescent="0.3">
      <c r="A13" t="s">
        <v>20</v>
      </c>
      <c r="B13" s="6">
        <f>1/POWER((1+$B$2),B4)</f>
        <v>0.90909090909090906</v>
      </c>
      <c r="C13" s="6">
        <f t="shared" ref="C13:F13" si="3">1/POWER((1+$B$2),C4)</f>
        <v>0.82644628099173545</v>
      </c>
      <c r="D13" s="6">
        <f t="shared" si="3"/>
        <v>0.75131480090157754</v>
      </c>
      <c r="E13" s="6">
        <f t="shared" si="3"/>
        <v>0.68301345536507052</v>
      </c>
      <c r="F13" s="6">
        <f t="shared" si="3"/>
        <v>0.62092132305915493</v>
      </c>
    </row>
    <row r="14" spans="1:9" x14ac:dyDescent="0.3">
      <c r="A14" t="s">
        <v>7</v>
      </c>
      <c r="B14" s="2">
        <f>B11*B13</f>
        <v>0</v>
      </c>
      <c r="C14" s="2">
        <f t="shared" ref="C14:F14" si="4">C11*C13</f>
        <v>1652.8925619834708</v>
      </c>
      <c r="D14" s="2">
        <f t="shared" si="4"/>
        <v>2253.9444027047325</v>
      </c>
      <c r="E14" s="2">
        <f t="shared" si="4"/>
        <v>2732.0538214602821</v>
      </c>
      <c r="F14" s="2">
        <f t="shared" si="4"/>
        <v>3104.6066152957746</v>
      </c>
      <c r="G14" s="2">
        <f t="shared" si="0"/>
        <v>9743.4974014442596</v>
      </c>
    </row>
    <row r="16" spans="1:9" x14ac:dyDescent="0.3">
      <c r="A16" t="s">
        <v>8</v>
      </c>
      <c r="B16" s="2">
        <f>B8+B14</f>
        <v>-4545.454545454545</v>
      </c>
      <c r="C16" s="2">
        <f>C8+C14</f>
        <v>826.44628099173542</v>
      </c>
      <c r="D16" s="2">
        <f t="shared" ref="C16:F16" si="5">D8+D14</f>
        <v>1502.6296018031549</v>
      </c>
      <c r="E16" s="2">
        <f t="shared" si="5"/>
        <v>2049.0403660952115</v>
      </c>
      <c r="F16" s="2">
        <f t="shared" si="5"/>
        <v>2483.6852922366197</v>
      </c>
      <c r="G16" s="2">
        <f t="shared" si="0"/>
        <v>2316.3469956721765</v>
      </c>
      <c r="H16" t="s">
        <v>18</v>
      </c>
    </row>
    <row r="17" spans="1:7" x14ac:dyDescent="0.3">
      <c r="A17" t="s">
        <v>9</v>
      </c>
      <c r="B17" s="2">
        <f>B16</f>
        <v>-4545.454545454545</v>
      </c>
      <c r="C17" s="2">
        <f>B17+C16</f>
        <v>-3719.0082644628096</v>
      </c>
      <c r="D17" s="2">
        <f t="shared" ref="D17:G17" si="6">C17+D16</f>
        <v>-2216.3786626596548</v>
      </c>
      <c r="E17" s="2">
        <f t="shared" si="6"/>
        <v>-167.33829656444323</v>
      </c>
      <c r="F17" s="2">
        <f t="shared" si="6"/>
        <v>2316.3469956721765</v>
      </c>
      <c r="G17" s="2"/>
    </row>
    <row r="19" spans="1:7" x14ac:dyDescent="0.3">
      <c r="A19" t="s">
        <v>19</v>
      </c>
      <c r="B19" s="1">
        <f>G16/G8</f>
        <v>-0.31187560088617627</v>
      </c>
      <c r="F19" t="s">
        <v>21</v>
      </c>
    </row>
    <row r="21" spans="1:7" x14ac:dyDescent="0.3">
      <c r="A21" s="3" t="s">
        <v>10</v>
      </c>
      <c r="B21" t="s">
        <v>11</v>
      </c>
      <c r="C21" t="s">
        <v>12</v>
      </c>
      <c r="D21" t="s">
        <v>13</v>
      </c>
      <c r="E21" t="s">
        <v>14</v>
      </c>
      <c r="F21" t="s">
        <v>15</v>
      </c>
      <c r="G21" t="s">
        <v>1</v>
      </c>
    </row>
    <row r="22" spans="1:7" x14ac:dyDescent="0.3">
      <c r="A22" t="s">
        <v>16</v>
      </c>
      <c r="B22" s="2">
        <v>0</v>
      </c>
      <c r="C22" s="2">
        <v>2000</v>
      </c>
      <c r="D22" s="2">
        <v>3000</v>
      </c>
      <c r="E22" s="2">
        <v>4000</v>
      </c>
      <c r="F22" s="2">
        <v>5000</v>
      </c>
      <c r="G22" s="2">
        <f>SUM(B22:F22)</f>
        <v>14000</v>
      </c>
    </row>
    <row r="23" spans="1:7" x14ac:dyDescent="0.3">
      <c r="A23" t="s">
        <v>3</v>
      </c>
      <c r="B23" s="2">
        <v>5000</v>
      </c>
      <c r="C23" s="2">
        <v>1000</v>
      </c>
      <c r="D23" s="2">
        <v>1000</v>
      </c>
      <c r="E23" s="2">
        <v>1000</v>
      </c>
      <c r="F23" s="2">
        <v>1000</v>
      </c>
      <c r="G23" s="2">
        <f t="shared" ref="G23:G24" si="7">SUM(B23:F23)</f>
        <v>9000</v>
      </c>
    </row>
    <row r="24" spans="1:7" x14ac:dyDescent="0.3">
      <c r="A24" t="s">
        <v>17</v>
      </c>
      <c r="B24" s="2">
        <f>B22-B23</f>
        <v>-5000</v>
      </c>
      <c r="C24" s="2">
        <f t="shared" ref="C24:F24" si="8">C22-C23</f>
        <v>1000</v>
      </c>
      <c r="D24" s="2">
        <f t="shared" si="8"/>
        <v>2000</v>
      </c>
      <c r="E24" s="2">
        <f t="shared" si="8"/>
        <v>3000</v>
      </c>
      <c r="F24" s="2">
        <f t="shared" si="8"/>
        <v>4000</v>
      </c>
      <c r="G24" s="2">
        <f t="shared" si="7"/>
        <v>5000</v>
      </c>
    </row>
    <row r="25" spans="1:7" x14ac:dyDescent="0.3">
      <c r="A25" t="s">
        <v>18</v>
      </c>
      <c r="B25" s="4">
        <f>NPV(B2,B24:F24)</f>
        <v>2316.346995672176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5"/>
  <sheetViews>
    <sheetView tabSelected="1" workbookViewId="0">
      <selection activeCell="D19" sqref="D19"/>
    </sheetView>
  </sheetViews>
  <sheetFormatPr defaultRowHeight="14.4" x14ac:dyDescent="0.3"/>
  <cols>
    <col min="1" max="1" width="27.88671875" bestFit="1" customWidth="1"/>
    <col min="2" max="6" width="9.88671875" bestFit="1" customWidth="1"/>
    <col min="7" max="7" width="10.109375" bestFit="1" customWidth="1"/>
  </cols>
  <sheetData>
    <row r="2" spans="1:9" x14ac:dyDescent="0.3">
      <c r="A2" t="s">
        <v>0</v>
      </c>
      <c r="B2" s="1">
        <v>0.1</v>
      </c>
    </row>
    <row r="3" spans="1:9" x14ac:dyDescent="0.3">
      <c r="D3" t="s">
        <v>2</v>
      </c>
    </row>
    <row r="4" spans="1:9" x14ac:dyDescent="0.3">
      <c r="B4">
        <v>1</v>
      </c>
      <c r="C4">
        <v>2</v>
      </c>
      <c r="D4">
        <v>3</v>
      </c>
      <c r="E4">
        <v>4</v>
      </c>
      <c r="F4">
        <v>5</v>
      </c>
      <c r="G4" t="s">
        <v>1</v>
      </c>
    </row>
    <row r="5" spans="1:9" x14ac:dyDescent="0.3">
      <c r="A5" t="s">
        <v>3</v>
      </c>
      <c r="B5" s="2">
        <v>-2000</v>
      </c>
      <c r="C5" s="2">
        <v>-2000</v>
      </c>
      <c r="D5" s="2">
        <v>-2000</v>
      </c>
      <c r="E5" s="2">
        <v>-2000</v>
      </c>
      <c r="F5" s="2">
        <v>-2000</v>
      </c>
      <c r="G5" s="2">
        <f t="shared" ref="G5:G17" si="0">SUM(B5:F5)</f>
        <v>-10000</v>
      </c>
    </row>
    <row r="6" spans="1:9" x14ac:dyDescent="0.3">
      <c r="A6" t="s">
        <v>4</v>
      </c>
      <c r="B6">
        <v>0.91</v>
      </c>
      <c r="C6">
        <v>0.83</v>
      </c>
      <c r="D6">
        <v>0.75</v>
      </c>
      <c r="E6">
        <v>0.69</v>
      </c>
      <c r="F6">
        <v>0.62</v>
      </c>
      <c r="H6">
        <f>1/(1+B2)</f>
        <v>0.90909090909090906</v>
      </c>
      <c r="I6">
        <f>1/POWER((1+B2),2)</f>
        <v>0.82644628099173545</v>
      </c>
    </row>
    <row r="7" spans="1:9" x14ac:dyDescent="0.3">
      <c r="A7" t="s">
        <v>20</v>
      </c>
      <c r="B7" s="5">
        <f>1/POWER((1+$B$2),B4)</f>
        <v>0.90909090909090906</v>
      </c>
      <c r="C7" s="5">
        <f t="shared" ref="C7:F7" si="1">1/POWER((1+$B$2),C4)</f>
        <v>0.82644628099173545</v>
      </c>
      <c r="D7" s="5">
        <f t="shared" si="1"/>
        <v>0.75131480090157754</v>
      </c>
      <c r="E7" s="5">
        <f t="shared" si="1"/>
        <v>0.68301345536507052</v>
      </c>
      <c r="F7" s="5">
        <f t="shared" si="1"/>
        <v>0.62092132305915493</v>
      </c>
    </row>
    <row r="8" spans="1:9" x14ac:dyDescent="0.3">
      <c r="A8" t="s">
        <v>5</v>
      </c>
      <c r="B8" s="2">
        <f>B5*B7</f>
        <v>-1818.181818181818</v>
      </c>
      <c r="C8" s="2">
        <f t="shared" ref="C8:F8" si="2">C5*C7</f>
        <v>-1652.8925619834708</v>
      </c>
      <c r="D8" s="2">
        <f t="shared" si="2"/>
        <v>-1502.6296018031551</v>
      </c>
      <c r="E8" s="2">
        <f t="shared" si="2"/>
        <v>-1366.026910730141</v>
      </c>
      <c r="F8" s="2">
        <f t="shared" si="2"/>
        <v>-1241.8426461183099</v>
      </c>
      <c r="G8" s="2">
        <f t="shared" si="0"/>
        <v>-7581.5735388168951</v>
      </c>
    </row>
    <row r="11" spans="1:9" x14ac:dyDescent="0.3">
      <c r="A11" t="s">
        <v>6</v>
      </c>
      <c r="B11" s="2">
        <v>1000</v>
      </c>
      <c r="C11" s="2">
        <v>2000</v>
      </c>
      <c r="D11" s="2">
        <v>4000</v>
      </c>
      <c r="E11" s="2">
        <v>4000</v>
      </c>
      <c r="F11" s="2">
        <v>4000</v>
      </c>
      <c r="G11" s="2">
        <f t="shared" si="0"/>
        <v>15000</v>
      </c>
    </row>
    <row r="12" spans="1:9" x14ac:dyDescent="0.3">
      <c r="A12" t="s">
        <v>4</v>
      </c>
      <c r="B12">
        <v>0.91</v>
      </c>
      <c r="C12">
        <v>0.83</v>
      </c>
      <c r="D12">
        <v>0.75</v>
      </c>
      <c r="E12">
        <v>0.69</v>
      </c>
      <c r="F12">
        <v>0.62</v>
      </c>
    </row>
    <row r="13" spans="1:9" x14ac:dyDescent="0.3">
      <c r="A13" t="s">
        <v>20</v>
      </c>
      <c r="B13" s="6">
        <f>1/POWER((1+$B$2),B4)</f>
        <v>0.90909090909090906</v>
      </c>
      <c r="C13" s="6">
        <f t="shared" ref="C13:F13" si="3">1/POWER((1+$B$2),C4)</f>
        <v>0.82644628099173545</v>
      </c>
      <c r="D13" s="6">
        <f t="shared" si="3"/>
        <v>0.75131480090157754</v>
      </c>
      <c r="E13" s="6">
        <f t="shared" si="3"/>
        <v>0.68301345536507052</v>
      </c>
      <c r="F13" s="6">
        <f t="shared" si="3"/>
        <v>0.62092132305915493</v>
      </c>
    </row>
    <row r="14" spans="1:9" x14ac:dyDescent="0.3">
      <c r="A14" t="s">
        <v>7</v>
      </c>
      <c r="B14" s="2">
        <f>B11*B13</f>
        <v>909.09090909090901</v>
      </c>
      <c r="C14" s="2">
        <f t="shared" ref="C14:F14" si="4">C11*C13</f>
        <v>1652.8925619834708</v>
      </c>
      <c r="D14" s="2">
        <f t="shared" si="4"/>
        <v>3005.2592036063102</v>
      </c>
      <c r="E14" s="2">
        <f t="shared" si="4"/>
        <v>2732.0538214602821</v>
      </c>
      <c r="F14" s="2">
        <f t="shared" si="4"/>
        <v>2483.6852922366197</v>
      </c>
      <c r="G14" s="2">
        <f t="shared" si="0"/>
        <v>10782.981788377592</v>
      </c>
    </row>
    <row r="16" spans="1:9" x14ac:dyDescent="0.3">
      <c r="A16" t="s">
        <v>8</v>
      </c>
      <c r="B16" s="2">
        <f>B8+B14</f>
        <v>-909.09090909090901</v>
      </c>
      <c r="C16" s="2">
        <f>C8+C14</f>
        <v>0</v>
      </c>
      <c r="D16" s="2">
        <f t="shared" ref="D16:G16" si="5">D8+D14</f>
        <v>1502.6296018031551</v>
      </c>
      <c r="E16" s="2">
        <f t="shared" si="5"/>
        <v>1366.026910730141</v>
      </c>
      <c r="F16" s="2">
        <f t="shared" si="5"/>
        <v>1241.8426461183099</v>
      </c>
      <c r="G16" s="2">
        <f t="shared" si="0"/>
        <v>3201.4082495606972</v>
      </c>
      <c r="H16" t="s">
        <v>18</v>
      </c>
    </row>
    <row r="17" spans="1:7" x14ac:dyDescent="0.3">
      <c r="A17" t="s">
        <v>9</v>
      </c>
      <c r="B17" s="2">
        <f>B16</f>
        <v>-909.09090909090901</v>
      </c>
      <c r="C17" s="2">
        <f>B17+C16</f>
        <v>-909.09090909090901</v>
      </c>
      <c r="D17" s="2">
        <f t="shared" ref="D17:F17" si="6">C17+D16</f>
        <v>593.53869271224607</v>
      </c>
      <c r="E17" s="2">
        <f t="shared" si="6"/>
        <v>1959.5656034423871</v>
      </c>
      <c r="F17" s="2">
        <f t="shared" si="6"/>
        <v>3201.4082495606972</v>
      </c>
      <c r="G17" s="2"/>
    </row>
    <row r="19" spans="1:7" x14ac:dyDescent="0.3">
      <c r="A19" t="s">
        <v>19</v>
      </c>
      <c r="B19" s="1">
        <f>G16/G8</f>
        <v>-0.42226171561481379</v>
      </c>
      <c r="D19" t="s">
        <v>21</v>
      </c>
    </row>
    <row r="21" spans="1:7" x14ac:dyDescent="0.3">
      <c r="A21" s="3" t="s">
        <v>22</v>
      </c>
      <c r="B21" t="s">
        <v>11</v>
      </c>
      <c r="C21" t="s">
        <v>12</v>
      </c>
      <c r="D21" t="s">
        <v>13</v>
      </c>
      <c r="E21" t="s">
        <v>14</v>
      </c>
      <c r="F21" t="s">
        <v>15</v>
      </c>
      <c r="G21" t="s">
        <v>1</v>
      </c>
    </row>
    <row r="22" spans="1:7" x14ac:dyDescent="0.3">
      <c r="A22" t="s">
        <v>16</v>
      </c>
      <c r="B22" s="2">
        <v>1000</v>
      </c>
      <c r="C22" s="2">
        <v>2000</v>
      </c>
      <c r="D22" s="2">
        <v>4000</v>
      </c>
      <c r="E22" s="2">
        <v>4000</v>
      </c>
      <c r="F22" s="2">
        <v>4000</v>
      </c>
      <c r="G22" s="2">
        <f>SUM(B22:F22)</f>
        <v>15000</v>
      </c>
    </row>
    <row r="23" spans="1:7" x14ac:dyDescent="0.3">
      <c r="A23" t="s">
        <v>3</v>
      </c>
      <c r="B23" s="2">
        <v>2000</v>
      </c>
      <c r="C23" s="2">
        <v>2000</v>
      </c>
      <c r="D23" s="2">
        <v>2000</v>
      </c>
      <c r="E23" s="2">
        <v>2000</v>
      </c>
      <c r="F23" s="2">
        <v>2000</v>
      </c>
      <c r="G23" s="2">
        <f t="shared" ref="G23:G24" si="7">SUM(B23:F23)</f>
        <v>10000</v>
      </c>
    </row>
    <row r="24" spans="1:7" x14ac:dyDescent="0.3">
      <c r="A24" t="s">
        <v>17</v>
      </c>
      <c r="B24" s="2">
        <f>B22-B23</f>
        <v>-1000</v>
      </c>
      <c r="C24" s="2">
        <f t="shared" ref="C24:F24" si="8">C22-C23</f>
        <v>0</v>
      </c>
      <c r="D24" s="2">
        <f t="shared" si="8"/>
        <v>2000</v>
      </c>
      <c r="E24" s="2">
        <f t="shared" si="8"/>
        <v>2000</v>
      </c>
      <c r="F24" s="2">
        <f t="shared" si="8"/>
        <v>2000</v>
      </c>
      <c r="G24" s="2">
        <f t="shared" si="7"/>
        <v>5000</v>
      </c>
    </row>
    <row r="25" spans="1:7" x14ac:dyDescent="0.3">
      <c r="A25" t="s">
        <v>18</v>
      </c>
      <c r="B25" s="4">
        <f>NPV(B2,B24:F24)</f>
        <v>3201.4082495606972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JackyHung1804</dc:creator>
  <cp:lastModifiedBy>JackyHung1804</cp:lastModifiedBy>
  <dcterms:created xsi:type="dcterms:W3CDTF">2020-02-10T14:56:55Z</dcterms:created>
  <dcterms:modified xsi:type="dcterms:W3CDTF">2020-02-11T14:57:21Z</dcterms:modified>
</cp:coreProperties>
</file>