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L43" i="1"/>
  <c r="L44" i="1"/>
  <c r="L41" i="1"/>
  <c r="M42" i="1"/>
  <c r="M43" i="1"/>
  <c r="M44" i="1"/>
  <c r="M41" i="1"/>
  <c r="K42" i="1"/>
  <c r="K43" i="1"/>
  <c r="K44" i="1"/>
  <c r="K41" i="1"/>
  <c r="M71" i="1" l="1"/>
  <c r="L71" i="1"/>
  <c r="K71" i="1"/>
  <c r="P71" i="1" l="1"/>
  <c r="Q71" i="1"/>
  <c r="O71" i="1"/>
  <c r="N71" i="1"/>
</calcChain>
</file>

<file path=xl/sharedStrings.xml><?xml version="1.0" encoding="utf-8"?>
<sst xmlns="http://schemas.openxmlformats.org/spreadsheetml/2006/main" count="159" uniqueCount="91">
  <si>
    <t>Hoạt động</t>
  </si>
  <si>
    <t>Cuộc hẹn</t>
  </si>
  <si>
    <t>Danh sách các yêu cầu</t>
  </si>
  <si>
    <t>Tài liệu liên quan đến nghiệp vụ</t>
  </si>
  <si>
    <t>Nền tảng hoạt động của phần mềm</t>
  </si>
  <si>
    <t>Màu sắc, vị trí, kích thước</t>
  </si>
  <si>
    <t>Nội dung hiển thị</t>
  </si>
  <si>
    <t>Nghiệp vụ lưu trữ thông tin</t>
  </si>
  <si>
    <t>Nghiệp vụ tính điểm học sinh</t>
  </si>
  <si>
    <t>Nghiệp vụ xếp loại học sinh</t>
  </si>
  <si>
    <t>Nghiệp vụ báo cáo - thống kê</t>
  </si>
  <si>
    <t>Chức năng đăng nhập</t>
  </si>
  <si>
    <t>Chức năng lưu trữ thông tin</t>
  </si>
  <si>
    <t>Chức năng tạo phiếu điểm và tính điểm</t>
  </si>
  <si>
    <t>Chức năng xếp loại học sinh</t>
  </si>
  <si>
    <t>Chức năng báo cáo - thống kê</t>
  </si>
  <si>
    <t>Hệ thống, môi trường lưu trữ</t>
  </si>
  <si>
    <t>Khả năng truy cập</t>
  </si>
  <si>
    <t>Độ an toàn dữ liệu</t>
  </si>
  <si>
    <t>Xác định thành viên ra quyết định chính</t>
  </si>
  <si>
    <t>Xác định các thành viên tham gia đánh giá chất lượng</t>
  </si>
  <si>
    <t>Xác định tiêu chí, cách thức kiểm tra, đánh giá</t>
  </si>
  <si>
    <t>Xác định môi trường, công cụ đánh giá</t>
  </si>
  <si>
    <t>Cách thức báo cáo - thống kê</t>
  </si>
  <si>
    <t>Xác định thành viên chịu trách nhiệm chính</t>
  </si>
  <si>
    <t>Số lượng thành viên tham gia triển khai phần mềm</t>
  </si>
  <si>
    <t>Cách thức triển khai phần mềm</t>
  </si>
  <si>
    <t>Xác định thành viên</t>
  </si>
  <si>
    <t>Thời gian training người dùng</t>
  </si>
  <si>
    <t>Nội dung triển khai</t>
  </si>
  <si>
    <t>Hình thức đánh giá</t>
  </si>
  <si>
    <t>Nội dung đánh giá</t>
  </si>
  <si>
    <t>Báo cáo - thống kê đánh giá người dùng</t>
  </si>
  <si>
    <t>Xác định thành viên nhóm lưu trữ</t>
  </si>
  <si>
    <t>Xác định hình thức lưu trữ</t>
  </si>
  <si>
    <t>Xác định nội dung lưu trữ</t>
  </si>
  <si>
    <t>Hình thức báo cáo - thống kê</t>
  </si>
  <si>
    <t>Sơ đồ kịch bản Usecase</t>
  </si>
  <si>
    <t>Sơ đồ Class Diagram</t>
  </si>
  <si>
    <t>Sơ đồ luồng dữ liệu - DFD</t>
  </si>
  <si>
    <t>Sơ đồ thực thể kế hợp - ER</t>
  </si>
  <si>
    <t>Tính năng đăng nhập</t>
  </si>
  <si>
    <t>Tính năng lưu trữ thông tin</t>
  </si>
  <si>
    <t>Tính năng tạo phiếu điểm</t>
  </si>
  <si>
    <t>Tính năng tính điểm</t>
  </si>
  <si>
    <t>Tính năng xếp loại</t>
  </si>
  <si>
    <t>Tính năng báo cáo - thống kê</t>
  </si>
  <si>
    <t>Tài liệu dự án</t>
  </si>
  <si>
    <t>Tài liệu đặc tả và thiết ké</t>
  </si>
  <si>
    <t>Tài liệu kiểm thử</t>
  </si>
  <si>
    <t>Xây dựng bộ testcase</t>
  </si>
  <si>
    <t>Tiến hành kiểm thử</t>
  </si>
  <si>
    <t>Lập báo cáo - đánh giá</t>
  </si>
  <si>
    <t>Cài đặt môi trường hoạt động</t>
  </si>
  <si>
    <t>Cài đặt các drivers hỗ trợ</t>
  </si>
  <si>
    <t>Cài đặt phần mềm</t>
  </si>
  <si>
    <t>Hướng dẫn người dùng sử dụng phần mềm</t>
  </si>
  <si>
    <t>Giải đáp thắc mắc trong quá trình training</t>
  </si>
  <si>
    <t>Tổ chức đánh giá người dùng sau khi training</t>
  </si>
  <si>
    <t>Lập kế hoạch báo cáo kết quả training</t>
  </si>
  <si>
    <t>Tiếp nhận thông tin đánh giá về phần mềm</t>
  </si>
  <si>
    <t>Giải đáp thông tin có liên quan</t>
  </si>
  <si>
    <t>Xem xét đánh giá các lỗi phát sinh trong quá trình sử dụng phần mềm</t>
  </si>
  <si>
    <t>Tiến hành bảo trì, sửa lỗi (nếu cần)</t>
  </si>
  <si>
    <t>Kế hoạch bảo trì sau 3 tháng sử dụng</t>
  </si>
  <si>
    <t>Kế hoạch bảo trì sau 6 tháng sử dụng</t>
  </si>
  <si>
    <t>Hợp đồng bảo trì phần mềm (Tính theo năm)</t>
  </si>
  <si>
    <t>STT</t>
  </si>
  <si>
    <t>ACWP</t>
  </si>
  <si>
    <t>BCWP</t>
  </si>
  <si>
    <t>BCWS</t>
  </si>
  <si>
    <t>CPI</t>
  </si>
  <si>
    <t>CV</t>
  </si>
  <si>
    <t>SPI</t>
  </si>
  <si>
    <t>SV</t>
  </si>
  <si>
    <t>Tiền ($)</t>
  </si>
  <si>
    <t>Tổng</t>
  </si>
  <si>
    <t>Hoàn thành
 (%) - A</t>
  </si>
  <si>
    <t>Chi phí
 hiện tại ($) - B</t>
  </si>
  <si>
    <t>Chi phí theo kế hoạch ($) - C</t>
  </si>
  <si>
    <t>Phần trăm 
theo kế 
hoạch(%) - D</t>
  </si>
  <si>
    <t>Báo cáo đến ngày 13</t>
  </si>
  <si>
    <t>Nhận xét</t>
  </si>
  <si>
    <t>Dựa vào bảng thống kê báo cáo đến ngày 13, ta có thể nhìn thấy được các chỉ số như sau:</t>
  </si>
  <si>
    <t>- CPI = 0.9866, điều này nói lên được hiện tài nhóm thực hiện dự án đang chi tiêu nhiều hơn kế hoạch đề ra</t>
  </si>
  <si>
    <t>và số tiền chi tiêu nhiều hơn được thể hiện ở chỉ số CV = -8$</t>
  </si>
  <si>
    <t>- SPI = 1.0191, điều này nói lên được rằng, hiện tại nhóm thực hiện dự án đang vượt tiến độ so với kế hoạch đề ra</t>
  </si>
  <si>
    <t>và số tiền hiện tài mà nhóm thực hiện dự án đang lời được thể hiện ở chỉ số SV = 11$</t>
  </si>
  <si>
    <t>Nhìn chung, tính đến thời điểm thực hiện dự án, nhóm đang có số tiền lời là 3$. Với 3$ này thì nhóm có thể</t>
  </si>
  <si>
    <t>chi trả thêm cho một nhân sự để hoàn thành được công việc còn đang thiếu xót. Đưa trạng thái công việc</t>
  </si>
  <si>
    <t>trở lại vị trí căn bằng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</si>
</sst>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1" xfId="2" applyNumberFormat="1" applyFont="1" applyBorder="1" applyAlignment="1">
      <alignment horizontal="center"/>
    </xf>
    <xf numFmtId="164" fontId="2" fillId="0" borderId="1" xfId="0" applyNumberFormat="1" applyFont="1" applyBorder="1"/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9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1" xfId="0" applyFont="1" applyBorder="1" applyAlignment="1">
      <alignment vertical="center"/>
    </xf>
    <xf numFmtId="0" fontId="2" fillId="0" borderId="1" xfId="0" applyFont="1" applyFill="1" applyBorder="1"/>
    <xf numFmtId="0" fontId="3" fillId="2" borderId="1" xfId="0" applyFont="1" applyFill="1" applyBorder="1" applyAlignment="1">
      <alignment vertical="center" wrapText="1"/>
    </xf>
    <xf numFmtId="165" fontId="2" fillId="0" borderId="1" xfId="0" applyNumberFormat="1" applyFont="1" applyBorder="1"/>
    <xf numFmtId="165" fontId="2" fillId="0" borderId="0" xfId="0" applyNumberFormat="1" applyFont="1"/>
    <xf numFmtId="44" fontId="2" fillId="0" borderId="1" xfId="1" applyFont="1" applyBorder="1"/>
    <xf numFmtId="44" fontId="2" fillId="0" borderId="0" xfId="1" applyFont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8" fontId="2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1" xfId="2" applyFont="1" applyBorder="1" applyAlignment="1">
      <alignment horizontal="center"/>
    </xf>
    <xf numFmtId="0" fontId="2" fillId="0" borderId="0" xfId="0" applyFont="1" applyFill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/>
    <xf numFmtId="9" fontId="2" fillId="3" borderId="1" xfId="2" applyFont="1" applyFill="1" applyBorder="1" applyAlignment="1">
      <alignment horizontal="center"/>
    </xf>
    <xf numFmtId="0" fontId="2" fillId="3" borderId="0" xfId="0" applyFont="1" applyFill="1"/>
    <xf numFmtId="165" fontId="2" fillId="3" borderId="1" xfId="0" applyNumberFormat="1" applyFont="1" applyFill="1" applyBorder="1"/>
    <xf numFmtId="44" fontId="2" fillId="3" borderId="1" xfId="1" applyFont="1" applyFill="1" applyBorder="1"/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21771</xdr:colOff>
      <xdr:row>12</xdr:row>
      <xdr:rowOff>54429</xdr:rowOff>
    </xdr:from>
    <xdr:to>
      <xdr:col>32</xdr:col>
      <xdr:colOff>21771</xdr:colOff>
      <xdr:row>17</xdr:row>
      <xdr:rowOff>250371</xdr:rowOff>
    </xdr:to>
    <xdr:cxnSp macro="">
      <xdr:nvCxnSpPr>
        <xdr:cNvPr id="6" name="Straight Connector 5"/>
        <xdr:cNvCxnSpPr/>
      </xdr:nvCxnSpPr>
      <xdr:spPr>
        <a:xfrm>
          <a:off x="22402800" y="4005943"/>
          <a:ext cx="0" cy="166551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54430</xdr:colOff>
      <xdr:row>2</xdr:row>
      <xdr:rowOff>0</xdr:rowOff>
    </xdr:from>
    <xdr:to>
      <xdr:col>43</xdr:col>
      <xdr:colOff>328639</xdr:colOff>
      <xdr:row>23</xdr:row>
      <xdr:rowOff>248114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91459" y="457200"/>
          <a:ext cx="16123809" cy="7171428"/>
        </a:xfrm>
        <a:prstGeom prst="rect">
          <a:avLst/>
        </a:prstGeom>
      </xdr:spPr>
    </xdr:pic>
    <xdr:clientData/>
  </xdr:twoCellAnchor>
  <xdr:twoCellAnchor>
    <xdr:from>
      <xdr:col>32</xdr:col>
      <xdr:colOff>65316</xdr:colOff>
      <xdr:row>11</xdr:row>
      <xdr:rowOff>272142</xdr:rowOff>
    </xdr:from>
    <xdr:to>
      <xdr:col>32</xdr:col>
      <xdr:colOff>87086</xdr:colOff>
      <xdr:row>17</xdr:row>
      <xdr:rowOff>119742</xdr:rowOff>
    </xdr:to>
    <xdr:cxnSp macro="">
      <xdr:nvCxnSpPr>
        <xdr:cNvPr id="11" name="Straight Connector 10"/>
        <xdr:cNvCxnSpPr/>
      </xdr:nvCxnSpPr>
      <xdr:spPr>
        <a:xfrm flipV="1">
          <a:off x="22446345" y="3929742"/>
          <a:ext cx="21770" cy="1611086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1"/>
  <sheetViews>
    <sheetView tabSelected="1" zoomScale="70" zoomScaleNormal="70" workbookViewId="0">
      <selection activeCell="K3" sqref="K3:Q3"/>
    </sheetView>
  </sheetViews>
  <sheetFormatPr defaultRowHeight="18" x14ac:dyDescent="0.35"/>
  <cols>
    <col min="1" max="1" width="8.88671875" style="3"/>
    <col min="2" max="2" width="57.44140625" style="1" bestFit="1" customWidth="1"/>
    <col min="3" max="3" width="11.6640625" style="8" customWidth="1"/>
    <col min="4" max="5" width="12.33203125" style="9" customWidth="1"/>
    <col min="6" max="6" width="12.6640625" style="20" customWidth="1"/>
    <col min="7" max="7" width="12.6640625" style="1" hidden="1" customWidth="1"/>
    <col min="8" max="9" width="0" style="1" hidden="1" customWidth="1"/>
    <col min="10" max="10" width="74.77734375" style="1" hidden="1" customWidth="1"/>
    <col min="11" max="13" width="10.77734375" style="9" customWidth="1"/>
    <col min="14" max="14" width="10.77734375" style="14" customWidth="1"/>
    <col min="15" max="15" width="12.6640625" style="16" bestFit="1" customWidth="1"/>
    <col min="16" max="16" width="10.77734375" style="14" customWidth="1"/>
    <col min="17" max="17" width="10.77734375" style="16" customWidth="1"/>
    <col min="18" max="16384" width="8.88671875" style="1"/>
  </cols>
  <sheetData>
    <row r="3" spans="1:17" x14ac:dyDescent="0.35">
      <c r="A3" s="35" t="s">
        <v>81</v>
      </c>
      <c r="B3" s="35"/>
      <c r="C3" s="35"/>
      <c r="D3" s="35"/>
      <c r="E3" s="35"/>
      <c r="F3" s="35"/>
      <c r="K3" s="47" t="s">
        <v>75</v>
      </c>
      <c r="L3" s="48"/>
      <c r="M3" s="48"/>
      <c r="N3" s="48"/>
      <c r="O3" s="48"/>
      <c r="P3" s="48"/>
      <c r="Q3" s="49"/>
    </row>
    <row r="4" spans="1:17" s="3" customFormat="1" ht="87" x14ac:dyDescent="0.3">
      <c r="A4" s="36" t="s">
        <v>67</v>
      </c>
      <c r="B4" s="36" t="s">
        <v>0</v>
      </c>
      <c r="C4" s="37" t="s">
        <v>77</v>
      </c>
      <c r="D4" s="38" t="s">
        <v>78</v>
      </c>
      <c r="E4" s="39" t="s">
        <v>79</v>
      </c>
      <c r="F4" s="40" t="s">
        <v>80</v>
      </c>
      <c r="G4" s="41"/>
      <c r="H4" s="42"/>
      <c r="I4" s="43" t="s">
        <v>67</v>
      </c>
      <c r="J4" s="43" t="s">
        <v>0</v>
      </c>
      <c r="K4" s="44" t="s">
        <v>68</v>
      </c>
      <c r="L4" s="44" t="s">
        <v>69</v>
      </c>
      <c r="M4" s="44" t="s">
        <v>70</v>
      </c>
      <c r="N4" s="45" t="s">
        <v>71</v>
      </c>
      <c r="O4" s="46" t="s">
        <v>72</v>
      </c>
      <c r="P4" s="45" t="s">
        <v>73</v>
      </c>
      <c r="Q4" s="46" t="s">
        <v>74</v>
      </c>
    </row>
    <row r="5" spans="1:17" ht="22.95" customHeight="1" x14ac:dyDescent="0.35">
      <c r="A5" s="2">
        <v>1</v>
      </c>
      <c r="B5" s="10" t="s">
        <v>1</v>
      </c>
      <c r="C5" s="4">
        <v>1</v>
      </c>
      <c r="D5" s="5">
        <v>5</v>
      </c>
      <c r="E5" s="5">
        <v>5</v>
      </c>
      <c r="F5" s="21">
        <v>1</v>
      </c>
      <c r="I5" s="2">
        <v>1</v>
      </c>
      <c r="J5" s="10" t="s">
        <v>1</v>
      </c>
      <c r="K5" s="5">
        <v>5</v>
      </c>
      <c r="L5" s="5">
        <v>5</v>
      </c>
      <c r="M5" s="5">
        <v>5</v>
      </c>
      <c r="N5" s="13"/>
      <c r="O5" s="15"/>
      <c r="P5" s="13"/>
      <c r="Q5" s="15"/>
    </row>
    <row r="6" spans="1:17" ht="22.95" customHeight="1" x14ac:dyDescent="0.35">
      <c r="A6" s="2">
        <v>2</v>
      </c>
      <c r="B6" s="10" t="s">
        <v>2</v>
      </c>
      <c r="C6" s="6">
        <v>1</v>
      </c>
      <c r="D6" s="5">
        <v>44</v>
      </c>
      <c r="E6" s="5">
        <v>44</v>
      </c>
      <c r="F6" s="21">
        <v>1</v>
      </c>
      <c r="I6" s="2">
        <v>2</v>
      </c>
      <c r="J6" s="10" t="s">
        <v>2</v>
      </c>
      <c r="K6" s="5">
        <v>44</v>
      </c>
      <c r="L6" s="5">
        <v>44</v>
      </c>
      <c r="M6" s="5">
        <v>44</v>
      </c>
      <c r="N6" s="13"/>
      <c r="O6" s="15"/>
      <c r="P6" s="13"/>
      <c r="Q6" s="15"/>
    </row>
    <row r="7" spans="1:17" ht="22.95" customHeight="1" x14ac:dyDescent="0.35">
      <c r="A7" s="2">
        <v>3</v>
      </c>
      <c r="B7" s="10" t="s">
        <v>3</v>
      </c>
      <c r="C7" s="6">
        <v>1</v>
      </c>
      <c r="D7" s="5">
        <v>44</v>
      </c>
      <c r="E7" s="5">
        <v>44</v>
      </c>
      <c r="F7" s="21">
        <v>1</v>
      </c>
      <c r="I7" s="2">
        <v>3</v>
      </c>
      <c r="J7" s="10" t="s">
        <v>3</v>
      </c>
      <c r="K7" s="5">
        <v>44</v>
      </c>
      <c r="L7" s="5">
        <v>44</v>
      </c>
      <c r="M7" s="5">
        <v>44</v>
      </c>
      <c r="N7" s="13"/>
      <c r="O7" s="15"/>
      <c r="P7" s="13"/>
      <c r="Q7" s="15"/>
    </row>
    <row r="8" spans="1:17" ht="22.95" customHeight="1" x14ac:dyDescent="0.35">
      <c r="A8" s="2">
        <v>4</v>
      </c>
      <c r="B8" s="10" t="s">
        <v>4</v>
      </c>
      <c r="C8" s="6">
        <v>1</v>
      </c>
      <c r="D8" s="5">
        <v>3</v>
      </c>
      <c r="E8" s="5">
        <v>3</v>
      </c>
      <c r="F8" s="21">
        <v>1</v>
      </c>
      <c r="I8" s="2">
        <v>4</v>
      </c>
      <c r="J8" s="10" t="s">
        <v>4</v>
      </c>
      <c r="K8" s="5">
        <v>3</v>
      </c>
      <c r="L8" s="5">
        <v>3</v>
      </c>
      <c r="M8" s="5">
        <v>3</v>
      </c>
      <c r="N8" s="13"/>
      <c r="O8" s="15"/>
      <c r="P8" s="13"/>
      <c r="Q8" s="15"/>
    </row>
    <row r="9" spans="1:17" ht="22.95" customHeight="1" x14ac:dyDescent="0.35">
      <c r="A9" s="2">
        <v>5</v>
      </c>
      <c r="B9" s="10" t="s">
        <v>5</v>
      </c>
      <c r="C9" s="6">
        <v>1</v>
      </c>
      <c r="D9" s="5">
        <v>11</v>
      </c>
      <c r="E9" s="5">
        <v>11</v>
      </c>
      <c r="F9" s="21">
        <v>1</v>
      </c>
      <c r="I9" s="2">
        <v>5</v>
      </c>
      <c r="J9" s="10" t="s">
        <v>5</v>
      </c>
      <c r="K9" s="5">
        <v>11</v>
      </c>
      <c r="L9" s="5">
        <v>11</v>
      </c>
      <c r="M9" s="5">
        <v>11</v>
      </c>
      <c r="N9" s="13"/>
      <c r="O9" s="15"/>
      <c r="P9" s="13"/>
      <c r="Q9" s="15"/>
    </row>
    <row r="10" spans="1:17" ht="22.95" customHeight="1" x14ac:dyDescent="0.35">
      <c r="A10" s="2">
        <v>6</v>
      </c>
      <c r="B10" s="10" t="s">
        <v>6</v>
      </c>
      <c r="C10" s="6">
        <v>1</v>
      </c>
      <c r="D10" s="5">
        <v>8</v>
      </c>
      <c r="E10" s="5">
        <v>8</v>
      </c>
      <c r="F10" s="21">
        <v>1</v>
      </c>
      <c r="I10" s="2">
        <v>6</v>
      </c>
      <c r="J10" s="10" t="s">
        <v>6</v>
      </c>
      <c r="K10" s="5">
        <v>8</v>
      </c>
      <c r="L10" s="5">
        <v>8</v>
      </c>
      <c r="M10" s="5">
        <v>8</v>
      </c>
      <c r="N10" s="13"/>
      <c r="O10" s="15"/>
      <c r="P10" s="13"/>
      <c r="Q10" s="15"/>
    </row>
    <row r="11" spans="1:17" ht="22.95" customHeight="1" x14ac:dyDescent="0.35">
      <c r="A11" s="2">
        <v>7</v>
      </c>
      <c r="B11" s="10" t="s">
        <v>7</v>
      </c>
      <c r="C11" s="6">
        <v>1</v>
      </c>
      <c r="D11" s="5">
        <v>44</v>
      </c>
      <c r="E11" s="5">
        <v>44</v>
      </c>
      <c r="F11" s="21">
        <v>1</v>
      </c>
      <c r="I11" s="2">
        <v>7</v>
      </c>
      <c r="J11" s="10" t="s">
        <v>7</v>
      </c>
      <c r="K11" s="5">
        <v>44</v>
      </c>
      <c r="L11" s="5">
        <v>44</v>
      </c>
      <c r="M11" s="5">
        <v>44</v>
      </c>
      <c r="N11" s="13"/>
      <c r="O11" s="15"/>
      <c r="P11" s="13"/>
      <c r="Q11" s="15"/>
    </row>
    <row r="12" spans="1:17" ht="22.95" customHeight="1" x14ac:dyDescent="0.35">
      <c r="A12" s="2">
        <v>8</v>
      </c>
      <c r="B12" s="10" t="s">
        <v>8</v>
      </c>
      <c r="C12" s="6">
        <v>1</v>
      </c>
      <c r="D12" s="5">
        <v>8</v>
      </c>
      <c r="E12" s="5">
        <v>8</v>
      </c>
      <c r="F12" s="21">
        <v>1</v>
      </c>
      <c r="I12" s="2">
        <v>8</v>
      </c>
      <c r="J12" s="10" t="s">
        <v>8</v>
      </c>
      <c r="K12" s="5">
        <v>8</v>
      </c>
      <c r="L12" s="5">
        <v>8</v>
      </c>
      <c r="M12" s="5">
        <v>8</v>
      </c>
      <c r="N12" s="13"/>
      <c r="O12" s="15"/>
      <c r="P12" s="13"/>
      <c r="Q12" s="15"/>
    </row>
    <row r="13" spans="1:17" ht="22.95" customHeight="1" x14ac:dyDescent="0.35">
      <c r="A13" s="2">
        <v>9</v>
      </c>
      <c r="B13" s="10" t="s">
        <v>9</v>
      </c>
      <c r="C13" s="6">
        <v>1</v>
      </c>
      <c r="D13" s="5">
        <v>8</v>
      </c>
      <c r="E13" s="5">
        <v>8</v>
      </c>
      <c r="F13" s="21">
        <v>1</v>
      </c>
      <c r="I13" s="2">
        <v>9</v>
      </c>
      <c r="J13" s="10" t="s">
        <v>9</v>
      </c>
      <c r="K13" s="5">
        <v>8</v>
      </c>
      <c r="L13" s="5">
        <v>8</v>
      </c>
      <c r="M13" s="5">
        <v>8</v>
      </c>
      <c r="N13" s="13"/>
      <c r="O13" s="15"/>
      <c r="P13" s="13"/>
      <c r="Q13" s="15"/>
    </row>
    <row r="14" spans="1:17" ht="22.95" customHeight="1" x14ac:dyDescent="0.35">
      <c r="A14" s="2">
        <v>10</v>
      </c>
      <c r="B14" s="10" t="s">
        <v>10</v>
      </c>
      <c r="C14" s="6">
        <v>1</v>
      </c>
      <c r="D14" s="5">
        <v>6</v>
      </c>
      <c r="E14" s="5">
        <v>6</v>
      </c>
      <c r="F14" s="21">
        <v>1</v>
      </c>
      <c r="I14" s="2">
        <v>10</v>
      </c>
      <c r="J14" s="10" t="s">
        <v>10</v>
      </c>
      <c r="K14" s="5">
        <v>6</v>
      </c>
      <c r="L14" s="5">
        <v>6</v>
      </c>
      <c r="M14" s="5">
        <v>6</v>
      </c>
      <c r="N14" s="13"/>
      <c r="O14" s="15"/>
      <c r="P14" s="13"/>
      <c r="Q14" s="15"/>
    </row>
    <row r="15" spans="1:17" ht="22.95" customHeight="1" x14ac:dyDescent="0.35">
      <c r="A15" s="2">
        <v>11</v>
      </c>
      <c r="B15" s="10" t="s">
        <v>11</v>
      </c>
      <c r="C15" s="6">
        <v>1</v>
      </c>
      <c r="D15" s="5">
        <v>11</v>
      </c>
      <c r="E15" s="5">
        <v>11</v>
      </c>
      <c r="F15" s="21">
        <v>1</v>
      </c>
      <c r="I15" s="2">
        <v>11</v>
      </c>
      <c r="J15" s="10" t="s">
        <v>11</v>
      </c>
      <c r="K15" s="5">
        <v>11</v>
      </c>
      <c r="L15" s="5">
        <v>11</v>
      </c>
      <c r="M15" s="5">
        <v>11</v>
      </c>
      <c r="N15" s="13"/>
      <c r="O15" s="15"/>
      <c r="P15" s="13"/>
      <c r="Q15" s="15"/>
    </row>
    <row r="16" spans="1:17" ht="22.95" customHeight="1" x14ac:dyDescent="0.35">
      <c r="A16" s="2">
        <v>12</v>
      </c>
      <c r="B16" s="7" t="s">
        <v>12</v>
      </c>
      <c r="C16" s="6">
        <v>1</v>
      </c>
      <c r="D16" s="5">
        <v>11</v>
      </c>
      <c r="E16" s="5">
        <v>11</v>
      </c>
      <c r="F16" s="21">
        <v>1</v>
      </c>
      <c r="I16" s="2">
        <v>12</v>
      </c>
      <c r="J16" s="7" t="s">
        <v>12</v>
      </c>
      <c r="K16" s="5">
        <v>11</v>
      </c>
      <c r="L16" s="5">
        <v>11</v>
      </c>
      <c r="M16" s="5">
        <v>11</v>
      </c>
      <c r="N16" s="13"/>
      <c r="O16" s="15"/>
      <c r="P16" s="13"/>
      <c r="Q16" s="15"/>
    </row>
    <row r="17" spans="1:19" ht="22.95" customHeight="1" x14ac:dyDescent="0.35">
      <c r="A17" s="2">
        <v>13</v>
      </c>
      <c r="B17" s="7" t="s">
        <v>13</v>
      </c>
      <c r="C17" s="6">
        <v>1</v>
      </c>
      <c r="D17" s="5">
        <v>8</v>
      </c>
      <c r="E17" s="5">
        <v>8</v>
      </c>
      <c r="F17" s="21">
        <v>1</v>
      </c>
      <c r="I17" s="2">
        <v>13</v>
      </c>
      <c r="J17" s="7" t="s">
        <v>13</v>
      </c>
      <c r="K17" s="5">
        <v>8</v>
      </c>
      <c r="L17" s="5">
        <v>8</v>
      </c>
      <c r="M17" s="5">
        <v>8</v>
      </c>
      <c r="N17" s="13"/>
      <c r="O17" s="15"/>
      <c r="P17" s="13"/>
      <c r="Q17" s="15"/>
    </row>
    <row r="18" spans="1:19" ht="22.95" customHeight="1" x14ac:dyDescent="0.35">
      <c r="A18" s="2">
        <v>14</v>
      </c>
      <c r="B18" s="7" t="s">
        <v>14</v>
      </c>
      <c r="C18" s="6">
        <v>1</v>
      </c>
      <c r="D18" s="5">
        <v>8</v>
      </c>
      <c r="E18" s="5">
        <v>8</v>
      </c>
      <c r="F18" s="21">
        <v>1</v>
      </c>
      <c r="I18" s="2">
        <v>14</v>
      </c>
      <c r="J18" s="7" t="s">
        <v>14</v>
      </c>
      <c r="K18" s="5">
        <v>8</v>
      </c>
      <c r="L18" s="5">
        <v>8</v>
      </c>
      <c r="M18" s="5">
        <v>8</v>
      </c>
      <c r="N18" s="13"/>
      <c r="O18" s="15"/>
      <c r="P18" s="13"/>
      <c r="Q18" s="15"/>
    </row>
    <row r="19" spans="1:19" ht="22.95" customHeight="1" x14ac:dyDescent="0.35">
      <c r="A19" s="2">
        <v>15</v>
      </c>
      <c r="B19" s="11" t="s">
        <v>15</v>
      </c>
      <c r="C19" s="6">
        <v>1</v>
      </c>
      <c r="D19" s="5">
        <v>6</v>
      </c>
      <c r="E19" s="5">
        <v>6</v>
      </c>
      <c r="F19" s="21">
        <v>1</v>
      </c>
      <c r="I19" s="2">
        <v>15</v>
      </c>
      <c r="J19" s="11" t="s">
        <v>15</v>
      </c>
      <c r="K19" s="5">
        <v>6</v>
      </c>
      <c r="L19" s="5">
        <v>6</v>
      </c>
      <c r="M19" s="5">
        <v>6</v>
      </c>
      <c r="N19" s="13"/>
      <c r="O19" s="15"/>
      <c r="P19" s="13"/>
      <c r="Q19" s="15"/>
    </row>
    <row r="20" spans="1:19" ht="22.95" customHeight="1" x14ac:dyDescent="0.35">
      <c r="A20" s="2">
        <v>16</v>
      </c>
      <c r="B20" s="10" t="s">
        <v>16</v>
      </c>
      <c r="C20" s="6">
        <v>1</v>
      </c>
      <c r="D20" s="5">
        <v>6</v>
      </c>
      <c r="E20" s="5">
        <v>6</v>
      </c>
      <c r="F20" s="21">
        <v>1</v>
      </c>
      <c r="I20" s="2">
        <v>16</v>
      </c>
      <c r="J20" s="10" t="s">
        <v>16</v>
      </c>
      <c r="K20" s="5">
        <v>6</v>
      </c>
      <c r="L20" s="5">
        <v>6</v>
      </c>
      <c r="M20" s="5">
        <v>6</v>
      </c>
      <c r="N20" s="13"/>
      <c r="O20" s="15"/>
      <c r="P20" s="13"/>
      <c r="Q20" s="15"/>
    </row>
    <row r="21" spans="1:19" ht="22.95" customHeight="1" x14ac:dyDescent="0.35">
      <c r="A21" s="2">
        <v>17</v>
      </c>
      <c r="B21" s="10" t="s">
        <v>17</v>
      </c>
      <c r="C21" s="6">
        <v>1</v>
      </c>
      <c r="D21" s="5">
        <v>8</v>
      </c>
      <c r="E21" s="5">
        <v>8</v>
      </c>
      <c r="F21" s="21">
        <v>1</v>
      </c>
      <c r="I21" s="2">
        <v>17</v>
      </c>
      <c r="J21" s="10" t="s">
        <v>17</v>
      </c>
      <c r="K21" s="5">
        <v>8</v>
      </c>
      <c r="L21" s="5">
        <v>8</v>
      </c>
      <c r="M21" s="5">
        <v>8</v>
      </c>
      <c r="N21" s="13"/>
      <c r="O21" s="15"/>
      <c r="P21" s="13"/>
      <c r="Q21" s="15"/>
    </row>
    <row r="22" spans="1:19" ht="22.95" customHeight="1" x14ac:dyDescent="0.35">
      <c r="A22" s="2">
        <v>18</v>
      </c>
      <c r="B22" s="10" t="s">
        <v>18</v>
      </c>
      <c r="C22" s="6">
        <v>1</v>
      </c>
      <c r="D22" s="5">
        <v>8</v>
      </c>
      <c r="E22" s="5">
        <v>8</v>
      </c>
      <c r="F22" s="21">
        <v>1</v>
      </c>
      <c r="I22" s="2">
        <v>18</v>
      </c>
      <c r="J22" s="10" t="s">
        <v>18</v>
      </c>
      <c r="K22" s="5">
        <v>8</v>
      </c>
      <c r="L22" s="5">
        <v>8</v>
      </c>
      <c r="M22" s="5">
        <v>8</v>
      </c>
      <c r="N22" s="13"/>
      <c r="O22" s="15"/>
      <c r="P22" s="13"/>
      <c r="Q22" s="15"/>
    </row>
    <row r="23" spans="1:19" ht="22.95" customHeight="1" x14ac:dyDescent="0.35">
      <c r="A23" s="2">
        <v>19</v>
      </c>
      <c r="B23" s="10" t="s">
        <v>19</v>
      </c>
      <c r="C23" s="6">
        <v>1</v>
      </c>
      <c r="D23" s="5">
        <v>15</v>
      </c>
      <c r="E23" s="5">
        <v>15</v>
      </c>
      <c r="F23" s="21">
        <v>1</v>
      </c>
      <c r="I23" s="2">
        <v>19</v>
      </c>
      <c r="J23" s="10" t="s">
        <v>19</v>
      </c>
      <c r="K23" s="5">
        <v>15</v>
      </c>
      <c r="L23" s="5">
        <v>15</v>
      </c>
      <c r="M23" s="5">
        <v>15</v>
      </c>
      <c r="N23" s="13"/>
      <c r="O23" s="15"/>
      <c r="P23" s="13"/>
      <c r="Q23" s="15"/>
    </row>
    <row r="24" spans="1:19" ht="22.95" customHeight="1" x14ac:dyDescent="0.35">
      <c r="A24" s="2">
        <v>20</v>
      </c>
      <c r="B24" s="10" t="s">
        <v>20</v>
      </c>
      <c r="C24" s="6">
        <v>1</v>
      </c>
      <c r="D24" s="5">
        <v>15</v>
      </c>
      <c r="E24" s="5">
        <v>15</v>
      </c>
      <c r="F24" s="21">
        <v>1</v>
      </c>
      <c r="I24" s="2">
        <v>20</v>
      </c>
      <c r="J24" s="10" t="s">
        <v>20</v>
      </c>
      <c r="K24" s="5">
        <v>15</v>
      </c>
      <c r="L24" s="5">
        <v>15</v>
      </c>
      <c r="M24" s="5">
        <v>15</v>
      </c>
      <c r="N24" s="13"/>
      <c r="O24" s="15"/>
      <c r="P24" s="13"/>
      <c r="Q24" s="15"/>
    </row>
    <row r="25" spans="1:19" ht="22.95" customHeight="1" x14ac:dyDescent="0.35">
      <c r="A25" s="2">
        <v>21</v>
      </c>
      <c r="B25" s="10" t="s">
        <v>21</v>
      </c>
      <c r="C25" s="6">
        <v>1</v>
      </c>
      <c r="D25" s="5">
        <v>15</v>
      </c>
      <c r="E25" s="5">
        <v>15</v>
      </c>
      <c r="F25" s="21">
        <v>1</v>
      </c>
      <c r="I25" s="2">
        <v>21</v>
      </c>
      <c r="J25" s="10" t="s">
        <v>21</v>
      </c>
      <c r="K25" s="5">
        <v>15</v>
      </c>
      <c r="L25" s="5">
        <v>15</v>
      </c>
      <c r="M25" s="5">
        <v>15</v>
      </c>
      <c r="N25" s="13"/>
      <c r="O25" s="15"/>
      <c r="P25" s="13"/>
      <c r="Q25" s="15"/>
    </row>
    <row r="26" spans="1:19" ht="22.95" customHeight="1" x14ac:dyDescent="0.35">
      <c r="A26" s="2">
        <v>22</v>
      </c>
      <c r="B26" s="10" t="s">
        <v>22</v>
      </c>
      <c r="C26" s="6">
        <v>1</v>
      </c>
      <c r="D26" s="5">
        <v>15</v>
      </c>
      <c r="E26" s="5">
        <v>15</v>
      </c>
      <c r="F26" s="21">
        <v>1</v>
      </c>
      <c r="I26" s="2">
        <v>22</v>
      </c>
      <c r="J26" s="10" t="s">
        <v>22</v>
      </c>
      <c r="K26" s="5">
        <v>15</v>
      </c>
      <c r="L26" s="5">
        <v>15</v>
      </c>
      <c r="M26" s="5">
        <v>15</v>
      </c>
      <c r="N26" s="13"/>
      <c r="O26" s="15"/>
      <c r="P26" s="13"/>
      <c r="Q26" s="15"/>
    </row>
    <row r="27" spans="1:19" ht="22.95" customHeight="1" x14ac:dyDescent="0.45">
      <c r="A27" s="2">
        <v>23</v>
      </c>
      <c r="B27" s="10" t="s">
        <v>23</v>
      </c>
      <c r="C27" s="6">
        <v>1</v>
      </c>
      <c r="D27" s="5">
        <v>15</v>
      </c>
      <c r="E27" s="5">
        <v>15</v>
      </c>
      <c r="F27" s="21">
        <v>1</v>
      </c>
      <c r="I27" s="2">
        <v>23</v>
      </c>
      <c r="J27" s="10" t="s">
        <v>23</v>
      </c>
      <c r="K27" s="5">
        <v>15</v>
      </c>
      <c r="L27" s="5">
        <v>15</v>
      </c>
      <c r="M27" s="5">
        <v>15</v>
      </c>
      <c r="N27" s="13"/>
      <c r="O27" s="15"/>
      <c r="P27" s="13"/>
      <c r="Q27" s="15"/>
      <c r="S27" s="33" t="s">
        <v>82</v>
      </c>
    </row>
    <row r="28" spans="1:19" ht="22.95" customHeight="1" x14ac:dyDescent="0.35">
      <c r="A28" s="2">
        <v>24</v>
      </c>
      <c r="B28" s="10" t="s">
        <v>24</v>
      </c>
      <c r="C28" s="6">
        <v>1</v>
      </c>
      <c r="D28" s="5">
        <v>15</v>
      </c>
      <c r="E28" s="5">
        <v>15</v>
      </c>
      <c r="F28" s="21">
        <v>1</v>
      </c>
      <c r="I28" s="2">
        <v>24</v>
      </c>
      <c r="J28" s="10" t="s">
        <v>24</v>
      </c>
      <c r="K28" s="5">
        <v>15</v>
      </c>
      <c r="L28" s="5">
        <v>15</v>
      </c>
      <c r="M28" s="5">
        <v>15</v>
      </c>
      <c r="N28" s="13"/>
      <c r="O28" s="15"/>
      <c r="P28" s="13"/>
      <c r="Q28" s="15"/>
    </row>
    <row r="29" spans="1:19" ht="22.95" customHeight="1" x14ac:dyDescent="0.45">
      <c r="A29" s="2">
        <v>25</v>
      </c>
      <c r="B29" s="10" t="s">
        <v>25</v>
      </c>
      <c r="C29" s="6">
        <v>1</v>
      </c>
      <c r="D29" s="5">
        <v>15</v>
      </c>
      <c r="E29" s="5">
        <v>15</v>
      </c>
      <c r="F29" s="21">
        <v>1</v>
      </c>
      <c r="I29" s="2">
        <v>25</v>
      </c>
      <c r="J29" s="10" t="s">
        <v>25</v>
      </c>
      <c r="K29" s="5">
        <v>15</v>
      </c>
      <c r="L29" s="5">
        <v>15</v>
      </c>
      <c r="M29" s="5">
        <v>15</v>
      </c>
      <c r="N29" s="13"/>
      <c r="O29" s="15"/>
      <c r="P29" s="13"/>
      <c r="Q29" s="15"/>
      <c r="S29" s="31" t="s">
        <v>83</v>
      </c>
    </row>
    <row r="30" spans="1:19" ht="22.95" customHeight="1" x14ac:dyDescent="0.35">
      <c r="A30" s="2">
        <v>26</v>
      </c>
      <c r="B30" s="10" t="s">
        <v>26</v>
      </c>
      <c r="C30" s="6">
        <v>1</v>
      </c>
      <c r="D30" s="5">
        <v>15</v>
      </c>
      <c r="E30" s="5">
        <v>15</v>
      </c>
      <c r="F30" s="21">
        <v>1</v>
      </c>
      <c r="I30" s="2">
        <v>26</v>
      </c>
      <c r="J30" s="10" t="s">
        <v>26</v>
      </c>
      <c r="K30" s="5">
        <v>15</v>
      </c>
      <c r="L30" s="5">
        <v>15</v>
      </c>
      <c r="M30" s="5">
        <v>15</v>
      </c>
      <c r="N30" s="13"/>
      <c r="O30" s="15"/>
      <c r="P30" s="13"/>
      <c r="Q30" s="15"/>
    </row>
    <row r="31" spans="1:19" ht="22.95" customHeight="1" x14ac:dyDescent="0.45">
      <c r="A31" s="2">
        <v>27</v>
      </c>
      <c r="B31" s="10" t="s">
        <v>27</v>
      </c>
      <c r="C31" s="6">
        <v>1</v>
      </c>
      <c r="D31" s="5">
        <v>8</v>
      </c>
      <c r="E31" s="5">
        <v>8</v>
      </c>
      <c r="F31" s="21">
        <v>1</v>
      </c>
      <c r="I31" s="2">
        <v>27</v>
      </c>
      <c r="J31" s="10" t="s">
        <v>27</v>
      </c>
      <c r="K31" s="5">
        <v>8</v>
      </c>
      <c r="L31" s="5">
        <v>8</v>
      </c>
      <c r="M31" s="5">
        <v>8</v>
      </c>
      <c r="N31" s="13"/>
      <c r="O31" s="15"/>
      <c r="P31" s="13"/>
      <c r="Q31" s="15"/>
      <c r="S31" s="32" t="s">
        <v>84</v>
      </c>
    </row>
    <row r="32" spans="1:19" ht="22.95" customHeight="1" x14ac:dyDescent="0.45">
      <c r="A32" s="2">
        <v>28</v>
      </c>
      <c r="B32" s="10" t="s">
        <v>28</v>
      </c>
      <c r="C32" s="6">
        <v>1</v>
      </c>
      <c r="D32" s="5">
        <v>8</v>
      </c>
      <c r="E32" s="5">
        <v>8</v>
      </c>
      <c r="F32" s="21">
        <v>1</v>
      </c>
      <c r="I32" s="2">
        <v>28</v>
      </c>
      <c r="J32" s="10" t="s">
        <v>28</v>
      </c>
      <c r="K32" s="5">
        <v>8</v>
      </c>
      <c r="L32" s="5">
        <v>8</v>
      </c>
      <c r="M32" s="5">
        <v>8</v>
      </c>
      <c r="N32" s="13"/>
      <c r="O32" s="15"/>
      <c r="P32" s="13"/>
      <c r="Q32" s="15"/>
      <c r="S32" s="31" t="s">
        <v>85</v>
      </c>
    </row>
    <row r="33" spans="1:19" ht="22.95" customHeight="1" x14ac:dyDescent="0.35">
      <c r="A33" s="2">
        <v>29</v>
      </c>
      <c r="B33" s="10" t="s">
        <v>29</v>
      </c>
      <c r="C33" s="6">
        <v>1</v>
      </c>
      <c r="D33" s="5">
        <v>15</v>
      </c>
      <c r="E33" s="5">
        <v>15</v>
      </c>
      <c r="F33" s="21">
        <v>1</v>
      </c>
      <c r="I33" s="2">
        <v>29</v>
      </c>
      <c r="J33" s="10" t="s">
        <v>29</v>
      </c>
      <c r="K33" s="5">
        <v>15</v>
      </c>
      <c r="L33" s="5">
        <v>15</v>
      </c>
      <c r="M33" s="5">
        <v>15</v>
      </c>
      <c r="N33" s="13"/>
      <c r="O33" s="15"/>
      <c r="P33" s="13"/>
      <c r="Q33" s="15"/>
    </row>
    <row r="34" spans="1:19" ht="22.95" customHeight="1" x14ac:dyDescent="0.45">
      <c r="A34" s="2">
        <v>30</v>
      </c>
      <c r="B34" s="10" t="s">
        <v>30</v>
      </c>
      <c r="C34" s="6">
        <v>1</v>
      </c>
      <c r="D34" s="5">
        <v>15</v>
      </c>
      <c r="E34" s="5">
        <v>15</v>
      </c>
      <c r="F34" s="21">
        <v>1</v>
      </c>
      <c r="I34" s="2">
        <v>30</v>
      </c>
      <c r="J34" s="10" t="s">
        <v>30</v>
      </c>
      <c r="K34" s="5">
        <v>15</v>
      </c>
      <c r="L34" s="5">
        <v>15</v>
      </c>
      <c r="M34" s="5">
        <v>15</v>
      </c>
      <c r="N34" s="13"/>
      <c r="O34" s="15"/>
      <c r="P34" s="13"/>
      <c r="Q34" s="15"/>
      <c r="S34" s="32" t="s">
        <v>86</v>
      </c>
    </row>
    <row r="35" spans="1:19" ht="22.95" customHeight="1" x14ac:dyDescent="0.45">
      <c r="A35" s="2">
        <v>31</v>
      </c>
      <c r="B35" s="10" t="s">
        <v>31</v>
      </c>
      <c r="C35" s="6">
        <v>1</v>
      </c>
      <c r="D35" s="5">
        <v>15</v>
      </c>
      <c r="E35" s="5">
        <v>15</v>
      </c>
      <c r="F35" s="21">
        <v>1</v>
      </c>
      <c r="I35" s="2">
        <v>31</v>
      </c>
      <c r="J35" s="10" t="s">
        <v>31</v>
      </c>
      <c r="K35" s="5">
        <v>15</v>
      </c>
      <c r="L35" s="5">
        <v>15</v>
      </c>
      <c r="M35" s="5">
        <v>15</v>
      </c>
      <c r="N35" s="13"/>
      <c r="O35" s="15"/>
      <c r="P35" s="13"/>
      <c r="Q35" s="15"/>
      <c r="S35" s="31" t="s">
        <v>87</v>
      </c>
    </row>
    <row r="36" spans="1:19" ht="22.95" customHeight="1" x14ac:dyDescent="0.35">
      <c r="A36" s="2">
        <v>32</v>
      </c>
      <c r="B36" s="10" t="s">
        <v>32</v>
      </c>
      <c r="C36" s="6">
        <v>1</v>
      </c>
      <c r="D36" s="5">
        <v>8</v>
      </c>
      <c r="E36" s="5">
        <v>8</v>
      </c>
      <c r="F36" s="21">
        <v>1</v>
      </c>
      <c r="I36" s="2">
        <v>32</v>
      </c>
      <c r="J36" s="10" t="s">
        <v>32</v>
      </c>
      <c r="K36" s="5">
        <v>8</v>
      </c>
      <c r="L36" s="5">
        <v>8</v>
      </c>
      <c r="M36" s="5">
        <v>8</v>
      </c>
      <c r="N36" s="13"/>
      <c r="O36" s="15"/>
      <c r="P36" s="13"/>
      <c r="Q36" s="15"/>
    </row>
    <row r="37" spans="1:19" ht="22.95" customHeight="1" x14ac:dyDescent="0.45">
      <c r="A37" s="2">
        <v>33</v>
      </c>
      <c r="B37" s="10" t="s">
        <v>33</v>
      </c>
      <c r="C37" s="6">
        <v>1</v>
      </c>
      <c r="D37" s="5">
        <v>8</v>
      </c>
      <c r="E37" s="5">
        <v>8</v>
      </c>
      <c r="F37" s="21">
        <v>1</v>
      </c>
      <c r="I37" s="2">
        <v>33</v>
      </c>
      <c r="J37" s="10" t="s">
        <v>33</v>
      </c>
      <c r="K37" s="5">
        <v>8</v>
      </c>
      <c r="L37" s="5">
        <v>8</v>
      </c>
      <c r="M37" s="5">
        <v>8</v>
      </c>
      <c r="N37" s="13"/>
      <c r="O37" s="15"/>
      <c r="P37" s="13"/>
      <c r="Q37" s="15"/>
      <c r="S37" s="31" t="s">
        <v>88</v>
      </c>
    </row>
    <row r="38" spans="1:19" ht="22.95" customHeight="1" x14ac:dyDescent="0.45">
      <c r="A38" s="2">
        <v>34</v>
      </c>
      <c r="B38" s="10" t="s">
        <v>34</v>
      </c>
      <c r="C38" s="6">
        <v>1</v>
      </c>
      <c r="D38" s="5">
        <v>15</v>
      </c>
      <c r="E38" s="5">
        <v>15</v>
      </c>
      <c r="F38" s="21">
        <v>1</v>
      </c>
      <c r="I38" s="2">
        <v>34</v>
      </c>
      <c r="J38" s="10" t="s">
        <v>34</v>
      </c>
      <c r="K38" s="5">
        <v>15</v>
      </c>
      <c r="L38" s="5">
        <v>15</v>
      </c>
      <c r="M38" s="5">
        <v>15</v>
      </c>
      <c r="N38" s="13"/>
      <c r="O38" s="15"/>
      <c r="P38" s="13"/>
      <c r="Q38" s="15"/>
      <c r="S38" s="31" t="s">
        <v>89</v>
      </c>
    </row>
    <row r="39" spans="1:19" ht="22.95" customHeight="1" x14ac:dyDescent="0.45">
      <c r="A39" s="2">
        <v>35</v>
      </c>
      <c r="B39" s="10" t="s">
        <v>35</v>
      </c>
      <c r="C39" s="6">
        <v>1</v>
      </c>
      <c r="D39" s="5">
        <v>15</v>
      </c>
      <c r="E39" s="5">
        <v>15</v>
      </c>
      <c r="F39" s="21">
        <v>1</v>
      </c>
      <c r="I39" s="2">
        <v>35</v>
      </c>
      <c r="J39" s="10" t="s">
        <v>35</v>
      </c>
      <c r="K39" s="5">
        <v>15</v>
      </c>
      <c r="L39" s="5">
        <v>15</v>
      </c>
      <c r="M39" s="5">
        <v>15</v>
      </c>
      <c r="N39" s="13"/>
      <c r="O39" s="15"/>
      <c r="P39" s="13"/>
      <c r="Q39" s="15"/>
      <c r="S39" s="31" t="s">
        <v>90</v>
      </c>
    </row>
    <row r="40" spans="1:19" ht="22.95" customHeight="1" x14ac:dyDescent="0.35">
      <c r="A40" s="2">
        <v>36</v>
      </c>
      <c r="B40" s="10" t="s">
        <v>36</v>
      </c>
      <c r="C40" s="6">
        <v>1</v>
      </c>
      <c r="D40" s="5">
        <v>15</v>
      </c>
      <c r="E40" s="5">
        <v>15</v>
      </c>
      <c r="F40" s="21">
        <v>1</v>
      </c>
      <c r="I40" s="2">
        <v>36</v>
      </c>
      <c r="J40" s="10" t="s">
        <v>36</v>
      </c>
      <c r="K40" s="5">
        <v>15</v>
      </c>
      <c r="L40" s="5">
        <v>15</v>
      </c>
      <c r="M40" s="5">
        <v>15</v>
      </c>
      <c r="N40" s="13"/>
      <c r="O40" s="15"/>
      <c r="P40" s="13"/>
      <c r="Q40" s="15"/>
    </row>
    <row r="41" spans="1:19" s="22" customFormat="1" ht="22.95" customHeight="1" x14ac:dyDescent="0.35">
      <c r="A41" s="23">
        <v>37</v>
      </c>
      <c r="B41" s="24" t="s">
        <v>37</v>
      </c>
      <c r="C41" s="25">
        <v>1</v>
      </c>
      <c r="D41" s="26">
        <v>50</v>
      </c>
      <c r="E41" s="26">
        <v>44</v>
      </c>
      <c r="F41" s="27">
        <v>1</v>
      </c>
      <c r="G41" s="28"/>
      <c r="H41" s="28"/>
      <c r="I41" s="23">
        <v>37</v>
      </c>
      <c r="J41" s="24" t="s">
        <v>37</v>
      </c>
      <c r="K41" s="26">
        <f>D41</f>
        <v>50</v>
      </c>
      <c r="L41" s="26">
        <f>E41*C41</f>
        <v>44</v>
      </c>
      <c r="M41" s="26">
        <f>E41*F41</f>
        <v>44</v>
      </c>
      <c r="N41" s="29"/>
      <c r="O41" s="30"/>
      <c r="P41" s="29"/>
      <c r="Q41" s="30"/>
    </row>
    <row r="42" spans="1:19" s="22" customFormat="1" ht="22.95" customHeight="1" x14ac:dyDescent="0.35">
      <c r="A42" s="23">
        <v>38</v>
      </c>
      <c r="B42" s="24" t="s">
        <v>38</v>
      </c>
      <c r="C42" s="25">
        <v>0</v>
      </c>
      <c r="D42" s="26">
        <v>10</v>
      </c>
      <c r="E42" s="26">
        <v>44</v>
      </c>
      <c r="F42" s="27">
        <v>1</v>
      </c>
      <c r="G42" s="28"/>
      <c r="H42" s="28"/>
      <c r="I42" s="23">
        <v>38</v>
      </c>
      <c r="J42" s="24" t="s">
        <v>38</v>
      </c>
      <c r="K42" s="26">
        <f t="shared" ref="K42:K44" si="0">D42</f>
        <v>10</v>
      </c>
      <c r="L42" s="26">
        <f t="shared" ref="L42:L44" si="1">E42*C42</f>
        <v>0</v>
      </c>
      <c r="M42" s="26">
        <f t="shared" ref="M42:M44" si="2">E42*F42</f>
        <v>44</v>
      </c>
      <c r="N42" s="29"/>
      <c r="O42" s="30"/>
      <c r="P42" s="29"/>
      <c r="Q42" s="30"/>
    </row>
    <row r="43" spans="1:19" s="22" customFormat="1" ht="22.95" customHeight="1" x14ac:dyDescent="0.35">
      <c r="A43" s="23">
        <v>39</v>
      </c>
      <c r="B43" s="24" t="s">
        <v>39</v>
      </c>
      <c r="C43" s="25">
        <v>1</v>
      </c>
      <c r="D43" s="26">
        <v>40</v>
      </c>
      <c r="E43" s="26">
        <v>44</v>
      </c>
      <c r="F43" s="27">
        <v>0</v>
      </c>
      <c r="G43" s="28"/>
      <c r="H43" s="28"/>
      <c r="I43" s="23">
        <v>39</v>
      </c>
      <c r="J43" s="24" t="s">
        <v>39</v>
      </c>
      <c r="K43" s="26">
        <f t="shared" si="0"/>
        <v>40</v>
      </c>
      <c r="L43" s="26">
        <f t="shared" si="1"/>
        <v>44</v>
      </c>
      <c r="M43" s="26">
        <f t="shared" si="2"/>
        <v>0</v>
      </c>
      <c r="N43" s="29"/>
      <c r="O43" s="30"/>
      <c r="P43" s="29"/>
      <c r="Q43" s="30"/>
    </row>
    <row r="44" spans="1:19" s="22" customFormat="1" ht="22.95" customHeight="1" x14ac:dyDescent="0.35">
      <c r="A44" s="23">
        <v>40</v>
      </c>
      <c r="B44" s="24" t="s">
        <v>40</v>
      </c>
      <c r="C44" s="25">
        <v>0.25</v>
      </c>
      <c r="D44" s="26">
        <v>7</v>
      </c>
      <c r="E44" s="26">
        <v>44</v>
      </c>
      <c r="F44" s="27">
        <v>0</v>
      </c>
      <c r="G44" s="28"/>
      <c r="H44" s="28"/>
      <c r="I44" s="23">
        <v>40</v>
      </c>
      <c r="J44" s="24" t="s">
        <v>40</v>
      </c>
      <c r="K44" s="26">
        <f t="shared" si="0"/>
        <v>7</v>
      </c>
      <c r="L44" s="26">
        <f t="shared" si="1"/>
        <v>11</v>
      </c>
      <c r="M44" s="26">
        <f t="shared" si="2"/>
        <v>0</v>
      </c>
      <c r="N44" s="29"/>
      <c r="O44" s="30"/>
      <c r="P44" s="29"/>
      <c r="Q44" s="30"/>
    </row>
    <row r="45" spans="1:19" ht="22.95" hidden="1" customHeight="1" x14ac:dyDescent="0.35">
      <c r="A45" s="2">
        <v>62</v>
      </c>
      <c r="B45" s="12" t="s">
        <v>41</v>
      </c>
      <c r="C45" s="6">
        <v>0</v>
      </c>
      <c r="D45" s="5">
        <v>0</v>
      </c>
      <c r="E45" s="5">
        <v>22</v>
      </c>
      <c r="F45" s="21">
        <v>0</v>
      </c>
      <c r="I45" s="2">
        <v>62</v>
      </c>
      <c r="J45" s="12" t="s">
        <v>41</v>
      </c>
      <c r="K45" s="5">
        <v>0</v>
      </c>
      <c r="L45" s="5">
        <v>0</v>
      </c>
      <c r="M45" s="5">
        <v>0</v>
      </c>
      <c r="N45" s="13"/>
      <c r="O45" s="15"/>
      <c r="P45" s="13"/>
      <c r="Q45" s="15"/>
    </row>
    <row r="46" spans="1:19" ht="22.95" hidden="1" customHeight="1" x14ac:dyDescent="0.35">
      <c r="A46" s="2">
        <v>63</v>
      </c>
      <c r="B46" s="12" t="s">
        <v>42</v>
      </c>
      <c r="C46" s="6">
        <v>0</v>
      </c>
      <c r="D46" s="5">
        <v>0</v>
      </c>
      <c r="E46" s="5">
        <v>66</v>
      </c>
      <c r="F46" s="21">
        <v>0</v>
      </c>
      <c r="I46" s="2">
        <v>63</v>
      </c>
      <c r="J46" s="12" t="s">
        <v>42</v>
      </c>
      <c r="K46" s="5">
        <v>0</v>
      </c>
      <c r="L46" s="5">
        <v>0</v>
      </c>
      <c r="M46" s="5">
        <v>0</v>
      </c>
      <c r="N46" s="13"/>
      <c r="O46" s="15"/>
      <c r="P46" s="13"/>
      <c r="Q46" s="15"/>
    </row>
    <row r="47" spans="1:19" ht="22.95" hidden="1" customHeight="1" x14ac:dyDescent="0.35">
      <c r="A47" s="2">
        <v>64</v>
      </c>
      <c r="B47" s="12" t="s">
        <v>43</v>
      </c>
      <c r="C47" s="6">
        <v>0</v>
      </c>
      <c r="D47" s="5">
        <v>0</v>
      </c>
      <c r="E47" s="5">
        <v>66</v>
      </c>
      <c r="F47" s="21">
        <v>0</v>
      </c>
      <c r="I47" s="2">
        <v>64</v>
      </c>
      <c r="J47" s="12" t="s">
        <v>43</v>
      </c>
      <c r="K47" s="5">
        <v>0</v>
      </c>
      <c r="L47" s="5">
        <v>0</v>
      </c>
      <c r="M47" s="5">
        <v>0</v>
      </c>
      <c r="N47" s="13"/>
      <c r="O47" s="15"/>
      <c r="P47" s="13"/>
      <c r="Q47" s="15"/>
    </row>
    <row r="48" spans="1:19" ht="22.95" hidden="1" customHeight="1" x14ac:dyDescent="0.35">
      <c r="A48" s="2">
        <v>65</v>
      </c>
      <c r="B48" s="12" t="s">
        <v>44</v>
      </c>
      <c r="C48" s="6">
        <v>0</v>
      </c>
      <c r="D48" s="5">
        <v>0</v>
      </c>
      <c r="E48" s="5">
        <v>66</v>
      </c>
      <c r="F48" s="21">
        <v>0</v>
      </c>
      <c r="I48" s="2">
        <v>65</v>
      </c>
      <c r="J48" s="12" t="s">
        <v>44</v>
      </c>
      <c r="K48" s="5">
        <v>0</v>
      </c>
      <c r="L48" s="5">
        <v>0</v>
      </c>
      <c r="M48" s="5">
        <v>0</v>
      </c>
      <c r="N48" s="13"/>
      <c r="O48" s="15"/>
      <c r="P48" s="13"/>
      <c r="Q48" s="15"/>
    </row>
    <row r="49" spans="1:17" ht="22.95" hidden="1" customHeight="1" x14ac:dyDescent="0.35">
      <c r="A49" s="2">
        <v>66</v>
      </c>
      <c r="B49" s="12" t="s">
        <v>45</v>
      </c>
      <c r="C49" s="6">
        <v>0</v>
      </c>
      <c r="D49" s="5">
        <v>0</v>
      </c>
      <c r="E49" s="5">
        <v>44</v>
      </c>
      <c r="F49" s="21">
        <v>0</v>
      </c>
      <c r="I49" s="2">
        <v>66</v>
      </c>
      <c r="J49" s="12" t="s">
        <v>45</v>
      </c>
      <c r="K49" s="5">
        <v>0</v>
      </c>
      <c r="L49" s="5">
        <v>0</v>
      </c>
      <c r="M49" s="5">
        <v>0</v>
      </c>
      <c r="N49" s="13"/>
      <c r="O49" s="15"/>
      <c r="P49" s="13"/>
      <c r="Q49" s="15"/>
    </row>
    <row r="50" spans="1:17" ht="22.95" hidden="1" customHeight="1" x14ac:dyDescent="0.35">
      <c r="A50" s="2">
        <v>67</v>
      </c>
      <c r="B50" s="12" t="s">
        <v>46</v>
      </c>
      <c r="C50" s="6">
        <v>0</v>
      </c>
      <c r="D50" s="5">
        <v>0</v>
      </c>
      <c r="E50" s="5">
        <v>44</v>
      </c>
      <c r="F50" s="21">
        <v>0</v>
      </c>
      <c r="I50" s="2">
        <v>67</v>
      </c>
      <c r="J50" s="12" t="s">
        <v>46</v>
      </c>
      <c r="K50" s="5">
        <v>0</v>
      </c>
      <c r="L50" s="5">
        <v>0</v>
      </c>
      <c r="M50" s="5">
        <v>0</v>
      </c>
      <c r="N50" s="13"/>
      <c r="O50" s="15"/>
      <c r="P50" s="13"/>
      <c r="Q50" s="15"/>
    </row>
    <row r="51" spans="1:17" ht="22.95" hidden="1" customHeight="1" x14ac:dyDescent="0.35">
      <c r="A51" s="2">
        <v>68</v>
      </c>
      <c r="B51" s="12" t="s">
        <v>47</v>
      </c>
      <c r="C51" s="6">
        <v>0</v>
      </c>
      <c r="D51" s="5">
        <v>0</v>
      </c>
      <c r="E51" s="5">
        <v>22</v>
      </c>
      <c r="F51" s="21">
        <v>0</v>
      </c>
      <c r="I51" s="2">
        <v>68</v>
      </c>
      <c r="J51" s="12" t="s">
        <v>47</v>
      </c>
      <c r="K51" s="5">
        <v>0</v>
      </c>
      <c r="L51" s="5">
        <v>0</v>
      </c>
      <c r="M51" s="5">
        <v>0</v>
      </c>
      <c r="N51" s="13"/>
      <c r="O51" s="15"/>
      <c r="P51" s="13"/>
      <c r="Q51" s="15"/>
    </row>
    <row r="52" spans="1:17" ht="22.95" hidden="1" customHeight="1" x14ac:dyDescent="0.35">
      <c r="A52" s="2">
        <v>69</v>
      </c>
      <c r="B52" s="12" t="s">
        <v>48</v>
      </c>
      <c r="C52" s="6">
        <v>0</v>
      </c>
      <c r="D52" s="5">
        <v>0</v>
      </c>
      <c r="E52" s="5">
        <v>66</v>
      </c>
      <c r="F52" s="21">
        <v>0</v>
      </c>
      <c r="I52" s="2">
        <v>69</v>
      </c>
      <c r="J52" s="12" t="s">
        <v>48</v>
      </c>
      <c r="K52" s="5">
        <v>0</v>
      </c>
      <c r="L52" s="5">
        <v>0</v>
      </c>
      <c r="M52" s="5">
        <v>0</v>
      </c>
      <c r="N52" s="13"/>
      <c r="O52" s="15"/>
      <c r="P52" s="13"/>
      <c r="Q52" s="15"/>
    </row>
    <row r="53" spans="1:17" ht="22.95" hidden="1" customHeight="1" x14ac:dyDescent="0.35">
      <c r="A53" s="2">
        <v>70</v>
      </c>
      <c r="B53" s="12" t="s">
        <v>49</v>
      </c>
      <c r="C53" s="6">
        <v>0</v>
      </c>
      <c r="D53" s="5">
        <v>0</v>
      </c>
      <c r="E53" s="5">
        <v>66</v>
      </c>
      <c r="F53" s="21">
        <v>0</v>
      </c>
      <c r="I53" s="2">
        <v>70</v>
      </c>
      <c r="J53" s="12" t="s">
        <v>49</v>
      </c>
      <c r="K53" s="5">
        <v>0</v>
      </c>
      <c r="L53" s="5">
        <v>0</v>
      </c>
      <c r="M53" s="5">
        <v>0</v>
      </c>
      <c r="N53" s="13"/>
      <c r="O53" s="15"/>
      <c r="P53" s="13"/>
      <c r="Q53" s="15"/>
    </row>
    <row r="54" spans="1:17" ht="22.95" hidden="1" customHeight="1" x14ac:dyDescent="0.35">
      <c r="A54" s="2">
        <v>71</v>
      </c>
      <c r="B54" s="12" t="s">
        <v>50</v>
      </c>
      <c r="C54" s="6">
        <v>0</v>
      </c>
      <c r="D54" s="5">
        <v>0</v>
      </c>
      <c r="E54" s="5">
        <v>66</v>
      </c>
      <c r="F54" s="21">
        <v>0</v>
      </c>
      <c r="I54" s="2">
        <v>71</v>
      </c>
      <c r="J54" s="12" t="s">
        <v>50</v>
      </c>
      <c r="K54" s="5">
        <v>0</v>
      </c>
      <c r="L54" s="5">
        <v>0</v>
      </c>
      <c r="M54" s="5">
        <v>0</v>
      </c>
      <c r="N54" s="13"/>
      <c r="O54" s="15"/>
      <c r="P54" s="13"/>
      <c r="Q54" s="15"/>
    </row>
    <row r="55" spans="1:17" ht="22.95" hidden="1" customHeight="1" x14ac:dyDescent="0.35">
      <c r="A55" s="2">
        <v>72</v>
      </c>
      <c r="B55" s="12" t="s">
        <v>51</v>
      </c>
      <c r="C55" s="6">
        <v>0</v>
      </c>
      <c r="D55" s="5">
        <v>0</v>
      </c>
      <c r="E55" s="5">
        <v>66</v>
      </c>
      <c r="F55" s="21">
        <v>0</v>
      </c>
      <c r="I55" s="2">
        <v>72</v>
      </c>
      <c r="J55" s="12" t="s">
        <v>51</v>
      </c>
      <c r="K55" s="5">
        <v>0</v>
      </c>
      <c r="L55" s="5">
        <v>0</v>
      </c>
      <c r="M55" s="5">
        <v>0</v>
      </c>
      <c r="N55" s="13"/>
      <c r="O55" s="15"/>
      <c r="P55" s="13"/>
      <c r="Q55" s="15"/>
    </row>
    <row r="56" spans="1:17" ht="22.95" hidden="1" customHeight="1" x14ac:dyDescent="0.35">
      <c r="A56" s="2">
        <v>73</v>
      </c>
      <c r="B56" s="12" t="s">
        <v>52</v>
      </c>
      <c r="C56" s="6">
        <v>0</v>
      </c>
      <c r="D56" s="5">
        <v>0</v>
      </c>
      <c r="E56" s="5">
        <v>66</v>
      </c>
      <c r="F56" s="21">
        <v>0</v>
      </c>
      <c r="I56" s="2">
        <v>73</v>
      </c>
      <c r="J56" s="12" t="s">
        <v>52</v>
      </c>
      <c r="K56" s="5">
        <v>0</v>
      </c>
      <c r="L56" s="5">
        <v>0</v>
      </c>
      <c r="M56" s="5">
        <v>0</v>
      </c>
      <c r="N56" s="13"/>
      <c r="O56" s="15"/>
      <c r="P56" s="13"/>
      <c r="Q56" s="15"/>
    </row>
    <row r="57" spans="1:17" ht="22.95" hidden="1" customHeight="1" x14ac:dyDescent="0.35">
      <c r="A57" s="2">
        <v>74</v>
      </c>
      <c r="B57" s="12" t="s">
        <v>53</v>
      </c>
      <c r="C57" s="6">
        <v>0</v>
      </c>
      <c r="D57" s="5">
        <v>0</v>
      </c>
      <c r="E57" s="5">
        <v>6</v>
      </c>
      <c r="F57" s="21">
        <v>0</v>
      </c>
      <c r="I57" s="2">
        <v>74</v>
      </c>
      <c r="J57" s="12" t="s">
        <v>53</v>
      </c>
      <c r="K57" s="5">
        <v>0</v>
      </c>
      <c r="L57" s="5">
        <v>0</v>
      </c>
      <c r="M57" s="5">
        <v>0</v>
      </c>
      <c r="N57" s="13"/>
      <c r="O57" s="15"/>
      <c r="P57" s="13"/>
      <c r="Q57" s="15"/>
    </row>
    <row r="58" spans="1:17" ht="22.95" hidden="1" customHeight="1" x14ac:dyDescent="0.35">
      <c r="A58" s="2">
        <v>75</v>
      </c>
      <c r="B58" s="12" t="s">
        <v>54</v>
      </c>
      <c r="C58" s="6">
        <v>0</v>
      </c>
      <c r="D58" s="5">
        <v>0</v>
      </c>
      <c r="E58" s="5">
        <v>6</v>
      </c>
      <c r="F58" s="21">
        <v>0</v>
      </c>
      <c r="I58" s="2">
        <v>75</v>
      </c>
      <c r="J58" s="12" t="s">
        <v>54</v>
      </c>
      <c r="K58" s="5">
        <v>0</v>
      </c>
      <c r="L58" s="5">
        <v>0</v>
      </c>
      <c r="M58" s="5">
        <v>0</v>
      </c>
      <c r="N58" s="13"/>
      <c r="O58" s="15"/>
      <c r="P58" s="13"/>
      <c r="Q58" s="15"/>
    </row>
    <row r="59" spans="1:17" ht="22.95" hidden="1" customHeight="1" x14ac:dyDescent="0.35">
      <c r="A59" s="2">
        <v>76</v>
      </c>
      <c r="B59" s="12" t="s">
        <v>55</v>
      </c>
      <c r="C59" s="6">
        <v>0</v>
      </c>
      <c r="D59" s="5">
        <v>0</v>
      </c>
      <c r="E59" s="5">
        <v>11</v>
      </c>
      <c r="F59" s="21">
        <v>0</v>
      </c>
      <c r="I59" s="2">
        <v>76</v>
      </c>
      <c r="J59" s="12" t="s">
        <v>55</v>
      </c>
      <c r="K59" s="5">
        <v>0</v>
      </c>
      <c r="L59" s="5">
        <v>0</v>
      </c>
      <c r="M59" s="5">
        <v>0</v>
      </c>
      <c r="N59" s="13"/>
      <c r="O59" s="15"/>
      <c r="P59" s="13"/>
      <c r="Q59" s="15"/>
    </row>
    <row r="60" spans="1:17" ht="22.95" hidden="1" customHeight="1" x14ac:dyDescent="0.35">
      <c r="A60" s="2">
        <v>77</v>
      </c>
      <c r="B60" s="12" t="s">
        <v>56</v>
      </c>
      <c r="C60" s="6">
        <v>0</v>
      </c>
      <c r="D60" s="5">
        <v>0</v>
      </c>
      <c r="E60" s="5">
        <v>66</v>
      </c>
      <c r="F60" s="21">
        <v>0</v>
      </c>
      <c r="I60" s="2">
        <v>77</v>
      </c>
      <c r="J60" s="12" t="s">
        <v>56</v>
      </c>
      <c r="K60" s="5">
        <v>0</v>
      </c>
      <c r="L60" s="5">
        <v>0</v>
      </c>
      <c r="M60" s="5">
        <v>0</v>
      </c>
      <c r="N60" s="13"/>
      <c r="O60" s="15"/>
      <c r="P60" s="13"/>
      <c r="Q60" s="15"/>
    </row>
    <row r="61" spans="1:17" ht="22.95" hidden="1" customHeight="1" x14ac:dyDescent="0.35">
      <c r="A61" s="2">
        <v>78</v>
      </c>
      <c r="B61" s="12" t="s">
        <v>57</v>
      </c>
      <c r="C61" s="6">
        <v>0</v>
      </c>
      <c r="D61" s="5">
        <v>0</v>
      </c>
      <c r="E61" s="5">
        <v>66</v>
      </c>
      <c r="F61" s="21">
        <v>0</v>
      </c>
      <c r="I61" s="2">
        <v>78</v>
      </c>
      <c r="J61" s="12" t="s">
        <v>57</v>
      </c>
      <c r="K61" s="5">
        <v>0</v>
      </c>
      <c r="L61" s="5">
        <v>0</v>
      </c>
      <c r="M61" s="5">
        <v>0</v>
      </c>
      <c r="N61" s="13"/>
      <c r="O61" s="15"/>
      <c r="P61" s="13"/>
      <c r="Q61" s="15"/>
    </row>
    <row r="62" spans="1:17" ht="22.95" hidden="1" customHeight="1" x14ac:dyDescent="0.35">
      <c r="A62" s="2">
        <v>79</v>
      </c>
      <c r="B62" s="12" t="s">
        <v>58</v>
      </c>
      <c r="C62" s="6">
        <v>0</v>
      </c>
      <c r="D62" s="5">
        <v>0</v>
      </c>
      <c r="E62" s="5">
        <v>22</v>
      </c>
      <c r="F62" s="21">
        <v>0</v>
      </c>
      <c r="I62" s="2">
        <v>79</v>
      </c>
      <c r="J62" s="12" t="s">
        <v>58</v>
      </c>
      <c r="K62" s="5">
        <v>0</v>
      </c>
      <c r="L62" s="5">
        <v>0</v>
      </c>
      <c r="M62" s="5">
        <v>0</v>
      </c>
      <c r="N62" s="13"/>
      <c r="O62" s="15"/>
      <c r="P62" s="13"/>
      <c r="Q62" s="15"/>
    </row>
    <row r="63" spans="1:17" ht="22.95" hidden="1" customHeight="1" x14ac:dyDescent="0.35">
      <c r="A63" s="2">
        <v>80</v>
      </c>
      <c r="B63" s="12" t="s">
        <v>59</v>
      </c>
      <c r="C63" s="6">
        <v>0</v>
      </c>
      <c r="D63" s="5">
        <v>0</v>
      </c>
      <c r="E63" s="5">
        <v>22</v>
      </c>
      <c r="F63" s="21">
        <v>0</v>
      </c>
      <c r="I63" s="2">
        <v>80</v>
      </c>
      <c r="J63" s="12" t="s">
        <v>59</v>
      </c>
      <c r="K63" s="5">
        <v>0</v>
      </c>
      <c r="L63" s="5">
        <v>0</v>
      </c>
      <c r="M63" s="5">
        <v>0</v>
      </c>
      <c r="N63" s="13"/>
      <c r="O63" s="15"/>
      <c r="P63" s="13"/>
      <c r="Q63" s="15"/>
    </row>
    <row r="64" spans="1:17" ht="22.95" hidden="1" customHeight="1" x14ac:dyDescent="0.35">
      <c r="A64" s="2">
        <v>81</v>
      </c>
      <c r="B64" s="12" t="s">
        <v>60</v>
      </c>
      <c r="C64" s="6">
        <v>0</v>
      </c>
      <c r="D64" s="5">
        <v>0</v>
      </c>
      <c r="E64" s="5">
        <v>132</v>
      </c>
      <c r="F64" s="21">
        <v>0</v>
      </c>
      <c r="I64" s="2">
        <v>81</v>
      </c>
      <c r="J64" s="12" t="s">
        <v>60</v>
      </c>
      <c r="K64" s="5">
        <v>0</v>
      </c>
      <c r="L64" s="5">
        <v>0</v>
      </c>
      <c r="M64" s="5">
        <v>0</v>
      </c>
      <c r="N64" s="13"/>
      <c r="O64" s="15"/>
      <c r="P64" s="13"/>
      <c r="Q64" s="15"/>
    </row>
    <row r="65" spans="1:17" ht="22.95" hidden="1" customHeight="1" x14ac:dyDescent="0.35">
      <c r="A65" s="2">
        <v>82</v>
      </c>
      <c r="B65" s="12" t="s">
        <v>61</v>
      </c>
      <c r="C65" s="6">
        <v>0</v>
      </c>
      <c r="D65" s="5">
        <v>0</v>
      </c>
      <c r="E65" s="5">
        <v>132</v>
      </c>
      <c r="F65" s="21">
        <v>0</v>
      </c>
      <c r="I65" s="2">
        <v>82</v>
      </c>
      <c r="J65" s="12" t="s">
        <v>61</v>
      </c>
      <c r="K65" s="5">
        <v>0</v>
      </c>
      <c r="L65" s="5">
        <v>0</v>
      </c>
      <c r="M65" s="5">
        <v>0</v>
      </c>
      <c r="N65" s="13"/>
      <c r="O65" s="15"/>
      <c r="P65" s="13"/>
      <c r="Q65" s="15"/>
    </row>
    <row r="66" spans="1:17" ht="22.95" hidden="1" customHeight="1" x14ac:dyDescent="0.35">
      <c r="A66" s="2">
        <v>83</v>
      </c>
      <c r="B66" s="12" t="s">
        <v>62</v>
      </c>
      <c r="C66" s="6">
        <v>0</v>
      </c>
      <c r="D66" s="5">
        <v>0</v>
      </c>
      <c r="E66" s="5">
        <v>66</v>
      </c>
      <c r="F66" s="21">
        <v>0</v>
      </c>
      <c r="I66" s="2">
        <v>83</v>
      </c>
      <c r="J66" s="12" t="s">
        <v>62</v>
      </c>
      <c r="K66" s="5">
        <v>0</v>
      </c>
      <c r="L66" s="5">
        <v>0</v>
      </c>
      <c r="M66" s="5">
        <v>0</v>
      </c>
      <c r="N66" s="13"/>
      <c r="O66" s="15"/>
      <c r="P66" s="13"/>
      <c r="Q66" s="15"/>
    </row>
    <row r="67" spans="1:17" ht="22.95" hidden="1" customHeight="1" x14ac:dyDescent="0.35">
      <c r="A67" s="2">
        <v>84</v>
      </c>
      <c r="B67" s="12" t="s">
        <v>63</v>
      </c>
      <c r="C67" s="6">
        <v>0</v>
      </c>
      <c r="D67" s="5">
        <v>0</v>
      </c>
      <c r="E67" s="5">
        <v>66</v>
      </c>
      <c r="F67" s="21">
        <v>0</v>
      </c>
      <c r="I67" s="2">
        <v>84</v>
      </c>
      <c r="J67" s="12" t="s">
        <v>63</v>
      </c>
      <c r="K67" s="5">
        <v>0</v>
      </c>
      <c r="L67" s="5">
        <v>0</v>
      </c>
      <c r="M67" s="5">
        <v>0</v>
      </c>
      <c r="N67" s="13"/>
      <c r="O67" s="15"/>
      <c r="P67" s="13"/>
      <c r="Q67" s="15"/>
    </row>
    <row r="68" spans="1:17" ht="22.95" hidden="1" customHeight="1" x14ac:dyDescent="0.35">
      <c r="A68" s="2">
        <v>85</v>
      </c>
      <c r="B68" s="12" t="s">
        <v>64</v>
      </c>
      <c r="C68" s="6">
        <v>0</v>
      </c>
      <c r="D68" s="5">
        <v>0</v>
      </c>
      <c r="E68" s="5">
        <v>8</v>
      </c>
      <c r="F68" s="21">
        <v>0</v>
      </c>
      <c r="I68" s="2">
        <v>85</v>
      </c>
      <c r="J68" s="12" t="s">
        <v>64</v>
      </c>
      <c r="K68" s="5">
        <v>0</v>
      </c>
      <c r="L68" s="5">
        <v>0</v>
      </c>
      <c r="M68" s="5">
        <v>0</v>
      </c>
      <c r="N68" s="13"/>
      <c r="O68" s="15"/>
      <c r="P68" s="13"/>
      <c r="Q68" s="15"/>
    </row>
    <row r="69" spans="1:17" ht="22.95" hidden="1" customHeight="1" x14ac:dyDescent="0.35">
      <c r="A69" s="2">
        <v>86</v>
      </c>
      <c r="B69" s="12" t="s">
        <v>65</v>
      </c>
      <c r="C69" s="6">
        <v>0</v>
      </c>
      <c r="D69" s="5">
        <v>0</v>
      </c>
      <c r="E69" s="5">
        <v>8</v>
      </c>
      <c r="F69" s="21">
        <v>0</v>
      </c>
      <c r="I69" s="2">
        <v>86</v>
      </c>
      <c r="J69" s="12" t="s">
        <v>65</v>
      </c>
      <c r="K69" s="5">
        <v>0</v>
      </c>
      <c r="L69" s="5">
        <v>0</v>
      </c>
      <c r="M69" s="5">
        <v>0</v>
      </c>
      <c r="N69" s="13"/>
      <c r="O69" s="15"/>
      <c r="P69" s="13"/>
      <c r="Q69" s="15"/>
    </row>
    <row r="70" spans="1:17" ht="22.95" hidden="1" customHeight="1" x14ac:dyDescent="0.35">
      <c r="A70" s="2">
        <v>87</v>
      </c>
      <c r="B70" s="12" t="s">
        <v>66</v>
      </c>
      <c r="C70" s="6">
        <v>0</v>
      </c>
      <c r="D70" s="5">
        <v>0</v>
      </c>
      <c r="E70" s="5">
        <v>8</v>
      </c>
      <c r="F70" s="21">
        <v>0</v>
      </c>
      <c r="I70" s="2">
        <v>87</v>
      </c>
      <c r="J70" s="12" t="s">
        <v>66</v>
      </c>
      <c r="K70" s="5">
        <v>0</v>
      </c>
      <c r="L70" s="5">
        <v>0</v>
      </c>
      <c r="M70" s="5">
        <v>0</v>
      </c>
      <c r="N70" s="13"/>
      <c r="O70" s="15"/>
      <c r="P70" s="13"/>
      <c r="Q70" s="15"/>
    </row>
    <row r="71" spans="1:17" x14ac:dyDescent="0.35">
      <c r="I71" s="34" t="s">
        <v>76</v>
      </c>
      <c r="J71" s="34"/>
      <c r="K71" s="17">
        <f>SUM(K5:K70)</f>
        <v>596</v>
      </c>
      <c r="L71" s="17">
        <f>SUM(L5:L70)</f>
        <v>588</v>
      </c>
      <c r="M71" s="17">
        <f>SUM(M5:M70)</f>
        <v>577</v>
      </c>
      <c r="N71" s="18">
        <f>L71/K71</f>
        <v>0.98657718120805371</v>
      </c>
      <c r="O71" s="19">
        <f>L71-K71</f>
        <v>-8</v>
      </c>
      <c r="P71" s="18">
        <f>L71/M71</f>
        <v>1.0190641247833623</v>
      </c>
      <c r="Q71" s="19">
        <f>L71-M71</f>
        <v>11</v>
      </c>
    </row>
  </sheetData>
  <mergeCells count="3">
    <mergeCell ref="K3:Q3"/>
    <mergeCell ref="I71:J71"/>
    <mergeCell ref="A3:F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2020-06-05T14:33:41Z</dcterms:created>
  <dcterms:modified xsi:type="dcterms:W3CDTF">2020-07-03T07:01:10Z</dcterms:modified>
</cp:coreProperties>
</file>