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alcChain.xml" ContentType="application/vnd.openxmlformats-officedocument.spreadsheetml.calcChain+xml"/>
</Types>
</file>

<file path=_rels/.rels><?xml version="1.0" encoding="UTF-8" standalone="yes"?><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D87376CA-C0F2-4336-A9AD-25A95F70466E}" xr6:coauthVersionLast="47" xr6:coauthVersionMax="47" xr10:uidLastSave="{00000000-0000-0000-0000-000000000000}"/>
  <bookViews>
    <workbookView xWindow="0" yWindow="0" windowWidth="22260" windowHeight="12645" xr2:uid="{00000000-000D-0000-FFFF-FFFF00000000}" activeTab="0"/>
  </bookViews>
  <sheets>
    <sheet name="Potions" sheetId="1" r:id="rId1"/>
    <sheet name="Ingredients" sheetId="2" r:id="rId2"/>
    <sheet name="Potion Grid" sheetId="3" r:id="rId3"/>
    <sheet name="Ingred. Prices" sheetId="4" r:id="rId4"/>
  </sheets>
  <definedNames>
    <definedName name="_xlnm._FilterDatabase" localSheetId="2" hidden="false">'Potion Grid'!$A$1:$BT$211</definedName>
    <definedName name="_xlnm._FilterDatabase" localSheetId="1" hidden="false">Ingredients!$A$1:$E$232</definedName>
    <definedName name="_xlnm._FilterDatabase" hidden="false">Potions!$A$1:$M$1038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1" i="3"/>
  <c r="BT121" i="3"/>
  <c r="B19" i="3"/>
  <c r="BT19" i="3"/>
  <c r="B193" i="3"/>
  <c r="BT193" i="3"/>
  <c r="B65" i="3"/>
  <c r="BT65" i="3"/>
  <c r="B184" i="3"/>
  <c r="BT184" i="3"/>
  <c r="B157" i="3"/>
  <c r="BT157" i="3"/>
  <c r="B78" i="3"/>
  <c r="BT78" i="3"/>
  <c r="B91" i="3"/>
  <c r="BT91" i="3"/>
  <c r="B38" i="3"/>
  <c r="BT38" i="3"/>
  <c r="B18" i="3"/>
  <c r="BT18" i="3"/>
  <c r="B84" i="3"/>
  <c r="BT84" i="3"/>
  <c r="B41" i="3"/>
  <c r="BT41" i="3"/>
  <c r="B108" i="3"/>
  <c r="BT108" i="3"/>
  <c r="B64" i="3"/>
  <c r="BT64" i="3"/>
  <c r="BT20" i="3"/>
  <c r="B20" i="3"/>
  <c r="B59" i="3"/>
  <c r="BT59" i="3"/>
  <c r="B116" i="3"/>
  <c r="BT116" i="3"/>
  <c r="B33" i="3"/>
  <c r="BT33" i="3"/>
  <c r="B28" i="3"/>
  <c r="BT28" i="3"/>
  <c r="B55" i="3"/>
  <c r="BT55" i="3"/>
  <c r="B150" i="3"/>
  <c r="BT150" i="3"/>
  <c r="B51" i="3"/>
  <c r="BT51" i="3"/>
  <c r="B14" i="3"/>
  <c r="BT14" i="3"/>
  <c r="B130" i="3"/>
  <c r="BT130" i="3"/>
  <c r="B63" i="3"/>
  <c r="BT63" i="3"/>
  <c r="B11" i="3"/>
  <c r="BT11" i="3"/>
  <c r="B24" i="3"/>
  <c r="BT24" i="3"/>
  <c r="B186" i="3"/>
  <c r="BT186" i="3"/>
  <c r="B161" i="3"/>
  <c r="BT161" i="3"/>
  <c r="B192" i="3"/>
  <c r="BT192" i="3"/>
  <c r="B9" i="3"/>
  <c r="BT9" i="3"/>
  <c r="B114" i="3"/>
  <c r="BT114" i="3"/>
  <c r="B15" i="3"/>
  <c r="BT15" i="3"/>
  <c r="B139" i="3"/>
  <c r="BT139" i="3"/>
  <c r="B210" i="3"/>
  <c r="BT210" i="3"/>
  <c r="B88" i="3"/>
  <c r="BT88" i="3"/>
  <c r="B128" i="3"/>
  <c r="BT128" i="3"/>
  <c r="B206" i="3"/>
  <c r="BT206" i="3"/>
  <c r="B36" i="3"/>
  <c r="BT36" i="3"/>
  <c r="B39" i="3"/>
  <c r="BT39" i="3"/>
  <c r="B47" i="3"/>
  <c r="BT47" i="3"/>
  <c r="B177" i="3"/>
  <c r="BT177" i="3"/>
  <c r="B67" i="3"/>
  <c r="BT67" i="3"/>
  <c r="B34" i="3"/>
  <c r="BT34" i="3"/>
  <c r="B197" i="3"/>
  <c r="BT197" i="3"/>
  <c r="B111" i="3"/>
  <c r="BT111" i="3"/>
  <c r="B172" i="3"/>
  <c r="BT172" i="3"/>
  <c r="B143" i="3"/>
  <c r="BT143" i="3"/>
  <c r="B29" i="3"/>
  <c r="BT29" i="3"/>
  <c r="B30" i="3"/>
  <c r="BT30" i="3"/>
  <c r="B103" i="3"/>
  <c r="BT103" i="3"/>
  <c r="B162" i="3"/>
  <c r="BT162" i="3"/>
  <c r="BT142" i="3"/>
  <c r="B142" i="3"/>
  <c r="B141" i="3"/>
  <c r="BT141" i="3"/>
  <c r="B155" i="3"/>
  <c r="BT155" i="3"/>
  <c r="B68" i="3"/>
  <c r="BT68" i="3"/>
  <c r="B195" i="3"/>
  <c r="BT195" i="3"/>
  <c r="B35" i="3"/>
  <c r="BT35" i="3"/>
  <c r="AR2" i="3"/>
  <c r="BL2" i="3"/>
  <c r="AW2" i="3"/>
  <c r="AX2" i="3"/>
  <c r="BJ2" i="3"/>
  <c r="BA2" i="3"/>
  <c r="AG2" i="3"/>
  <c r="BB2" i="3"/>
  <c r="U2" i="3"/>
  <c r="AP2" i="3"/>
  <c r="K2" i="3"/>
  <c r="H2" i="3"/>
  <c r="S2" i="3"/>
  <c r="BD2" i="3"/>
  <c r="AL2" i="3"/>
  <c r="BM2" i="3"/>
  <c r="AU2" i="3"/>
  <c r="X2" i="3"/>
  <c r="AC2" i="3"/>
  <c r="BC2" i="3"/>
  <c r="F2" i="3"/>
  <c r="BS2" i="3"/>
  <c r="AD2" i="3"/>
  <c r="AM2" i="3"/>
  <c r="AZ2" i="3"/>
  <c r="BQ2" i="3"/>
  <c r="AN2" i="3"/>
  <c r="AI2" i="3"/>
  <c r="W2" i="3"/>
  <c r="P2" i="3"/>
  <c r="AV2" i="3"/>
  <c r="Z2" i="3"/>
  <c r="BH2" i="3"/>
  <c r="O2" i="3"/>
  <c r="AB2" i="3"/>
  <c r="L2" i="3"/>
  <c r="C2" i="3"/>
  <c r="D2" i="3"/>
  <c r="BR2" i="3"/>
  <c r="BI2" i="3"/>
  <c r="Y2" i="3"/>
  <c r="AS2" i="3"/>
  <c r="AE2" i="3"/>
  <c r="AK2" i="3"/>
  <c r="BO2" i="3"/>
  <c r="AH2" i="3"/>
  <c r="BK2" i="3"/>
  <c r="BE2" i="3"/>
  <c r="BF2" i="3"/>
  <c r="M2" i="3"/>
  <c r="AJ2" i="3"/>
  <c r="E2" i="3"/>
  <c r="BG2" i="3"/>
  <c r="N2" i="3"/>
  <c r="AO2" i="3"/>
  <c r="T2" i="3"/>
  <c r="AQ2" i="3"/>
  <c r="BN2" i="3"/>
  <c r="I2" i="3"/>
  <c r="AF2" i="3"/>
  <c r="R2" i="3"/>
  <c r="J2" i="3"/>
  <c r="AT2" i="3"/>
  <c r="AY2" i="3"/>
  <c r="Q2" i="3"/>
  <c r="AA2" i="3"/>
  <c r="V2" i="3"/>
  <c r="BP2" i="3"/>
  <c r="G2" i="3"/>
  <c r="B83" i="3"/>
  <c r="BT83" i="3"/>
  <c r="B95" i="3"/>
  <c r="BT95" i="3"/>
  <c r="B127" i="3"/>
  <c r="BT127" i="3"/>
  <c r="BT176" i="3"/>
  <c r="BT109" i="3"/>
  <c r="B109" i="3"/>
  <c r="B69" i="3"/>
  <c r="BT69" i="3"/>
  <c r="B96" i="3"/>
  <c r="BT96" i="3"/>
  <c r="BT48" i="3"/>
  <c r="B48" i="3"/>
  <c r="B153" i="3"/>
  <c r="BT153" i="3"/>
  <c r="B171" i="3"/>
  <c r="BT171" i="3"/>
  <c r="B86" i="3"/>
  <c r="BT86" i="3"/>
  <c r="B137" i="3"/>
  <c r="BT137" i="3"/>
  <c r="B188" i="3"/>
  <c r="BT188" i="3"/>
  <c r="B104" i="3"/>
  <c r="BT104" i="3"/>
  <c r="B42" i="3"/>
  <c r="BT42" i="3"/>
  <c r="B148" i="3"/>
  <c r="BT148" i="3"/>
  <c r="BT76" i="3"/>
  <c r="B76" i="3"/>
  <c r="B198" i="3"/>
  <c r="BT198" i="3"/>
  <c r="B201" i="3"/>
  <c r="BT201" i="3"/>
  <c r="AR213" i="3"/>
  <c r="H213" i="3"/>
  <c r="BH213" i="3"/>
  <c r="AQ213" i="3"/>
  <c r="AL213" i="3"/>
  <c r="AG213" i="3"/>
  <c r="AJ213" i="3"/>
  <c r="AB213" i="3"/>
  <c r="Y213" i="3"/>
  <c r="V213" i="3"/>
  <c r="C213" i="3"/>
  <c r="N213" i="3"/>
  <c r="M213" i="3"/>
  <c r="BP213" i="3"/>
  <c r="AE213" i="3"/>
  <c r="AU213" i="3"/>
  <c r="G213" i="3"/>
  <c r="O213" i="3"/>
  <c r="BB213" i="3"/>
  <c r="U213" i="3"/>
  <c r="AN213" i="3"/>
  <c r="AA213" i="3"/>
  <c r="AW213" i="3"/>
  <c r="AH213" i="3"/>
  <c r="BE213" i="3"/>
  <c r="L213" i="3"/>
  <c r="AM213" i="3"/>
  <c r="I213" i="3"/>
  <c r="X213" i="3"/>
  <c r="T213" i="3"/>
  <c r="Q213" i="3"/>
  <c r="BD213" i="3"/>
  <c r="BC213" i="3"/>
  <c r="AZ213" i="3"/>
  <c r="AP213" i="3"/>
  <c r="W213" i="3"/>
  <c r="F213" i="3"/>
  <c r="Z213" i="3"/>
  <c r="AI213" i="3"/>
  <c r="BF213" i="3"/>
  <c r="AV213" i="3"/>
  <c r="BI213" i="3"/>
  <c r="J213" i="3"/>
  <c r="BM213" i="3"/>
  <c r="BQ213" i="3"/>
  <c r="AD213" i="3"/>
  <c r="AY213" i="3"/>
  <c r="K213" i="3"/>
  <c r="E213" i="3"/>
  <c r="BJ213" i="3"/>
  <c r="BA213" i="3"/>
  <c r="AC213" i="3"/>
  <c r="BS213" i="3"/>
  <c r="AS213" i="3"/>
  <c r="BR213" i="3"/>
  <c r="AK213" i="3"/>
  <c r="BG213" i="3"/>
  <c r="BN213" i="3"/>
  <c r="BK213" i="3"/>
  <c r="AO213" i="3"/>
  <c r="BL213" i="3"/>
  <c r="BT213" i="3"/>
  <c r="BO213" i="3"/>
  <c r="AX213" i="3"/>
  <c r="AF213" i="3"/>
  <c r="S213" i="3"/>
  <c r="D213" i="3"/>
  <c r="R213" i="3"/>
  <c r="P213" i="3"/>
  <c r="AT213" i="3"/>
  <c r="BT3" i="3"/>
  <c r="B3" i="3"/>
  <c r="B92" i="3"/>
  <c r="BT92" i="3"/>
  <c r="B75" i="3"/>
  <c r="BT75" i="3"/>
  <c r="B196" i="3"/>
  <c r="BT196" i="3"/>
  <c r="B204" i="3"/>
  <c r="BT204" i="3"/>
  <c r="B21" i="3"/>
  <c r="BT21" i="3"/>
  <c r="B13" i="3"/>
  <c r="BT13" i="3"/>
  <c r="B182" i="3"/>
  <c r="BT182" i="3"/>
  <c r="B168" i="3"/>
  <c r="BT168" i="3"/>
  <c r="B145" i="3"/>
  <c r="BT145" i="3"/>
  <c r="B110" i="3"/>
  <c r="BT110" i="3"/>
  <c r="B126" i="3"/>
  <c r="BT126" i="3"/>
  <c r="B107" i="3"/>
  <c r="BT107" i="3"/>
  <c r="B46" i="3"/>
  <c r="BT46" i="3"/>
  <c r="B27" i="3"/>
  <c r="BT27" i="3"/>
  <c r="B80" i="3"/>
  <c r="BT80" i="3"/>
  <c r="B37" i="3"/>
  <c r="BT37" i="3"/>
  <c r="B151" i="3"/>
  <c r="BT151" i="3"/>
  <c r="B122" i="3"/>
  <c r="BT122" i="3"/>
  <c r="B61" i="3"/>
  <c r="BT61" i="3"/>
  <c r="B166" i="3"/>
  <c r="BT166" i="3"/>
  <c r="B123" i="3"/>
  <c r="BT123" i="3"/>
  <c r="BT81" i="3"/>
  <c r="B81" i="3"/>
  <c r="B170" i="3"/>
  <c r="BT170" i="3"/>
  <c r="B174" i="3"/>
  <c r="BT174" i="3"/>
  <c r="B56" i="3"/>
  <c r="BT56" i="3"/>
  <c r="B207" i="3"/>
  <c r="BT207" i="3"/>
  <c r="B72" i="3"/>
  <c r="BT72" i="3"/>
  <c r="B190" i="3"/>
  <c r="BT190" i="3"/>
  <c r="BT136" i="3"/>
  <c r="B136" i="3"/>
  <c r="B90" i="3"/>
  <c r="BT90" i="3"/>
  <c r="B115" i="3"/>
  <c r="BT115" i="3"/>
  <c r="B5" i="3"/>
  <c r="BT5" i="3"/>
  <c r="B167" i="3"/>
  <c r="BT167" i="3"/>
  <c r="B119" i="3"/>
  <c r="BT119" i="3"/>
  <c r="B211" i="3"/>
  <c r="BT211" i="3"/>
  <c r="AX215" i="3"/>
  <c r="AC215" i="3"/>
  <c r="T215" i="3"/>
  <c r="AP215" i="3"/>
  <c r="I215" i="3"/>
  <c r="AE215" i="3"/>
  <c r="W215" i="3"/>
  <c r="G215" i="3"/>
  <c r="BG215" i="3"/>
  <c r="L215" i="3"/>
  <c r="AR215" i="3"/>
  <c r="BE215" i="3"/>
  <c r="BF215" i="3"/>
  <c r="J215" i="3"/>
  <c r="N215" i="3"/>
  <c r="BJ215" i="3"/>
  <c r="AQ215" i="3"/>
  <c r="AM215" i="3"/>
  <c r="V215" i="3"/>
  <c r="F215" i="3"/>
  <c r="O215" i="3"/>
  <c r="H215" i="3"/>
  <c r="BC215" i="3"/>
  <c r="M215" i="3"/>
  <c r="BR215" i="3"/>
  <c r="AA215" i="3"/>
  <c r="BB215" i="3"/>
  <c r="AJ215" i="3"/>
  <c r="AI215" i="3"/>
  <c r="BI215" i="3"/>
  <c r="K215" i="3"/>
  <c r="C215" i="3"/>
  <c r="AZ215" i="3"/>
  <c r="AS215" i="3"/>
  <c r="BK215" i="3"/>
  <c r="X215" i="3"/>
  <c r="BL215" i="3"/>
  <c r="AF215" i="3"/>
  <c r="BO215" i="3"/>
  <c r="BM215" i="3"/>
  <c r="BH215" i="3"/>
  <c r="BT215" i="3"/>
  <c r="AU215" i="3"/>
  <c r="BA215" i="3"/>
  <c r="R215" i="3"/>
  <c r="Y215" i="3"/>
  <c r="AD215" i="3"/>
  <c r="BD215" i="3"/>
  <c r="AY215" i="3"/>
  <c r="BP215" i="3"/>
  <c r="AL215" i="3"/>
  <c r="AB215" i="3"/>
  <c r="BQ215" i="3"/>
  <c r="AN215" i="3"/>
  <c r="Z215" i="3"/>
  <c r="U215" i="3"/>
  <c r="AO215" i="3"/>
  <c r="P215" i="3"/>
  <c r="E215" i="3"/>
  <c r="AW215" i="3"/>
  <c r="BS215" i="3"/>
  <c r="D215" i="3"/>
  <c r="AK215" i="3"/>
  <c r="S215" i="3"/>
  <c r="BN215" i="3"/>
  <c r="AT215" i="3"/>
  <c r="AG215" i="3"/>
  <c r="AH215" i="3"/>
  <c r="Q215" i="3"/>
  <c r="AV215" i="3"/>
  <c r="B45" i="3"/>
  <c r="BT45" i="3"/>
  <c r="B53" i="3"/>
  <c r="BT53" i="3"/>
  <c r="B146" i="3"/>
  <c r="BT146" i="3"/>
  <c r="B12" i="3"/>
  <c r="BT12" i="3"/>
  <c r="B85" i="3"/>
  <c r="BT85" i="3"/>
  <c r="B66" i="3"/>
  <c r="BT66" i="3"/>
  <c r="B173" i="3"/>
  <c r="BT173" i="3"/>
  <c r="B60" i="3"/>
  <c r="BT60" i="3"/>
  <c r="B200" i="3"/>
  <c r="BT200" i="3"/>
  <c r="B73" i="3"/>
  <c r="BT73" i="3"/>
  <c r="B52" i="3"/>
  <c r="BT52" i="3"/>
  <c r="B209" i="3"/>
  <c r="BT209" i="3"/>
  <c r="B135" i="3"/>
  <c r="BT135" i="3"/>
  <c r="B163" i="3"/>
  <c r="BT163" i="3"/>
  <c r="B89" i="3"/>
  <c r="BT89" i="3"/>
  <c r="B117" i="3"/>
  <c r="BT117" i="3"/>
  <c r="B8" i="3"/>
  <c r="BT8" i="3"/>
  <c r="B165" i="3"/>
  <c r="BT165" i="3"/>
  <c r="B97" i="3"/>
  <c r="BT97" i="3"/>
  <c r="B32" i="3"/>
  <c r="BT32" i="3"/>
  <c r="B203" i="3"/>
  <c r="BT203" i="3"/>
  <c r="B100" i="3"/>
  <c r="BT100" i="3"/>
  <c r="BT124" i="3"/>
  <c r="B124" i="3"/>
  <c r="B40" i="3"/>
  <c r="BT40" i="3"/>
  <c r="B181" i="3"/>
  <c r="BT181" i="3"/>
  <c r="B180" i="3"/>
  <c r="BT180" i="3"/>
  <c r="B199" i="3"/>
  <c r="BT199" i="3"/>
  <c r="B156" i="3"/>
  <c r="BT156" i="3"/>
  <c r="B101" i="3"/>
  <c r="BT101" i="3"/>
  <c r="B120" i="3"/>
  <c r="BT120" i="3"/>
  <c r="B140" i="3"/>
  <c r="BT140" i="3"/>
  <c r="B189" i="3"/>
  <c r="BT189" i="3"/>
  <c r="BT62" i="3"/>
  <c r="B62" i="3"/>
  <c r="B129" i="3"/>
  <c r="BT129" i="3"/>
  <c r="B71" i="3"/>
  <c r="BT71" i="3"/>
  <c r="B49" i="3"/>
  <c r="BT49" i="3"/>
  <c r="B202" i="3"/>
  <c r="BT202" i="3"/>
  <c r="B149" i="3"/>
  <c r="BT149" i="3"/>
  <c r="B54" i="3"/>
  <c r="BT54" i="3"/>
  <c r="B113" i="3"/>
  <c r="BT113" i="3"/>
  <c r="B58" i="3"/>
  <c r="BT58" i="3"/>
  <c r="B50" i="3"/>
  <c r="BT50" i="3"/>
  <c r="B125" i="3"/>
  <c r="BT125" i="3"/>
  <c r="B26" i="3"/>
  <c r="BT26" i="3"/>
  <c r="B131" i="3"/>
  <c r="BT131" i="3"/>
  <c r="B87" i="3"/>
  <c r="BT87" i="3"/>
  <c r="B147" i="3"/>
  <c r="BT147" i="3"/>
  <c r="B16" i="3"/>
  <c r="BT16" i="3"/>
  <c r="B112" i="3"/>
  <c r="BT112" i="3"/>
  <c r="B10" i="3"/>
  <c r="BT10" i="3"/>
  <c r="B106" i="3"/>
  <c r="BT106" i="3"/>
  <c r="B31" i="3"/>
  <c r="BT31" i="3"/>
  <c r="B102" i="3"/>
  <c r="BT102" i="3"/>
  <c r="B178" i="3"/>
  <c r="BT178" i="3"/>
  <c r="BT194" i="3"/>
  <c r="BT187" i="3"/>
  <c r="B187" i="3"/>
  <c r="B22" i="3"/>
  <c r="BT22" i="3"/>
  <c r="B43" i="3"/>
  <c r="BT43" i="3"/>
  <c r="B134" i="3"/>
  <c r="BT134" i="3"/>
  <c r="B94" i="3"/>
  <c r="BT94" i="3"/>
  <c r="AP214" i="3"/>
  <c r="L214" i="3"/>
  <c r="BS214" i="3"/>
  <c r="AK214" i="3"/>
  <c r="BE214" i="3"/>
  <c r="Y214" i="3"/>
  <c r="AX214" i="3"/>
  <c r="M214" i="3"/>
  <c r="BA214" i="3"/>
  <c r="BP214" i="3"/>
  <c r="BI214" i="3"/>
  <c r="Q214" i="3"/>
  <c r="O214" i="3"/>
  <c r="AL214" i="3"/>
  <c r="BF214" i="3"/>
  <c r="AE214" i="3"/>
  <c r="E214" i="3"/>
  <c r="W214" i="3"/>
  <c r="AZ214" i="3"/>
  <c r="BC214" i="3"/>
  <c r="AH214" i="3"/>
  <c r="BL214" i="3"/>
  <c r="AR214" i="3"/>
  <c r="G214" i="3"/>
  <c r="AG214" i="3"/>
  <c r="BR214" i="3"/>
  <c r="AY214" i="3"/>
  <c r="BB214" i="3"/>
  <c r="S214" i="3"/>
  <c r="AA214" i="3"/>
  <c r="AT214" i="3"/>
  <c r="BK214" i="3"/>
  <c r="P214" i="3"/>
  <c r="C214" i="3"/>
  <c r="AF214" i="3"/>
  <c r="AV214" i="3"/>
  <c r="R214" i="3"/>
  <c r="X214" i="3"/>
  <c r="AU214" i="3"/>
  <c r="AQ214" i="3"/>
  <c r="BD214" i="3"/>
  <c r="BJ214" i="3"/>
  <c r="U214" i="3"/>
  <c r="AI214" i="3"/>
  <c r="K214" i="3"/>
  <c r="N214" i="3"/>
  <c r="BQ214" i="3"/>
  <c r="BN214" i="3"/>
  <c r="T214" i="3"/>
  <c r="AM214" i="3"/>
  <c r="I214" i="3"/>
  <c r="AO214" i="3"/>
  <c r="BG214" i="3"/>
  <c r="AB214" i="3"/>
  <c r="J214" i="3"/>
  <c r="AD214" i="3"/>
  <c r="AN214" i="3"/>
  <c r="AW214" i="3"/>
  <c r="BO214" i="3"/>
  <c r="BM214" i="3"/>
  <c r="AS214" i="3"/>
  <c r="H214" i="3"/>
  <c r="V214" i="3"/>
  <c r="Z214" i="3"/>
  <c r="F214" i="3"/>
  <c r="BT214" i="3"/>
  <c r="BH214" i="3"/>
  <c r="AC214" i="3"/>
  <c r="D214" i="3"/>
  <c r="B7" i="3"/>
  <c r="BT7" i="3"/>
  <c r="B183" i="3"/>
  <c r="BT183" i="3"/>
  <c r="B77" i="3"/>
  <c r="BT77" i="3"/>
  <c r="BT152" i="3"/>
  <c r="B152" i="3"/>
  <c r="B158" i="3"/>
  <c r="BT158" i="3"/>
  <c r="B132" i="3"/>
  <c r="BT132" i="3"/>
  <c r="B159" i="3"/>
  <c r="BT159" i="3"/>
  <c r="B99" i="3"/>
  <c r="BT99" i="3"/>
  <c r="B133" i="3"/>
  <c r="BT133" i="3"/>
  <c r="B169" i="3"/>
  <c r="BT169" i="3"/>
  <c r="B138" i="3"/>
  <c r="BT138" i="3"/>
  <c r="B154" i="3"/>
  <c r="BT154" i="3"/>
  <c r="B144" i="3"/>
  <c r="BT144" i="3"/>
  <c r="BT6" i="3"/>
  <c r="B6" i="3"/>
  <c r="B185" i="3"/>
  <c r="BT185" i="3"/>
  <c r="B79" i="3"/>
  <c r="BT79" i="3"/>
  <c r="B98" i="3"/>
  <c r="BT98" i="3"/>
  <c r="B175" i="3"/>
  <c r="BT175" i="3"/>
  <c r="B17" i="3"/>
  <c r="BT17" i="3"/>
  <c r="B208" i="3"/>
  <c r="BT208" i="3"/>
  <c r="B179" i="3"/>
  <c r="BT179" i="3"/>
  <c r="BT70" i="3"/>
  <c r="B70" i="3"/>
  <c r="BT25" i="3"/>
  <c r="B25" i="3"/>
  <c r="B105" i="3"/>
  <c r="BT105" i="3"/>
  <c r="B23" i="3"/>
  <c r="BT23" i="3"/>
  <c r="B74" i="3"/>
  <c r="BT74" i="3"/>
  <c r="B82" i="3"/>
  <c r="BT82" i="3"/>
  <c r="B160" i="3"/>
  <c r="BT160" i="3"/>
  <c r="B44" i="3"/>
  <c r="BT44" i="3"/>
  <c r="B164" i="3"/>
  <c r="BT164" i="3"/>
  <c r="BT4" i="3"/>
  <c r="B4" i="3"/>
  <c r="B205" i="3"/>
  <c r="BT205" i="3"/>
  <c r="BT191" i="3"/>
  <c r="B191" i="3"/>
  <c r="B93" i="3"/>
  <c r="BT93" i="3"/>
  <c r="B57" i="3"/>
  <c r="BT57" i="3"/>
  <c r="B118" i="3"/>
  <c r="BT118" i="3"/>
  <c r="J3" i="4"/>
  <c r="L3" i="4"/>
  <c r="M3" i="4"/>
  <c r="H3" i="4"/>
  <c r="F3" i="4"/>
  <c r="D3" i="4"/>
  <c r="O3" i="4"/>
  <c r="M2" i="4"/>
  <c r="H2" i="4"/>
  <c r="D2" i="4"/>
  <c r="F2" i="4"/>
  <c r="O2" i="4"/>
  <c r="J2" i="4"/>
  <c r="L2" i="4"/>
  <c r="O4" i="4"/>
  <c r="J4" i="4"/>
  <c r="L4" i="4"/>
  <c r="M4" i="4"/>
  <c r="H4" i="4"/>
  <c r="F4" i="4"/>
  <c r="D4" i="4"/>
  <c r="D5" i="4"/>
  <c r="O5" i="4"/>
  <c r="J5" i="4"/>
  <c r="L5" i="4"/>
  <c r="M5" i="4"/>
  <c r="H5" i="4"/>
  <c r="F5" i="4"/>
  <c r="M6" i="4"/>
  <c r="H6" i="4"/>
  <c r="F6" i="4"/>
  <c r="D6" i="4"/>
  <c r="O6" i="4"/>
  <c r="J6" i="4"/>
  <c r="L6" i="4"/>
  <c r="J50" i="1"/>
  <c r="M50" i="1"/>
  <c r="K50" i="1"/>
  <c r="L50" i="1"/>
  <c r="J12" i="1"/>
  <c r="M12" i="1"/>
  <c r="K12" i="1"/>
  <c r="L12" i="1"/>
  <c r="M29" i="1"/>
  <c r="K29" i="1"/>
  <c r="L29" i="1"/>
  <c r="J29" i="1"/>
  <c r="J10" i="1"/>
  <c r="M10" i="1"/>
  <c r="K10" i="1"/>
  <c r="L10" i="1"/>
  <c r="M11" i="1"/>
  <c r="K11" i="1"/>
  <c r="L11" i="1"/>
  <c r="J11" i="1"/>
  <c r="M52" i="1"/>
  <c r="K52" i="1"/>
  <c r="L52" i="1"/>
  <c r="J52" i="1"/>
  <c r="J32" i="1"/>
  <c r="M32" i="1"/>
  <c r="K32" i="1"/>
  <c r="L32" i="1"/>
  <c r="J7" i="1"/>
  <c r="M7" i="1"/>
  <c r="K7" i="1"/>
  <c r="L7" i="1"/>
  <c r="M55" i="1"/>
  <c r="K55" i="1"/>
  <c r="L55" i="1"/>
  <c r="J55" i="1"/>
  <c r="J27" i="1"/>
  <c r="M27" i="1"/>
  <c r="K27" i="1"/>
  <c r="L27" i="1"/>
  <c r="J9" i="1"/>
  <c r="M9" i="1"/>
  <c r="K9" i="1"/>
  <c r="L9" i="1"/>
  <c r="J24" i="1"/>
  <c r="M24" i="1"/>
  <c r="K24" i="1"/>
  <c r="L24" i="1"/>
  <c r="J13" i="1"/>
  <c r="M13" i="1"/>
  <c r="K13" i="1"/>
  <c r="L13" i="1"/>
  <c r="M66" i="1"/>
  <c r="K66" i="1"/>
  <c r="L66" i="1"/>
  <c r="J66" i="1"/>
  <c r="K68" i="1"/>
  <c r="L68" i="1"/>
  <c r="J68" i="1"/>
  <c r="M68" i="1"/>
  <c r="J61" i="1"/>
  <c r="M61" i="1"/>
  <c r="K61" i="1"/>
  <c r="L61" i="1"/>
  <c r="J40" i="1"/>
  <c r="M40" i="1"/>
  <c r="K40" i="1"/>
  <c r="L40" i="1"/>
  <c r="J3" i="1"/>
  <c r="M3" i="1"/>
  <c r="K3" i="1"/>
  <c r="L3" i="1"/>
  <c r="P3" i="1"/>
  <c r="J63" i="1"/>
  <c r="M63" i="1"/>
  <c r="K63" i="1"/>
  <c r="L63" i="1"/>
  <c r="J22" i="1"/>
  <c r="M22" i="1"/>
  <c r="K22" i="1"/>
  <c r="L22" i="1"/>
  <c r="J65" i="1"/>
  <c r="M65" i="1"/>
  <c r="K65" i="1"/>
  <c r="L65" i="1"/>
  <c r="J8" i="1"/>
  <c r="M8" i="1"/>
  <c r="K8" i="1"/>
  <c r="L8" i="1"/>
  <c r="K59" i="1"/>
  <c r="L59" i="1"/>
  <c r="J59" i="1"/>
  <c r="M59" i="1"/>
  <c r="J34" i="1"/>
  <c r="M34" i="1"/>
  <c r="K34" i="1"/>
  <c r="L34" i="1"/>
  <c r="L5" i="1"/>
  <c r="P5" i="1"/>
  <c r="J5" i="1"/>
  <c r="M5" i="1"/>
  <c r="K5" i="1"/>
  <c r="J28" i="1"/>
  <c r="M28" i="1"/>
  <c r="K28" i="1"/>
  <c r="L28" i="1"/>
  <c r="J18" i="1"/>
  <c r="M18" i="1"/>
  <c r="K18" i="1"/>
  <c r="L18" i="1"/>
  <c r="L45" i="1"/>
  <c r="J45" i="1"/>
  <c r="M45" i="1"/>
  <c r="K45" i="1"/>
  <c r="L19" i="1"/>
  <c r="J19" i="1"/>
  <c r="M19" i="1"/>
  <c r="K19" i="1"/>
  <c r="J44" i="1"/>
  <c r="M44" i="1"/>
  <c r="K44" i="1"/>
  <c r="L44" i="1"/>
  <c r="J42" i="1"/>
  <c r="M42" i="1"/>
  <c r="K42" i="1"/>
  <c r="L42" i="1"/>
  <c r="J25" i="1"/>
  <c r="M25" i="1"/>
  <c r="K25" i="1"/>
  <c r="L25" i="1"/>
  <c r="M4" i="1"/>
  <c r="K4" i="1"/>
  <c r="L4" i="1"/>
  <c r="P4" i="1"/>
  <c r="J4" i="1"/>
  <c r="J36" i="1"/>
  <c r="M36" i="1"/>
  <c r="K36" i="1"/>
  <c r="L36" i="1"/>
  <c r="L57" i="1"/>
  <c r="J57" i="1"/>
  <c r="M57" i="1"/>
  <c r="K57" i="1"/>
  <c r="J64" i="1"/>
  <c r="M64" i="1"/>
  <c r="K64" i="1"/>
  <c r="L64" i="1"/>
  <c r="J30" i="1"/>
  <c r="M30" i="1"/>
  <c r="K30" i="1"/>
  <c r="L30" i="1"/>
  <c r="L47" i="1"/>
  <c r="J47" i="1"/>
  <c r="M47" i="1"/>
  <c r="K47" i="1"/>
  <c r="K35" i="1"/>
  <c r="L35" i="1"/>
  <c r="J35" i="1"/>
  <c r="M35" i="1"/>
  <c r="K60" i="1"/>
  <c r="L60" i="1"/>
  <c r="J60" i="1"/>
  <c r="M60" i="1"/>
  <c r="J26" i="1"/>
  <c r="M26" i="1"/>
  <c r="K26" i="1"/>
  <c r="L26" i="1"/>
  <c r="J21" i="1"/>
  <c r="M21" i="1"/>
  <c r="K21" i="1"/>
  <c r="L21" i="1"/>
  <c r="L69" i="1"/>
  <c r="J69" i="1"/>
  <c r="M69" i="1"/>
  <c r="K69" i="1"/>
  <c r="M70" i="1"/>
  <c r="K70" i="1"/>
  <c r="L70" i="1"/>
  <c r="J70" i="1"/>
  <c r="L16" i="1"/>
  <c r="J16" i="1"/>
  <c r="M16" i="1"/>
  <c r="K16" i="1"/>
  <c r="M67" i="1"/>
  <c r="K67" i="1"/>
  <c r="L67" i="1"/>
  <c r="J67" i="1"/>
  <c r="J20" i="1"/>
  <c r="M20" i="1"/>
  <c r="K20" i="1"/>
  <c r="L20" i="1"/>
  <c r="J15" i="1"/>
  <c r="M15" i="1"/>
  <c r="K15" i="1"/>
  <c r="L15" i="1"/>
  <c r="J17" i="1"/>
  <c r="M17" i="1"/>
  <c r="K17" i="1"/>
  <c r="L17" i="1"/>
  <c r="P2" i="1"/>
  <c r="J2" i="1"/>
  <c r="M2" i="1"/>
  <c r="K2" i="1"/>
  <c r="L2" i="1"/>
  <c r="J49" i="1"/>
  <c r="M49" i="1"/>
  <c r="K49" i="1"/>
  <c r="L49" i="1"/>
  <c r="J33" i="1"/>
  <c r="M33" i="1"/>
  <c r="K33" i="1"/>
  <c r="L33" i="1"/>
  <c r="J23" i="1"/>
  <c r="M23" i="1"/>
  <c r="K23" i="1"/>
  <c r="L23" i="1"/>
  <c r="J43" i="1"/>
  <c r="M43" i="1"/>
  <c r="K43" i="1"/>
  <c r="L43" i="1"/>
  <c r="J31" i="1"/>
  <c r="M31" i="1"/>
  <c r="K31" i="1"/>
  <c r="L31" i="1"/>
  <c r="L56" i="1"/>
  <c r="J56" i="1"/>
  <c r="M56" i="1"/>
  <c r="K56" i="1"/>
  <c r="J6" i="1"/>
  <c r="M6" i="1"/>
  <c r="K6" i="1"/>
  <c r="L6" i="1"/>
  <c r="P6" i="1"/>
  <c r="L58" i="1"/>
  <c r="J58" i="1"/>
  <c r="M58" i="1"/>
  <c r="K58" i="1"/>
  <c r="L54" i="1"/>
  <c r="J54" i="1"/>
  <c r="M54" i="1"/>
  <c r="K54" i="1"/>
  <c r="K51" i="1"/>
  <c r="L51" i="1"/>
  <c r="J51" i="1"/>
  <c r="M51" i="1"/>
  <c r="J62" i="1"/>
  <c r="M62" i="1"/>
  <c r="K62" i="1"/>
  <c r="L62" i="1"/>
  <c r="J14" i="1"/>
  <c r="M14" i="1"/>
  <c r="K14" i="1"/>
  <c r="L14" i="1"/>
  <c r="J37" i="1"/>
  <c r="M37" i="1"/>
  <c r="K37" i="1"/>
  <c r="L37" i="1"/>
  <c r="K38" i="1"/>
  <c r="L38" i="1"/>
  <c r="J38" i="1"/>
  <c r="M38" i="1"/>
  <c r="J46" i="1"/>
  <c r="M46" i="1"/>
  <c r="K46" i="1"/>
  <c r="L46" i="1"/>
  <c r="L53" i="1"/>
  <c r="J53" i="1"/>
  <c r="M53" i="1"/>
  <c r="K53" i="1"/>
  <c r="J48" i="1"/>
  <c r="M48" i="1"/>
  <c r="K48" i="1"/>
  <c r="L48" i="1"/>
  <c r="J41" i="1"/>
  <c r="M41" i="1"/>
  <c r="K41" i="1"/>
  <c r="L41" i="1"/>
  <c r="L39" i="1"/>
  <c r="J39" i="1"/>
  <c r="M39" i="1"/>
  <c r="K39" i="1"/>
</calcChain>
</file>

<file path=xl/sharedStrings.xml><?xml version="1.0" encoding="utf-8"?>
<sst xmlns="http://schemas.openxmlformats.org/spreadsheetml/2006/main" count="1475" uniqueCount="669">
  <si>
    <t>Potion</t>
  </si>
  <si>
    <t>Rarity</t>
  </si>
  <si>
    <t>Type</t>
  </si>
  <si>
    <t>Year</t>
  </si>
  <si>
    <t>5e Equivalent</t>
  </si>
  <si>
    <t>Effects</t>
  </si>
  <si>
    <t>Flawed</t>
  </si>
  <si>
    <t>Exceptional</t>
  </si>
  <si>
    <t>Done</t>
  </si>
  <si>
    <t>Galleon Price</t>
  </si>
  <si>
    <t>USD Price</t>
  </si>
  <si>
    <t>Export</t>
  </si>
  <si>
    <t>HM Export</t>
  </si>
  <si>
    <t>Aging Potion</t>
  </si>
  <si>
    <t>uncommon</t>
  </si>
  <si>
    <t>Fourth</t>
  </si>
  <si>
    <t>When you drink this potion, your age is increased by 4d10 years for 1 hour. This effect authentically changes your age, but doesn't reduce your lifespan or introduce any maladies due to aging. One quarter, one half, or three quarters of this potion may be drunk at a time, modifying the age effect to 1d10, 2d10, or 3d10.</t>
  </si>
  <si>
    <t>Use d4 dice instead of d10 dice.</t>
  </si>
  <si>
    <t>Use d12 dice instead of d10 dice.</t>
  </si>
  <si>
    <t>Common</t>
  </si>
  <si>
    <t>Amortentia</t>
  </si>
  <si>
    <t>very rare</t>
  </si>
  <si>
    <t>Love potion</t>
  </si>
  <si>
    <t>Dominate Person</t>
  </si>
  <si>
    <t>When a being drinks this potion, they are overwhelmingly charmed by the brewer of this potion for 1 week. The charmed subject believes the brewer to be their one true love and will perform any request the brewer asks, to the best of their ability. All thoughts will be colored by a powerful obsession with the brewer, but their personality will otherwise be unchanged. This charmed effect can only be removed by an antidote to this potion.</t>
  </si>
  <si>
    <t>The duration is 1 day, instead of 1 week.</t>
  </si>
  <si>
    <t>The duration is 2 weeks, instead of 1 week.</t>
  </si>
  <si>
    <t>Uncommon</t>
  </si>
  <si>
    <t>Antidote of Common Poisons</t>
  </si>
  <si>
    <t>common</t>
  </si>
  <si>
    <t>First</t>
  </si>
  <si>
    <t>Antitoxin</t>
  </si>
  <si>
    <t>When you drink this potion, simple poisons in your system are neutralized and you gain advantage on saving throws against poison for 1 hour. If you took poison damage in the previous minute, you regain half of your hit points lost to poison damage, up to a maximum of 15 hit points. **Antidote to:** Baneberry Poison, Doxycide, Garrotting Gas, Moonseed Poison</t>
  </si>
  <si>
    <t>No hit points are regained.</t>
  </si>
  <si>
    <t>The duration is 2 hours, instead of 1 hour.</t>
  </si>
  <si>
    <t>Rare</t>
  </si>
  <si>
    <t>Antidote of Uncommon Poisons</t>
  </si>
  <si>
    <t>Third</t>
  </si>
  <si>
    <t>When you drink this potion, this more potent antidote counteracts poisons and you gain advantage on saving throws against poison for 1 hour. If you took poison damage in the previous minute, you regain all of your hit points lost to poison damage, up to a maximum of 30 hit points. **Antidote to:** Baneberry Poison, Bloodroot Poison, Doxycide, Garrotting Gas, Moonseed Poison, Noxious Potion</t>
  </si>
  <si>
    <t>Very Rare</t>
  </si>
  <si>
    <t>Babbling Beverage</t>
  </si>
  <si>
    <t>When you drink this potion, every word you try to say comes out as gibberish or complete nonsense for the next 1 minute. </t>
  </si>
  <si>
    <t>The duration is 12 seconds, instead of 1 minute.</t>
  </si>
  <si>
    <t>The duration is 10 minutes, instead of 1 minute.</t>
  </si>
  <si>
    <t>Legendary</t>
  </si>
  <si>
    <t>Baneberry Poison</t>
  </si>
  <si>
    <t>Poison</t>
  </si>
  <si>
    <t>While this poison doesn't actually cause any harm in the body, its toxins interfere with blood clotting and produce an overall sickly feeling. A creature that ingests this poison must succeed on a DC 13 Constitution saving throw or become poisoned. The poisoned creature must repeat the saving throw every 24 hours. Until this poison ends, the creature can’t be healed by any means. After seven successful saving throws, the effect ends and the creature can heal normally.</t>
  </si>
  <si>
    <t>The saving throw's DC is 10, instead of 13.</t>
  </si>
  <si>
    <t>The saving throw's DC is 15, instead of 13.</t>
  </si>
  <si>
    <t>Baruffio's Brain Elixir </t>
  </si>
  <si>
    <t>Enhance Ability</t>
  </si>
  <si>
    <t>When you drink this potion, you have advantage on Intelligence checks for 1 hour. Your thoughts become louder and faster, making it easy to focus. **Antidote to:** Befuddlement Draught, *confundo*, Confusing Concoction, *infirma cerebra*</t>
  </si>
  <si>
    <t>The duration is 10 minutes, instead of 1 hour.</t>
  </si>
  <si>
    <t>Beautification Potion</t>
  </si>
  <si>
    <t>When you drink this potion, your appearance is transformed to be more attractive for 10 minutes. For the duration, when you make a Charisma (Deception), Charisma (Performance) or Charisma (Persuasion) check, you roll a d4 and add the number rolled to the check.</t>
  </si>
  <si>
    <t>Divide the d4 result by 2 (rounded up).</t>
  </si>
  <si>
    <t>Use a d8 instead of a d4.</t>
  </si>
  <si>
    <t>Befuddlement Draught</t>
  </si>
  <si>
    <t>Fifth</t>
  </si>
  <si>
    <t>When you drink this potion, you become belligerent and reckless for 1 hour. For the duration, you have disadvantage on Intelligence checks and Wisdom checks, and you have advantage on saving throws against being frightened from any source other than a Dementor.</t>
  </si>
  <si>
    <t>There is no advantage on saving throws against being frightened.</t>
  </si>
  <si>
    <t>Beguiling Bubbles</t>
  </si>
  <si>
    <t>Philter of Love</t>
  </si>
  <si>
    <t>When a being drinks this potion, they become charmed by a chosen being for 1 hour. The chosen being is selected by the brewer speaking their name into the potion during brewing. If the chosen being is someone the charmed subject would normally be attracted to, they regard that being as their true love while they are charmed.</t>
  </si>
  <si>
    <t>Blemish Blitzer</t>
  </si>
  <si>
    <t>This specially formulated potion will magically remove any acne or blemishes from your face when applied. **Antidote to:** Fungiface Potion, *furnunculus*</t>
  </si>
  <si>
    <t>N/A</t>
  </si>
  <si>
    <t>Blood-Replenishing Potion</t>
  </si>
  <si>
    <t>Typically administered in an emergency, this healing potion helps replenish blood lost from injuries. If the next rest you take is a short rest, the amount of hit points gained from rolling hit dice is doubled during that short rest. If the next rest you take is a long rest, you regain all spent hit dice.</t>
  </si>
  <si>
    <t>There is no effect on the amount of hit points gained during a short rest. </t>
  </si>
  <si>
    <t>The amount of hit points gains from rolling hit dice is tripled.</t>
  </si>
  <si>
    <t>Bloodroot Poison</t>
  </si>
  <si>
    <t>Pale Tincture</t>
  </si>
  <si>
    <t>The Bloodroot Poison gets into the bloodstream and causes a very gradual internal necrosis. A creature that ingests this poison must succeed on a DC 16 Constitution saving throw or take 7 (2d6) poison damage and become poisoned. The poisoned creature must repeat the saving throw every 24 hours, taking 7 (2d6) poison damage on a failed save. Until this poison ends, the damage the poison deals can’t be healed by any means. After seven successful saving throws, the effect ends and the creature can heal normally.</t>
  </si>
  <si>
    <t>The damage is 5 (2d4), instead of 7 (2d6).</t>
  </si>
  <si>
    <t>The damage is 11 (2d10), instead of 7 (2d6).</t>
  </si>
  <si>
    <t>Confusing Concoction</t>
  </si>
  <si>
    <t>Confusion</t>
  </si>
  <si>
    <t>When you drink this potion, you become utterly discombobulated for 6 seconds. You can’t take actions or reactions and you roll a d10. If you roll 1-8, you must use all of your movement to move in a random direction. To determine the direction, assign a direction to each number 1-8. If you roll a 9-10, you don't move.</t>
  </si>
  <si>
    <t>You can't take actions, but you can still take a reaction.</t>
  </si>
  <si>
    <t>The duration is 12 seconds, instead of 6 seconds.</t>
  </si>
  <si>
    <t>Cupid Crystals</t>
  </si>
  <si>
    <t>When a being drinks this potion, they will become infatuated with the next being they see within 10 minutes. They become charmed by that being for 1 hour.</t>
  </si>
  <si>
    <t>Death-Cap Draught</t>
  </si>
  <si>
    <t>Purple Worm Poison</t>
  </si>
  <si>
    <t>Death cap mushrooms are the key ingredient to one of the most deadly poisons. A creature that ingests this poison must make a DC 19 Constitution saving throw, taking 84 (24d6) poison damage and becoming poisoned for 1 day on a failed save, or half as much damage and poisoned for 1 minute on a successful one.</t>
  </si>
  <si>
    <t>The damage is 60 (24d4) instead of 84 (24d6), and the saving throw's DC is 17 instead of 19.</t>
  </si>
  <si>
    <t>The damage is 108 (24d8) instead of 84 (24d6), and the saving throw's DC is 20 instead of 19.</t>
  </si>
  <si>
    <t> </t>
  </si>
  <si>
    <t>Doxycide</t>
  </si>
  <si>
    <t>Second</t>
  </si>
  <si>
    <t>Delivered via a spray bottle, this mild potion is a household staple to deal with pests. A creature that inhales this poison must succeed on a DC 13 Constitution saving throw, taking 2 (1d4) poison damage on a failed save, or half as much damage on a successful one. If the victim of this poison is a tiny Beast, it is paralyzed for 1 hour on a failed save.</t>
  </si>
  <si>
    <t>Dr. Ubbly's Oblivious Unction</t>
  </si>
  <si>
    <t>When you drink this potion, your brain's perception is softened for 1 hour, to protect it from harmful thoughts. For the duration, you have disadvantage on Wisdom checks. If you are targeted by *legilimens*, you can make a Wisdom saving throw to resist its initial effects, and if you are targeted by *imperio*, you have advantage on the first Charisma saving throw.</t>
  </si>
  <si>
    <t>Draught of Living Death</t>
  </si>
  <si>
    <t>Sixth</t>
  </si>
  <si>
    <t>Imprisonment</t>
  </si>
  <si>
    <t>The drinker of this infamous and challenging poison falls into a deep sleep and can't be awoken by any means, aside from administering an antidote. The creature will breathe normally, but cannot be suffocated in this state. It also doesn't need to eat or drink. The creature will age normally, and it is possible to die of old age while under the effects of this poison.</t>
  </si>
  <si>
    <t>The potion's effect has a duration of 24 hours.</t>
  </si>
  <si>
    <t>Additionally, the creature takes 35 (10d6) necrotic damage.</t>
  </si>
  <si>
    <t>Draught of Peace</t>
  </si>
  <si>
    <t>Calm Emotions</t>
  </si>
  <si>
    <t>When you drink this potion, all strong emotions are suppressed for 1 hour, putting you into a neutral and relaxed disposition. Any charmed or frightened condition is removed and you have advantage on saving throws against being charmed or frightened. Unfortunately, the feeling of this potion wearing off has been described as experiencing all of the suppressed emotions at once, and some suppressed conditions may resume. Additionally, if you are hostile, you will become indifferent to the targets of your hostility. This indifference ends if you are attacked or harmed by a spell or if you witnesses any of your friends being harmed. **Antidote to:** Common and Uncommon Love Potions, Elixir to Induce Euphora, *exhilaro*</t>
  </si>
  <si>
    <t>There are no effects on the charmed condition.</t>
  </si>
  <si>
    <t>Dreamless Sleep Potion</t>
  </si>
  <si>
    <t>When you drink this potion, you immediately fall asleep and gain the benefits of a long rest after 4 hours of uninterrupted sleep. However, your sleep is far deeper than usual, and someone using their action to shake you or taking damage is the only way for you to wake before 4 hours have passed. </t>
  </si>
  <si>
    <t>The required amount of uninterrupted sleep is 6 hours.</t>
  </si>
  <si>
    <t>The required amount of uninterrupted sleep is 3 hours.</t>
  </si>
  <si>
    <t>Drink of Despair</t>
  </si>
  <si>
    <t>legendary</t>
  </si>
  <si>
    <t>When a creature drinks this fabled poison, it hallucinates all of its worst fears and memories, vividly reexperiencing its deepest regrets and darkest traumas. It is incapacitated for 30 seconds, it is reduced to 1 hit point and its gains 4 levels of exhaustion.</t>
  </si>
  <si>
    <t>The incapacitation lasts for 6 seconds, instead of 30 seconds.</t>
  </si>
  <si>
    <t>The incapacitation lasts for 1 minute, instead of 30 seconds.</t>
  </si>
  <si>
    <t>Elixir to Induce Euphoria</t>
  </si>
  <si>
    <t>When you drink this potion, your mind is flooded with a sudden inexplicable happiness, overpowering many other emotions with the side effects of spontaneous singing and nose-tweaking. You gain resistance to psychic damage for 1 hour. For the duration, you have disadvantage on Dexterity (Stealth), Charisma (Intimidation), and Charisma (Deception) checks.</t>
  </si>
  <si>
    <t>Erumpent Potion</t>
  </si>
  <si>
    <t>rare</t>
  </si>
  <si>
    <t>As an action, you can throw a bottle of Erumpent Potion at a point up to 60 feet away, releasing a violent explosion and shockwave. Each creature within 10 feet of that point must make a DC 14 Dexterity saving throw, taking 10d6 bludgeoning damage on a failed save, or half as much damage on a successful one. Each creature within 30 feet of that point takes 4d8 thunder damage. This potion is highly volatile and will explode if it is poured out of its container.</t>
  </si>
  <si>
    <t>The explosion's DC is 11 instead of 14, and the shockwave damage is 10 (4d4) instead of 18 (4d8). </t>
  </si>
  <si>
    <t>The explosion's range is 15 feet and its DC is 16, and the shockwave's range is 45 feet. </t>
  </si>
  <si>
    <t>Essence of Dittany</t>
  </si>
  <si>
    <t>Potion of Supreme Healing, Regeneration</t>
  </si>
  <si>
    <t>This highly concentrated liquid rapidly heals and regenerates open wounds, helping you regain 10d4 + 20 hit points when applied. If the target has lost body members (fingers, legs, and so on) and the severed part is held to its place, applying Essence of Dittany causes the limb to heal back on immediately. </t>
  </si>
  <si>
    <t>The hit points healed are 10d4 + 5, instead of 10d4 + 20.</t>
  </si>
  <si>
    <t>The hit points healed are 10d4 + 30, instead of 10d4 + 20.</t>
  </si>
  <si>
    <t>Essence of Insanity</t>
  </si>
  <si>
    <t>Seventh</t>
  </si>
  <si>
    <t>Eyebite</t>
  </si>
  <si>
    <t>Instead of attacking the body, this oil attacks the mind. A creature that makes contact with this poison is overwhelmed with paranoia and becomes poisoned for 1 hour. It is frightened of the nearest creature for the duration. On its next turn, the victim must take the dash action and move away from that creature by the safest and shortest available route, unless there is nowhere to move.</t>
  </si>
  <si>
    <t>Exstimulo Potion</t>
  </si>
  <si>
    <t>When you drink this potion, the next spell you cast within the next 8 hours will be as if it were cast using a spell slot one level higher than its original level.</t>
  </si>
  <si>
    <t>The potion only affects spells of the 3rd level or lower. </t>
  </si>
  <si>
    <t>For spells of the 3rd level or lower, they are cast two levels higher. </t>
  </si>
  <si>
    <t>Fatiguing Fusion</t>
  </si>
  <si>
    <t>A creature that ingests or inhales this tiresome poison must succeed on a DC 13 Constitution saving throw or gain 3 levels of exhaustion. This poison cannot cause you to reach more than 5 levels of exhaustion.</t>
  </si>
  <si>
    <t>The potion's effect is 2 levels of exhaustion, instead of 3 levels.</t>
  </si>
  <si>
    <t>Felix Felicis</t>
  </si>
  <si>
    <t>Also known as "liquid luck," this potion makes you exceptionally lucky for 1d4 hours, to the point of succeeding at everything you attempt. For the duration, your Charisma score is raised to 21, you can’t be surprised and have advantage on attack rolls, ability checks, and saving throws. Additionally, other creatures have disadvantage on attack rolls against you for the duration. This potion has been stated to greatly resemble molten gold. It is meant to be used sparingly, however, as it causes giddiness, recklessness, and dangerous overconfidence if taken in excess. Felix Felicis is highly toxic in large quantities.</t>
  </si>
  <si>
    <t>The potion has no effect. </t>
  </si>
  <si>
    <t>The duration is 2d4 hours, instead of 1d4 hours. </t>
  </si>
  <si>
    <t>Fire Protection Potion</t>
  </si>
  <si>
    <t>Potion of Fire Resistance</t>
  </si>
  <si>
    <t>When you drink this potion, you gain resistance to fire damage for 1 hour.</t>
  </si>
  <si>
    <t>Forgetfulness Potion</t>
  </si>
  <si>
    <t>When you drink this potion, you forget everything you perceived in the last minute and you won't be able to remember anything you perceive in the next 10 minutes.</t>
  </si>
  <si>
    <t>The duration of forgetfulness is the next 1 minute. </t>
  </si>
  <si>
    <t>The retroactive forgetfulness applies to the last 10 minutes.</t>
  </si>
  <si>
    <t>Fungiface Potion</t>
  </si>
  <si>
    <t>Vicious Mockery</t>
  </si>
  <si>
    <t>When you drink this potion, you gain the effects of the *furnunculus* spell, sprouting dense and itchy mushrooms on your face instead of pimples. These mushrooms will last 1 hour.</t>
  </si>
  <si>
    <t>Garrotting Gas</t>
  </si>
  <si>
    <t>Drow Poison</t>
  </si>
  <si>
    <t>This gas produces a choking or suffocating sensation, which, given the fact it's colorless, can be quite dangerous. A creature that inhales this poison must succeed on a DC 13 Constitution saving throw or be poisoned for 1 hour. If the saving throw fails by 5 or more, the creature is also unconscious while poisoned in this way. The creature wakes up if it takes damage or if another creature takes an action to shake it awake. As an action, you can throw a bottle of Garrotting Gas at a point up to 60 feet away, releasing the gas and exposing creatures within 5 feet of that point.</t>
  </si>
  <si>
    <t>The potion does not have the unconscious effect.</t>
  </si>
  <si>
    <t>Gillyweed</t>
  </si>
  <si>
    <t>Potion of Waterbreathing/Alter Self</t>
  </si>
  <si>
    <t>When you eat this plant, your body adapts to an aquatic environment, sprouting gills and growing webbing between your fingers for 1 hour. You can breathe underwater and gain a swimming speed equal to your walking speed. However, you lose the ability to breathe air, following the rules for suffocating if you emerge from water.</t>
  </si>
  <si>
    <t>The duration is 30 minutes, instead of 1 hour.</t>
  </si>
  <si>
    <t>The duration is 75 minutes, instead of 1 hour.</t>
  </si>
  <si>
    <t>Girding Potion</t>
  </si>
  <si>
    <t>False Life</t>
  </si>
  <si>
    <t>When you drink this potion, you gain 6d4 + 6 temporary hit points for 1 hour. This feels like an abnormal amount of physical stamina and pain tolerance.</t>
  </si>
  <si>
    <t>Gregory's Unctuous Unction</t>
  </si>
  <si>
    <t>Charm Person</t>
  </si>
  <si>
    <t>When a being drinks this potion, they are charmed by the brewer of the potion for 1 hour. The charmed subject believes the brewer is their very best friend.</t>
  </si>
  <si>
    <t>Hate Potion</t>
  </si>
  <si>
    <t>When a being drinks this potion, they view a chosen being as their most hated enemy for 10 minutes. If the brewer does not select a chosen being by speaking their name into the potion during brewing, the drinker will be hostile towards the next being they see within the potion's duration. If this potion is used as an antidote, it has no effect beyond acting as an antidote for the same duration. **Antidote to:** Amortentia, Beguiling Bubbles, Cupid Crystals, Gregory's Unctuous Unction, Heartbreak Teardrops, Kissing Concoction, Twilight Moonbeams</t>
  </si>
  <si>
    <t>The duration is 1 minute, instead of 10 minutes.</t>
  </si>
  <si>
    <t>The duration is 1 hour, instead of 10 minutes. </t>
  </si>
  <si>
    <t>Heartbreak Teardrops</t>
  </si>
  <si>
    <t>Suggestion</t>
  </si>
  <si>
    <t>When a being drinks this potion, they are overcome with the fear of being rejected by the object of their desire for 1 hour. If no relationship or attraction exists, a new one will be magically created. The being is susceptible to the next suggested course of action to try to avoid rejection. The suggestion does not need to logically prevent rejection, but it must be reasonable and not be obviously harmful. It pursues the course of action you described to the best of its ability, until the course of action is complete or until the potion's effect wears off.</t>
  </si>
  <si>
    <t>Herbicide Potion</t>
  </si>
  <si>
    <t>Blight</t>
  </si>
  <si>
    <t>When this poison is poured directly on a magical plant, the plant immediately withers and dies. There is only enough poison to affect a plant that fits within a 5 foot cube. If the magical plant is larger than a 5 foot cube, the affected area will wither, but the plant will not die until the entire plant is withered.</t>
  </si>
  <si>
    <t>Hiccoughing Solution</t>
  </si>
  <si>
    <t>When you drink this potion, you come down with a bad case of the hiccups for 1 hour. For the duration, you have disadvantage on Charisma checks. If you try to cast a spell verbally, roll a d10. On a 1, the casting fails and the spell is wasted.</t>
  </si>
  <si>
    <t>Invigoration Draught</t>
  </si>
  <si>
    <t>Potion of Superior Healing</t>
  </si>
  <si>
    <t>You regain 8d4 + 8 hit points when you drink this shimmering orange potion.</t>
  </si>
  <si>
    <t>The hit points healed are 8d4, instead of 8d4 + 8.</t>
  </si>
  <si>
    <t>The hit points healed are 8d4 + 14, instead of 8d4 + 8.</t>
  </si>
  <si>
    <t>Invisibility Potion</t>
  </si>
  <si>
    <t>When you drink this silvery potion, you gain the effects of *pellucidi pellis* for 10 minutes (no concentration required). The potion's effect ends if you attack or cast a spell. This potion can also be poured over an object for a similar effect. </t>
  </si>
  <si>
    <t>The duration is 5 minutes, instead of 10 minutes.</t>
  </si>
  <si>
    <t>The duration is 15 minutes, instead of 10 minutes.</t>
  </si>
  <si>
    <t>Kissing Concoction</t>
  </si>
  <si>
    <t>Compulsion</t>
  </si>
  <si>
    <t>When a being drinks this potion, they become charmed by a chosen being and powerfully compelled to kiss them for 1 hour. The chosen being is selected by the brewer speaking their name into the potion during brewing. If the charmed subject sees the chosen being, they must use as much of their movement as possible to move to the chosen being and kiss them, ending the potion's effect. If the brewer uses a bonus action to tell the charmed subject where the chosen being might be, the charmed subject must use as much of their movement as possible to move in that direction on their next turn. They can take their action before they move. They won't be compelled to move into an obviously deadly hazard, but they will provoke opportunity attacks.</t>
  </si>
  <si>
    <t>Mandrake Restorative Draught</t>
  </si>
  <si>
    <t>Greater Restoration</t>
  </si>
  <si>
    <t>When this healing potion is administered, it ends one of the following effects on the target: One effect that charmed, paralyzed or petrified the target. One Transfiguration spell that has changed the form of the target.</t>
  </si>
  <si>
    <t>The potion loses its untransfiguration effect. </t>
  </si>
  <si>
    <t>The potion ends both types of effects, or two of one type of effect.</t>
  </si>
  <si>
    <t>Memory Potion</t>
  </si>
  <si>
    <t>When you drink this potion, any lost memories are restored to you and you're able to recall more details than usual. You have advantage on Intelligence (Herbology), Intelligence (History of Magic) and Intelligence (Muggle Studies) checks for 10 minutes. **Antidote to:** Forgetfulness Potion, *obliviate*</t>
  </si>
  <si>
    <t>The duration is 1 hour, instead of 10 minutes.</t>
  </si>
  <si>
    <t>Moonseed Poison</t>
  </si>
  <si>
    <t>Serpent's Venom</t>
  </si>
  <si>
    <t>The moonseed vine, its leaves and its berries give their toxicity to this basic poison. A creature that ingests this poison must succeed on a DC 11 Constitution saving throw, taking 21 (6d6) poison damage on a failed save, or half as much damage on a successful one.</t>
  </si>
  <si>
    <t>The damage is 15 (6d4) instead of 21 (6d6), and the saving throw's DC is 9 instead of 11.</t>
  </si>
  <si>
    <t>The damage is 27 (6d8) instead of 21 (6d6), and the saving throw's DC is 12 instead of 11.</t>
  </si>
  <si>
    <t>Murtlap Essence</t>
  </si>
  <si>
    <t>Potion of Greater Healing</t>
  </si>
  <si>
    <t>This solution of strained and pickled tentacles of Murtlaps soothes painful cuts and abrasions, helping you regain 4d4 + 4 hit points when applied.</t>
  </si>
  <si>
    <t>The hit points healed are 4d4, instead of 4d4 + 4.</t>
  </si>
  <si>
    <t>The hit points healed are 4d4 + 6, instead of 4d4 + 4.</t>
  </si>
  <si>
    <t>Noxious Potion</t>
  </si>
  <si>
    <t>Burnt Othur Fumes</t>
  </si>
  <si>
    <t>The liquid and fumes of this potion are equally dangerous, allowing for creatively nefarious uses. A creature that ingests or inhales this poison must succeed on a DC 13 Constitution saving throw or take 21 (6d6) poison damage, and must repeat the saving throw at the start of each of its turns. On each successive failed save, the character takes 7 (2d6) poison damage. After three successful saves, the poison ends. As an action, you can throw a bottle of Noxious Potion at a point up to 60 feet away, releasing the gas and exposing creatures within 5 feet of that point.</t>
  </si>
  <si>
    <t>Oculus Potion</t>
  </si>
  <si>
    <t>Drinking this deep orange potion removes the blind condition, restoring your eyesight to its normal state. **Antidote to:** *conjunctivia*</t>
  </si>
  <si>
    <t>Pepperup Potion</t>
  </si>
  <si>
    <t>When you drink this deep red potion, jets of steam shoot out of your ears, you're cured of the common cold and you feel quite warm throughout your body, rendering you immune to gaining exhaustion from cold environments for 1 hour. One level of exhaustion is removed for the duration, but it is regained at the end of the potion's effects.</t>
  </si>
  <si>
    <t>Pet Tonic</t>
  </si>
  <si>
    <t>When this potion is given to a magical pet, all of its hit points are restored, any diseases and conditions are removed and it gains 1d4 temporary hit points for 1 hour.</t>
  </si>
  <si>
    <t>There are no temporary hit points gained.</t>
  </si>
  <si>
    <t>The temporary hit points gained are 2d4 instead of 1d4, and the duration is 2 hours.</t>
  </si>
  <si>
    <t>Polyjuice Potion</t>
  </si>
  <si>
    <t>Alter Self</t>
  </si>
  <si>
    <t>After adding the hair, nail clipping, or other part of a human, drinking this potion perfectly transforms you into that human for 1 hour, changing your height, weight, facial features, sound of your voice, hair length and coloration. None of your statistics change, but your size may change to match the targeted human. The potion works for part-humans, but not half-humans. The consistency of the potion is always like a thick mud, but the color and flavor change based on the targeted human, typically tasting very unpleasant.</t>
  </si>
  <si>
    <t>Regerminating Potion</t>
  </si>
  <si>
    <t>When this potion is poured over the roots of a dying plant, it is revitalized. It also accelerates the growth of healthy seedlings. **Antidote to:** Herbicide Potion</t>
  </si>
  <si>
    <t>Shrinking Solution</t>
  </si>
  <si>
    <t>Potion of Diminution</t>
  </si>
  <si>
    <t>When you drink this potion, you gain the effects of the *diminuendo* spell for 1d4 hours (no concentration required). This potion can also be poured over an object for the effects of *reducio*. **Antidote to:** *engorgio*, Swelling Solution</t>
  </si>
  <si>
    <t>The duration 1d4 is divided by 2 (rounded up). </t>
  </si>
  <si>
    <t>Skele-Gro</t>
  </si>
  <si>
    <t>Used to rapidly regrow and repair bones, this healing potion is a staple in a mediwizard's potion case. If the next rest you take is a short rest, you regain hit points equal to half your hit point maximum. If the next rest you take is a long rest, you regain all spent hit dice and gain temporary hit points equal to twice your caster level.</t>
  </si>
  <si>
    <t>The temporary hit points gained are equal to your caster level, instead of twice your caster level.</t>
  </si>
  <si>
    <t>The temporary hit points gained are equal to triple your caster level, instead of twice your caster level.</t>
  </si>
  <si>
    <t>Sleeping Draught</t>
  </si>
  <si>
    <t>Sleep</t>
  </si>
  <si>
    <r>
      <rPr>
        <rFont val="Arial"/>
        <sz val="11.00"/>
        <color rgb="FF000000"/>
        <family val="2"/>
      </rPr>
      <t xml:space="preserve">When you drink this potion, you fall unconscious into a deep sleep. You can't be awoken by any means for 1 hour, aside from administering an antidote. After that, the sleep is natural, so you would sleep only as long as you normally would or until woken by taking damage or someone shaking or slapping you awake.
</t>
    </r>
  </si>
  <si>
    <t>After 1 hour, you immediately awaken.</t>
  </si>
  <si>
    <t>The initial unwakeable time lasts for 8 hours.</t>
  </si>
  <si>
    <t>Star Grass Salve</t>
  </si>
  <si>
    <t>Potion of Healing</t>
  </si>
  <si>
    <t>You regain 2d4 + 2 hit points when you apply this medicinal balm to your injuries.</t>
  </si>
  <si>
    <t>The hit points healed are 2d4, instead of 2d4 + 2.</t>
  </si>
  <si>
    <t>The hit points healed are 2d4 + 3, instead of 2d4 + 2.</t>
  </si>
  <si>
    <t>Strengthening Solution</t>
  </si>
  <si>
    <t>Potion of Hill Giant Strength</t>
  </si>
  <si>
    <t>When you drink this potion, your Strength score is raised to 21 for 1 hour. The potion has no effect on you if your Strength is equal to or greater than that score.</t>
  </si>
  <si>
    <t>Swelling Solution</t>
  </si>
  <si>
    <t>Potion of Growth</t>
  </si>
  <si>
    <t>When you drink this potion, you gain the effects of the *engorgio* spell for 1d4 hours (no concentration required). This potion can also be poured over an object for a similar effect. **Antidote to:** *diminuendo*, *reducio*, Shrinking Solution</t>
  </si>
  <si>
    <t>Twilight Moonbeams</t>
  </si>
  <si>
    <t>Enthrall</t>
  </si>
  <si>
    <t>When a being drinks this potion, they become charmed by a chosen being for 1 hour. The chosen being is selected by the brewer speaking their name into the potion during brewing. The charmed subject's mind is clouded with daydreams and has disadvantage on Wisdom (Perception) checks to notice anything other than the chosen being. </t>
  </si>
  <si>
    <t>Veritaserum</t>
  </si>
  <si>
    <t>Zone of Truth</t>
  </si>
  <si>
    <t>A creature subjected to this potion must succeed on a DC 21 Charisma saving throw. On a failed save, the creature is compelled to tell the whole truth to any questions asked of it within the next 10 minutes. You know whether the creature succeeds or fails on its saving throw, based on the dull and dazed look in its eyes. On a successful save, the creature is aware of the potion's effect for the next 10 minutes, and can avoid answering questions to which it would normally respond with a lie. Such creatures can be evasive in their answers as long as they remain within the boundaries of the truth.</t>
  </si>
  <si>
    <t>Vitamix Potion</t>
  </si>
  <si>
    <t>When you drink this potion, you have advantage on Dexterity checks for 1 hour. Drinking it feels like 'a burst of energy', greatly sharpening one's reflexes. **Antidote to:** *digitus wibbly*, *locomotor wibbly*</t>
  </si>
  <si>
    <t>Volubilis Potion</t>
  </si>
  <si>
    <t>Actor</t>
  </si>
  <si>
    <t>When you drink this potion, you have an advantage on Charisma (Deception) and Charisma (Performance) checks when trying to pass yourself off as a different person for 10 minutes. It magically alters your voice to sound like someone else's, or if your voice is lost, it will restore it. **Antidote to:** *silencio*</t>
  </si>
  <si>
    <t>Weedosoros</t>
  </si>
  <si>
    <t>Wyvern Poison</t>
  </si>
  <si>
    <t>Named after the mysterious magical plant, weed of sorrows, this poison is reputed to fill the victim with deep regret in their final moments. A creature that ingests this poison must make a DC 15 Constitution saving throw, taking 49 (14d6) poison damage and being poisoned for 1 day on a failed save, or half as much damage and poisoned for 1 minute on a successful one.</t>
  </si>
  <si>
    <t>The damage is 35 (14d4) instead of 49 (14d6), and the saving throw's DC is 13 instead of 15.</t>
  </si>
  <si>
    <t>The damage is 63 (14d8) instead of 49 (14d6), and the saving throw's DC is 16 instead of 15.</t>
  </si>
  <si>
    <t>Wideye Potion</t>
  </si>
  <si>
    <t>Potion of Vitality</t>
  </si>
  <si>
    <t>Also known as the Awakening Potion, drinking this potion removes up to two levels of exhaustion. Other uses are awakening someone from non-magical drugging or concussion, and side effects include restlessness and insomnia.</t>
  </si>
  <si>
    <t>One level of exhaustion is removed, instead of two. </t>
  </si>
  <si>
    <t>Three levels of exhaustion are removed, instead of two. </t>
  </si>
  <si>
    <t>Wiggenweld Potion</t>
  </si>
  <si>
    <t>This healing potion is the antidote for magically induced sleep, immediately waking the victim. **Antidote to:** Draught of Living Death, Sleeping Draught, *stupefy*</t>
  </si>
  <si>
    <t>The potion is not an Antidote to Draught of Living Death. </t>
  </si>
  <si>
    <t>The potion serves as an antidote for a duration of 8 hours. </t>
  </si>
  <si>
    <t>Wit-Sharpening Potion</t>
  </si>
  <si>
    <t>When you drink this potion, your brain's neurological functioning is maximized, raising your Intelligence and Wisdom scores to 20 for 1 hour. The potion has no effect if your ability scores are equal to or greater than that score. **Antidote to:** Befuddlement Draught, Common and Uncommon Love Potions, *confundo*, Confusing Concoction, *infirma cerebra*</t>
  </si>
  <si>
    <t>Wolfsbane Potion</t>
  </si>
  <si>
    <t>When a lycanthrope drinks this potion once a day for the entire week before the full moon, their alignment does not change and they are not placed under HM control during their transformation. If the drinker misses a single dose in the preceding week, the potion has no effect.</t>
  </si>
  <si>
    <t>A second dose must be administered for this day. </t>
  </si>
  <si>
    <t>If the previous dose was missed, this dose compensates for it. </t>
  </si>
  <si>
    <t>Wound-Cleaning Potion</t>
  </si>
  <si>
    <t>Healer's Kit</t>
  </si>
  <si>
    <t>When you apply this potion to open wounds, it stings, smokes and perfectly sterilizes the area. A bottle contains ten doses, and one dose stabilizes a creature that has 0 Hit Points, without needing to make a Wisdom (Medicine) check.</t>
  </si>
  <si>
    <t>The bottle has four doses. </t>
  </si>
  <si>
    <t>The bottle has thirteen doses. </t>
  </si>
  <si>
    <t>Name</t>
  </si>
  <si>
    <t>Description</t>
  </si>
  <si>
    <t>Notes</t>
  </si>
  <si>
    <t>Abraxan hair</t>
  </si>
  <si>
    <t>The hair of an Abraxan, unknown effect and usage.</t>
  </si>
  <si>
    <t>Animal</t>
  </si>
  <si>
    <t>Bat spleen</t>
  </si>
  <si>
    <t>Boomslang skin</t>
  </si>
  <si>
    <t>Adder's-tongue Fern</t>
  </si>
  <si>
    <t>The tongue of an Adder snake, unknown use and effect.</t>
  </si>
  <si>
    <t>Plant</t>
  </si>
  <si>
    <t>Bundle of aconite</t>
  </si>
  <si>
    <t>Known by several names the flowers and roots of this wild purple plant can be used to make potions most notably the “Wolfsbane Potion”</t>
  </si>
  <si>
    <t>Bundle of alihotsy leaves</t>
  </si>
  <si>
    <t>Used in the Laughing Potion and Alihotsy Draught; the leaves cause uncontrollable laughter.</t>
  </si>
  <si>
    <t>Magical tree leaf</t>
  </si>
  <si>
    <t>Bundle of angel's trumpet</t>
  </si>
  <si>
    <t>Angel's Trumpet is used as an ingredient in Angel's Trumpet Draught and the Tonic for Trace Detection, and is a highly poisonous plant.</t>
  </si>
  <si>
    <t>Flower, poisonous</t>
  </si>
  <si>
    <t>Bundle of bloodroot</t>
  </si>
  <si>
    <t>Poisonous plant, which kills animal cells, used as the main ingredient in Bloodroot Poison.</t>
  </si>
  <si>
    <t>Poisonous</t>
  </si>
  <si>
    <t>Anjelica</t>
  </si>
  <si>
    <t>Magical herb with unknown effects and uses.</t>
  </si>
  <si>
    <t>Antimony</t>
  </si>
  <si>
    <t>No known usage or effect, but it is also used in its molten form.</t>
  </si>
  <si>
    <t>Mineral</t>
  </si>
  <si>
    <t>Element, unusual, toxic</t>
  </si>
  <si>
    <t>Armadillo Bile</t>
  </si>
  <si>
    <t>This acrid liquid is harvest from the mundane creature the Armadillo (humanely of course)(wit-sharpening potion)</t>
  </si>
  <si>
    <t>Regional</t>
  </si>
  <si>
    <t>Asian Dragon Hair</t>
  </si>
  <si>
    <t>Used in Sleekeazy's Hair Potion</t>
  </si>
  <si>
    <t>Bundle of cowbane</t>
  </si>
  <si>
    <t>Bundle of dittany</t>
  </si>
  <si>
    <t>This unassuming plant is a potent magical herb typically used for healing purposes. The most notable use being the regrowth of skin and more obscurely it can stave off death from Werewolf bites if mixed with silver. (essence of dittany)</t>
  </si>
  <si>
    <t>Very rare</t>
  </si>
  <si>
    <t>Balm</t>
  </si>
  <si>
    <t>Healing?</t>
  </si>
  <si>
    <t>Bundle of full-moon fluxweed</t>
  </si>
  <si>
    <t>Healing</t>
  </si>
  <si>
    <t>Bundle of galanthus nivalis</t>
  </si>
  <si>
    <t>Commonly known as Snowdrop, unknown effect.</t>
  </si>
  <si>
    <t>Beetle Eye</t>
  </si>
  <si>
    <t>In potions kits?</t>
  </si>
  <si>
    <t>Bundle of gurdyroots</t>
  </si>
  <si>
    <t>Essence of Gurdyroot used in Love Potion Antidote</t>
  </si>
  <si>
    <t>Betony</t>
  </si>
  <si>
    <t>Bezoar</t>
  </si>
  <si>
    <t>Acts as an antidote to most poisons, with the exception of Basilisk venom.</t>
  </si>
  <si>
    <t>Bundle of hemlock</t>
  </si>
  <si>
    <t>Bundle of knotgrass</t>
  </si>
  <si>
    <t>More akin to a weed knotgrass is most commonly used in the brewing of Knotgrass Mead its still useful in some potions. (polyjuice potion)</t>
  </si>
  <si>
    <t>Billywig Sting Slime</t>
  </si>
  <si>
    <t>Has curative properties. Used in the Wiggenweld Potion.</t>
  </si>
  <si>
    <t>Billywig wings</t>
  </si>
  <si>
    <t>Bitter root</t>
  </si>
  <si>
    <t>Used in the Burning Bitterroot Balm.</t>
  </si>
  <si>
    <t>Blatta Pulvereus</t>
  </si>
  <si>
    <t>Unknown origin and effect, presumably crushed insects.</t>
  </si>
  <si>
    <t>Widely available</t>
  </si>
  <si>
    <t>Blind-worm's Sting</t>
  </si>
  <si>
    <t>The sting of a Blind-worm, unknown effect and usage.</t>
  </si>
  <si>
    <t>Bundle of lady's mantle</t>
  </si>
  <si>
    <t>A plant with magical properties. Used in Beautification Potion.</t>
  </si>
  <si>
    <t>Blowfly</t>
  </si>
  <si>
    <t>Common name for flies, unknown effect and usage.</t>
  </si>
  <si>
    <t>Bundle of lovage</t>
  </si>
  <si>
    <t>Bundle of nettles</t>
  </si>
  <si>
    <t>Borage</t>
  </si>
  <si>
    <t>Plant or herb with unknown effects and usage.</t>
  </si>
  <si>
    <t>Bouncing Bulb</t>
  </si>
  <si>
    <t>Used in Pompion Potion.</t>
  </si>
  <si>
    <t>Magical</t>
  </si>
  <si>
    <t>Bouncing Spider Juice</t>
  </si>
  <si>
    <t>Standard ingredient in potion making.</t>
  </si>
  <si>
    <t>Bundle of niffler's fancy</t>
  </si>
  <si>
    <t>Bulbadox juice</t>
  </si>
  <si>
    <t>Magical substance which can causes breakouts of boils, used in the brewing of the Tonic for Trace Detection.</t>
  </si>
  <si>
    <t>Bundle of peppermint</t>
  </si>
  <si>
    <t>Sprigs used in the Elixir to Induce Euphoria.</t>
  </si>
  <si>
    <t>Bundle of poppy heads</t>
  </si>
  <si>
    <t>Unknown usage and effect.</t>
  </si>
  <si>
    <t>Camphirated Spirit</t>
  </si>
  <si>
    <t>Sliced caterpillars</t>
  </si>
  <si>
    <t>Centaury</t>
  </si>
  <si>
    <t>Chicken Lips</t>
  </si>
  <si>
    <t>The lips of a chicken, unknown effects and usage.</t>
  </si>
  <si>
    <t>Bundle of scurvy grass</t>
  </si>
  <si>
    <t>Bundle of shrivelfigs</t>
  </si>
  <si>
    <t>Cinnamon</t>
  </si>
  <si>
    <t>Common spice, standard potion-making ingredient.</t>
  </si>
  <si>
    <t>Cockroach</t>
  </si>
  <si>
    <t>Small brown insect, unknown effect and usage.</t>
  </si>
  <si>
    <t>Bundle of sneezewort</t>
  </si>
  <si>
    <t>Poisonous plant, used in the Befuddlement Draught.</t>
  </si>
  <si>
    <t>Crocodile Heart</t>
  </si>
  <si>
    <t>Unknown effect and usage.</t>
  </si>
  <si>
    <t>Daisy root</t>
  </si>
  <si>
    <t>Dandelion root</t>
  </si>
  <si>
    <t>Standard potion-making ingredient.</t>
  </si>
  <si>
    <t>Deadlyius</t>
  </si>
  <si>
    <t>Unknown effect. Most likely a poisonous fungi.</t>
  </si>
  <si>
    <t>Poisonous?</t>
  </si>
  <si>
    <t>Bundle of star grass</t>
  </si>
  <si>
    <t>Bundle of thaumatagoria</t>
  </si>
  <si>
    <t>Bundle of valerian roots</t>
  </si>
  <si>
    <t>While the white petals are rather mundane and serve little more than to flavor choice treats the roots are used in a multitude of potions. </t>
  </si>
  <si>
    <t>Dragon Blood*</t>
  </si>
  <si>
    <t>A rare and expensive material varying in appearance based on the dragon from which it was sourced it has several uses as a cleaning agent and also for the removal of warts.</t>
  </si>
  <si>
    <t>Bundle of venomous tentacula leaves</t>
  </si>
  <si>
    <t>Leaves from the poisonous plant; unknown effect and usage but highly valuable on the market.</t>
  </si>
  <si>
    <t>Dragon Claw Ooze</t>
  </si>
  <si>
    <t>Dragon dung</t>
  </si>
  <si>
    <t>Used as a fertiliser, particularly the Dragon-Dung Fertiliser.</t>
  </si>
  <si>
    <t>Dragon horn</t>
  </si>
  <si>
    <t>Common ingredient. Used in the Fire-Breathing Potion.</t>
  </si>
  <si>
    <t>Bundle of weed-of-sorrows</t>
  </si>
  <si>
    <t>Dragonfly Thorax</t>
  </si>
  <si>
    <t>A rather common material it is most commonly used in Dragon Dung Fertiliser but can also be used in select potions. (girding potion)</t>
  </si>
  <si>
    <t>Eagle Owl Feather</t>
  </si>
  <si>
    <t>Used in the Dragon Tonic.</t>
  </si>
  <si>
    <t>Eel eye</t>
  </si>
  <si>
    <t>Used in the Bulgeye Potion.</t>
  </si>
  <si>
    <t>Bundle of wiggentree bark</t>
  </si>
  <si>
    <t>The bark harvested from the Wiggentree most notably used in the Wiggenweld Potion it is also useful in numerous ad hoc concoctions for protection against dark creatures and magic. (wiggenweld potion)</t>
  </si>
  <si>
    <t>Erumpent tail</t>
  </si>
  <si>
    <t>Essence of comfrey</t>
  </si>
  <si>
    <t>Organic oil, unknown effect and usage.</t>
  </si>
  <si>
    <t>Bursting mushroom</t>
  </si>
  <si>
    <t>Chinese chomping cabbage</t>
  </si>
  <si>
    <t>Cluster of baneberries</t>
  </si>
  <si>
    <t>Fillet of a Fenny Snake</t>
  </si>
  <si>
    <t>Unknown effect.</t>
  </si>
  <si>
    <t>Firefly</t>
  </si>
  <si>
    <t>Small flying insects, unknown effect and usage.</t>
  </si>
  <si>
    <t>Cluster of boom berries</t>
  </si>
  <si>
    <t>Restorative properties. Used in the Wiggenweld Potion.</t>
  </si>
  <si>
    <t>Flabberghasted Leech</t>
  </si>
  <si>
    <t>Flitterby</t>
  </si>
  <si>
    <t>Moths used in potions</t>
  </si>
  <si>
    <t>Cluster of mistletoe berries</t>
  </si>
  <si>
    <t>Flower head</t>
  </si>
  <si>
    <t>Fluxweed*</t>
  </si>
  <si>
    <t>A simple green plant it is marginally useful within healing potions. However, if picked at the full moon can be used in polyjuice potion. (polyjuice potion)</t>
  </si>
  <si>
    <t>Cluster of moonseed berries</t>
  </si>
  <si>
    <t>Clutch of ashwinder eggs</t>
  </si>
  <si>
    <t>Similar to fire seeds in the sense that they are warm to the touch these eggs are of particular use once frozen and utilized in potion making.</t>
  </si>
  <si>
    <t>Foxglove</t>
  </si>
  <si>
    <t>Poisonous plant, used in the Pompion Potion.</t>
  </si>
  <si>
    <t>Frog</t>
  </si>
  <si>
    <t>Small green amphibians, parts used as potion ingredients, such as the Frog Parts Mixture.</t>
  </si>
  <si>
    <t>Clutch of runespoor eggs</t>
  </si>
  <si>
    <t>Death cap mushroom</t>
  </si>
  <si>
    <t>Dragon liver</t>
  </si>
  <si>
    <t>Liver of a dragon, used in the making of the Healing Potion.</t>
  </si>
  <si>
    <t>Ginger Root</t>
  </si>
  <si>
    <t>A delightful ingredient for cooking all manner of dishes it has long been used as a folk medicine. Among the edibles are Ginger Newts and Butterbeer.</t>
  </si>
  <si>
    <t>Gomas Barbadensis</t>
  </si>
  <si>
    <t>Used in Sleekeazy's Hair Potion.</t>
  </si>
  <si>
    <t>Goosegrass</t>
  </si>
  <si>
    <t>Used for skin ailments and scurvy. May produce a red dye.</t>
  </si>
  <si>
    <t>Flask of bubotuber pus</t>
  </si>
  <si>
    <t>Has acne-ridding qualities, as well as an ingredient in Fake protective potions and the Healing Potion.</t>
  </si>
  <si>
    <t>Flask of bundimun secretion</t>
  </si>
  <si>
    <t>Flask of ethanol</t>
  </si>
  <si>
    <t>Gnat Heads</t>
  </si>
  <si>
    <t>Flask of fire seeds</t>
  </si>
  <si>
    <t>Gathered from the Fire Seed Bush they are hot as fire while on the bush. Either cooling them down by magical means or knocking them off and waiting it out are the most common means of collection. Even then they remain warm to the touch and are useful in several potions. (fire-breathing potion, antidote to uncommon poisons)</t>
  </si>
  <si>
    <t>Haliwinkles</t>
  </si>
  <si>
    <t>Unknown effect. Presumably a plant or animal.</t>
  </si>
  <si>
    <t>Flask of flobberworm mucus</t>
  </si>
  <si>
    <t>Herbaria</t>
  </si>
  <si>
    <t>Hermit crab shell</t>
  </si>
  <si>
    <t>Used in the Dawdle Draught.</t>
  </si>
  <si>
    <t>Flask of honeywater</t>
  </si>
  <si>
    <t>Drops are used in the Wiggenweld Potion, while larger quantities are used in the Volubilis Potion and the Antidote to Common Poisons.</t>
  </si>
  <si>
    <t>Horklump juice</t>
  </si>
  <si>
    <t>Used in a range of healing potions, including the Wiggenweld Potion, as well as the poisonous Herbicide Potion.</t>
  </si>
  <si>
    <t>Horned slug</t>
  </si>
  <si>
    <t>Horned toad</t>
  </si>
  <si>
    <t>Horse hair</t>
  </si>
  <si>
    <t>Howlet's Wing</t>
  </si>
  <si>
    <t>Bicorn Horn*</t>
  </si>
  <si>
    <t>The Bicorn is a large cow like magical creature possessing two horns on its head. They naturally shed their horns seasonally and they can be utilized once powdered. (polyjuice potion, pepperup potion)</t>
  </si>
  <si>
    <t>Iguana blood</t>
  </si>
  <si>
    <t>The blood of an Iguana, unknown effect and usage.</t>
  </si>
  <si>
    <t>Flask of lacewing flies</t>
  </si>
  <si>
    <t>These small green insects are generally little more than pests but they can be utilized in a few potion recipes. (polyjuice potion)</t>
  </si>
  <si>
    <t>Jewelweed</t>
  </si>
  <si>
    <t>Flask of Lethe river water</t>
  </si>
  <si>
    <t>Kelp</t>
  </si>
  <si>
    <t>Used in common Fertiliser.</t>
  </si>
  <si>
    <t>Knarl quills</t>
  </si>
  <si>
    <t>Flask of pritcher's porritch ooze</t>
  </si>
  <si>
    <t>Flask of pufferfish eyes</t>
  </si>
  <si>
    <t>Puffer-Fish can surprisingly be found in the lake upon the school grounds. The eyes can be used primarily as an ingredient in a Swelling Solution. (swelling solution, skele-gro)</t>
  </si>
  <si>
    <t>Flask of re'em blood</t>
  </si>
  <si>
    <t>Lavender</t>
  </si>
  <si>
    <t>One of the most common wild flowers found all over the globe. Used wholesale, purple petals and all in a few potions. (sleeping draught, fire-breathing potion)</t>
  </si>
  <si>
    <t>Leaping Toadstool</t>
  </si>
  <si>
    <t>Leech</t>
  </si>
  <si>
    <t>Leech Juice</t>
  </si>
  <si>
    <t>Left handed nazle powder</t>
  </si>
  <si>
    <t>Magical powder, unknown effect and usage.</t>
  </si>
  <si>
    <t>Flask of vervain infusion</t>
  </si>
  <si>
    <t>Preparation of Vervain, with healing properties.</t>
  </si>
  <si>
    <t>Widely available, Healing</t>
  </si>
  <si>
    <t>Flask of wormwood infusion</t>
  </si>
  <si>
    <t>Derived from the Wormwood plant this notably green substance is used in a variety of potions</t>
  </si>
  <si>
    <t>Lizard's Leg</t>
  </si>
  <si>
    <t>The leg of a lizard, unknown effect and usage.</t>
  </si>
  <si>
    <t>Lobalug Venom</t>
  </si>
  <si>
    <t>The venom of a Lobalug, unknown effect and usage.</t>
  </si>
  <si>
    <t>Frog brain</t>
  </si>
  <si>
    <t>Mackled Malaclaw tail</t>
  </si>
  <si>
    <t>Tail of a Mackled Malaclaw, unknown effect and usage.</t>
  </si>
  <si>
    <t>Mallowsweet</t>
  </si>
  <si>
    <t>Magical herb with unknown effect and usage.</t>
  </si>
  <si>
    <t>Giant purple toad wart</t>
  </si>
  <si>
    <t> Difficult to extract, given the toads' tendency to disappear. Used in the Dragon Tonic.</t>
  </si>
  <si>
    <t>Mercury</t>
  </si>
  <si>
    <t>Unknown usage, probably poisonous.</t>
  </si>
  <si>
    <t>Granian hair</t>
  </si>
  <si>
    <t>Moly</t>
  </si>
  <si>
    <t>A simple white flower with a black stem, the petals can be chewed to aid in the resistance of enchantments. It can also be used to great effect in the Wiggenweld Potion.</t>
  </si>
  <si>
    <t>Moondew</t>
  </si>
  <si>
    <t>A simple wild flower with white petals. Typically used ground up and mixed into a neutral solution it is used in several potions.</t>
  </si>
  <si>
    <t>Jobberknoll feather</t>
  </si>
  <si>
    <t>Mandrake root</t>
  </si>
  <si>
    <t>The prepared form of the Mandrake plant, a partially sentient plant, it can be boiled and used in a number of potions including aiding in the recovery of those affected by their scream. (Mandrake Restorative Draught)</t>
  </si>
  <si>
    <t>Motherwort</t>
  </si>
  <si>
    <t>Murtlap tentacle</t>
  </si>
  <si>
    <t>Mushroom</t>
  </si>
  <si>
    <t>Various types of fungi can be used as potion ingredients.</t>
  </si>
  <si>
    <t>Neem oil</t>
  </si>
  <si>
    <t>Essential oil extracted from the seeds of the Neem tree, used in the Fergus Fungal Budge.</t>
  </si>
  <si>
    <t>Newt spleen</t>
  </si>
  <si>
    <t>Porcupine quill</t>
  </si>
  <si>
    <t>Powdered bicorn horn</t>
  </si>
  <si>
    <t>Represents duality</t>
  </si>
  <si>
    <t>Nux Myristica</t>
  </si>
  <si>
    <t>Magical plant with unknown effects and usage.</t>
  </si>
  <si>
    <t>Powdered dragon claw</t>
  </si>
  <si>
    <t>When powdered and eaten, gives the consumer a 'brain boost', as well as ingredient in Tolipan Blemish Blitzer.</t>
  </si>
  <si>
    <t>Powdered erumpent horn</t>
  </si>
  <si>
    <t>Powerful magical properties. Contains a deadly fluid that causes whatever it is injected into to explode. Used in the Tonic for Trace Detection</t>
  </si>
  <si>
    <t>Onion juice</t>
  </si>
  <si>
    <t>Used in Fergus Fungal Budge.</t>
  </si>
  <si>
    <t>Peacock feather</t>
  </si>
  <si>
    <t>Used in Dragon Tonic.</t>
  </si>
  <si>
    <t>Powdered flying seahorse</t>
  </si>
  <si>
    <t>The small flitting creatures are difficult to catch in the best of times but are a necessary ingredient in numerous potions such as the Girding Potion but also in the highly useful Dragon Dung Fertiliser for gardening. (Girding Potion)</t>
  </si>
  <si>
    <t>Powdered graphorn horn</t>
  </si>
  <si>
    <t>Obtained from the highly aggressive Graphorn it is highly valued and difficult to come by. Ground up into a powder it is primarily used in Antidotes to Uncommon Poisons but can also be used as an additive to bolster the strength of other magical potions.</t>
  </si>
  <si>
    <t>Pickled Slugs</t>
  </si>
  <si>
    <t>Unknown effect and usage</t>
  </si>
  <si>
    <t>Plangentine</t>
  </si>
  <si>
    <t>Poison ivy</t>
  </si>
  <si>
    <t>Poisonous plant, unknown usage.</t>
  </si>
  <si>
    <t>Polypody</t>
  </si>
  <si>
    <t>Pond Slime</t>
  </si>
  <si>
    <t>Powdered griffin claw</t>
  </si>
  <si>
    <t>Powdered lionfish spine</t>
  </si>
  <si>
    <t>When crushed into powder or used whole, used in healing potions, including Wiggenweld Potion, and the Herbicide Potion</t>
  </si>
  <si>
    <t>Powdered moonstone</t>
  </si>
  <si>
    <t>A gemstone of some value they are milky white and seem to almost emit their own light they are so lustrous. When ground into a dust it can be used in several potions.</t>
  </si>
  <si>
    <t>Powdered occamy eggshells</t>
  </si>
  <si>
    <t>Being of pure silver it is not just sought after for potion making. Being so rare it is only useful for those potions difficult to brew or potent in magical potential. (felix felicis)</t>
  </si>
  <si>
    <t>Powdered octopus</t>
  </si>
  <si>
    <t>Used to strengthen potions.</t>
  </si>
  <si>
    <t>Pungous Onion</t>
  </si>
  <si>
    <t>Magical plant, used in the Cure for Boils.</t>
  </si>
  <si>
    <t>Rat spleen</t>
  </si>
  <si>
    <t>Rat tail</t>
  </si>
  <si>
    <t>Powdered root of asphodel</t>
  </si>
  <si>
    <t>While useful in mundane concoctions its roots can be dried and ground up to be used in potions.</t>
  </si>
  <si>
    <t>Rose</t>
  </si>
  <si>
    <t>Common garden plant, with many of its parts used in potion-making.</t>
  </si>
  <si>
    <t>Rose Petals</t>
  </si>
  <si>
    <t>Used in the Beautification Potion and Love Potions.</t>
  </si>
  <si>
    <t>Rose thorn</t>
  </si>
  <si>
    <t>Used in Love Potions.</t>
  </si>
  <si>
    <t>Powdered scarab beetle</t>
  </si>
  <si>
    <t>A desert dwelling insect, when ground up they serve as useful ingredient for several potions</t>
  </si>
  <si>
    <t>Rue</t>
  </si>
  <si>
    <t>Evergreen shrubs, with healing properties: essence used to recover from poisoning, as well as an ingredient in The Famous French Method for the Bite of a Mad Dog and Felix Felicis.</t>
  </si>
  <si>
    <t>Powdered streeler shell</t>
  </si>
  <si>
    <t>Highly poisonous shells of the Streeler, used in the brewing of Doxycide.</t>
  </si>
  <si>
    <t>Russian's Dragon Nails</t>
  </si>
  <si>
    <t>Unknown effects and usage.</t>
  </si>
  <si>
    <t>Powdered unicorn horn</t>
  </si>
  <si>
    <t>Very difficult to come by this ingredient can be ground or boiled out and used in several concoctions</t>
  </si>
  <si>
    <t>Saltpetre</t>
  </si>
  <si>
    <t>another term for Potassium nitrate, unknown effect and usage in potion-making.</t>
  </si>
  <si>
    <t>Dragon Scale</t>
  </si>
  <si>
    <t>Scale of a dragon, unknown effect.</t>
  </si>
  <si>
    <t>Powdered vipers-flesh</t>
  </si>
  <si>
    <t>Powdered wartcap</t>
  </si>
  <si>
    <t>Shrake spine</t>
  </si>
  <si>
    <t>Set of fairy wings</t>
  </si>
  <si>
    <t>Not particularly difficult to harvest from the back of a fairy it is the subsequent ire that one must worry about. It is a useful ingredient in a number of potions.</t>
  </si>
  <si>
    <t>Silver</t>
  </si>
  <si>
    <t>Used in the Mixture of powdered silver and dittany.</t>
  </si>
  <si>
    <t>Silverweed</t>
  </si>
  <si>
    <t>Plant in the Rose family, unknown effect and usage.</t>
  </si>
  <si>
    <t>Sloth brain</t>
  </si>
  <si>
    <t>Acquired from the slow moving mammal the mucus suffused within the brain is useful in the creation of Dragon Dung Fertiliser while the brain matter itself is useful in potion making.</t>
  </si>
  <si>
    <t>Snake fang</t>
  </si>
  <si>
    <t>Snakeweed</t>
  </si>
  <si>
    <t>Magical plant, unknown effect.</t>
  </si>
  <si>
    <t>Sopophorous bean</t>
  </si>
  <si>
    <t>Staghorn mushroom</t>
  </si>
  <si>
    <t>Fungi, unknown effects and usage.</t>
  </si>
  <si>
    <t>Tincture of demiguise</t>
  </si>
  <si>
    <t>Substance extracted from Demiguises, unknown effect and usage.</t>
  </si>
  <si>
    <t>Spleenwart</t>
  </si>
  <si>
    <t>Magical plant, unknown effect and usage.</t>
  </si>
  <si>
    <t>Squill Bulb</t>
  </si>
  <si>
    <t>Harvested from the squill plant, it is a seasonal ingredient and is primarily useful in the brewing of Felix Felicis (felix felicis)</t>
  </si>
  <si>
    <t>St John's-wort</t>
  </si>
  <si>
    <t>Unicorn hair</t>
  </si>
  <si>
    <t>Vial of acromantula venom</t>
  </si>
  <si>
    <t>Venom of the Acromantula spider: because of its rarity, it can sell for about one hundred Galleons a pint, and is an ingredient in the Armadillo Bile Mixture.</t>
  </si>
  <si>
    <t>Starthistle</t>
  </si>
  <si>
    <t>Vial of African sea salt</t>
  </si>
  <si>
    <t>Vial of belladonna essence</t>
  </si>
  <si>
    <t>Fluids are used in part of a standard potion making-kit. Believed to be a key ingredient in witches' flying ointment.</t>
  </si>
  <si>
    <t>Poisonous, hallucinations</t>
  </si>
  <si>
    <t>Vial of billywig stings</t>
  </si>
  <si>
    <t>Harvested from the elusive Billwig whose sting can cause giddiness the stinger can be used in numerous potions and rumored to be used in the popular sweet Fizzing Whizzbees. (antidote to uncommon poisons, hair-raising potion, wideye potion)</t>
  </si>
  <si>
    <t>Vial of chizpurfle carapaces</t>
  </si>
  <si>
    <t>Gathered from the tiny crab like parasites they are difficult to prepare for potion use. (antidote to uncommon poisons)</t>
  </si>
  <si>
    <t>Thyme</t>
  </si>
  <si>
    <t>Vial of doxy eggs</t>
  </si>
  <si>
    <t>Mildly poisonous normally, if prepared correctly they can be used to great effect in the girding potion (girding potion)</t>
  </si>
  <si>
    <t>Toe of Frog</t>
  </si>
  <si>
    <t>The toe of a frog, unknown effect and usage.</t>
  </si>
  <si>
    <t>Tongue of Dog</t>
  </si>
  <si>
    <t>The tongue of a dog, unknown effect and usage.</t>
  </si>
  <si>
    <t>Tooth of Wolf</t>
  </si>
  <si>
    <t>The tooth of a wolf, unknown effect and usage.</t>
  </si>
  <si>
    <t>Tormentil</t>
  </si>
  <si>
    <t>Tubeworm</t>
  </si>
  <si>
    <t>Worm-like aquatic creatures, unknown effect and usage.</t>
  </si>
  <si>
    <t>Vial of exploding ginger eyelashes</t>
  </si>
  <si>
    <t>Unknown effect. Used in a standard potion-making kit.</t>
  </si>
  <si>
    <t>Vial of fanged geranium fangs</t>
  </si>
  <si>
    <t>Fangs used as potion ingredients.</t>
  </si>
  <si>
    <t>Vial of pearl dust</t>
  </si>
  <si>
    <t>Vial of rose oil</t>
  </si>
  <si>
    <t>Essential oil of the Rose plant, unknown effect and usage.</t>
  </si>
  <si>
    <t>Vial of salamander blood</t>
  </si>
  <si>
    <t>Vial of spirit of myrrh</t>
  </si>
  <si>
    <t>Wartizome</t>
  </si>
  <si>
    <t>Vial of syrup of arnica</t>
  </si>
  <si>
    <t>Poisonous substance extracted from its plant, unknown effects and usage.</t>
  </si>
  <si>
    <t>Wiggenbush leaf</t>
  </si>
  <si>
    <t>Plant with unknown effects and usage.</t>
  </si>
  <si>
    <t>Vial of syrup of hellebore</t>
  </si>
  <si>
    <t>A tricky ingredient to both harvest and use this thick blue liquid is valuable for the creation of potions.</t>
  </si>
  <si>
    <t>Witch's ganglion</t>
  </si>
  <si>
    <t>Vial of woodlice extract</t>
  </si>
  <si>
    <t>Substance with unknown effect and usage.</t>
  </si>
  <si>
    <t>Total</t>
  </si>
  <si>
    <t>Abraxan Hair</t>
  </si>
  <si>
    <t>Flask of Lethe River water</t>
  </si>
  <si>
    <t>Total Needed</t>
  </si>
  <si>
    <t>Rarities</t>
  </si>
  <si>
    <t>Potion Ingredient Goal Value</t>
  </si>
  <si>
    <t>Common #</t>
  </si>
  <si>
    <t>Common $</t>
  </si>
  <si>
    <t>Uncom #</t>
  </si>
  <si>
    <t>Uncom $</t>
  </si>
  <si>
    <t>Rare #</t>
  </si>
  <si>
    <t>Rare $</t>
  </si>
  <si>
    <t>Very #</t>
  </si>
  <si>
    <t>Very $</t>
  </si>
  <si>
    <t>Legend #</t>
  </si>
  <si>
    <t>Legend $</t>
  </si>
  <si>
    <t>Total Ingred. #</t>
  </si>
  <si>
    <t>Price of Single Ingredient in Galleons/gp</t>
  </si>
  <si>
    <t>Actual Potion Value</t>
  </si>
  <si>
    <t>MSRP Potion Value</t>
  </si>
  <si>
    <t>3rd Party Brewing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</si>
</sst>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rial"/>
      <family val="2"/>
      <scheme val="minor"/>
    </font>
    <font>
      <name val="Arial"/>
      <sz val="11.00"/>
      <color rgb="FF000000"/>
      <family val="2"/>
    </font>
    <font>
      <name val="Arial"/>
      <color rgb="FF000000"/>
      <family val="2"/>
    </font>
    <font>
      <name val="Arial"/>
      <family val="2"/>
    </font>
    <font>
      <name val="Arial"/>
      <sz val="9.00"/>
      <family val="2"/>
    </font>
    <font>
      <name val="Arial"/>
      <sz val="10.00"/>
      <color rgb="FF000000"/>
      <family val="2"/>
    </font>
    <font>
      <name val="Arial"/>
      <sz val="12.00"/>
      <family val="2"/>
    </font>
    <font>
      <name val="Arial"/>
      <b/>
      <family val="2"/>
    </font>
  </fonts>
  <fills count="19">
    <fill>
      <patternFill patternType="none"/>
    </fill>
    <fill>
      <patternFill patternType="gray125"/>
    </fill>
    <fill>
      <patternFill patternType="solid">
        <fgColor rgb="FFF3F3F3"/>
        <bgColor indexed="64"/>
      </patternFill>
    </fill>
    <fill>
      <patternFill patternType="solid">
        <fgColor rgb="FFFFFFFF"/>
        <bgColor indexed="64"/>
      </patternFill>
    </fill>
    <fill>
      <patternFill patternType="solid">
        <fgColor rgb="FFD9EAD3"/>
        <bgColor indexed="64"/>
      </patternFill>
    </fill>
    <fill>
      <patternFill patternType="solid">
        <fgColor rgb="FFFFFFFF"/>
        <bgColor indexed="64"/>
      </patternFill>
    </fill>
    <fill>
      <patternFill patternType="solid">
        <fgColor rgb="FFF4CCCC"/>
        <bgColor indexed="64"/>
      </patternFill>
    </fill>
    <fill>
      <patternFill patternType="solid">
        <fgColor rgb="FFF3F3F3"/>
        <bgColor indexed="64"/>
      </patternFill>
    </fill>
    <fill>
      <patternFill patternType="solid">
        <fgColor rgb="FFFFE599"/>
        <bgColor indexed="64"/>
      </patternFill>
    </fill>
    <fill>
      <patternFill patternType="solid">
        <fgColor rgb="FFFFFFFF"/>
        <bgColor indexed="64"/>
      </patternFill>
    </fill>
    <fill>
      <patternFill patternType="solid">
        <fgColor rgb="FFF3F3F3"/>
        <bgColor indexed="64"/>
      </patternFill>
    </fill>
    <fill>
      <patternFill patternType="solid">
        <fgColor rgb="FFF3F3F3"/>
        <bgColor indexed="64"/>
      </patternFill>
    </fill>
    <fill>
      <patternFill patternType="solid">
        <fgColor rgb="FFFFE599"/>
        <bgColor indexed="64"/>
      </patternFill>
    </fill>
    <fill>
      <patternFill patternType="solid">
        <fgColor rgb="FFFFF2CC"/>
        <bgColor indexed="64"/>
      </patternFill>
    </fill>
    <fill>
      <patternFill patternType="solid">
        <fgColor rgb="FFFFE599"/>
        <bgColor indexed="64"/>
      </patternFill>
    </fill>
    <fill>
      <patternFill patternType="solid">
        <fgColor rgb="FFFFF2CC"/>
        <bgColor indexed="64"/>
      </patternFill>
    </fill>
    <fill>
      <patternFill patternType="solid">
        <fgColor rgb="FFF3F3F3"/>
        <bgColor indexed="64"/>
      </patternFill>
    </fill>
    <fill>
      <patternFill patternType="solid">
        <fgColor rgb="FFF3F3F3"/>
        <bgColor indexed="64"/>
      </patternFill>
    </fill>
    <fill>
      <patternFill patternType="solid">
        <fgColor rgb="FFFFE599"/>
        <bgColor indexed="64"/>
      </patternFill>
    </fill>
  </fills>
  <borders count="9">
    <border>
      <left/>
      <right/>
      <top/>
      <bottom/>
      <diagonal/>
    </border>
    <border>
      <left/>
      <right/>
      <top/>
      <bottom style="thick">
        <color rgb="FFD9D9D9"/>
      </bottom>
      <diagonal/>
    </border>
    <border>
      <left/>
      <right/>
      <top/>
      <bottom style="thick">
        <color rgb="FFD9D9D9"/>
      </bottom>
      <diagonal/>
    </border>
    <border>
      <left/>
      <right/>
      <top/>
      <bottom style="thick">
        <color rgb="FFD9D9D9"/>
      </bottom>
      <diagonal/>
    </border>
    <border>
      <left/>
      <right/>
      <top/>
      <bottom style="thick">
        <color rgb="FFD9D9D9"/>
      </bottom>
      <diagonal/>
    </border>
    <border>
      <left/>
      <right/>
      <top/>
      <bottom style="thick">
        <color rgb="FFD9D9D9"/>
      </bottom>
      <diagonal/>
    </border>
    <border>
      <left/>
      <right/>
      <top/>
      <bottom style="thick">
        <color rgb="FFD9D9D9"/>
      </bottom>
      <diagonal/>
    </border>
    <border>
      <left/>
      <right/>
      <top/>
      <bottom style="thick">
        <color rgb="FFD9D9D9"/>
      </bottom>
      <diagonal/>
    </border>
    <border>
      <left/>
      <right/>
      <top/>
      <bottom style="thick">
        <color rgb="FFD9D9D9"/>
      </bottom>
      <diagonal/>
    </border>
  </borders>
  <cellStyleXfs count="30">
    <xf numFmtId="0" fontId="0" fillId="0" borderId="0"/>
    <xf fontId="1" applyFont="1" fillId="2" applyFill="1" borderId="1" applyBorder="1" applyAlignment="1">
      <alignment horizontal="center" wrapText="0"/>
    </xf>
    <xf fontId="2" applyFont="1" fillId="3" applyFill="1" applyAlignment="1">
      <alignment horizontal="left"/>
    </xf>
    <xf fontId="3" applyFont="1" applyAlignment="1">
      <alignment vertical="bottom" wrapText="1"/>
    </xf>
    <xf fontId="4" applyFont="1" fillId="4" applyFill="1" applyAlignment="1">
      <alignment wrapText="0"/>
    </xf>
    <xf fontId="2" applyFont="1" fillId="5" applyFill="1" applyAlignment="1">
      <alignment horizontal="left" wrapText="1"/>
    </xf>
    <xf fontId="1" applyFont="1" fillId="6" applyFill="1" applyAlignment="1">
      <alignment wrapText="0"/>
    </xf>
    <xf fontId="4" applyFont="1" applyAlignment="1">
      <alignment wrapText="0"/>
    </xf>
    <xf fontId="2" applyFont="1" fillId="7" applyFill="1" borderId="2" applyBorder="1" applyAlignment="1">
      <alignment horizontal="center" wrapText="0"/>
    </xf>
    <xf fontId="1" applyFont="1" fillId="8" applyFill="1" applyAlignment="1">
      <alignment horizontal="center" wrapText="0"/>
    </xf>
    <xf fontId="5" applyFont="1" applyAlignment="1">
      <alignment vertical="bottom" wrapText="0"/>
    </xf>
    <xf fontId="2" applyFont="1" fillId="9" applyFill="1" applyAlignment="1">
      <alignment horizontal="center"/>
    </xf>
    <xf fontId="1" applyFont="1"/>
    <xf fontId="6" applyFont="1" applyAlignment="1">
      <alignment textRotation="90" wrapText="0"/>
    </xf>
    <xf fontId="6" applyFont="1" applyAlignment="1">
      <alignment wrapText="0"/>
    </xf>
    <xf fontId="1" applyFont="1" borderId="3" applyBorder="1" applyAlignment="1">
      <alignment horizontal="center"/>
    </xf>
    <xf fontId="1" applyFont="1" borderId="4" applyBorder="1"/>
    <xf fontId="7" applyFont="1" applyAlignment="1">
      <alignment wrapText="1"/>
    </xf>
    <xf fontId="1" applyFont="1" fillId="10" applyFill="1" borderId="5" applyBorder="1" applyAlignment="1">
      <alignment horizontal="center"/>
    </xf>
    <xf fontId="1" applyFont="1" fillId="11" applyFill="1" applyAlignment="1">
      <alignment horizontal="center" wrapText="0"/>
    </xf>
    <xf fontId="1" applyFont="1" applyAlignment="1">
      <alignment wrapText="1"/>
    </xf>
    <xf fontId="1" applyFont="1" applyAlignment="1">
      <alignment wrapText="0"/>
    </xf>
    <xf fontId="1" applyFont="1" fillId="12" applyFill="1" applyAlignment="1">
      <alignment horizontal="center"/>
    </xf>
    <xf fontId="1" applyFont="1" fillId="13" applyFill="1" applyAlignment="1">
      <alignment horizontal="center"/>
    </xf>
    <xf fontId="1" applyFont="1" fillId="14" applyFill="1" borderId="6" applyBorder="1" applyAlignment="1">
      <alignment horizontal="center" wrapText="0"/>
    </xf>
    <xf fontId="1" applyFont="1" applyAlignment="1">
      <alignment horizontal="center"/>
    </xf>
    <xf fontId="1" applyFont="1" fillId="15" applyFill="1" borderId="7" applyBorder="1" applyAlignment="1">
      <alignment horizontal="center"/>
    </xf>
    <xf fontId="1" applyFont="1" fillId="16" applyFill="1" applyAlignment="1">
      <alignment horizontal="center"/>
    </xf>
    <xf fontId="6" applyFont="1" fillId="17" applyFill="1" applyAlignment="1">
      <alignment textRotation="90" wrapText="0"/>
    </xf>
    <xf fontId="1" applyFont="1" fillId="18" applyFill="1" borderId="8" applyBorder="1" applyAlignment="1">
      <alignment horizontal="center"/>
    </xf>
  </cellStyleXfs>
  <cellXfs count="30">
    <xf numFmtId="0" fontId="0" fillId="0" borderId="0" xfId="0"/>
    <xf xfId="20" quotePrefix="0" pivotButton="0" fontId="1" applyFont="1" applyAlignment="1">
      <alignment wrapText="1"/>
    </xf>
    <xf xfId="12" quotePrefix="0" pivotButton="0" fontId="1" applyFont="1"/>
    <xf xfId="21" quotePrefix="0" pivotButton="0" fontId="1" applyFont="1" applyAlignment="1">
      <alignment wrapText="0"/>
    </xf>
    <xf xfId="10" quotePrefix="0" pivotButton="0" fontId="5" applyFont="1" applyAlignment="1">
      <alignment vertical="bottom" wrapText="0"/>
    </xf>
    <xf xfId="3" quotePrefix="0" pivotButton="0" fontId="3" applyFont="1" applyAlignment="1">
      <alignment vertical="bottom" wrapText="1"/>
    </xf>
    <xf xfId="6" quotePrefix="0" pivotButton="0" fontId="1" applyFont="1" fillId="6" applyFill="1" applyAlignment="1">
      <alignment wrapText="0"/>
    </xf>
    <xf xfId="5" quotePrefix="0" pivotButton="0" fontId="2" applyFont="1" fillId="5" applyFill="1" applyAlignment="1">
      <alignment horizontal="left" wrapText="1"/>
    </xf>
    <xf xfId="17" quotePrefix="0" pivotButton="0" fontId="7" applyFont="1" applyAlignment="1">
      <alignment wrapText="1"/>
    </xf>
    <xf xfId="2" quotePrefix="0" pivotButton="0" fontId="2" applyFont="1" fillId="3" applyFill="1" applyAlignment="1">
      <alignment horizontal="left"/>
    </xf>
    <xf xfId="14" quotePrefix="0" pivotButton="0" fontId="6" applyFont="1" applyAlignment="1">
      <alignment wrapText="0"/>
    </xf>
    <xf xfId="13" quotePrefix="0" pivotButton="0" fontId="6" applyFont="1" applyAlignment="1">
      <alignment textRotation="90" wrapText="0"/>
    </xf>
    <xf xfId="28" quotePrefix="0" pivotButton="0" fontId="6" applyFont="1" fillId="17" applyFill="1" applyAlignment="1">
      <alignment textRotation="90" wrapText="0"/>
    </xf>
    <xf xfId="7" quotePrefix="0" pivotButton="0" fontId="4" applyFont="1" applyAlignment="1">
      <alignment wrapText="0"/>
    </xf>
    <xf xfId="4" quotePrefix="0" pivotButton="0" fontId="4" applyFont="1" fillId="4" applyFill="1" applyAlignment="1">
      <alignment wrapText="0"/>
    </xf>
    <xf xfId="16" quotePrefix="0" pivotButton="0" fontId="1" applyFont="1" borderId="4" applyBorder="1"/>
    <xf xfId="15" quotePrefix="0" pivotButton="0" fontId="1" applyFont="1" borderId="3" applyBorder="1" applyAlignment="1">
      <alignment horizontal="center"/>
    </xf>
    <xf xfId="1" quotePrefix="0" pivotButton="0" fontId="1" applyFont="1" fillId="2" applyFill="1" borderId="1" applyBorder="1" applyAlignment="1">
      <alignment horizontal="center" wrapText="0"/>
    </xf>
    <xf xfId="18" quotePrefix="0" pivotButton="0" fontId="1" applyFont="1" fillId="10" applyFill="1" borderId="5" applyBorder="1" applyAlignment="1">
      <alignment horizontal="center"/>
    </xf>
    <xf xfId="29" quotePrefix="0" pivotButton="0" fontId="1" applyFont="1" fillId="18" applyFill="1" borderId="8" applyBorder="1" applyAlignment="1">
      <alignment horizontal="center"/>
    </xf>
    <xf xfId="25" quotePrefix="0" pivotButton="0" fontId="1" applyFont="1" applyAlignment="1">
      <alignment horizontal="center"/>
    </xf>
    <xf xfId="19" quotePrefix="0" pivotButton="0" fontId="1" applyFont="1" fillId="11" applyFill="1" applyAlignment="1">
      <alignment horizontal="center" wrapText="0"/>
    </xf>
    <xf xfId="27" quotePrefix="0" pivotButton="0" fontId="1" applyFont="1" fillId="16" applyFill="1" applyAlignment="1">
      <alignment horizontal="center"/>
    </xf>
    <xf xfId="22" quotePrefix="0" pivotButton="0" fontId="1" applyFont="1" fillId="12" applyFill="1" applyAlignment="1">
      <alignment horizontal="center"/>
    </xf>
    <xf xfId="26" quotePrefix="0" pivotButton="0" fontId="1" applyFont="1" fillId="15" applyFill="1" borderId="7" applyBorder="1" applyAlignment="1">
      <alignment horizontal="center"/>
    </xf>
    <xf xfId="11" quotePrefix="0" pivotButton="0" fontId="2" applyFont="1" fillId="9" applyFill="1" applyAlignment="1">
      <alignment horizontal="center"/>
    </xf>
    <xf xfId="23" quotePrefix="0" pivotButton="0" fontId="1" applyFont="1" fillId="13" applyFill="1" applyAlignment="1">
      <alignment horizontal="center"/>
    </xf>
    <xf xfId="9" quotePrefix="0" pivotButton="0" fontId="1" applyFont="1" fillId="8" applyFill="1" applyAlignment="1">
      <alignment horizontal="center" wrapText="0"/>
    </xf>
    <xf xfId="24" quotePrefix="0" pivotButton="0" fontId="1" applyFont="1" fillId="14" applyFill="1" borderId="6" applyBorder="1" applyAlignment="1">
      <alignment horizontal="center" wrapText="0"/>
    </xf>
    <xf xfId="8" quotePrefix="0" pivotButton="0" fontId="2" applyFont="1" fillId="7" applyFill="1" borderId="2" applyBorder="1" applyAlignment="1">
      <alignment horizontal="center" wrapText="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haredStrings" Target="sharedStrings.xml"/>
<Relationship Id="rId7" Type="http://schemas.openxmlformats.org/officeDocument/2006/relationships/styles" Target="styles.xml"/>
<Relationship Id="rId8" Type="http://schemas.openxmlformats.org/officeDocument/2006/relationships/calcChain" Target="calcChain.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lumMod val="102000"/>
                <a:satMod val="103000"/>
                <a:tint val="94000"/>
              </a:schemeClr>
            </a:gs>
            <a:gs pos="50000">
              <a:schemeClr val="phClr">
                <a:lumMod val="100000"/>
                <a:satMod val="11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satMod val="170000"/>
            <a:tint val="95000"/>
          </a:schemeClr>
        </a:solidFill>
        <a:gradFill rotWithShape="1">
          <a:gsLst>
            <a:gs pos="0">
              <a:schemeClr val="phClr">
                <a:lumMod val="102000"/>
                <a:satMod val="150000"/>
                <a:tint val="93000"/>
                <a:shade val="98000"/>
              </a:schemeClr>
            </a:gs>
            <a:gs pos="50000">
              <a:schemeClr val="phClr">
                <a:lumMod val="103000"/>
                <a:satMod val="130000"/>
                <a:tint val="98000"/>
                <a:shade val="90000"/>
              </a:schemeClr>
            </a:gs>
            <a:gs pos="100000">
              <a:schemeClr val="phClr">
                <a:satMod val="120000"/>
                <a:shade val="63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dimension ref="A1"/>
  <sheetViews>
    <sheetView showGridLines="1" tabSelected="0" workbookViewId="0">
      <selection activeCell="A1" sqref="A1"/>
    </sheetView>
  </sheetViews>
  <sheetFormatPr defaultRowHeight="15.75" customHeight="1" defaultColWidth="12.63"/>
  <cols>
    <col min="1" max="1" width="14.23" customWidth="1" hidden="0"/>
    <col min="2" max="2" width="9.20" customWidth="1" hidden="0"/>
    <col min="3" max="3" width="9.57" customWidth="1" hidden="0"/>
    <col min="4" max="4" width="7.85" customWidth="1" hidden="0"/>
    <col min="5" max="5" width="13.74" customWidth="1" hidden="0"/>
    <col min="6" max="6" width="65.86" customWidth="1" hidden="0"/>
    <col min="7" max="7" width="14.96" customWidth="1" hidden="0"/>
    <col min="8" max="8" width="14.84" customWidth="1" hidden="0"/>
    <col min="9" max="9" width="7.60" customWidth="1" hidden="1"/>
    <col min="10" max="10" width="9.44" customWidth="1" hidden="0"/>
    <col min="11" max="11" width="8.34" customWidth="1" hidden="1"/>
    <col min="14" max="14" width="4.91" customWidth="1" hidden="0"/>
    <col min="15" max="15" width="9.44" customWidth="1" hidden="0"/>
    <col min="16" max="16" width="2.82" customWidth="1" hidden="0"/>
  </cols>
  <sheetData>
    <row r="1" ht="15.75" customHeight="true">
      <c r="A1" s="1" t="s">
        <v>0</v>
      </c>
      <c r="B1" s="1" t="s">
        <v>1</v>
      </c>
      <c r="C1" s="1" t="s">
        <v>2</v>
      </c>
      <c r="D1" s="1" t="s">
        <v>3</v>
      </c>
      <c r="E1" s="1" t="s">
        <v>4</v>
      </c>
      <c r="F1" s="1" t="s">
        <v>5</v>
      </c>
      <c r="G1" s="1" t="s">
        <v>6</v>
      </c>
      <c r="H1" s="1" t="s">
        <v>7</v>
      </c>
      <c r="I1" s="1" t="s">
        <v>8</v>
      </c>
      <c r="J1" s="1" t="s">
        <v>9</v>
      </c>
      <c r="K1" s="1" t="s">
        <v>10</v>
      </c>
      <c r="L1" s="1" t="s">
        <v>11</v>
      </c>
      <c r="M1" s="1" t="s">
        <v>12</v>
      </c>
    </row>
    <row r="2" ht="15.75" customHeight="true">
      <c r="A2" s="1" t="s">
        <v>13</v>
      </c>
      <c r="B2" s="2" t="s">
        <v>14</v>
      </c>
      <c r="C2" s="2" t="s">
        <v>0</v>
      </c>
      <c r="D2" s="1" t="s">
        <v>15</v>
      </c>
      <c r="E2" s="1"/>
      <c r="F2" s="1" t="s">
        <v>16</v>
      </c>
      <c r="G2" s="1" t="s">
        <v>17</v>
      </c>
      <c r="H2" s="1" t="s">
        <v>18</v>
      </c>
      <c r="I2" s="2">
        <v>2</v>
      </c>
      <c r="J2" s="3">
        <f ref="J2:J70" t="shared" si="11">=IF(B2="common",50,IF(B2="uncommon",250,IF(B2="rare",2500,IF(B2="very rare",25000,125000))))</f>
      </c>
      <c r="K2" s="3">
        <f ref="K2:K70" t="shared" si="13">=J2*25</f>
      </c>
      <c r="L2" s="3">
        <f ref="L2:L70" t="shared" si="14">=CONCATENATE("#### ",A2," *",C2,", ",B2,"* ",F2)</f>
      </c>
      <c r="M2" s="3">
        <f ref="M2:M70" t="shared" si="12">=CONCATENATE("___ **Recipe:** * 1 * 1 * 1 * 1 ___ **Flawed ",A2,":**",G2," ___ **Exceptional ",A2,":**",H2)</f>
      </c>
      <c r="O2" s="2" t="s">
        <v>19</v>
      </c>
      <c r="P2" s="4">
        <f ref="P2:P6" t="shared" si="15">=COUNTIF($B:$B,O2)</f>
      </c>
    </row>
    <row r="3" ht="15.75" customHeight="true">
      <c r="A3" s="1" t="s">
        <v>20</v>
      </c>
      <c r="B3" s="2" t="s">
        <v>21</v>
      </c>
      <c r="C3" s="2" t="s">
        <v>22</v>
      </c>
      <c r="D3" s="1"/>
      <c r="E3" s="1" t="s">
        <v>23</v>
      </c>
      <c r="F3" s="1" t="s">
        <v>24</v>
      </c>
      <c r="G3" s="1" t="s">
        <v>25</v>
      </c>
      <c r="H3" s="1" t="s">
        <v>26</v>
      </c>
      <c r="I3" s="2">
        <v>2</v>
      </c>
      <c r="J3" s="3">
        <f t="shared" si="11"/>
      </c>
      <c r="K3" s="3">
        <f t="shared" si="13"/>
      </c>
      <c r="L3" s="3">
        <f t="shared" si="14"/>
      </c>
      <c r="M3" s="3">
        <f t="shared" si="12"/>
      </c>
      <c r="O3" s="2" t="s">
        <v>27</v>
      </c>
      <c r="P3" s="4">
        <f t="shared" si="15"/>
      </c>
    </row>
    <row r="4" ht="15.75" customHeight="true">
      <c r="A4" s="1" t="s">
        <v>28</v>
      </c>
      <c r="B4" s="2" t="s">
        <v>29</v>
      </c>
      <c r="C4" s="2" t="s">
        <v>0</v>
      </c>
      <c r="D4" s="1" t="s">
        <v>30</v>
      </c>
      <c r="E4" s="1" t="s">
        <v>31</v>
      </c>
      <c r="F4" s="1" t="s">
        <v>32</v>
      </c>
      <c r="G4" s="1" t="s">
        <v>33</v>
      </c>
      <c r="H4" s="1" t="s">
        <v>34</v>
      </c>
      <c r="I4" s="2">
        <v>2</v>
      </c>
      <c r="J4" s="3">
        <f t="shared" si="11"/>
      </c>
      <c r="K4" s="3">
        <f t="shared" si="13"/>
      </c>
      <c r="L4" s="3">
        <f t="shared" si="14"/>
      </c>
      <c r="M4" s="3">
        <f t="shared" si="12"/>
      </c>
      <c r="O4" s="2" t="s">
        <v>35</v>
      </c>
      <c r="P4" s="4">
        <f t="shared" si="15"/>
      </c>
    </row>
    <row r="5" ht="15.75" customHeight="true">
      <c r="A5" s="1" t="s">
        <v>36</v>
      </c>
      <c r="B5" s="2" t="s">
        <v>14</v>
      </c>
      <c r="C5" s="2" t="s">
        <v>0</v>
      </c>
      <c r="D5" s="1" t="s">
        <v>37</v>
      </c>
      <c r="E5" s="1"/>
      <c r="F5" s="1" t="s">
        <v>38</v>
      </c>
      <c r="G5" s="1" t="s">
        <v>33</v>
      </c>
      <c r="H5" s="1" t="s">
        <v>34</v>
      </c>
      <c r="I5" s="2">
        <v>2</v>
      </c>
      <c r="J5" s="3">
        <f t="shared" si="11"/>
      </c>
      <c r="K5" s="3">
        <f t="shared" si="13"/>
      </c>
      <c r="L5" s="3">
        <f t="shared" si="14"/>
      </c>
      <c r="M5" s="3">
        <f t="shared" si="12"/>
      </c>
      <c r="O5" s="2" t="s">
        <v>39</v>
      </c>
      <c r="P5" s="4">
        <f t="shared" si="15"/>
      </c>
    </row>
    <row r="6" ht="15.75" customHeight="true">
      <c r="A6" s="1" t="s">
        <v>40</v>
      </c>
      <c r="B6" s="2" t="s">
        <v>29</v>
      </c>
      <c r="C6" s="2" t="s">
        <v>0</v>
      </c>
      <c r="D6" s="1"/>
      <c r="E6" s="1"/>
      <c r="F6" s="1" t="s">
        <v>41</v>
      </c>
      <c r="G6" s="1" t="s">
        <v>42</v>
      </c>
      <c r="H6" s="1" t="s">
        <v>43</v>
      </c>
      <c r="I6" s="2">
        <v>2</v>
      </c>
      <c r="J6" s="3">
        <f t="shared" si="11"/>
      </c>
      <c r="K6" s="3">
        <f t="shared" si="13"/>
      </c>
      <c r="L6" s="3">
        <f t="shared" si="14"/>
      </c>
      <c r="M6" s="3">
        <f t="shared" si="12"/>
      </c>
      <c r="O6" s="2" t="s">
        <v>44</v>
      </c>
      <c r="P6" s="4">
        <f t="shared" si="15"/>
      </c>
    </row>
    <row r="7" ht="15.75" customHeight="true">
      <c r="A7" s="1" t="s">
        <v>45</v>
      </c>
      <c r="B7" s="2" t="s">
        <v>29</v>
      </c>
      <c r="C7" s="2" t="s">
        <v>46</v>
      </c>
      <c r="D7" s="1" t="s">
        <v>37</v>
      </c>
      <c r="E7" s="1"/>
      <c r="F7" s="1" t="s">
        <v>47</v>
      </c>
      <c r="G7" s="1" t="s">
        <v>48</v>
      </c>
      <c r="H7" s="1" t="s">
        <v>49</v>
      </c>
      <c r="I7" s="2">
        <v>2</v>
      </c>
      <c r="J7" s="3">
        <f t="shared" si="11"/>
      </c>
      <c r="K7" s="3">
        <f t="shared" si="13"/>
      </c>
      <c r="L7" s="3">
        <f t="shared" si="14"/>
      </c>
      <c r="M7" s="3">
        <f t="shared" si="12"/>
      </c>
    </row>
    <row r="8" ht="15.75" customHeight="true">
      <c r="A8" s="1" t="s">
        <v>50</v>
      </c>
      <c r="B8" s="2" t="s">
        <v>14</v>
      </c>
      <c r="C8" s="2" t="s">
        <v>0</v>
      </c>
      <c r="D8" s="1"/>
      <c r="E8" s="1" t="s">
        <v>51</v>
      </c>
      <c r="F8" s="1" t="s">
        <v>52</v>
      </c>
      <c r="G8" s="1" t="s">
        <v>53</v>
      </c>
      <c r="H8" s="1" t="s">
        <v>34</v>
      </c>
      <c r="I8" s="2">
        <v>2</v>
      </c>
      <c r="J8" s="3">
        <f t="shared" si="11"/>
      </c>
      <c r="K8" s="3">
        <f t="shared" si="13"/>
      </c>
      <c r="L8" s="3">
        <f t="shared" si="14"/>
      </c>
      <c r="M8" s="3">
        <f t="shared" si="12"/>
      </c>
    </row>
    <row r="9" ht="15.75" customHeight="true">
      <c r="A9" s="1" t="s">
        <v>54</v>
      </c>
      <c r="B9" s="2" t="s">
        <v>14</v>
      </c>
      <c r="C9" s="2" t="s">
        <v>0</v>
      </c>
      <c r="D9" s="1"/>
      <c r="E9" s="1"/>
      <c r="F9" s="1" t="s">
        <v>55</v>
      </c>
      <c r="G9" s="1" t="s">
        <v>56</v>
      </c>
      <c r="H9" s="1" t="s">
        <v>57</v>
      </c>
      <c r="I9" s="2">
        <v>2</v>
      </c>
      <c r="J9" s="3">
        <f t="shared" si="11"/>
      </c>
      <c r="K9" s="3">
        <f t="shared" si="13"/>
      </c>
      <c r="L9" s="3">
        <f t="shared" si="14"/>
      </c>
      <c r="M9" s="3">
        <f t="shared" si="12"/>
      </c>
    </row>
    <row r="10" ht="15.75" customHeight="true">
      <c r="A10" s="1" t="s">
        <v>58</v>
      </c>
      <c r="B10" s="2" t="s">
        <v>14</v>
      </c>
      <c r="C10" s="2" t="s">
        <v>0</v>
      </c>
      <c r="D10" s="1" t="s">
        <v>59</v>
      </c>
      <c r="E10" s="1"/>
      <c r="F10" s="1" t="s">
        <v>60</v>
      </c>
      <c r="G10" s="1" t="s">
        <v>61</v>
      </c>
      <c r="H10" s="1" t="s">
        <v>34</v>
      </c>
      <c r="I10" s="2">
        <v>2</v>
      </c>
      <c r="J10" s="3">
        <f t="shared" si="11"/>
      </c>
      <c r="K10" s="3">
        <f t="shared" si="13"/>
      </c>
      <c r="L10" s="3">
        <f t="shared" si="14"/>
      </c>
      <c r="M10" s="3">
        <f t="shared" si="12"/>
      </c>
    </row>
    <row r="11" ht="15.75" customHeight="true">
      <c r="A11" s="1" t="s">
        <v>62</v>
      </c>
      <c r="B11" s="2" t="s">
        <v>14</v>
      </c>
      <c r="C11" s="2" t="s">
        <v>22</v>
      </c>
      <c r="D11" s="1"/>
      <c r="E11" s="1" t="s">
        <v>63</v>
      </c>
      <c r="F11" s="1" t="s">
        <v>64</v>
      </c>
      <c r="G11" s="1" t="s">
        <v>53</v>
      </c>
      <c r="H11" s="1" t="s">
        <v>34</v>
      </c>
      <c r="I11" s="2">
        <v>2</v>
      </c>
      <c r="J11" s="3">
        <f t="shared" si="11"/>
      </c>
      <c r="K11" s="3">
        <f t="shared" si="13"/>
      </c>
      <c r="L11" s="3">
        <f t="shared" si="14"/>
      </c>
      <c r="M11" s="3">
        <f t="shared" si="12"/>
      </c>
    </row>
    <row r="12" ht="15.75" customHeight="true">
      <c r="A12" s="1" t="s">
        <v>65</v>
      </c>
      <c r="B12" s="2" t="s">
        <v>29</v>
      </c>
      <c r="C12" s="2" t="s">
        <v>0</v>
      </c>
      <c r="D12" s="1" t="s">
        <v>30</v>
      </c>
      <c r="E12" s="1"/>
      <c r="F12" s="1" t="s">
        <v>66</v>
      </c>
      <c r="G12" s="1" t="s">
        <v>67</v>
      </c>
      <c r="H12" s="1" t="s">
        <v>67</v>
      </c>
      <c r="I12" s="2">
        <v>2</v>
      </c>
      <c r="J12" s="3">
        <f t="shared" si="11"/>
      </c>
      <c r="K12" s="3">
        <f t="shared" si="13"/>
      </c>
      <c r="L12" s="3">
        <f t="shared" si="14"/>
      </c>
      <c r="M12" s="3">
        <f t="shared" si="12"/>
      </c>
    </row>
    <row r="13" ht="15.75" customHeight="true">
      <c r="A13" s="1" t="s">
        <v>68</v>
      </c>
      <c r="B13" s="2" t="s">
        <v>14</v>
      </c>
      <c r="C13" s="2" t="s">
        <v>0</v>
      </c>
      <c r="D13" s="1"/>
      <c r="E13" s="1"/>
      <c r="F13" s="1" t="s">
        <v>69</v>
      </c>
      <c r="G13" s="1" t="s">
        <v>70</v>
      </c>
      <c r="H13" s="1" t="s">
        <v>71</v>
      </c>
      <c r="I13" s="2">
        <v>2</v>
      </c>
      <c r="J13" s="3">
        <f t="shared" si="11"/>
      </c>
      <c r="K13" s="3">
        <f t="shared" si="13"/>
      </c>
      <c r="L13" s="3">
        <f t="shared" si="14"/>
      </c>
      <c r="M13" s="3">
        <f t="shared" si="12"/>
      </c>
    </row>
    <row r="14" ht="15.75" customHeight="true">
      <c r="A14" s="1" t="s">
        <v>72</v>
      </c>
      <c r="B14" s="2" t="s">
        <v>14</v>
      </c>
      <c r="C14" s="2" t="s">
        <v>46</v>
      </c>
      <c r="D14" s="1"/>
      <c r="E14" s="1" t="s">
        <v>73</v>
      </c>
      <c r="F14" s="1" t="s">
        <v>74</v>
      </c>
      <c r="G14" s="1" t="s">
        <v>75</v>
      </c>
      <c r="H14" s="1" t="s">
        <v>76</v>
      </c>
      <c r="I14" s="2">
        <v>2</v>
      </c>
      <c r="J14" s="3">
        <f t="shared" si="11"/>
      </c>
      <c r="K14" s="3">
        <f t="shared" si="13"/>
      </c>
      <c r="L14" s="3">
        <f t="shared" si="14"/>
      </c>
      <c r="M14" s="3">
        <f t="shared" si="12"/>
      </c>
    </row>
    <row r="15" ht="15.75" customHeight="true">
      <c r="A15" s="1" t="s">
        <v>77</v>
      </c>
      <c r="B15" s="2" t="s">
        <v>29</v>
      </c>
      <c r="C15" s="2" t="s">
        <v>0</v>
      </c>
      <c r="D15" s="1" t="s">
        <v>30</v>
      </c>
      <c r="E15" s="1" t="s">
        <v>78</v>
      </c>
      <c r="F15" s="1" t="s">
        <v>79</v>
      </c>
      <c r="G15" s="1" t="s">
        <v>80</v>
      </c>
      <c r="H15" s="1" t="s">
        <v>81</v>
      </c>
      <c r="I15" s="2">
        <v>2</v>
      </c>
      <c r="J15" s="3">
        <f t="shared" si="11"/>
      </c>
      <c r="K15" s="3">
        <f t="shared" si="13"/>
      </c>
      <c r="L15" s="3">
        <f t="shared" si="14"/>
      </c>
      <c r="M15" s="3">
        <f t="shared" si="12"/>
      </c>
    </row>
    <row r="16" ht="15.75" customHeight="true">
      <c r="A16" s="1" t="s">
        <v>82</v>
      </c>
      <c r="B16" s="2" t="s">
        <v>29</v>
      </c>
      <c r="C16" s="2" t="s">
        <v>22</v>
      </c>
      <c r="D16" s="1"/>
      <c r="E16" s="1"/>
      <c r="F16" s="1" t="s">
        <v>83</v>
      </c>
      <c r="G16" s="1" t="s">
        <v>53</v>
      </c>
      <c r="H16" s="1" t="s">
        <v>34</v>
      </c>
      <c r="I16" s="2">
        <v>2</v>
      </c>
      <c r="J16" s="3">
        <f t="shared" si="11"/>
      </c>
      <c r="K16" s="3">
        <f t="shared" si="13"/>
      </c>
      <c r="L16" s="3">
        <f t="shared" si="14"/>
      </c>
      <c r="M16" s="3">
        <f t="shared" si="12"/>
      </c>
    </row>
    <row r="17" ht="15.75" customHeight="true">
      <c r="A17" s="1" t="s">
        <v>84</v>
      </c>
      <c r="B17" s="2" t="s">
        <v>21</v>
      </c>
      <c r="C17" s="2" t="s">
        <v>46</v>
      </c>
      <c r="D17" s="1"/>
      <c r="E17" s="1" t="s">
        <v>85</v>
      </c>
      <c r="F17" s="1" t="s">
        <v>86</v>
      </c>
      <c r="G17" s="1" t="s">
        <v>87</v>
      </c>
      <c r="H17" s="1" t="s">
        <v>88</v>
      </c>
      <c r="I17" s="2">
        <v>2</v>
      </c>
      <c r="J17" s="3">
        <f t="shared" si="11"/>
      </c>
      <c r="K17" s="3">
        <f t="shared" si="13"/>
      </c>
      <c r="L17" s="3">
        <f t="shared" si="14"/>
      </c>
      <c r="M17" s="3">
        <f t="shared" si="12"/>
      </c>
      <c r="Q17" s="2" t="s">
        <v>89</v>
      </c>
    </row>
    <row r="18" ht="15.75" customHeight="true">
      <c r="A18" s="1" t="s">
        <v>90</v>
      </c>
      <c r="B18" s="2" t="s">
        <v>29</v>
      </c>
      <c r="C18" s="2" t="s">
        <v>46</v>
      </c>
      <c r="D18" s="1" t="s">
        <v>91</v>
      </c>
      <c r="E18" s="1"/>
      <c r="F18" s="1" t="s">
        <v>92</v>
      </c>
      <c r="G18" s="1" t="s">
        <v>48</v>
      </c>
      <c r="H18" s="1" t="s">
        <v>49</v>
      </c>
      <c r="I18" s="2">
        <v>2</v>
      </c>
      <c r="J18" s="3">
        <f t="shared" si="11"/>
      </c>
      <c r="K18" s="3">
        <f t="shared" si="13"/>
      </c>
      <c r="L18" s="3">
        <f t="shared" si="14"/>
      </c>
      <c r="M18" s="3">
        <f t="shared" si="12"/>
      </c>
    </row>
    <row r="19" ht="15.75" customHeight="true">
      <c r="A19" s="1" t="s">
        <v>93</v>
      </c>
      <c r="B19" s="2" t="s">
        <v>29</v>
      </c>
      <c r="C19" s="2" t="s">
        <v>0</v>
      </c>
      <c r="D19" s="1"/>
      <c r="E19" s="1"/>
      <c r="F19" s="1" t="s">
        <v>94</v>
      </c>
      <c r="G19" s="1" t="s">
        <v>53</v>
      </c>
      <c r="H19" s="1" t="s">
        <v>34</v>
      </c>
      <c r="I19" s="2">
        <v>2</v>
      </c>
      <c r="J19" s="3">
        <f t="shared" si="11"/>
      </c>
      <c r="K19" s="3">
        <f t="shared" si="13"/>
      </c>
      <c r="L19" s="3">
        <f t="shared" si="14"/>
      </c>
      <c r="M19" s="3">
        <f t="shared" si="12"/>
      </c>
    </row>
    <row r="20" ht="15.75" customHeight="true">
      <c r="A20" s="1" t="s">
        <v>95</v>
      </c>
      <c r="B20" s="2" t="s">
        <v>21</v>
      </c>
      <c r="C20" s="2" t="s">
        <v>46</v>
      </c>
      <c r="D20" s="1" t="s">
        <v>96</v>
      </c>
      <c r="E20" s="1" t="s">
        <v>97</v>
      </c>
      <c r="F20" s="1" t="s">
        <v>98</v>
      </c>
      <c r="G20" s="1" t="s">
        <v>99</v>
      </c>
      <c r="H20" s="1" t="s">
        <v>100</v>
      </c>
      <c r="I20" s="2">
        <v>2</v>
      </c>
      <c r="J20" s="3">
        <f t="shared" si="11"/>
      </c>
      <c r="K20" s="3">
        <f t="shared" si="13"/>
      </c>
      <c r="L20" s="3">
        <f t="shared" si="14"/>
      </c>
      <c r="M20" s="3">
        <f t="shared" si="12"/>
      </c>
    </row>
    <row r="21" ht="15.75" customHeight="true">
      <c r="A21" s="1" t="s">
        <v>101</v>
      </c>
      <c r="B21" s="2" t="s">
        <v>14</v>
      </c>
      <c r="C21" s="2" t="s">
        <v>0</v>
      </c>
      <c r="D21" s="1" t="s">
        <v>59</v>
      </c>
      <c r="E21" s="1" t="s">
        <v>102</v>
      </c>
      <c r="F21" s="1" t="s">
        <v>103</v>
      </c>
      <c r="G21" s="1" t="s">
        <v>104</v>
      </c>
      <c r="H21" s="1" t="s">
        <v>34</v>
      </c>
      <c r="I21" s="2">
        <v>2</v>
      </c>
      <c r="J21" s="3">
        <f t="shared" si="11"/>
      </c>
      <c r="K21" s="3">
        <f t="shared" si="13"/>
      </c>
      <c r="L21" s="3">
        <f t="shared" si="14"/>
      </c>
      <c r="M21" s="3">
        <f t="shared" si="12"/>
      </c>
    </row>
    <row r="22" ht="15.75" customHeight="true">
      <c r="A22" s="1" t="s">
        <v>105</v>
      </c>
      <c r="B22" s="2" t="s">
        <v>29</v>
      </c>
      <c r="C22" s="2" t="s">
        <v>0</v>
      </c>
      <c r="D22" s="1" t="s">
        <v>91</v>
      </c>
      <c r="E22" s="1"/>
      <c r="F22" s="1" t="s">
        <v>106</v>
      </c>
      <c r="G22" s="1" t="s">
        <v>107</v>
      </c>
      <c r="H22" s="1" t="s">
        <v>108</v>
      </c>
      <c r="I22" s="2">
        <v>2</v>
      </c>
      <c r="J22" s="3">
        <f t="shared" si="11"/>
      </c>
      <c r="K22" s="3">
        <f t="shared" si="13"/>
      </c>
      <c r="L22" s="3">
        <f t="shared" si="14"/>
      </c>
      <c r="M22" s="3">
        <f t="shared" si="12"/>
      </c>
    </row>
    <row r="23" ht="15.75" customHeight="true">
      <c r="A23" s="1" t="s">
        <v>109</v>
      </c>
      <c r="B23" s="2" t="s">
        <v>110</v>
      </c>
      <c r="C23" s="2" t="s">
        <v>46</v>
      </c>
      <c r="D23" s="1"/>
      <c r="E23" s="1"/>
      <c r="F23" s="1" t="s">
        <v>111</v>
      </c>
      <c r="G23" s="1" t="s">
        <v>112</v>
      </c>
      <c r="H23" s="1" t="s">
        <v>113</v>
      </c>
      <c r="I23" s="2">
        <v>2</v>
      </c>
      <c r="J23" s="3">
        <f t="shared" si="11"/>
      </c>
      <c r="K23" s="3">
        <f t="shared" si="13"/>
      </c>
      <c r="L23" s="3">
        <f t="shared" si="14"/>
      </c>
      <c r="M23" s="3">
        <f t="shared" si="12"/>
      </c>
    </row>
    <row r="24" ht="15.75" customHeight="true">
      <c r="A24" s="1" t="s">
        <v>114</v>
      </c>
      <c r="B24" s="2" t="s">
        <v>29</v>
      </c>
      <c r="C24" s="2" t="s">
        <v>0</v>
      </c>
      <c r="D24" s="1" t="s">
        <v>91</v>
      </c>
      <c r="E24" s="1"/>
      <c r="F24" s="1" t="s">
        <v>115</v>
      </c>
      <c r="G24" s="1" t="s">
        <v>53</v>
      </c>
      <c r="H24" s="1" t="s">
        <v>34</v>
      </c>
      <c r="I24" s="2">
        <v>2</v>
      </c>
      <c r="J24" s="3">
        <f t="shared" si="11"/>
      </c>
      <c r="K24" s="3">
        <f t="shared" si="13"/>
      </c>
      <c r="L24" s="3">
        <f t="shared" si="14"/>
      </c>
      <c r="M24" s="3">
        <f t="shared" si="12"/>
      </c>
    </row>
    <row r="25" ht="15.75" customHeight="true">
      <c r="A25" s="1" t="s">
        <v>116</v>
      </c>
      <c r="B25" s="2" t="s">
        <v>117</v>
      </c>
      <c r="C25" s="2" t="s">
        <v>0</v>
      </c>
      <c r="D25" s="1" t="s">
        <v>96</v>
      </c>
      <c r="E25" s="1"/>
      <c r="F25" s="1" t="s">
        <v>118</v>
      </c>
      <c r="G25" s="1" t="s">
        <v>119</v>
      </c>
      <c r="H25" s="1" t="s">
        <v>120</v>
      </c>
      <c r="I25" s="2">
        <v>2</v>
      </c>
      <c r="J25" s="3">
        <f t="shared" si="11"/>
      </c>
      <c r="K25" s="3">
        <f t="shared" si="13"/>
      </c>
      <c r="L25" s="3">
        <f t="shared" si="14"/>
      </c>
      <c r="M25" s="3">
        <f t="shared" si="12"/>
      </c>
    </row>
    <row r="26" ht="15.75" customHeight="true">
      <c r="A26" s="1" t="s">
        <v>121</v>
      </c>
      <c r="B26" s="2" t="s">
        <v>21</v>
      </c>
      <c r="C26" s="2" t="s">
        <v>0</v>
      </c>
      <c r="D26" s="5"/>
      <c r="E26" s="5" t="s">
        <v>122</v>
      </c>
      <c r="F26" s="5" t="s">
        <v>123</v>
      </c>
      <c r="G26" s="1" t="s">
        <v>124</v>
      </c>
      <c r="H26" s="1" t="s">
        <v>125</v>
      </c>
      <c r="I26" s="2">
        <v>2</v>
      </c>
      <c r="J26" s="6">
        <f t="shared" si="11"/>
      </c>
      <c r="K26" s="3">
        <f t="shared" si="13"/>
      </c>
      <c r="L26" s="3">
        <f t="shared" si="14"/>
      </c>
      <c r="M26" s="3">
        <f t="shared" si="12"/>
      </c>
    </row>
    <row r="27" ht="15.75" customHeight="true">
      <c r="A27" s="1" t="s">
        <v>126</v>
      </c>
      <c r="B27" s="2" t="s">
        <v>117</v>
      </c>
      <c r="C27" s="2" t="s">
        <v>46</v>
      </c>
      <c r="D27" s="1" t="s">
        <v>127</v>
      </c>
      <c r="E27" s="1" t="s">
        <v>128</v>
      </c>
      <c r="F27" s="1" t="s">
        <v>129</v>
      </c>
      <c r="G27" s="1" t="s">
        <v>53</v>
      </c>
      <c r="H27" s="1" t="s">
        <v>34</v>
      </c>
      <c r="I27" s="2">
        <v>2</v>
      </c>
      <c r="J27" s="3">
        <f t="shared" si="11"/>
      </c>
      <c r="K27" s="3">
        <f t="shared" si="13"/>
      </c>
      <c r="L27" s="3">
        <f t="shared" si="14"/>
      </c>
      <c r="M27" s="3">
        <f t="shared" si="12"/>
      </c>
    </row>
    <row r="28" ht="15.75" customHeight="true">
      <c r="A28" s="1" t="s">
        <v>130</v>
      </c>
      <c r="B28" s="2" t="s">
        <v>14</v>
      </c>
      <c r="C28" s="2" t="s">
        <v>0</v>
      </c>
      <c r="D28" s="1"/>
      <c r="E28" s="1"/>
      <c r="F28" s="1" t="s">
        <v>131</v>
      </c>
      <c r="G28" s="1" t="s">
        <v>132</v>
      </c>
      <c r="H28" s="1" t="s">
        <v>133</v>
      </c>
      <c r="I28" s="2">
        <v>2</v>
      </c>
      <c r="J28" s="3">
        <f t="shared" si="11"/>
      </c>
      <c r="K28" s="3">
        <f t="shared" si="13"/>
      </c>
      <c r="L28" s="3">
        <f t="shared" si="14"/>
      </c>
      <c r="M28" s="3">
        <f t="shared" si="12"/>
      </c>
    </row>
    <row r="29" ht="15.75" customHeight="true">
      <c r="A29" s="1" t="s">
        <v>134</v>
      </c>
      <c r="B29" s="2" t="s">
        <v>14</v>
      </c>
      <c r="C29" s="2" t="s">
        <v>46</v>
      </c>
      <c r="D29" s="1"/>
      <c r="E29" s="1"/>
      <c r="F29" s="1" t="s">
        <v>135</v>
      </c>
      <c r="G29" s="1" t="s">
        <v>136</v>
      </c>
      <c r="H29" s="1" t="s">
        <v>49</v>
      </c>
      <c r="I29" s="2">
        <v>2</v>
      </c>
      <c r="J29" s="3">
        <f t="shared" si="11"/>
      </c>
      <c r="K29" s="3">
        <f t="shared" si="13"/>
      </c>
      <c r="L29" s="3">
        <f t="shared" si="14"/>
      </c>
      <c r="M29" s="3">
        <f t="shared" si="12"/>
      </c>
    </row>
    <row r="30" ht="15.75" customHeight="true">
      <c r="A30" s="1" t="s">
        <v>137</v>
      </c>
      <c r="B30" s="2" t="s">
        <v>110</v>
      </c>
      <c r="C30" s="2" t="s">
        <v>0</v>
      </c>
      <c r="D30" s="1"/>
      <c r="E30" s="1"/>
      <c r="F30" s="1" t="s">
        <v>138</v>
      </c>
      <c r="G30" s="1" t="s">
        <v>139</v>
      </c>
      <c r="H30" s="1" t="s">
        <v>140</v>
      </c>
      <c r="I30" s="2">
        <v>2</v>
      </c>
      <c r="J30" s="3">
        <f t="shared" si="11"/>
      </c>
      <c r="K30" s="3">
        <f t="shared" si="13"/>
      </c>
      <c r="L30" s="3">
        <f t="shared" si="14"/>
      </c>
      <c r="M30" s="3">
        <f t="shared" si="12"/>
      </c>
    </row>
    <row r="31" ht="15.75" customHeight="true">
      <c r="A31" s="1" t="s">
        <v>141</v>
      </c>
      <c r="B31" s="2" t="s">
        <v>14</v>
      </c>
      <c r="C31" s="2" t="s">
        <v>0</v>
      </c>
      <c r="D31" s="1" t="s">
        <v>15</v>
      </c>
      <c r="E31" s="1" t="s">
        <v>142</v>
      </c>
      <c r="F31" s="1" t="s">
        <v>143</v>
      </c>
      <c r="G31" s="1" t="s">
        <v>53</v>
      </c>
      <c r="H31" s="1" t="s">
        <v>34</v>
      </c>
      <c r="I31" s="2">
        <v>2</v>
      </c>
      <c r="J31" s="3">
        <f t="shared" si="11"/>
      </c>
      <c r="K31" s="3">
        <f t="shared" si="13"/>
      </c>
      <c r="L31" s="3">
        <f t="shared" si="14"/>
      </c>
      <c r="M31" s="3">
        <f t="shared" si="12"/>
      </c>
    </row>
    <row r="32" ht="15.75" customHeight="true">
      <c r="A32" s="1" t="s">
        <v>144</v>
      </c>
      <c r="B32" s="2" t="s">
        <v>29</v>
      </c>
      <c r="C32" s="2" t="s">
        <v>0</v>
      </c>
      <c r="D32" s="1" t="s">
        <v>30</v>
      </c>
      <c r="E32" s="1"/>
      <c r="F32" s="1" t="s">
        <v>145</v>
      </c>
      <c r="G32" s="1" t="s">
        <v>146</v>
      </c>
      <c r="H32" s="1" t="s">
        <v>147</v>
      </c>
      <c r="I32" s="2">
        <v>2</v>
      </c>
      <c r="J32" s="3">
        <f t="shared" si="11"/>
      </c>
      <c r="K32" s="3">
        <f t="shared" si="13"/>
      </c>
      <c r="L32" s="3">
        <f t="shared" si="14"/>
      </c>
      <c r="M32" s="3">
        <f t="shared" si="12"/>
      </c>
    </row>
    <row r="33" ht="15.75" customHeight="true">
      <c r="A33" s="1" t="s">
        <v>148</v>
      </c>
      <c r="B33" s="2" t="s">
        <v>29</v>
      </c>
      <c r="C33" s="2" t="s">
        <v>0</v>
      </c>
      <c r="D33" s="1"/>
      <c r="E33" s="1" t="s">
        <v>149</v>
      </c>
      <c r="F33" s="7" t="s">
        <v>150</v>
      </c>
      <c r="G33" s="1" t="s">
        <v>53</v>
      </c>
      <c r="H33" s="1" t="s">
        <v>34</v>
      </c>
      <c r="I33" s="2">
        <v>2</v>
      </c>
      <c r="J33" s="3">
        <f t="shared" si="11"/>
      </c>
      <c r="K33" s="3">
        <f t="shared" si="13"/>
      </c>
      <c r="L33" s="3">
        <f t="shared" si="14"/>
      </c>
      <c r="M33" s="3">
        <f t="shared" si="12"/>
      </c>
    </row>
    <row r="34" ht="15.75" customHeight="true">
      <c r="A34" s="1" t="s">
        <v>151</v>
      </c>
      <c r="B34" s="2" t="s">
        <v>29</v>
      </c>
      <c r="C34" s="2" t="s">
        <v>46</v>
      </c>
      <c r="D34" s="1" t="s">
        <v>15</v>
      </c>
      <c r="E34" s="1" t="s">
        <v>152</v>
      </c>
      <c r="F34" s="1" t="s">
        <v>153</v>
      </c>
      <c r="G34" s="1" t="s">
        <v>154</v>
      </c>
      <c r="H34" s="1" t="s">
        <v>49</v>
      </c>
      <c r="I34" s="2">
        <v>2</v>
      </c>
      <c r="J34" s="3">
        <f t="shared" si="11"/>
      </c>
      <c r="K34" s="3">
        <f t="shared" si="13"/>
      </c>
      <c r="L34" s="3">
        <f t="shared" si="14"/>
      </c>
      <c r="M34" s="3">
        <f t="shared" si="12"/>
      </c>
    </row>
    <row r="35" ht="15.75" customHeight="true">
      <c r="A35" s="1" t="s">
        <v>155</v>
      </c>
      <c r="B35" s="2" t="s">
        <v>14</v>
      </c>
      <c r="C35" s="2" t="s">
        <v>0</v>
      </c>
      <c r="D35" s="1"/>
      <c r="E35" s="1" t="s">
        <v>156</v>
      </c>
      <c r="F35" s="1" t="s">
        <v>157</v>
      </c>
      <c r="G35" s="1" t="s">
        <v>158</v>
      </c>
      <c r="H35" s="1" t="s">
        <v>159</v>
      </c>
      <c r="I35" s="2">
        <v>2</v>
      </c>
      <c r="J35" s="3">
        <f t="shared" si="11"/>
      </c>
      <c r="K35" s="3">
        <f t="shared" si="13"/>
      </c>
      <c r="L35" s="3">
        <f t="shared" si="14"/>
      </c>
      <c r="M35" s="3">
        <f t="shared" si="12"/>
      </c>
    </row>
    <row r="36" ht="15.75" customHeight="true">
      <c r="A36" s="1" t="s">
        <v>160</v>
      </c>
      <c r="B36" s="2" t="s">
        <v>14</v>
      </c>
      <c r="C36" s="2" t="s">
        <v>0</v>
      </c>
      <c r="D36" s="1" t="s">
        <v>37</v>
      </c>
      <c r="E36" s="1" t="s">
        <v>161</v>
      </c>
      <c r="F36" s="1" t="s">
        <v>162</v>
      </c>
      <c r="G36" s="1" t="s">
        <v>53</v>
      </c>
      <c r="H36" s="1" t="s">
        <v>34</v>
      </c>
      <c r="I36" s="2">
        <v>2</v>
      </c>
      <c r="J36" s="3">
        <f t="shared" si="11"/>
      </c>
      <c r="K36" s="3">
        <f t="shared" si="13"/>
      </c>
      <c r="L36" s="3">
        <f t="shared" si="14"/>
      </c>
      <c r="M36" s="3">
        <f t="shared" si="12"/>
      </c>
    </row>
    <row r="37" ht="15.75" customHeight="true">
      <c r="A37" s="1" t="s">
        <v>163</v>
      </c>
      <c r="B37" s="2" t="s">
        <v>14</v>
      </c>
      <c r="C37" s="2" t="s">
        <v>22</v>
      </c>
      <c r="D37" s="1"/>
      <c r="E37" s="1" t="s">
        <v>164</v>
      </c>
      <c r="F37" s="1" t="s">
        <v>165</v>
      </c>
      <c r="G37" s="1" t="s">
        <v>53</v>
      </c>
      <c r="H37" s="1" t="s">
        <v>34</v>
      </c>
      <c r="I37" s="2">
        <v>2</v>
      </c>
      <c r="J37" s="3">
        <f t="shared" si="11"/>
      </c>
      <c r="K37" s="3">
        <f t="shared" si="13"/>
      </c>
      <c r="L37" s="3">
        <f t="shared" si="14"/>
      </c>
      <c r="M37" s="3">
        <f t="shared" si="12"/>
      </c>
    </row>
    <row r="38" ht="15.75" customHeight="true">
      <c r="A38" s="1" t="s">
        <v>166</v>
      </c>
      <c r="B38" s="2" t="s">
        <v>117</v>
      </c>
      <c r="C38" s="2" t="s">
        <v>22</v>
      </c>
      <c r="D38" s="1"/>
      <c r="E38" s="1"/>
      <c r="F38" s="1" t="s">
        <v>167</v>
      </c>
      <c r="G38" s="1" t="s">
        <v>168</v>
      </c>
      <c r="H38" s="1" t="s">
        <v>169</v>
      </c>
      <c r="I38" s="2">
        <v>2</v>
      </c>
      <c r="J38" s="3">
        <f t="shared" si="11"/>
      </c>
      <c r="K38" s="3">
        <f t="shared" si="13"/>
      </c>
      <c r="L38" s="3">
        <f t="shared" si="14"/>
      </c>
      <c r="M38" s="3">
        <f t="shared" si="12"/>
      </c>
    </row>
    <row r="39" ht="15.75" customHeight="true">
      <c r="A39" s="1" t="s">
        <v>170</v>
      </c>
      <c r="B39" s="2" t="s">
        <v>29</v>
      </c>
      <c r="C39" s="2" t="s">
        <v>22</v>
      </c>
      <c r="D39" s="1"/>
      <c r="E39" s="1" t="s">
        <v>171</v>
      </c>
      <c r="F39" s="1" t="s">
        <v>172</v>
      </c>
      <c r="G39" s="1" t="s">
        <v>53</v>
      </c>
      <c r="H39" s="1" t="s">
        <v>34</v>
      </c>
      <c r="I39" s="2">
        <v>2</v>
      </c>
      <c r="J39" s="3">
        <f t="shared" si="11"/>
      </c>
      <c r="K39" s="3">
        <f t="shared" si="13"/>
      </c>
      <c r="L39" s="3">
        <f t="shared" si="14"/>
      </c>
      <c r="M39" s="3">
        <f t="shared" si="12"/>
      </c>
    </row>
    <row r="40" ht="15.75" customHeight="true">
      <c r="A40" s="1" t="s">
        <v>173</v>
      </c>
      <c r="B40" s="2" t="s">
        <v>29</v>
      </c>
      <c r="C40" s="2" t="s">
        <v>46</v>
      </c>
      <c r="D40" s="1" t="s">
        <v>30</v>
      </c>
      <c r="E40" s="1" t="s">
        <v>174</v>
      </c>
      <c r="F40" s="1" t="s">
        <v>175</v>
      </c>
      <c r="G40" s="1" t="s">
        <v>67</v>
      </c>
      <c r="H40" s="1" t="s">
        <v>67</v>
      </c>
      <c r="I40" s="2">
        <v>2</v>
      </c>
      <c r="J40" s="3">
        <f t="shared" si="11"/>
      </c>
      <c r="K40" s="3">
        <f t="shared" si="13"/>
      </c>
      <c r="L40" s="3">
        <f t="shared" si="14"/>
      </c>
      <c r="M40" s="3">
        <f t="shared" si="12"/>
      </c>
    </row>
    <row r="41" ht="15.75" customHeight="true">
      <c r="A41" s="1" t="s">
        <v>176</v>
      </c>
      <c r="B41" s="2" t="s">
        <v>29</v>
      </c>
      <c r="C41" s="2" t="s">
        <v>0</v>
      </c>
      <c r="D41" s="1"/>
      <c r="E41" s="1"/>
      <c r="F41" s="1" t="s">
        <v>177</v>
      </c>
      <c r="G41" s="1" t="s">
        <v>53</v>
      </c>
      <c r="H41" s="1" t="s">
        <v>34</v>
      </c>
      <c r="I41" s="2">
        <v>2</v>
      </c>
      <c r="J41" s="3">
        <f t="shared" si="11"/>
      </c>
      <c r="K41" s="3">
        <f t="shared" si="13"/>
      </c>
      <c r="L41" s="3">
        <f t="shared" si="14"/>
      </c>
      <c r="M41" s="3">
        <f t="shared" si="12"/>
      </c>
    </row>
    <row r="42" ht="15.75" customHeight="true">
      <c r="A42" s="1" t="s">
        <v>178</v>
      </c>
      <c r="B42" s="2" t="s">
        <v>117</v>
      </c>
      <c r="C42" s="2" t="s">
        <v>0</v>
      </c>
      <c r="D42" s="1"/>
      <c r="E42" s="1" t="s">
        <v>179</v>
      </c>
      <c r="F42" s="1" t="s">
        <v>180</v>
      </c>
      <c r="G42" s="1" t="s">
        <v>181</v>
      </c>
      <c r="H42" s="1" t="s">
        <v>182</v>
      </c>
      <c r="I42" s="2">
        <v>2</v>
      </c>
      <c r="J42" s="3">
        <f t="shared" si="11"/>
      </c>
      <c r="K42" s="3">
        <f t="shared" si="13"/>
      </c>
      <c r="L42" s="3">
        <f t="shared" si="14"/>
      </c>
      <c r="M42" s="3">
        <f t="shared" si="12"/>
      </c>
    </row>
    <row r="43" ht="15.75" customHeight="true">
      <c r="A43" s="1" t="s">
        <v>183</v>
      </c>
      <c r="B43" s="2" t="s">
        <v>117</v>
      </c>
      <c r="C43" s="2" t="s">
        <v>0</v>
      </c>
      <c r="D43" s="1" t="s">
        <v>127</v>
      </c>
      <c r="E43" s="1"/>
      <c r="F43" s="1" t="s">
        <v>184</v>
      </c>
      <c r="G43" s="1" t="s">
        <v>185</v>
      </c>
      <c r="H43" s="1" t="s">
        <v>186</v>
      </c>
      <c r="I43" s="2">
        <v>2</v>
      </c>
      <c r="J43" s="3">
        <f t="shared" si="11"/>
      </c>
      <c r="K43" s="3">
        <f t="shared" si="13"/>
      </c>
      <c r="L43" s="3">
        <f t="shared" si="14"/>
      </c>
      <c r="M43" s="3">
        <f t="shared" si="12"/>
      </c>
    </row>
    <row r="44" ht="15.75" customHeight="true">
      <c r="A44" s="1" t="s">
        <v>187</v>
      </c>
      <c r="B44" s="2" t="s">
        <v>117</v>
      </c>
      <c r="C44" s="2" t="s">
        <v>22</v>
      </c>
      <c r="D44" s="1"/>
      <c r="E44" s="1" t="s">
        <v>188</v>
      </c>
      <c r="F44" s="1" t="s">
        <v>189</v>
      </c>
      <c r="G44" s="1" t="s">
        <v>53</v>
      </c>
      <c r="H44" s="1" t="s">
        <v>34</v>
      </c>
      <c r="I44" s="2">
        <v>2</v>
      </c>
      <c r="J44" s="3">
        <f t="shared" si="11"/>
      </c>
      <c r="K44" s="3">
        <f t="shared" si="13"/>
      </c>
      <c r="L44" s="3">
        <f t="shared" si="14"/>
      </c>
      <c r="M44" s="3">
        <f t="shared" si="12"/>
      </c>
    </row>
    <row r="45" ht="15.75" customHeight="true">
      <c r="A45" s="1" t="s">
        <v>190</v>
      </c>
      <c r="B45" s="2" t="s">
        <v>117</v>
      </c>
      <c r="C45" s="2" t="s">
        <v>0</v>
      </c>
      <c r="D45" s="1" t="s">
        <v>127</v>
      </c>
      <c r="E45" s="1" t="s">
        <v>191</v>
      </c>
      <c r="F45" s="1" t="s">
        <v>192</v>
      </c>
      <c r="G45" s="1" t="s">
        <v>193</v>
      </c>
      <c r="H45" s="1" t="s">
        <v>194</v>
      </c>
      <c r="I45" s="2">
        <v>2</v>
      </c>
      <c r="J45" s="3">
        <f t="shared" si="11"/>
      </c>
      <c r="K45" s="3">
        <f t="shared" si="13"/>
      </c>
      <c r="L45" s="3">
        <f t="shared" si="14"/>
      </c>
      <c r="M45" s="3">
        <f t="shared" si="12"/>
      </c>
    </row>
    <row r="46" ht="15.75" customHeight="true">
      <c r="A46" s="1" t="s">
        <v>195</v>
      </c>
      <c r="B46" s="2" t="s">
        <v>14</v>
      </c>
      <c r="C46" s="2" t="s">
        <v>0</v>
      </c>
      <c r="D46" s="1" t="s">
        <v>96</v>
      </c>
      <c r="E46" s="1"/>
      <c r="F46" s="1" t="s">
        <v>196</v>
      </c>
      <c r="G46" s="5" t="s">
        <v>168</v>
      </c>
      <c r="H46" s="5" t="s">
        <v>197</v>
      </c>
      <c r="I46" s="2">
        <v>2</v>
      </c>
      <c r="J46" s="3">
        <f t="shared" si="11"/>
      </c>
      <c r="K46" s="3">
        <f t="shared" si="13"/>
      </c>
      <c r="L46" s="3">
        <f t="shared" si="14"/>
      </c>
      <c r="M46" s="3">
        <f t="shared" si="12"/>
      </c>
    </row>
    <row r="47" ht="15.75" customHeight="true">
      <c r="A47" s="1" t="s">
        <v>198</v>
      </c>
      <c r="B47" s="2" t="s">
        <v>29</v>
      </c>
      <c r="C47" s="2" t="s">
        <v>46</v>
      </c>
      <c r="D47" s="1"/>
      <c r="E47" s="1" t="s">
        <v>199</v>
      </c>
      <c r="F47" s="1" t="s">
        <v>200</v>
      </c>
      <c r="G47" s="1" t="s">
        <v>201</v>
      </c>
      <c r="H47" s="1" t="s">
        <v>202</v>
      </c>
      <c r="I47" s="2">
        <v>2</v>
      </c>
      <c r="J47" s="3">
        <f t="shared" si="11"/>
      </c>
      <c r="K47" s="3">
        <f t="shared" si="13"/>
      </c>
      <c r="L47" s="3">
        <f t="shared" si="14"/>
      </c>
      <c r="M47" s="3">
        <f t="shared" si="12"/>
      </c>
    </row>
    <row r="48" ht="15.75" customHeight="true">
      <c r="A48" s="1" t="s">
        <v>203</v>
      </c>
      <c r="B48" s="2" t="s">
        <v>14</v>
      </c>
      <c r="C48" s="2" t="s">
        <v>0</v>
      </c>
      <c r="D48" s="1" t="s">
        <v>59</v>
      </c>
      <c r="E48" s="1" t="s">
        <v>204</v>
      </c>
      <c r="F48" s="1" t="s">
        <v>205</v>
      </c>
      <c r="G48" s="1" t="s">
        <v>206</v>
      </c>
      <c r="H48" s="1" t="s">
        <v>207</v>
      </c>
      <c r="I48" s="2">
        <v>2</v>
      </c>
      <c r="J48" s="3">
        <f t="shared" si="11"/>
      </c>
      <c r="K48" s="3">
        <f t="shared" si="13"/>
      </c>
      <c r="L48" s="3">
        <f t="shared" si="14"/>
      </c>
      <c r="M48" s="3">
        <f t="shared" si="12"/>
      </c>
    </row>
    <row r="49" ht="15.75" customHeight="true">
      <c r="A49" s="1" t="s">
        <v>208</v>
      </c>
      <c r="B49" s="2" t="s">
        <v>14</v>
      </c>
      <c r="C49" s="2" t="s">
        <v>46</v>
      </c>
      <c r="D49" s="1" t="s">
        <v>59</v>
      </c>
      <c r="E49" s="1" t="s">
        <v>209</v>
      </c>
      <c r="F49" s="1" t="s">
        <v>210</v>
      </c>
      <c r="G49" s="1" t="s">
        <v>48</v>
      </c>
      <c r="H49" s="1" t="s">
        <v>49</v>
      </c>
      <c r="I49" s="2">
        <v>2</v>
      </c>
      <c r="J49" s="3">
        <f t="shared" si="11"/>
      </c>
      <c r="K49" s="3">
        <f t="shared" si="13"/>
      </c>
      <c r="L49" s="3">
        <f t="shared" si="14"/>
      </c>
      <c r="M49" s="3">
        <f t="shared" si="12"/>
      </c>
    </row>
    <row r="50" ht="15.75" customHeight="true">
      <c r="A50" s="1" t="s">
        <v>211</v>
      </c>
      <c r="B50" s="2" t="s">
        <v>29</v>
      </c>
      <c r="C50" s="2" t="s">
        <v>0</v>
      </c>
      <c r="D50" s="1"/>
      <c r="E50" s="1"/>
      <c r="F50" s="1" t="s">
        <v>212</v>
      </c>
      <c r="G50" s="1"/>
      <c r="H50" s="1"/>
      <c r="I50" s="2">
        <v>2</v>
      </c>
      <c r="J50" s="3">
        <f t="shared" si="11"/>
      </c>
      <c r="K50" s="3">
        <f t="shared" si="13"/>
      </c>
      <c r="L50" s="3">
        <f t="shared" si="14"/>
      </c>
      <c r="M50" s="3">
        <f t="shared" si="12"/>
      </c>
    </row>
    <row r="51" ht="15.75" customHeight="true">
      <c r="A51" s="1" t="s">
        <v>213</v>
      </c>
      <c r="B51" s="2" t="s">
        <v>29</v>
      </c>
      <c r="C51" s="2" t="s">
        <v>0</v>
      </c>
      <c r="D51" s="1" t="s">
        <v>15</v>
      </c>
      <c r="E51" s="1"/>
      <c r="F51" s="1" t="s">
        <v>214</v>
      </c>
      <c r="G51" s="1" t="s">
        <v>53</v>
      </c>
      <c r="H51" s="1" t="s">
        <v>34</v>
      </c>
      <c r="I51" s="2">
        <v>2</v>
      </c>
      <c r="J51" s="3">
        <f t="shared" si="11"/>
      </c>
      <c r="K51" s="3">
        <f t="shared" si="13"/>
      </c>
      <c r="L51" s="3">
        <f t="shared" si="14"/>
      </c>
      <c r="M51" s="3">
        <f t="shared" si="12"/>
      </c>
    </row>
    <row r="52" ht="15.75" customHeight="true">
      <c r="A52" s="1" t="s">
        <v>215</v>
      </c>
      <c r="B52" s="2" t="s">
        <v>29</v>
      </c>
      <c r="C52" s="2" t="s">
        <v>0</v>
      </c>
      <c r="D52" s="1"/>
      <c r="E52" s="1"/>
      <c r="F52" s="1" t="s">
        <v>216</v>
      </c>
      <c r="G52" s="1" t="s">
        <v>217</v>
      </c>
      <c r="H52" s="1" t="s">
        <v>218</v>
      </c>
      <c r="I52" s="2">
        <v>2</v>
      </c>
      <c r="J52" s="3">
        <f t="shared" si="11"/>
      </c>
      <c r="K52" s="3">
        <f t="shared" si="13"/>
      </c>
      <c r="L52" s="3">
        <f t="shared" si="14"/>
      </c>
      <c r="M52" s="3">
        <f t="shared" si="12"/>
      </c>
    </row>
    <row r="53" ht="15.75" customHeight="true">
      <c r="A53" s="1" t="s">
        <v>219</v>
      </c>
      <c r="B53" s="2" t="s">
        <v>21</v>
      </c>
      <c r="C53" s="2" t="s">
        <v>0</v>
      </c>
      <c r="D53" s="1" t="s">
        <v>96</v>
      </c>
      <c r="E53" s="1" t="s">
        <v>220</v>
      </c>
      <c r="F53" s="1" t="s">
        <v>221</v>
      </c>
      <c r="G53" s="1" t="s">
        <v>158</v>
      </c>
      <c r="H53" s="1" t="s">
        <v>159</v>
      </c>
      <c r="I53" s="2">
        <v>2</v>
      </c>
      <c r="J53" s="3">
        <f t="shared" si="11"/>
      </c>
      <c r="K53" s="3">
        <f t="shared" si="13"/>
      </c>
      <c r="L53" s="3">
        <f t="shared" si="14"/>
      </c>
      <c r="M53" s="3">
        <f t="shared" si="12"/>
      </c>
    </row>
    <row r="54" ht="15.75" customHeight="true">
      <c r="A54" s="1" t="s">
        <v>222</v>
      </c>
      <c r="B54" s="2" t="s">
        <v>29</v>
      </c>
      <c r="C54" s="2" t="s">
        <v>0</v>
      </c>
      <c r="D54" s="1"/>
      <c r="E54" s="1"/>
      <c r="F54" s="1" t="s">
        <v>223</v>
      </c>
      <c r="G54" s="1" t="s">
        <v>67</v>
      </c>
      <c r="H54" s="1" t="s">
        <v>67</v>
      </c>
      <c r="I54" s="2">
        <v>2</v>
      </c>
      <c r="J54" s="3">
        <f t="shared" si="11"/>
      </c>
      <c r="K54" s="3">
        <f t="shared" si="13"/>
      </c>
      <c r="L54" s="3">
        <f t="shared" si="14"/>
      </c>
      <c r="M54" s="3">
        <f t="shared" si="12"/>
      </c>
    </row>
    <row r="55" ht="15.75" customHeight="true">
      <c r="A55" s="1" t="s">
        <v>224</v>
      </c>
      <c r="B55" s="2" t="s">
        <v>29</v>
      </c>
      <c r="C55" s="2" t="s">
        <v>0</v>
      </c>
      <c r="D55" s="1" t="s">
        <v>37</v>
      </c>
      <c r="E55" s="1" t="s">
        <v>225</v>
      </c>
      <c r="F55" s="1" t="s">
        <v>226</v>
      </c>
      <c r="G55" s="1" t="s">
        <v>227</v>
      </c>
      <c r="H55" s="1" t="s">
        <v>140</v>
      </c>
      <c r="I55" s="2">
        <v>2</v>
      </c>
      <c r="J55" s="3">
        <f t="shared" si="11"/>
      </c>
      <c r="K55" s="3">
        <f t="shared" si="13"/>
      </c>
      <c r="L55" s="3">
        <f t="shared" si="14"/>
      </c>
      <c r="M55" s="3">
        <f t="shared" si="12"/>
      </c>
    </row>
    <row r="56" ht="15.75" customHeight="true">
      <c r="A56" s="1" t="s">
        <v>228</v>
      </c>
      <c r="B56" s="2" t="s">
        <v>117</v>
      </c>
      <c r="C56" s="2" t="s">
        <v>0</v>
      </c>
      <c r="D56" s="1" t="s">
        <v>96</v>
      </c>
      <c r="E56" s="1"/>
      <c r="F56" s="1" t="s">
        <v>229</v>
      </c>
      <c r="G56" s="1" t="s">
        <v>230</v>
      </c>
      <c r="H56" s="1" t="s">
        <v>231</v>
      </c>
      <c r="I56" s="2">
        <v>2</v>
      </c>
      <c r="J56" s="3">
        <f t="shared" si="11"/>
      </c>
      <c r="K56" s="3">
        <f t="shared" si="13"/>
      </c>
      <c r="L56" s="3">
        <f t="shared" si="14"/>
      </c>
      <c r="M56" s="3">
        <f t="shared" si="12"/>
      </c>
    </row>
    <row r="57" ht="15.75" customHeight="true">
      <c r="A57" s="1" t="s">
        <v>232</v>
      </c>
      <c r="B57" s="2" t="s">
        <v>14</v>
      </c>
      <c r="C57" s="2" t="s">
        <v>0</v>
      </c>
      <c r="D57" s="1" t="s">
        <v>91</v>
      </c>
      <c r="E57" s="1" t="s">
        <v>233</v>
      </c>
      <c r="F57" s="1" t="s">
        <v>234</v>
      </c>
      <c r="G57" s="1" t="s">
        <v>235</v>
      </c>
      <c r="H57" s="1" t="s">
        <v>236</v>
      </c>
      <c r="I57" s="2">
        <v>2</v>
      </c>
      <c r="J57" s="3">
        <f t="shared" si="11"/>
      </c>
      <c r="K57" s="3">
        <f t="shared" si="13"/>
      </c>
      <c r="L57" s="3">
        <f t="shared" si="14"/>
      </c>
      <c r="M57" s="3">
        <f t="shared" si="12"/>
      </c>
    </row>
    <row r="58" ht="15.75" customHeight="true">
      <c r="A58" s="1" t="s">
        <v>237</v>
      </c>
      <c r="B58" s="2" t="s">
        <v>29</v>
      </c>
      <c r="C58" s="2" t="s">
        <v>0</v>
      </c>
      <c r="D58" s="1"/>
      <c r="E58" s="1" t="s">
        <v>238</v>
      </c>
      <c r="F58" s="1" t="s">
        <v>239</v>
      </c>
      <c r="G58" s="1" t="s">
        <v>240</v>
      </c>
      <c r="H58" s="1" t="s">
        <v>241</v>
      </c>
      <c r="I58" s="2">
        <v>2</v>
      </c>
      <c r="J58" s="3">
        <f t="shared" si="11"/>
      </c>
      <c r="K58" s="3">
        <f t="shared" si="13"/>
      </c>
      <c r="L58" s="3">
        <f t="shared" si="14"/>
      </c>
      <c r="M58" s="3">
        <f t="shared" si="12"/>
      </c>
    </row>
    <row r="59" ht="15.75" customHeight="true">
      <c r="A59" s="1" t="s">
        <v>242</v>
      </c>
      <c r="B59" s="2" t="s">
        <v>14</v>
      </c>
      <c r="C59" s="2" t="s">
        <v>0</v>
      </c>
      <c r="D59" s="1" t="s">
        <v>59</v>
      </c>
      <c r="E59" s="1" t="s">
        <v>243</v>
      </c>
      <c r="F59" s="1" t="s">
        <v>244</v>
      </c>
      <c r="G59" s="5" t="s">
        <v>53</v>
      </c>
      <c r="H59" s="5" t="s">
        <v>34</v>
      </c>
      <c r="I59" s="2">
        <v>2</v>
      </c>
      <c r="J59" s="3">
        <f t="shared" si="11"/>
      </c>
      <c r="K59" s="3">
        <f t="shared" si="13"/>
      </c>
      <c r="L59" s="3">
        <f t="shared" si="14"/>
      </c>
      <c r="M59" s="3">
        <f t="shared" si="12"/>
      </c>
    </row>
    <row r="60" ht="15.75" customHeight="true">
      <c r="A60" s="1" t="s">
        <v>245</v>
      </c>
      <c r="B60" s="2" t="s">
        <v>29</v>
      </c>
      <c r="C60" s="2" t="s">
        <v>0</v>
      </c>
      <c r="D60" s="1" t="s">
        <v>91</v>
      </c>
      <c r="E60" s="1" t="s">
        <v>246</v>
      </c>
      <c r="F60" s="1" t="s">
        <v>247</v>
      </c>
      <c r="G60" s="8" t="s">
        <v>227</v>
      </c>
      <c r="H60" s="8" t="s">
        <v>140</v>
      </c>
      <c r="I60" s="2">
        <v>2</v>
      </c>
      <c r="J60" s="3">
        <f t="shared" si="11"/>
      </c>
      <c r="K60" s="3">
        <f t="shared" si="13"/>
      </c>
      <c r="L60" s="3">
        <f t="shared" si="14"/>
      </c>
      <c r="M60" s="3">
        <f t="shared" si="12"/>
      </c>
    </row>
    <row r="61" ht="15.75" customHeight="true">
      <c r="A61" s="1" t="s">
        <v>248</v>
      </c>
      <c r="B61" s="2" t="s">
        <v>14</v>
      </c>
      <c r="C61" s="2" t="s">
        <v>22</v>
      </c>
      <c r="D61" s="1"/>
      <c r="E61" s="1" t="s">
        <v>249</v>
      </c>
      <c r="F61" s="1" t="s">
        <v>250</v>
      </c>
      <c r="G61" s="1" t="s">
        <v>53</v>
      </c>
      <c r="H61" s="1" t="s">
        <v>34</v>
      </c>
      <c r="I61" s="2">
        <v>2</v>
      </c>
      <c r="J61" s="3">
        <f t="shared" si="11"/>
      </c>
      <c r="K61" s="3">
        <f t="shared" si="13"/>
      </c>
      <c r="L61" s="3">
        <f t="shared" si="14"/>
      </c>
      <c r="M61" s="3">
        <f t="shared" si="12"/>
      </c>
    </row>
    <row r="62" ht="15.75" customHeight="true">
      <c r="A62" s="1" t="s">
        <v>251</v>
      </c>
      <c r="B62" s="2" t="s">
        <v>110</v>
      </c>
      <c r="C62" s="2" t="s">
        <v>0</v>
      </c>
      <c r="D62" s="1"/>
      <c r="E62" s="1" t="s">
        <v>252</v>
      </c>
      <c r="F62" s="1" t="s">
        <v>253</v>
      </c>
      <c r="G62" s="5" t="s">
        <v>168</v>
      </c>
      <c r="H62" s="5" t="s">
        <v>197</v>
      </c>
      <c r="I62" s="2">
        <v>2</v>
      </c>
      <c r="J62" s="3">
        <f t="shared" si="11"/>
      </c>
      <c r="K62" s="3">
        <f t="shared" si="13"/>
      </c>
      <c r="L62" s="3">
        <f t="shared" si="14"/>
      </c>
      <c r="M62" s="3">
        <f t="shared" si="12"/>
      </c>
    </row>
    <row r="63" ht="15.75" customHeight="true">
      <c r="A63" s="1" t="s">
        <v>254</v>
      </c>
      <c r="B63" s="2" t="s">
        <v>14</v>
      </c>
      <c r="C63" s="2" t="s">
        <v>0</v>
      </c>
      <c r="D63" s="1"/>
      <c r="E63" s="1" t="s">
        <v>51</v>
      </c>
      <c r="F63" s="1" t="s">
        <v>255</v>
      </c>
      <c r="G63" s="1" t="s">
        <v>53</v>
      </c>
      <c r="H63" s="1" t="s">
        <v>34</v>
      </c>
      <c r="I63" s="2">
        <v>2</v>
      </c>
      <c r="J63" s="3">
        <f t="shared" si="11"/>
      </c>
      <c r="K63" s="3">
        <f t="shared" si="13"/>
      </c>
      <c r="L63" s="3">
        <f t="shared" si="14"/>
      </c>
      <c r="M63" s="3">
        <f t="shared" si="12"/>
      </c>
    </row>
    <row r="64" ht="15.75" customHeight="true">
      <c r="A64" s="1" t="s">
        <v>256</v>
      </c>
      <c r="B64" s="2" t="s">
        <v>14</v>
      </c>
      <c r="C64" s="2" t="s">
        <v>0</v>
      </c>
      <c r="D64" s="1"/>
      <c r="E64" s="1" t="s">
        <v>257</v>
      </c>
      <c r="F64" s="1" t="s">
        <v>258</v>
      </c>
      <c r="G64" s="1" t="s">
        <v>185</v>
      </c>
      <c r="H64" s="1" t="s">
        <v>197</v>
      </c>
      <c r="I64" s="2">
        <v>2</v>
      </c>
      <c r="J64" s="3">
        <f t="shared" si="11"/>
      </c>
      <c r="K64" s="3">
        <f t="shared" si="13"/>
      </c>
      <c r="L64" s="3">
        <f t="shared" si="14"/>
      </c>
      <c r="M64" s="3">
        <f t="shared" si="12"/>
      </c>
    </row>
    <row r="65" ht="15.75" customHeight="true">
      <c r="A65" s="1" t="s">
        <v>259</v>
      </c>
      <c r="B65" s="2" t="s">
        <v>117</v>
      </c>
      <c r="C65" s="2" t="s">
        <v>46</v>
      </c>
      <c r="D65" s="1" t="s">
        <v>127</v>
      </c>
      <c r="E65" s="1" t="s">
        <v>260</v>
      </c>
      <c r="F65" s="1" t="s">
        <v>261</v>
      </c>
      <c r="G65" s="1" t="s">
        <v>262</v>
      </c>
      <c r="H65" s="1" t="s">
        <v>263</v>
      </c>
      <c r="I65" s="2">
        <v>2</v>
      </c>
      <c r="J65" s="3">
        <f t="shared" si="11"/>
      </c>
      <c r="K65" s="3">
        <f t="shared" si="13"/>
      </c>
      <c r="L65" s="3">
        <f t="shared" si="14"/>
      </c>
      <c r="M65" s="3">
        <f t="shared" si="12"/>
      </c>
    </row>
    <row r="66" ht="15.75" customHeight="true">
      <c r="A66" s="1" t="s">
        <v>264</v>
      </c>
      <c r="B66" s="2" t="s">
        <v>14</v>
      </c>
      <c r="C66" s="2" t="s">
        <v>0</v>
      </c>
      <c r="D66" s="1"/>
      <c r="E66" s="1" t="s">
        <v>265</v>
      </c>
      <c r="F66" s="1" t="s">
        <v>266</v>
      </c>
      <c r="G66" s="1" t="s">
        <v>267</v>
      </c>
      <c r="H66" s="1" t="s">
        <v>268</v>
      </c>
      <c r="I66" s="2">
        <v>2</v>
      </c>
      <c r="J66" s="3">
        <f t="shared" si="11"/>
      </c>
      <c r="K66" s="3">
        <f t="shared" si="13"/>
      </c>
      <c r="L66" s="3">
        <f t="shared" si="14"/>
      </c>
      <c r="M66" s="3">
        <f t="shared" si="12"/>
      </c>
    </row>
    <row r="67" ht="15.75" customHeight="true">
      <c r="A67" s="1" t="s">
        <v>269</v>
      </c>
      <c r="B67" s="2" t="s">
        <v>14</v>
      </c>
      <c r="C67" s="2" t="s">
        <v>0</v>
      </c>
      <c r="D67" s="1" t="s">
        <v>37</v>
      </c>
      <c r="E67" s="1"/>
      <c r="F67" s="1" t="s">
        <v>270</v>
      </c>
      <c r="G67" s="1" t="s">
        <v>271</v>
      </c>
      <c r="H67" s="1" t="s">
        <v>272</v>
      </c>
      <c r="I67" s="2">
        <v>2</v>
      </c>
      <c r="J67" s="3">
        <f t="shared" si="11"/>
      </c>
      <c r="K67" s="3">
        <f t="shared" si="13"/>
      </c>
      <c r="L67" s="3">
        <f t="shared" si="14"/>
      </c>
      <c r="M67" s="3">
        <f t="shared" si="12"/>
      </c>
    </row>
    <row r="68" ht="15.75" customHeight="true">
      <c r="A68" s="1" t="s">
        <v>273</v>
      </c>
      <c r="B68" s="2" t="s">
        <v>117</v>
      </c>
      <c r="C68" s="2" t="s">
        <v>0</v>
      </c>
      <c r="D68" s="1" t="s">
        <v>127</v>
      </c>
      <c r="E68" s="1"/>
      <c r="F68" s="1" t="s">
        <v>274</v>
      </c>
      <c r="G68" s="1" t="s">
        <v>53</v>
      </c>
      <c r="H68" s="1" t="s">
        <v>34</v>
      </c>
      <c r="I68" s="2">
        <v>2</v>
      </c>
      <c r="J68" s="3">
        <f t="shared" si="11"/>
      </c>
      <c r="K68" s="3">
        <f t="shared" si="13"/>
      </c>
      <c r="L68" s="3">
        <f t="shared" si="14"/>
      </c>
      <c r="M68" s="3">
        <f t="shared" si="12"/>
      </c>
    </row>
    <row r="69" ht="15.75" customHeight="true">
      <c r="A69" s="1" t="s">
        <v>275</v>
      </c>
      <c r="B69" s="2" t="s">
        <v>21</v>
      </c>
      <c r="C69" s="2" t="s">
        <v>0</v>
      </c>
      <c r="D69" s="1"/>
      <c r="E69" s="1"/>
      <c r="F69" s="1" t="s">
        <v>276</v>
      </c>
      <c r="G69" s="1" t="s">
        <v>277</v>
      </c>
      <c r="H69" s="1" t="s">
        <v>278</v>
      </c>
      <c r="I69" s="2">
        <v>2</v>
      </c>
      <c r="J69" s="3">
        <f t="shared" si="11"/>
      </c>
      <c r="K69" s="3">
        <f t="shared" si="13"/>
      </c>
      <c r="L69" s="3">
        <f t="shared" si="14"/>
      </c>
      <c r="M69" s="3">
        <f t="shared" si="12"/>
      </c>
    </row>
    <row r="70" ht="15.75" customHeight="true">
      <c r="A70" s="1" t="s">
        <v>279</v>
      </c>
      <c r="B70" s="2" t="s">
        <v>29</v>
      </c>
      <c r="C70" s="2" t="s">
        <v>0</v>
      </c>
      <c r="D70" s="1" t="s">
        <v>15</v>
      </c>
      <c r="E70" s="1" t="s">
        <v>280</v>
      </c>
      <c r="F70" s="1" t="s">
        <v>281</v>
      </c>
      <c r="G70" s="1" t="s">
        <v>282</v>
      </c>
      <c r="H70" s="1" t="s">
        <v>283</v>
      </c>
      <c r="I70" s="2">
        <v>2</v>
      </c>
      <c r="J70" s="3">
        <f t="shared" si="11"/>
      </c>
      <c r="K70" s="3">
        <f t="shared" si="13"/>
      </c>
      <c r="L70" s="3">
        <f t="shared" si="14"/>
      </c>
      <c r="M70" s="3">
        <f t="shared" si="12"/>
      </c>
    </row>
    <row r="71" ht="15.75" customHeight="true">
      <c r="A71" s="1"/>
      <c r="D71" s="1"/>
      <c r="E71" s="1"/>
      <c r="F71" s="1"/>
      <c r="G71" s="1"/>
      <c r="H71" s="1"/>
      <c r="K71" s="2"/>
    </row>
    <row r="72" ht="15.75" customHeight="true">
      <c r="A72" s="1"/>
      <c r="D72" s="1"/>
      <c r="E72" s="1"/>
      <c r="F72" s="1"/>
      <c r="G72" s="1"/>
      <c r="H72" s="1"/>
      <c r="K72" s="2"/>
    </row>
    <row r="73" ht="15.75" customHeight="true">
      <c r="A73" s="1"/>
      <c r="D73" s="1"/>
      <c r="E73" s="1"/>
      <c r="F73" s="1"/>
      <c r="G73" s="1"/>
      <c r="H73" s="1"/>
      <c r="K73" s="2"/>
    </row>
    <row r="74" ht="15.75" customHeight="true">
      <c r="A74" s="1"/>
      <c r="D74" s="1"/>
      <c r="E74" s="1"/>
      <c r="F74" s="1"/>
      <c r="G74" s="1"/>
      <c r="H74" s="1"/>
      <c r="K74" s="2"/>
    </row>
    <row r="75" ht="15.75" customHeight="true">
      <c r="A75" s="1"/>
      <c r="D75" s="1"/>
      <c r="E75" s="1"/>
      <c r="F75" s="1"/>
      <c r="G75" s="1"/>
      <c r="H75" s="1"/>
      <c r="K75" s="2"/>
    </row>
    <row r="76" ht="15.75" customHeight="true">
      <c r="A76" s="1"/>
      <c r="D76" s="1"/>
      <c r="E76" s="1"/>
      <c r="F76" s="1"/>
      <c r="G76" s="1"/>
      <c r="H76" s="1"/>
      <c r="K76" s="2"/>
    </row>
    <row r="77" ht="15.75" customHeight="true">
      <c r="A77" s="1"/>
      <c r="D77" s="1"/>
      <c r="E77" s="1"/>
      <c r="F77" s="1"/>
      <c r="G77" s="1"/>
      <c r="H77" s="1"/>
      <c r="K77" s="2"/>
    </row>
    <row r="78" ht="15.75" customHeight="true">
      <c r="A78" s="1"/>
      <c r="D78" s="1"/>
      <c r="E78" s="1"/>
      <c r="F78" s="1"/>
      <c r="G78" s="1"/>
      <c r="H78" s="1"/>
      <c r="K78" s="2"/>
    </row>
    <row r="79" ht="15.75" customHeight="true">
      <c r="A79" s="1"/>
      <c r="D79" s="1"/>
      <c r="E79" s="1"/>
      <c r="F79" s="1"/>
      <c r="G79" s="1"/>
      <c r="H79" s="1"/>
      <c r="K79" s="2"/>
    </row>
    <row r="80" ht="15.75" customHeight="true">
      <c r="A80" s="1"/>
      <c r="D80" s="1"/>
      <c r="E80" s="1"/>
      <c r="F80" s="1"/>
      <c r="G80" s="1"/>
      <c r="H80" s="1"/>
      <c r="K80" s="2"/>
    </row>
    <row r="81" ht="15.75" customHeight="true">
      <c r="A81" s="1"/>
      <c r="D81" s="1"/>
      <c r="E81" s="1"/>
      <c r="F81" s="1"/>
      <c r="G81" s="1"/>
      <c r="H81" s="1"/>
      <c r="K81" s="2"/>
    </row>
    <row r="82" ht="15.75" customHeight="true">
      <c r="A82" s="1"/>
      <c r="D82" s="1"/>
      <c r="E82" s="1"/>
      <c r="F82" s="1"/>
      <c r="G82" s="1"/>
      <c r="H82" s="1"/>
      <c r="K82" s="2"/>
    </row>
    <row r="83" ht="15.75" customHeight="true">
      <c r="A83" s="1"/>
      <c r="D83" s="1"/>
      <c r="E83" s="1"/>
      <c r="F83" s="1"/>
      <c r="G83" s="1"/>
      <c r="H83" s="1"/>
      <c r="K83" s="2"/>
    </row>
    <row r="84" ht="15.75" customHeight="true">
      <c r="A84" s="1"/>
      <c r="D84" s="1"/>
      <c r="E84" s="1"/>
      <c r="F84" s="1"/>
      <c r="G84" s="1"/>
      <c r="H84" s="1"/>
      <c r="K84" s="2"/>
    </row>
    <row r="85" ht="15.75" customHeight="true">
      <c r="A85" s="1"/>
      <c r="D85" s="1"/>
      <c r="E85" s="1"/>
      <c r="F85" s="1"/>
      <c r="G85" s="1"/>
      <c r="H85" s="1"/>
      <c r="K85" s="2"/>
    </row>
    <row r="86" ht="15.75" customHeight="true">
      <c r="A86" s="1"/>
      <c r="D86" s="1"/>
      <c r="E86" s="1"/>
      <c r="F86" s="1"/>
      <c r="G86" s="1"/>
      <c r="H86" s="1"/>
      <c r="K86" s="2"/>
    </row>
    <row r="87" ht="15.75" customHeight="true">
      <c r="A87" s="1"/>
      <c r="D87" s="1"/>
      <c r="E87" s="1"/>
      <c r="F87" s="1"/>
      <c r="G87" s="1"/>
      <c r="H87" s="1"/>
      <c r="K87" s="2"/>
    </row>
    <row r="88" ht="15.75" customHeight="true">
      <c r="A88" s="1"/>
      <c r="D88" s="1"/>
      <c r="E88" s="1"/>
      <c r="F88" s="1"/>
      <c r="G88" s="1"/>
      <c r="H88" s="1"/>
      <c r="K88" s="2"/>
    </row>
    <row r="89" ht="15.75" customHeight="true">
      <c r="A89" s="1"/>
      <c r="D89" s="1"/>
      <c r="E89" s="1"/>
      <c r="F89" s="1"/>
      <c r="G89" s="1"/>
      <c r="H89" s="1"/>
      <c r="K89" s="2"/>
    </row>
    <row r="90" ht="15.75" customHeight="true">
      <c r="A90" s="1"/>
      <c r="D90" s="1"/>
      <c r="E90" s="1"/>
      <c r="F90" s="1"/>
      <c r="G90" s="1"/>
      <c r="H90" s="1"/>
      <c r="K90" s="2"/>
    </row>
    <row r="91" ht="15.75" customHeight="true">
      <c r="A91" s="1"/>
      <c r="D91" s="1"/>
      <c r="E91" s="1"/>
      <c r="F91" s="1"/>
      <c r="G91" s="1"/>
      <c r="H91" s="1"/>
      <c r="K91" s="2"/>
    </row>
    <row r="92" ht="15.75" customHeight="true">
      <c r="A92" s="1"/>
      <c r="D92" s="1"/>
      <c r="E92" s="1"/>
      <c r="F92" s="1"/>
      <c r="G92" s="1"/>
      <c r="H92" s="1"/>
      <c r="K92" s="2"/>
    </row>
    <row r="93" ht="15.75" customHeight="true">
      <c r="A93" s="1"/>
      <c r="D93" s="1"/>
      <c r="E93" s="1"/>
      <c r="F93" s="1"/>
      <c r="G93" s="1"/>
      <c r="H93" s="1"/>
      <c r="K93" s="2"/>
    </row>
    <row r="94" ht="15.75" customHeight="true">
      <c r="A94" s="1"/>
      <c r="D94" s="1"/>
      <c r="E94" s="1"/>
      <c r="F94" s="1"/>
      <c r="G94" s="1"/>
      <c r="H94" s="1"/>
      <c r="K94" s="2"/>
    </row>
    <row r="95" ht="15.75" customHeight="true">
      <c r="A95" s="1"/>
      <c r="D95" s="1"/>
      <c r="E95" s="1"/>
      <c r="F95" s="1"/>
      <c r="G95" s="1"/>
      <c r="H95" s="1"/>
      <c r="K95" s="2"/>
    </row>
    <row r="96" ht="15.75" customHeight="true">
      <c r="A96" s="1"/>
      <c r="D96" s="1"/>
      <c r="E96" s="1"/>
      <c r="F96" s="1"/>
      <c r="G96" s="1"/>
      <c r="H96" s="1"/>
      <c r="K96" s="2"/>
    </row>
    <row r="97" ht="15.75" customHeight="true">
      <c r="A97" s="1"/>
      <c r="D97" s="1"/>
      <c r="E97" s="1"/>
      <c r="F97" s="1"/>
      <c r="G97" s="1"/>
      <c r="H97" s="1"/>
      <c r="K97" s="2"/>
    </row>
    <row r="98" ht="15.75" customHeight="true">
      <c r="A98" s="1"/>
      <c r="D98" s="1"/>
      <c r="E98" s="1"/>
      <c r="F98" s="1"/>
      <c r="G98" s="1"/>
      <c r="H98" s="1"/>
      <c r="K98" s="2"/>
    </row>
    <row r="99" ht="15.75" customHeight="true">
      <c r="A99" s="1"/>
      <c r="D99" s="1"/>
      <c r="E99" s="1"/>
      <c r="F99" s="1"/>
      <c r="G99" s="1"/>
      <c r="H99" s="1"/>
      <c r="K99" s="2"/>
    </row>
    <row r="100" ht="15.75" customHeight="true">
      <c r="A100" s="1"/>
      <c r="D100" s="1"/>
      <c r="E100" s="1"/>
      <c r="F100" s="1"/>
      <c r="G100" s="1"/>
      <c r="H100" s="1"/>
      <c r="K100" s="2"/>
    </row>
    <row r="101" ht="15.75" customHeight="true">
      <c r="A101" s="1"/>
      <c r="D101" s="1"/>
      <c r="E101" s="1"/>
      <c r="F101" s="1"/>
      <c r="G101" s="1"/>
      <c r="H101" s="1"/>
      <c r="K101" s="2"/>
    </row>
    <row r="102" ht="15.75" customHeight="true">
      <c r="A102" s="1"/>
      <c r="D102" s="1"/>
      <c r="E102" s="1"/>
      <c r="F102" s="1"/>
      <c r="G102" s="1"/>
      <c r="H102" s="1"/>
      <c r="K102" s="2"/>
    </row>
    <row r="103" ht="15.75" customHeight="true">
      <c r="A103" s="1"/>
      <c r="D103" s="1"/>
      <c r="E103" s="1"/>
      <c r="F103" s="1"/>
      <c r="G103" s="1"/>
      <c r="H103" s="1"/>
      <c r="K103" s="2"/>
    </row>
    <row r="104" ht="15.75" customHeight="true">
      <c r="A104" s="1"/>
      <c r="D104" s="1"/>
      <c r="E104" s="1"/>
      <c r="F104" s="1"/>
      <c r="G104" s="1"/>
      <c r="H104" s="1"/>
      <c r="K104" s="2"/>
    </row>
    <row r="105" ht="15.75" customHeight="true">
      <c r="A105" s="1"/>
      <c r="D105" s="1"/>
      <c r="E105" s="1"/>
      <c r="F105" s="1"/>
      <c r="G105" s="1"/>
      <c r="H105" s="1"/>
      <c r="K105" s="2"/>
    </row>
    <row r="106" ht="15.75" customHeight="true">
      <c r="A106" s="1"/>
      <c r="D106" s="1"/>
      <c r="E106" s="1"/>
      <c r="F106" s="1"/>
      <c r="G106" s="1"/>
      <c r="H106" s="1"/>
      <c r="K106" s="2"/>
    </row>
    <row r="107" ht="15.75" customHeight="true">
      <c r="A107" s="1"/>
      <c r="D107" s="1"/>
      <c r="E107" s="1"/>
      <c r="F107" s="1"/>
      <c r="G107" s="1"/>
      <c r="H107" s="1"/>
      <c r="K107" s="2"/>
    </row>
    <row r="108" ht="15.75" customHeight="true">
      <c r="A108" s="1"/>
      <c r="D108" s="1"/>
      <c r="E108" s="1"/>
      <c r="F108" s="1"/>
      <c r="G108" s="1"/>
      <c r="H108" s="1"/>
      <c r="K108" s="2"/>
    </row>
    <row r="109" ht="15.75" customHeight="true">
      <c r="A109" s="1"/>
      <c r="D109" s="1"/>
      <c r="E109" s="1"/>
      <c r="F109" s="1"/>
      <c r="G109" s="1"/>
      <c r="H109" s="1"/>
      <c r="K109" s="2"/>
    </row>
    <row r="110" ht="15.75" customHeight="true">
      <c r="A110" s="1"/>
      <c r="D110" s="1"/>
      <c r="E110" s="1"/>
      <c r="F110" s="1"/>
      <c r="G110" s="1"/>
      <c r="H110" s="1"/>
      <c r="K110" s="2"/>
    </row>
    <row r="111" ht="15.75" customHeight="true">
      <c r="A111" s="1"/>
      <c r="D111" s="1"/>
      <c r="E111" s="1"/>
      <c r="F111" s="1"/>
      <c r="G111" s="1"/>
      <c r="H111" s="1"/>
      <c r="K111" s="2"/>
    </row>
    <row r="112" ht="15.75" customHeight="true">
      <c r="A112" s="1"/>
      <c r="D112" s="1"/>
      <c r="E112" s="1"/>
      <c r="F112" s="1"/>
      <c r="G112" s="1"/>
      <c r="H112" s="1"/>
      <c r="K112" s="2"/>
    </row>
    <row r="113" ht="15.75" customHeight="true">
      <c r="A113" s="1"/>
      <c r="D113" s="1"/>
      <c r="E113" s="1"/>
      <c r="F113" s="1"/>
      <c r="G113" s="1"/>
      <c r="H113" s="1"/>
      <c r="K113" s="2"/>
    </row>
    <row r="114" ht="15.75" customHeight="true">
      <c r="A114" s="1"/>
      <c r="D114" s="1"/>
      <c r="E114" s="1"/>
      <c r="F114" s="1"/>
      <c r="G114" s="1"/>
      <c r="H114" s="1"/>
      <c r="K114" s="2"/>
    </row>
    <row r="115" ht="15.75" customHeight="true">
      <c r="A115" s="1"/>
      <c r="D115" s="1"/>
      <c r="E115" s="1"/>
      <c r="F115" s="1"/>
      <c r="G115" s="1"/>
      <c r="H115" s="1"/>
      <c r="K115" s="2"/>
    </row>
    <row r="116" ht="15.75" customHeight="true">
      <c r="A116" s="1"/>
      <c r="D116" s="1"/>
      <c r="E116" s="1"/>
      <c r="F116" s="1"/>
      <c r="G116" s="1"/>
      <c r="H116" s="1"/>
      <c r="K116" s="2"/>
    </row>
    <row r="117" ht="15.75" customHeight="true">
      <c r="A117" s="1"/>
      <c r="D117" s="1"/>
      <c r="E117" s="1"/>
      <c r="F117" s="1"/>
      <c r="G117" s="1"/>
      <c r="H117" s="1"/>
      <c r="K117" s="2"/>
    </row>
    <row r="118" ht="15.75" customHeight="true">
      <c r="A118" s="1"/>
      <c r="D118" s="1"/>
      <c r="E118" s="1"/>
      <c r="F118" s="1"/>
      <c r="G118" s="1"/>
      <c r="H118" s="1"/>
      <c r="K118" s="2"/>
    </row>
    <row r="119" ht="15.75" customHeight="true">
      <c r="A119" s="1"/>
      <c r="D119" s="1"/>
      <c r="E119" s="1"/>
      <c r="F119" s="1"/>
      <c r="G119" s="1"/>
      <c r="H119" s="1"/>
      <c r="K119" s="2"/>
    </row>
    <row r="120" ht="15.75" customHeight="true">
      <c r="A120" s="1"/>
      <c r="D120" s="1"/>
      <c r="E120" s="1"/>
      <c r="F120" s="1"/>
      <c r="G120" s="1"/>
      <c r="H120" s="1"/>
      <c r="K120" s="2"/>
    </row>
    <row r="121" ht="15.75" customHeight="true">
      <c r="A121" s="1"/>
      <c r="D121" s="1"/>
      <c r="E121" s="1"/>
      <c r="F121" s="1"/>
      <c r="G121" s="1"/>
      <c r="H121" s="1"/>
      <c r="K121" s="2"/>
    </row>
    <row r="122" ht="15.75" customHeight="true">
      <c r="A122" s="1"/>
      <c r="D122" s="1"/>
      <c r="E122" s="1"/>
      <c r="F122" s="1"/>
      <c r="G122" s="1"/>
      <c r="H122" s="1"/>
      <c r="K122" s="2"/>
    </row>
    <row r="123" ht="15.75" customHeight="true">
      <c r="A123" s="1"/>
      <c r="D123" s="1"/>
      <c r="E123" s="1"/>
      <c r="F123" s="1"/>
      <c r="G123" s="1"/>
      <c r="H123" s="1"/>
      <c r="K123" s="2"/>
    </row>
    <row r="124" ht="15.75" customHeight="true">
      <c r="A124" s="1"/>
      <c r="D124" s="1"/>
      <c r="E124" s="1"/>
      <c r="F124" s="1"/>
      <c r="G124" s="1"/>
      <c r="H124" s="1"/>
      <c r="K124" s="2"/>
    </row>
    <row r="125" ht="15.75" customHeight="true">
      <c r="A125" s="1"/>
      <c r="D125" s="1"/>
      <c r="E125" s="1"/>
      <c r="F125" s="1"/>
      <c r="G125" s="1"/>
      <c r="H125" s="1"/>
      <c r="K125" s="2"/>
    </row>
    <row r="126" ht="15.75" customHeight="true">
      <c r="A126" s="1"/>
      <c r="D126" s="1"/>
      <c r="E126" s="1"/>
      <c r="F126" s="1"/>
      <c r="G126" s="1"/>
      <c r="H126" s="1"/>
      <c r="K126" s="2"/>
    </row>
    <row r="127" ht="15.75" customHeight="true">
      <c r="A127" s="1"/>
      <c r="D127" s="1"/>
      <c r="E127" s="1"/>
      <c r="F127" s="1"/>
      <c r="G127" s="1"/>
      <c r="H127" s="1"/>
      <c r="K127" s="2"/>
    </row>
    <row r="128" ht="15.75" customHeight="true">
      <c r="A128" s="1"/>
      <c r="D128" s="1"/>
      <c r="E128" s="1"/>
      <c r="F128" s="1"/>
      <c r="G128" s="1"/>
      <c r="H128" s="1"/>
      <c r="K128" s="2"/>
    </row>
    <row r="129" ht="15.75" customHeight="true">
      <c r="A129" s="1"/>
      <c r="D129" s="1"/>
      <c r="E129" s="1"/>
      <c r="F129" s="1"/>
      <c r="G129" s="1"/>
      <c r="H129" s="1"/>
      <c r="K129" s="2"/>
    </row>
    <row r="130" ht="15.75" customHeight="true">
      <c r="A130" s="1"/>
      <c r="D130" s="1"/>
      <c r="E130" s="1"/>
      <c r="F130" s="1"/>
      <c r="G130" s="1"/>
      <c r="H130" s="1"/>
      <c r="K130" s="2"/>
    </row>
    <row r="131" ht="15.75" customHeight="true">
      <c r="A131" s="1"/>
      <c r="D131" s="1"/>
      <c r="E131" s="1"/>
      <c r="F131" s="1"/>
      <c r="G131" s="1"/>
      <c r="H131" s="1"/>
      <c r="K131" s="2"/>
    </row>
    <row r="132" ht="15.75" customHeight="true">
      <c r="A132" s="1"/>
      <c r="D132" s="1"/>
      <c r="E132" s="1"/>
      <c r="F132" s="1"/>
      <c r="G132" s="1"/>
      <c r="H132" s="1"/>
      <c r="K132" s="2"/>
    </row>
    <row r="133" ht="15.75" customHeight="true">
      <c r="A133" s="1"/>
      <c r="D133" s="1"/>
      <c r="E133" s="1"/>
      <c r="F133" s="1"/>
      <c r="G133" s="1"/>
      <c r="H133" s="1"/>
      <c r="K133" s="2"/>
    </row>
    <row r="134" ht="15.75" customHeight="true">
      <c r="A134" s="1"/>
      <c r="D134" s="1"/>
      <c r="E134" s="1"/>
      <c r="F134" s="1"/>
      <c r="G134" s="1"/>
      <c r="H134" s="1"/>
      <c r="K134" s="2"/>
    </row>
    <row r="135" ht="15.75" customHeight="true">
      <c r="A135" s="1"/>
      <c r="D135" s="1"/>
      <c r="E135" s="1"/>
      <c r="F135" s="1"/>
      <c r="G135" s="1"/>
      <c r="H135" s="1"/>
      <c r="K135" s="2"/>
    </row>
    <row r="136" ht="15.75" customHeight="true">
      <c r="A136" s="1"/>
      <c r="D136" s="1"/>
      <c r="E136" s="1"/>
      <c r="F136" s="1"/>
      <c r="G136" s="1"/>
      <c r="H136" s="1"/>
      <c r="K136" s="2"/>
    </row>
    <row r="137" ht="15.75" customHeight="true">
      <c r="A137" s="1"/>
      <c r="D137" s="1"/>
      <c r="E137" s="1"/>
      <c r="F137" s="1"/>
      <c r="G137" s="1"/>
      <c r="H137" s="1"/>
      <c r="K137" s="2"/>
    </row>
    <row r="138" ht="15.75" customHeight="true">
      <c r="A138" s="1"/>
      <c r="D138" s="1"/>
      <c r="E138" s="1"/>
      <c r="F138" s="1"/>
      <c r="G138" s="1"/>
      <c r="H138" s="1"/>
      <c r="K138" s="2"/>
    </row>
    <row r="139" ht="15.75" customHeight="true">
      <c r="A139" s="1"/>
      <c r="D139" s="1"/>
      <c r="E139" s="1"/>
      <c r="F139" s="1"/>
      <c r="G139" s="1"/>
      <c r="H139" s="1"/>
      <c r="K139" s="2"/>
    </row>
    <row r="140" ht="15.75" customHeight="true">
      <c r="A140" s="1"/>
      <c r="D140" s="1"/>
      <c r="E140" s="1"/>
      <c r="F140" s="1"/>
      <c r="G140" s="1"/>
      <c r="H140" s="1"/>
      <c r="K140" s="2"/>
    </row>
    <row r="141" ht="15.75" customHeight="true">
      <c r="A141" s="1"/>
      <c r="D141" s="1"/>
      <c r="E141" s="1"/>
      <c r="F141" s="1"/>
      <c r="G141" s="1"/>
      <c r="H141" s="1"/>
      <c r="K141" s="2"/>
    </row>
    <row r="142" ht="15.75" customHeight="true">
      <c r="A142" s="1"/>
      <c r="D142" s="1"/>
      <c r="E142" s="1"/>
      <c r="F142" s="1"/>
      <c r="G142" s="1"/>
      <c r="H142" s="1"/>
      <c r="K142" s="2"/>
    </row>
    <row r="143" ht="15.75" customHeight="true">
      <c r="A143" s="1"/>
      <c r="D143" s="1"/>
      <c r="E143" s="1"/>
      <c r="F143" s="1"/>
      <c r="G143" s="1"/>
      <c r="H143" s="1"/>
      <c r="K143" s="2"/>
    </row>
    <row r="144" ht="15.75" customHeight="true">
      <c r="A144" s="1"/>
      <c r="D144" s="1"/>
      <c r="E144" s="1"/>
      <c r="F144" s="1"/>
      <c r="G144" s="1"/>
      <c r="H144" s="1"/>
      <c r="K144" s="2"/>
    </row>
    <row r="145" ht="15.75" customHeight="true">
      <c r="A145" s="1"/>
      <c r="D145" s="1"/>
      <c r="E145" s="1"/>
      <c r="F145" s="1"/>
      <c r="G145" s="1"/>
      <c r="H145" s="1"/>
      <c r="K145" s="2"/>
    </row>
    <row r="146" ht="15.75" customHeight="true">
      <c r="A146" s="1"/>
      <c r="D146" s="1"/>
      <c r="E146" s="1"/>
      <c r="F146" s="1"/>
      <c r="G146" s="1"/>
      <c r="H146" s="1"/>
      <c r="K146" s="2"/>
    </row>
    <row r="147" ht="15.75" customHeight="true">
      <c r="A147" s="1"/>
      <c r="D147" s="1"/>
      <c r="E147" s="1"/>
      <c r="F147" s="1"/>
      <c r="G147" s="1"/>
      <c r="H147" s="1"/>
      <c r="K147" s="2"/>
    </row>
    <row r="148" ht="15.75" customHeight="true">
      <c r="A148" s="1"/>
      <c r="D148" s="1"/>
      <c r="E148" s="1"/>
      <c r="F148" s="1"/>
      <c r="G148" s="1"/>
      <c r="H148" s="1"/>
      <c r="K148" s="2"/>
    </row>
    <row r="149" ht="15.75" customHeight="true">
      <c r="A149" s="1"/>
      <c r="D149" s="1"/>
      <c r="E149" s="1"/>
      <c r="F149" s="1"/>
      <c r="G149" s="1"/>
      <c r="H149" s="1"/>
      <c r="K149" s="2"/>
    </row>
    <row r="150" ht="15.75" customHeight="true">
      <c r="A150" s="1"/>
      <c r="D150" s="1"/>
      <c r="E150" s="1"/>
      <c r="F150" s="1"/>
      <c r="G150" s="1"/>
      <c r="H150" s="1"/>
      <c r="K150" s="2"/>
    </row>
    <row r="151" ht="15.75" customHeight="true">
      <c r="A151" s="1"/>
      <c r="D151" s="1"/>
      <c r="E151" s="1"/>
      <c r="F151" s="1"/>
      <c r="G151" s="1"/>
      <c r="H151" s="1"/>
      <c r="K151" s="2"/>
    </row>
    <row r="152" ht="15.75" customHeight="true">
      <c r="A152" s="1"/>
      <c r="D152" s="1"/>
      <c r="E152" s="1"/>
      <c r="F152" s="1"/>
      <c r="G152" s="1"/>
      <c r="H152" s="1"/>
      <c r="K152" s="2"/>
    </row>
    <row r="153" ht="15.75" customHeight="true">
      <c r="A153" s="1"/>
      <c r="D153" s="1"/>
      <c r="E153" s="1"/>
      <c r="F153" s="1"/>
      <c r="G153" s="1"/>
      <c r="H153" s="1"/>
      <c r="K153" s="2"/>
    </row>
    <row r="154" ht="15.75" customHeight="true">
      <c r="A154" s="1"/>
      <c r="D154" s="1"/>
      <c r="E154" s="1"/>
      <c r="F154" s="1"/>
      <c r="G154" s="1"/>
      <c r="H154" s="1"/>
      <c r="K154" s="2"/>
    </row>
    <row r="155" ht="15.75" customHeight="true">
      <c r="A155" s="1"/>
      <c r="D155" s="1"/>
      <c r="E155" s="1"/>
      <c r="F155" s="1"/>
      <c r="G155" s="1"/>
      <c r="H155" s="1"/>
      <c r="K155" s="2"/>
    </row>
    <row r="156" ht="15.75" customHeight="true">
      <c r="A156" s="1"/>
      <c r="D156" s="1"/>
      <c r="E156" s="1"/>
      <c r="F156" s="1"/>
      <c r="G156" s="1"/>
      <c r="H156" s="1"/>
      <c r="K156" s="2"/>
    </row>
    <row r="157" ht="15.75" customHeight="true">
      <c r="A157" s="1"/>
      <c r="D157" s="1"/>
      <c r="E157" s="1"/>
      <c r="F157" s="1"/>
      <c r="G157" s="1"/>
      <c r="H157" s="1"/>
      <c r="K157" s="2"/>
    </row>
    <row r="158" ht="15.75" customHeight="true">
      <c r="A158" s="1"/>
      <c r="D158" s="1"/>
      <c r="E158" s="1"/>
      <c r="F158" s="1"/>
      <c r="G158" s="1"/>
      <c r="H158" s="1"/>
      <c r="K158" s="2"/>
    </row>
    <row r="159" ht="15.75" customHeight="true">
      <c r="A159" s="1"/>
      <c r="D159" s="1"/>
      <c r="E159" s="1"/>
      <c r="F159" s="1"/>
      <c r="G159" s="1"/>
      <c r="H159" s="1"/>
      <c r="K159" s="2"/>
    </row>
    <row r="160" ht="15.75" customHeight="true">
      <c r="A160" s="1"/>
      <c r="D160" s="1"/>
      <c r="E160" s="1"/>
      <c r="F160" s="1"/>
      <c r="G160" s="1"/>
      <c r="H160" s="1"/>
      <c r="K160" s="2"/>
    </row>
    <row r="161" ht="15.75" customHeight="true">
      <c r="A161" s="1"/>
      <c r="D161" s="1"/>
      <c r="E161" s="1"/>
      <c r="F161" s="1"/>
      <c r="G161" s="1"/>
      <c r="H161" s="1"/>
      <c r="K161" s="2"/>
    </row>
    <row r="162" ht="15.75" customHeight="true">
      <c r="A162" s="1"/>
      <c r="D162" s="1"/>
      <c r="E162" s="1"/>
      <c r="F162" s="1"/>
      <c r="G162" s="1"/>
      <c r="H162" s="1"/>
      <c r="K162" s="2"/>
    </row>
    <row r="163" ht="15.75" customHeight="true">
      <c r="A163" s="1"/>
      <c r="D163" s="1"/>
      <c r="E163" s="1"/>
      <c r="F163" s="1"/>
      <c r="G163" s="1"/>
      <c r="H163" s="1"/>
      <c r="K163" s="2"/>
    </row>
    <row r="164" ht="15.75" customHeight="true">
      <c r="A164" s="1"/>
      <c r="D164" s="1"/>
      <c r="E164" s="1"/>
      <c r="F164" s="1"/>
      <c r="G164" s="1"/>
      <c r="H164" s="1"/>
      <c r="K164" s="2"/>
    </row>
    <row r="165" ht="15.75" customHeight="true">
      <c r="A165" s="1"/>
      <c r="D165" s="1"/>
      <c r="E165" s="1"/>
      <c r="F165" s="1"/>
      <c r="G165" s="1"/>
      <c r="H165" s="1"/>
      <c r="K165" s="2"/>
    </row>
    <row r="166" ht="15.75" customHeight="true">
      <c r="A166" s="1"/>
      <c r="D166" s="1"/>
      <c r="E166" s="1"/>
      <c r="F166" s="1"/>
      <c r="G166" s="1"/>
      <c r="H166" s="1"/>
      <c r="K166" s="2"/>
    </row>
    <row r="167" ht="15.75" customHeight="true">
      <c r="A167" s="1"/>
      <c r="D167" s="1"/>
      <c r="E167" s="1"/>
      <c r="F167" s="1"/>
      <c r="G167" s="1"/>
      <c r="H167" s="1"/>
      <c r="K167" s="2"/>
    </row>
    <row r="168" ht="15.75" customHeight="true">
      <c r="A168" s="1"/>
      <c r="D168" s="1"/>
      <c r="E168" s="1"/>
      <c r="F168" s="1"/>
      <c r="G168" s="1"/>
      <c r="H168" s="1"/>
      <c r="K168" s="2"/>
    </row>
    <row r="169" ht="15.75" customHeight="true">
      <c r="A169" s="1"/>
      <c r="D169" s="1"/>
      <c r="E169" s="1"/>
      <c r="F169" s="1"/>
      <c r="G169" s="1"/>
      <c r="H169" s="1"/>
      <c r="K169" s="2"/>
    </row>
    <row r="170" ht="15.75" customHeight="true">
      <c r="A170" s="1"/>
      <c r="D170" s="1"/>
      <c r="E170" s="1"/>
      <c r="F170" s="1"/>
      <c r="G170" s="1"/>
      <c r="H170" s="1"/>
      <c r="K170" s="2"/>
    </row>
    <row r="171" ht="15.75" customHeight="true">
      <c r="A171" s="1"/>
      <c r="D171" s="1"/>
      <c r="E171" s="1"/>
      <c r="F171" s="1"/>
      <c r="G171" s="1"/>
      <c r="H171" s="1"/>
      <c r="K171" s="2"/>
    </row>
    <row r="172" ht="15.75" customHeight="true">
      <c r="A172" s="1"/>
      <c r="D172" s="1"/>
      <c r="E172" s="1"/>
      <c r="F172" s="1"/>
      <c r="G172" s="1"/>
      <c r="H172" s="1"/>
      <c r="K172" s="2"/>
    </row>
    <row r="173" ht="15.75" customHeight="true">
      <c r="A173" s="1"/>
      <c r="D173" s="1"/>
      <c r="E173" s="1"/>
      <c r="F173" s="1"/>
      <c r="G173" s="1"/>
      <c r="H173" s="1"/>
      <c r="K173" s="2"/>
    </row>
    <row r="174" ht="15.75" customHeight="true">
      <c r="A174" s="1"/>
      <c r="D174" s="1"/>
      <c r="E174" s="1"/>
      <c r="F174" s="1"/>
      <c r="G174" s="1"/>
      <c r="H174" s="1"/>
      <c r="K174" s="2"/>
    </row>
    <row r="175" ht="15.75" customHeight="true">
      <c r="A175" s="1"/>
      <c r="D175" s="1"/>
      <c r="E175" s="1"/>
      <c r="F175" s="1"/>
      <c r="G175" s="1"/>
      <c r="H175" s="1"/>
      <c r="K175" s="2"/>
    </row>
    <row r="176" ht="15.75" customHeight="true">
      <c r="A176" s="1"/>
      <c r="D176" s="1"/>
      <c r="E176" s="1"/>
      <c r="F176" s="1"/>
      <c r="G176" s="1"/>
      <c r="H176" s="1"/>
      <c r="K176" s="2"/>
    </row>
    <row r="177" ht="15.75" customHeight="true">
      <c r="A177" s="1"/>
      <c r="D177" s="1"/>
      <c r="E177" s="1"/>
      <c r="F177" s="1"/>
      <c r="G177" s="1"/>
      <c r="H177" s="1"/>
      <c r="K177" s="2"/>
    </row>
    <row r="178" ht="15.75" customHeight="true">
      <c r="A178" s="1"/>
      <c r="D178" s="1"/>
      <c r="E178" s="1"/>
      <c r="F178" s="1"/>
      <c r="G178" s="1"/>
      <c r="H178" s="1"/>
      <c r="K178" s="2"/>
    </row>
    <row r="179" ht="15.75" customHeight="true">
      <c r="A179" s="1"/>
      <c r="D179" s="1"/>
      <c r="E179" s="1"/>
      <c r="F179" s="1"/>
      <c r="G179" s="1"/>
      <c r="H179" s="1"/>
      <c r="K179" s="2"/>
    </row>
    <row r="180" ht="15.75" customHeight="true">
      <c r="A180" s="1"/>
      <c r="D180" s="1"/>
      <c r="E180" s="1"/>
      <c r="F180" s="1"/>
      <c r="G180" s="1"/>
      <c r="H180" s="1"/>
      <c r="K180" s="2"/>
    </row>
    <row r="181" ht="15.75" customHeight="true">
      <c r="A181" s="1"/>
      <c r="D181" s="1"/>
      <c r="E181" s="1"/>
      <c r="F181" s="1"/>
      <c r="G181" s="1"/>
      <c r="H181" s="1"/>
      <c r="K181" s="2"/>
    </row>
    <row r="182" ht="15.75" customHeight="true">
      <c r="A182" s="1"/>
      <c r="D182" s="1"/>
      <c r="E182" s="1"/>
      <c r="F182" s="1"/>
      <c r="G182" s="1"/>
      <c r="H182" s="1"/>
      <c r="K182" s="2"/>
    </row>
    <row r="183" ht="15.75" customHeight="true">
      <c r="A183" s="1"/>
      <c r="D183" s="1"/>
      <c r="E183" s="1"/>
      <c r="F183" s="1"/>
      <c r="G183" s="1"/>
      <c r="H183" s="1"/>
      <c r="K183" s="2"/>
    </row>
    <row r="184" ht="15.75" customHeight="true">
      <c r="A184" s="1"/>
      <c r="D184" s="1"/>
      <c r="E184" s="1"/>
      <c r="F184" s="1"/>
      <c r="G184" s="1"/>
      <c r="H184" s="1"/>
      <c r="K184" s="2"/>
    </row>
    <row r="185" ht="15.75" customHeight="true">
      <c r="A185" s="1"/>
      <c r="D185" s="1"/>
      <c r="E185" s="1"/>
      <c r="F185" s="1"/>
      <c r="G185" s="1"/>
      <c r="H185" s="1"/>
      <c r="K185" s="2"/>
    </row>
    <row r="186" ht="15.75" customHeight="true">
      <c r="A186" s="1"/>
      <c r="D186" s="1"/>
      <c r="E186" s="1"/>
      <c r="F186" s="1"/>
      <c r="G186" s="1"/>
      <c r="H186" s="1"/>
      <c r="K186" s="2"/>
    </row>
    <row r="187" ht="15.75" customHeight="true">
      <c r="A187" s="1"/>
      <c r="D187" s="1"/>
      <c r="E187" s="1"/>
      <c r="F187" s="1"/>
      <c r="G187" s="1"/>
      <c r="H187" s="1"/>
      <c r="K187" s="2"/>
    </row>
    <row r="188" ht="15.75" customHeight="true">
      <c r="A188" s="1"/>
      <c r="D188" s="1"/>
      <c r="E188" s="1"/>
      <c r="F188" s="1"/>
      <c r="G188" s="1"/>
      <c r="H188" s="1"/>
      <c r="K188" s="2"/>
    </row>
    <row r="189" ht="15.75" customHeight="true">
      <c r="A189" s="1"/>
      <c r="D189" s="1"/>
      <c r="E189" s="1"/>
      <c r="F189" s="1"/>
      <c r="G189" s="1"/>
      <c r="H189" s="1"/>
      <c r="K189" s="2"/>
    </row>
    <row r="190" ht="15.75" customHeight="true">
      <c r="A190" s="1"/>
      <c r="D190" s="1"/>
      <c r="E190" s="1"/>
      <c r="F190" s="1"/>
      <c r="G190" s="1"/>
      <c r="H190" s="1"/>
      <c r="K190" s="2"/>
    </row>
    <row r="191" ht="15.75" customHeight="true">
      <c r="A191" s="1"/>
      <c r="D191" s="1"/>
      <c r="E191" s="1"/>
      <c r="F191" s="1"/>
      <c r="G191" s="1"/>
      <c r="H191" s="1"/>
      <c r="K191" s="2"/>
    </row>
    <row r="192" ht="15.75" customHeight="true">
      <c r="A192" s="1"/>
      <c r="D192" s="1"/>
      <c r="E192" s="1"/>
      <c r="F192" s="1"/>
      <c r="G192" s="1"/>
      <c r="H192" s="1"/>
      <c r="K192" s="2"/>
    </row>
    <row r="193" ht="15.75" customHeight="true">
      <c r="A193" s="1"/>
      <c r="D193" s="1"/>
      <c r="E193" s="1"/>
      <c r="F193" s="1"/>
      <c r="G193" s="1"/>
      <c r="H193" s="1"/>
      <c r="K193" s="2"/>
    </row>
    <row r="194" ht="15.75" customHeight="true">
      <c r="A194" s="1"/>
      <c r="D194" s="1"/>
      <c r="E194" s="1"/>
      <c r="F194" s="1"/>
      <c r="G194" s="1"/>
      <c r="H194" s="1"/>
      <c r="K194" s="2"/>
    </row>
    <row r="195" ht="15.75" customHeight="true">
      <c r="A195" s="1"/>
      <c r="D195" s="1"/>
      <c r="E195" s="1"/>
      <c r="F195" s="1"/>
      <c r="G195" s="1"/>
      <c r="H195" s="1"/>
      <c r="K195" s="2"/>
    </row>
    <row r="196" ht="15.75" customHeight="true">
      <c r="A196" s="1"/>
      <c r="D196" s="1"/>
      <c r="E196" s="1"/>
      <c r="F196" s="1"/>
      <c r="G196" s="1"/>
      <c r="H196" s="1"/>
      <c r="K196" s="2"/>
    </row>
    <row r="197" ht="15.75" customHeight="true">
      <c r="A197" s="1"/>
      <c r="D197" s="1"/>
      <c r="E197" s="1"/>
      <c r="F197" s="1"/>
      <c r="G197" s="1"/>
      <c r="H197" s="1"/>
      <c r="K197" s="2"/>
    </row>
    <row r="198" ht="15.75" customHeight="true">
      <c r="A198" s="1"/>
      <c r="D198" s="1"/>
      <c r="E198" s="1"/>
      <c r="F198" s="1"/>
      <c r="G198" s="1"/>
      <c r="H198" s="1"/>
      <c r="K198" s="2"/>
    </row>
    <row r="199" ht="15.75" customHeight="true">
      <c r="A199" s="1"/>
      <c r="D199" s="1"/>
      <c r="E199" s="1"/>
      <c r="F199" s="1"/>
      <c r="G199" s="1"/>
      <c r="H199" s="1"/>
      <c r="K199" s="2"/>
    </row>
    <row r="200" ht="15.75" customHeight="true">
      <c r="A200" s="1"/>
      <c r="D200" s="1"/>
      <c r="E200" s="1"/>
      <c r="F200" s="1"/>
      <c r="G200" s="1"/>
      <c r="H200" s="1"/>
      <c r="K200" s="2"/>
    </row>
    <row r="201" ht="15.75" customHeight="true">
      <c r="A201" s="1"/>
      <c r="D201" s="1"/>
      <c r="E201" s="1"/>
      <c r="F201" s="1"/>
      <c r="G201" s="1"/>
      <c r="H201" s="1"/>
      <c r="K201" s="2"/>
    </row>
    <row r="202" ht="15.75" customHeight="true">
      <c r="A202" s="1"/>
      <c r="D202" s="1"/>
      <c r="E202" s="1"/>
      <c r="F202" s="1"/>
      <c r="G202" s="1"/>
      <c r="H202" s="1"/>
      <c r="K202" s="2"/>
    </row>
    <row r="203" ht="15.75" customHeight="true">
      <c r="A203" s="1"/>
      <c r="D203" s="1"/>
      <c r="E203" s="1"/>
      <c r="F203" s="1"/>
      <c r="G203" s="1"/>
      <c r="H203" s="1"/>
      <c r="K203" s="2"/>
    </row>
    <row r="204" ht="15.75" customHeight="true">
      <c r="A204" s="1"/>
      <c r="D204" s="1"/>
      <c r="E204" s="1"/>
      <c r="F204" s="1"/>
      <c r="G204" s="1"/>
      <c r="H204" s="1"/>
      <c r="K204" s="2"/>
    </row>
    <row r="205" ht="15.75" customHeight="true">
      <c r="A205" s="1"/>
      <c r="D205" s="1"/>
      <c r="E205" s="1"/>
      <c r="F205" s="1"/>
      <c r="G205" s="1"/>
      <c r="H205" s="1"/>
      <c r="K205" s="2"/>
    </row>
    <row r="206" ht="15.75" customHeight="true">
      <c r="A206" s="1"/>
      <c r="D206" s="1"/>
      <c r="E206" s="1"/>
      <c r="F206" s="1"/>
      <c r="G206" s="1"/>
      <c r="H206" s="1"/>
      <c r="K206" s="2"/>
    </row>
    <row r="207" ht="15.75" customHeight="true">
      <c r="A207" s="1"/>
      <c r="D207" s="1"/>
      <c r="E207" s="1"/>
      <c r="F207" s="1"/>
      <c r="G207" s="1"/>
      <c r="H207" s="1"/>
      <c r="K207" s="2"/>
    </row>
    <row r="208" ht="15.75" customHeight="true">
      <c r="A208" s="1"/>
      <c r="D208" s="1"/>
      <c r="E208" s="1"/>
      <c r="F208" s="1"/>
      <c r="G208" s="1"/>
      <c r="H208" s="1"/>
      <c r="K208" s="2"/>
    </row>
    <row r="209" ht="15.75" customHeight="true">
      <c r="A209" s="1"/>
      <c r="D209" s="1"/>
      <c r="E209" s="1"/>
      <c r="F209" s="1"/>
      <c r="G209" s="1"/>
      <c r="H209" s="1"/>
      <c r="K209" s="2"/>
    </row>
    <row r="210" ht="15.75" customHeight="true">
      <c r="A210" s="1"/>
      <c r="D210" s="1"/>
      <c r="E210" s="1"/>
      <c r="F210" s="1"/>
      <c r="G210" s="1"/>
      <c r="H210" s="1"/>
      <c r="K210" s="2"/>
    </row>
    <row r="211" ht="15.75" customHeight="true">
      <c r="A211" s="1"/>
      <c r="D211" s="1"/>
      <c r="E211" s="1"/>
      <c r="F211" s="1"/>
      <c r="G211" s="1"/>
      <c r="H211" s="1"/>
      <c r="K211" s="2"/>
    </row>
    <row r="212" ht="15.75" customHeight="true">
      <c r="A212" s="1"/>
      <c r="D212" s="1"/>
      <c r="E212" s="1"/>
      <c r="F212" s="1"/>
      <c r="G212" s="1"/>
      <c r="H212" s="1"/>
      <c r="K212" s="2"/>
    </row>
    <row r="213" ht="15.75" customHeight="true">
      <c r="A213" s="1"/>
      <c r="D213" s="1"/>
      <c r="E213" s="1"/>
      <c r="F213" s="1"/>
      <c r="G213" s="1"/>
      <c r="H213" s="1"/>
      <c r="K213" s="2"/>
    </row>
    <row r="214" ht="15.75" customHeight="true">
      <c r="A214" s="1"/>
      <c r="D214" s="1"/>
      <c r="E214" s="1"/>
      <c r="F214" s="1"/>
      <c r="G214" s="1"/>
      <c r="H214" s="1"/>
      <c r="K214" s="2"/>
    </row>
    <row r="215" ht="15.75" customHeight="true">
      <c r="A215" s="1"/>
      <c r="D215" s="1"/>
      <c r="E215" s="1"/>
      <c r="F215" s="1"/>
      <c r="G215" s="1"/>
      <c r="H215" s="1"/>
      <c r="K215" s="2"/>
    </row>
    <row r="216" ht="15.75" customHeight="true">
      <c r="A216" s="1"/>
      <c r="D216" s="1"/>
      <c r="E216" s="1"/>
      <c r="F216" s="1"/>
      <c r="G216" s="1"/>
      <c r="H216" s="1"/>
      <c r="K216" s="2"/>
    </row>
    <row r="217" ht="15.75" customHeight="true">
      <c r="A217" s="1"/>
      <c r="D217" s="1"/>
      <c r="E217" s="1"/>
      <c r="F217" s="1"/>
      <c r="G217" s="1"/>
      <c r="H217" s="1"/>
      <c r="K217" s="2"/>
    </row>
    <row r="218" ht="15.75" customHeight="true">
      <c r="A218" s="1"/>
      <c r="D218" s="1"/>
      <c r="E218" s="1"/>
      <c r="F218" s="1"/>
      <c r="G218" s="1"/>
      <c r="H218" s="1"/>
      <c r="K218" s="2"/>
    </row>
    <row r="219" ht="15.75" customHeight="true">
      <c r="A219" s="1"/>
      <c r="D219" s="1"/>
      <c r="E219" s="1"/>
      <c r="F219" s="1"/>
      <c r="G219" s="1"/>
      <c r="H219" s="1"/>
      <c r="K219" s="2"/>
    </row>
    <row r="220" ht="15.75" customHeight="true">
      <c r="A220" s="1"/>
      <c r="D220" s="1"/>
      <c r="E220" s="1"/>
      <c r="F220" s="1"/>
      <c r="G220" s="1"/>
      <c r="H220" s="1"/>
      <c r="K220" s="2"/>
    </row>
    <row r="221" ht="15.75" customHeight="true">
      <c r="A221" s="1"/>
      <c r="D221" s="1"/>
      <c r="E221" s="1"/>
      <c r="F221" s="1"/>
      <c r="G221" s="1"/>
      <c r="H221" s="1"/>
      <c r="K221" s="2"/>
    </row>
    <row r="222" ht="15.75" customHeight="true">
      <c r="A222" s="1"/>
      <c r="D222" s="1"/>
      <c r="E222" s="1"/>
      <c r="F222" s="1"/>
      <c r="G222" s="1"/>
      <c r="H222" s="1"/>
      <c r="K222" s="2"/>
    </row>
    <row r="223" ht="15.75" customHeight="true">
      <c r="A223" s="1"/>
      <c r="D223" s="1"/>
      <c r="E223" s="1"/>
      <c r="F223" s="1"/>
      <c r="G223" s="1"/>
      <c r="H223" s="1"/>
      <c r="K223" s="2"/>
    </row>
    <row r="224" ht="15.75" customHeight="true">
      <c r="A224" s="1"/>
      <c r="D224" s="1"/>
      <c r="E224" s="1"/>
      <c r="F224" s="1"/>
      <c r="G224" s="1"/>
      <c r="H224" s="1"/>
      <c r="K224" s="2"/>
    </row>
    <row r="225" ht="15.75" customHeight="true">
      <c r="A225" s="1"/>
      <c r="D225" s="1"/>
      <c r="E225" s="1"/>
      <c r="F225" s="1"/>
      <c r="G225" s="1"/>
      <c r="H225" s="1"/>
      <c r="K225" s="2"/>
    </row>
    <row r="226" ht="15.75" customHeight="true">
      <c r="A226" s="1"/>
      <c r="D226" s="1"/>
      <c r="E226" s="1"/>
      <c r="F226" s="1"/>
      <c r="G226" s="1"/>
      <c r="H226" s="1"/>
      <c r="K226" s="2"/>
    </row>
    <row r="227" ht="15.75" customHeight="true">
      <c r="A227" s="1"/>
      <c r="D227" s="1"/>
      <c r="E227" s="1"/>
      <c r="F227" s="1"/>
      <c r="G227" s="1"/>
      <c r="H227" s="1"/>
      <c r="K227" s="2"/>
    </row>
    <row r="228" ht="15.75" customHeight="true">
      <c r="A228" s="1"/>
      <c r="D228" s="1"/>
      <c r="E228" s="1"/>
      <c r="F228" s="1"/>
      <c r="G228" s="1"/>
      <c r="H228" s="1"/>
      <c r="K228" s="2"/>
    </row>
    <row r="229" ht="15.75" customHeight="true">
      <c r="A229" s="1"/>
      <c r="D229" s="1"/>
      <c r="E229" s="1"/>
      <c r="F229" s="1"/>
      <c r="G229" s="1"/>
      <c r="H229" s="1"/>
      <c r="K229" s="2"/>
    </row>
    <row r="230" ht="15.75" customHeight="true">
      <c r="A230" s="1"/>
      <c r="D230" s="1"/>
      <c r="E230" s="1"/>
      <c r="F230" s="1"/>
      <c r="G230" s="1"/>
      <c r="H230" s="1"/>
      <c r="K230" s="2"/>
    </row>
    <row r="231" ht="15.75" customHeight="true">
      <c r="A231" s="1"/>
      <c r="D231" s="1"/>
      <c r="E231" s="1"/>
      <c r="F231" s="1"/>
      <c r="G231" s="1"/>
      <c r="H231" s="1"/>
      <c r="K231" s="2"/>
    </row>
    <row r="232" ht="15.75" customHeight="true">
      <c r="A232" s="1"/>
      <c r="D232" s="1"/>
      <c r="E232" s="1"/>
      <c r="F232" s="1"/>
      <c r="G232" s="1"/>
      <c r="H232" s="1"/>
      <c r="K232" s="2"/>
    </row>
    <row r="233" ht="15.75" customHeight="true">
      <c r="A233" s="1"/>
      <c r="D233" s="1"/>
      <c r="E233" s="1"/>
      <c r="F233" s="1"/>
      <c r="G233" s="1"/>
      <c r="H233" s="1"/>
      <c r="K233" s="2"/>
    </row>
    <row r="234" ht="15.75" customHeight="true">
      <c r="A234" s="1"/>
      <c r="D234" s="1"/>
      <c r="E234" s="1"/>
      <c r="F234" s="1"/>
      <c r="G234" s="1"/>
      <c r="H234" s="1"/>
      <c r="K234" s="2"/>
    </row>
    <row r="235" ht="15.75" customHeight="true">
      <c r="A235" s="1"/>
      <c r="D235" s="1"/>
      <c r="E235" s="1"/>
      <c r="F235" s="1"/>
      <c r="G235" s="1"/>
      <c r="H235" s="1"/>
      <c r="K235" s="2"/>
    </row>
    <row r="236" ht="15.75" customHeight="true">
      <c r="A236" s="1"/>
      <c r="D236" s="1"/>
      <c r="E236" s="1"/>
      <c r="F236" s="1"/>
      <c r="G236" s="1"/>
      <c r="H236" s="1"/>
      <c r="K236" s="2"/>
    </row>
    <row r="237" ht="15.75" customHeight="true">
      <c r="A237" s="1"/>
      <c r="D237" s="1"/>
      <c r="E237" s="1"/>
      <c r="F237" s="1"/>
      <c r="G237" s="1"/>
      <c r="H237" s="1"/>
      <c r="K237" s="2"/>
    </row>
    <row r="238" ht="15.75" customHeight="true">
      <c r="A238" s="1"/>
      <c r="D238" s="1"/>
      <c r="E238" s="1"/>
      <c r="F238" s="1"/>
      <c r="G238" s="1"/>
      <c r="H238" s="1"/>
      <c r="K238" s="2"/>
    </row>
    <row r="239" ht="15.75" customHeight="true">
      <c r="A239" s="1"/>
      <c r="D239" s="1"/>
      <c r="E239" s="1"/>
      <c r="F239" s="1"/>
      <c r="G239" s="1"/>
      <c r="H239" s="1"/>
      <c r="K239" s="2"/>
    </row>
    <row r="240" ht="15.75" customHeight="true">
      <c r="A240" s="1"/>
      <c r="D240" s="1"/>
      <c r="E240" s="1"/>
      <c r="F240" s="1"/>
      <c r="G240" s="1"/>
      <c r="H240" s="1"/>
      <c r="K240" s="2"/>
    </row>
    <row r="241" ht="15.75" customHeight="true">
      <c r="A241" s="1"/>
      <c r="D241" s="1"/>
      <c r="E241" s="1"/>
      <c r="F241" s="1"/>
      <c r="G241" s="1"/>
      <c r="H241" s="1"/>
      <c r="K241" s="2"/>
    </row>
    <row r="242" ht="15.75" customHeight="true">
      <c r="A242" s="1"/>
      <c r="D242" s="1"/>
      <c r="E242" s="1"/>
      <c r="F242" s="1"/>
      <c r="G242" s="1"/>
      <c r="H242" s="1"/>
      <c r="K242" s="2"/>
    </row>
    <row r="243" ht="15.75" customHeight="true">
      <c r="A243" s="1"/>
      <c r="D243" s="1"/>
      <c r="E243" s="1"/>
      <c r="F243" s="1"/>
      <c r="G243" s="1"/>
      <c r="H243" s="1"/>
      <c r="K243" s="2"/>
    </row>
    <row r="244" ht="15.75" customHeight="true">
      <c r="A244" s="1"/>
      <c r="D244" s="1"/>
      <c r="E244" s="1"/>
      <c r="F244" s="1"/>
      <c r="G244" s="1"/>
      <c r="H244" s="1"/>
      <c r="K244" s="2"/>
    </row>
    <row r="245" ht="15.75" customHeight="true">
      <c r="A245" s="1"/>
      <c r="D245" s="1"/>
      <c r="E245" s="1"/>
      <c r="F245" s="1"/>
      <c r="G245" s="1"/>
      <c r="H245" s="1"/>
      <c r="K245" s="2"/>
    </row>
    <row r="246" ht="15.75" customHeight="true">
      <c r="A246" s="1"/>
      <c r="D246" s="1"/>
      <c r="E246" s="1"/>
      <c r="F246" s="1"/>
      <c r="G246" s="1"/>
      <c r="H246" s="1"/>
      <c r="K246" s="2"/>
    </row>
    <row r="247" ht="15.75" customHeight="true">
      <c r="A247" s="1"/>
      <c r="D247" s="1"/>
      <c r="E247" s="1"/>
      <c r="F247" s="1"/>
      <c r="G247" s="1"/>
      <c r="H247" s="1"/>
      <c r="K247" s="2"/>
    </row>
    <row r="248" ht="15.75" customHeight="true">
      <c r="A248" s="1"/>
      <c r="D248" s="1"/>
      <c r="E248" s="1"/>
      <c r="F248" s="1"/>
      <c r="G248" s="1"/>
      <c r="H248" s="1"/>
      <c r="K248" s="2"/>
    </row>
    <row r="249" ht="15.75" customHeight="true">
      <c r="A249" s="1"/>
      <c r="D249" s="1"/>
      <c r="E249" s="1"/>
      <c r="F249" s="1"/>
      <c r="G249" s="1"/>
      <c r="H249" s="1"/>
      <c r="K249" s="2"/>
    </row>
    <row r="250" ht="15.75" customHeight="true">
      <c r="A250" s="1"/>
      <c r="D250" s="1"/>
      <c r="E250" s="1"/>
      <c r="F250" s="1"/>
      <c r="G250" s="1"/>
      <c r="H250" s="1"/>
      <c r="K250" s="2"/>
    </row>
    <row r="251" ht="15.75" customHeight="true">
      <c r="A251" s="1"/>
      <c r="D251" s="1"/>
      <c r="E251" s="1"/>
      <c r="F251" s="1"/>
      <c r="G251" s="1"/>
      <c r="H251" s="1"/>
      <c r="K251" s="2"/>
    </row>
    <row r="252" ht="15.75" customHeight="true">
      <c r="A252" s="1"/>
      <c r="D252" s="1"/>
      <c r="E252" s="1"/>
      <c r="F252" s="1"/>
      <c r="G252" s="1"/>
      <c r="H252" s="1"/>
      <c r="K252" s="2"/>
    </row>
    <row r="253" ht="15.75" customHeight="true">
      <c r="A253" s="1"/>
      <c r="D253" s="1"/>
      <c r="E253" s="1"/>
      <c r="F253" s="1"/>
      <c r="G253" s="1"/>
      <c r="H253" s="1"/>
      <c r="K253" s="2"/>
    </row>
    <row r="254" ht="15.75" customHeight="true">
      <c r="A254" s="1"/>
      <c r="D254" s="1"/>
      <c r="E254" s="1"/>
      <c r="F254" s="1"/>
      <c r="G254" s="1"/>
      <c r="H254" s="1"/>
      <c r="K254" s="2"/>
    </row>
    <row r="255" ht="15.75" customHeight="true">
      <c r="A255" s="1"/>
      <c r="D255" s="1"/>
      <c r="E255" s="1"/>
      <c r="F255" s="1"/>
      <c r="G255" s="1"/>
      <c r="H255" s="1"/>
      <c r="K255" s="2"/>
    </row>
    <row r="256" ht="15.75" customHeight="true">
      <c r="A256" s="1"/>
      <c r="D256" s="1"/>
      <c r="E256" s="1"/>
      <c r="F256" s="1"/>
      <c r="G256" s="1"/>
      <c r="H256" s="1"/>
      <c r="K256" s="2"/>
    </row>
    <row r="257" ht="15.75" customHeight="true">
      <c r="A257" s="1"/>
      <c r="D257" s="1"/>
      <c r="E257" s="1"/>
      <c r="F257" s="1"/>
      <c r="G257" s="1"/>
      <c r="H257" s="1"/>
      <c r="K257" s="2"/>
    </row>
    <row r="258" ht="15.75" customHeight="true">
      <c r="A258" s="1"/>
      <c r="D258" s="1"/>
      <c r="E258" s="1"/>
      <c r="F258" s="1"/>
      <c r="G258" s="1"/>
      <c r="H258" s="1"/>
      <c r="K258" s="2"/>
    </row>
    <row r="259" ht="15.75" customHeight="true">
      <c r="A259" s="1"/>
      <c r="D259" s="1"/>
      <c r="E259" s="1"/>
      <c r="F259" s="1"/>
      <c r="G259" s="1"/>
      <c r="H259" s="1"/>
      <c r="K259" s="2"/>
    </row>
    <row r="260" ht="15.75" customHeight="true">
      <c r="A260" s="1"/>
      <c r="D260" s="1"/>
      <c r="E260" s="1"/>
      <c r="F260" s="1"/>
      <c r="G260" s="1"/>
      <c r="H260" s="1"/>
      <c r="K260" s="2"/>
    </row>
    <row r="261" ht="15.75" customHeight="true">
      <c r="A261" s="1"/>
      <c r="D261" s="1"/>
      <c r="E261" s="1"/>
      <c r="F261" s="1"/>
      <c r="G261" s="1"/>
      <c r="H261" s="1"/>
      <c r="K261" s="2"/>
    </row>
    <row r="262" ht="15.75" customHeight="true">
      <c r="A262" s="1"/>
      <c r="D262" s="1"/>
      <c r="E262" s="1"/>
      <c r="F262" s="1"/>
      <c r="G262" s="1"/>
      <c r="H262" s="1"/>
      <c r="K262" s="2"/>
    </row>
    <row r="263" ht="15.75" customHeight="true">
      <c r="A263" s="1"/>
      <c r="D263" s="1"/>
      <c r="E263" s="1"/>
      <c r="F263" s="1"/>
      <c r="G263" s="1"/>
      <c r="H263" s="1"/>
      <c r="K263" s="2"/>
    </row>
    <row r="264" ht="15.75" customHeight="true">
      <c r="A264" s="1"/>
      <c r="D264" s="1"/>
      <c r="E264" s="1"/>
      <c r="F264" s="1"/>
      <c r="G264" s="1"/>
      <c r="H264" s="1"/>
      <c r="K264" s="2"/>
    </row>
    <row r="265" ht="15.75" customHeight="true">
      <c r="A265" s="1"/>
      <c r="D265" s="1"/>
      <c r="E265" s="1"/>
      <c r="F265" s="1"/>
      <c r="G265" s="1"/>
      <c r="H265" s="1"/>
      <c r="K265" s="2"/>
    </row>
    <row r="266" ht="15.75" customHeight="true">
      <c r="A266" s="1"/>
      <c r="D266" s="1"/>
      <c r="E266" s="1"/>
      <c r="F266" s="1"/>
      <c r="G266" s="1"/>
      <c r="H266" s="1"/>
      <c r="K266" s="2"/>
    </row>
    <row r="267" ht="15.75" customHeight="true">
      <c r="A267" s="1"/>
      <c r="D267" s="1"/>
      <c r="E267" s="1"/>
      <c r="F267" s="1"/>
      <c r="G267" s="1"/>
      <c r="H267" s="1"/>
      <c r="K267" s="2"/>
    </row>
    <row r="268" ht="15.75" customHeight="true">
      <c r="A268" s="1"/>
      <c r="D268" s="1"/>
      <c r="E268" s="1"/>
      <c r="F268" s="1"/>
      <c r="G268" s="1"/>
      <c r="H268" s="1"/>
      <c r="K268" s="2"/>
    </row>
    <row r="269" ht="15.75" customHeight="true">
      <c r="A269" s="1"/>
      <c r="D269" s="1"/>
      <c r="E269" s="1"/>
      <c r="F269" s="1"/>
      <c r="G269" s="1"/>
      <c r="H269" s="1"/>
      <c r="K269" s="2"/>
    </row>
    <row r="270" ht="15.75" customHeight="true">
      <c r="A270" s="1"/>
      <c r="D270" s="1"/>
      <c r="E270" s="1"/>
      <c r="F270" s="1"/>
      <c r="G270" s="1"/>
      <c r="H270" s="1"/>
      <c r="K270" s="2"/>
    </row>
    <row r="271" ht="15.75" customHeight="true">
      <c r="A271" s="1"/>
      <c r="D271" s="1"/>
      <c r="E271" s="1"/>
      <c r="F271" s="1"/>
      <c r="G271" s="1"/>
      <c r="H271" s="1"/>
      <c r="K271" s="2"/>
    </row>
    <row r="272" ht="15.75" customHeight="true">
      <c r="A272" s="1"/>
      <c r="D272" s="1"/>
      <c r="E272" s="1"/>
      <c r="F272" s="1"/>
      <c r="G272" s="1"/>
      <c r="H272" s="1"/>
      <c r="K272" s="2"/>
    </row>
    <row r="273" ht="15.75" customHeight="true">
      <c r="A273" s="1"/>
      <c r="D273" s="1"/>
      <c r="E273" s="1"/>
      <c r="F273" s="1"/>
      <c r="G273" s="1"/>
      <c r="H273" s="1"/>
      <c r="K273" s="2"/>
    </row>
    <row r="274" ht="15.75" customHeight="true">
      <c r="A274" s="1"/>
      <c r="D274" s="1"/>
      <c r="E274" s="1"/>
      <c r="F274" s="1"/>
      <c r="G274" s="1"/>
      <c r="H274" s="1"/>
      <c r="K274" s="2"/>
    </row>
    <row r="275" ht="15.75" customHeight="true">
      <c r="A275" s="1"/>
      <c r="D275" s="1"/>
      <c r="E275" s="1"/>
      <c r="F275" s="1"/>
      <c r="G275" s="1"/>
      <c r="H275" s="1"/>
      <c r="K275" s="2"/>
    </row>
    <row r="276" ht="15.75" customHeight="true">
      <c r="A276" s="1"/>
      <c r="D276" s="1"/>
      <c r="E276" s="1"/>
      <c r="F276" s="1"/>
      <c r="G276" s="1"/>
      <c r="H276" s="1"/>
      <c r="K276" s="2"/>
    </row>
    <row r="277" ht="15.75" customHeight="true">
      <c r="A277" s="1"/>
      <c r="D277" s="1"/>
      <c r="E277" s="1"/>
      <c r="F277" s="1"/>
      <c r="G277" s="1"/>
      <c r="H277" s="1"/>
      <c r="K277" s="2"/>
    </row>
    <row r="278" ht="15.75" customHeight="true">
      <c r="A278" s="1"/>
      <c r="D278" s="1"/>
      <c r="E278" s="1"/>
      <c r="F278" s="1"/>
      <c r="G278" s="1"/>
      <c r="H278" s="1"/>
      <c r="K278" s="2"/>
    </row>
    <row r="279" ht="15.75" customHeight="true">
      <c r="A279" s="1"/>
      <c r="D279" s="1"/>
      <c r="E279" s="1"/>
      <c r="F279" s="1"/>
      <c r="G279" s="1"/>
      <c r="H279" s="1"/>
      <c r="K279" s="2"/>
    </row>
    <row r="280" ht="15.75" customHeight="true">
      <c r="A280" s="1"/>
      <c r="D280" s="1"/>
      <c r="E280" s="1"/>
      <c r="F280" s="1"/>
      <c r="G280" s="1"/>
      <c r="H280" s="1"/>
      <c r="K280" s="2"/>
    </row>
    <row r="281" ht="15.75" customHeight="true">
      <c r="A281" s="1"/>
      <c r="D281" s="1"/>
      <c r="E281" s="1"/>
      <c r="F281" s="1"/>
      <c r="G281" s="1"/>
      <c r="H281" s="1"/>
      <c r="K281" s="2"/>
    </row>
    <row r="282" ht="15.75" customHeight="true">
      <c r="A282" s="1"/>
      <c r="D282" s="1"/>
      <c r="E282" s="1"/>
      <c r="F282" s="1"/>
      <c r="G282" s="1"/>
      <c r="H282" s="1"/>
      <c r="K282" s="2"/>
    </row>
    <row r="283" ht="15.75" customHeight="true">
      <c r="A283" s="1"/>
      <c r="D283" s="1"/>
      <c r="E283" s="1"/>
      <c r="F283" s="1"/>
      <c r="G283" s="1"/>
      <c r="H283" s="1"/>
      <c r="K283" s="2"/>
    </row>
    <row r="284" ht="15.75" customHeight="true">
      <c r="A284" s="1"/>
      <c r="D284" s="1"/>
      <c r="E284" s="1"/>
      <c r="F284" s="1"/>
      <c r="G284" s="1"/>
      <c r="H284" s="1"/>
      <c r="K284" s="2"/>
    </row>
    <row r="285" ht="15.75" customHeight="true">
      <c r="A285" s="1"/>
      <c r="D285" s="1"/>
      <c r="E285" s="1"/>
      <c r="F285" s="1"/>
      <c r="G285" s="1"/>
      <c r="H285" s="1"/>
      <c r="K285" s="2"/>
    </row>
    <row r="286" ht="15.75" customHeight="true">
      <c r="A286" s="1"/>
      <c r="D286" s="1"/>
      <c r="E286" s="1"/>
      <c r="F286" s="1"/>
      <c r="G286" s="1"/>
      <c r="H286" s="1"/>
      <c r="K286" s="2"/>
    </row>
    <row r="287" ht="15.75" customHeight="true">
      <c r="A287" s="1"/>
      <c r="D287" s="1"/>
      <c r="E287" s="1"/>
      <c r="F287" s="1"/>
      <c r="G287" s="1"/>
      <c r="H287" s="1"/>
      <c r="K287" s="2"/>
    </row>
    <row r="288" ht="15.75" customHeight="true">
      <c r="A288" s="1"/>
      <c r="D288" s="1"/>
      <c r="E288" s="1"/>
      <c r="F288" s="1"/>
      <c r="G288" s="1"/>
      <c r="H288" s="1"/>
      <c r="K288" s="2"/>
    </row>
    <row r="289" ht="15.75" customHeight="true">
      <c r="A289" s="1"/>
      <c r="D289" s="1"/>
      <c r="E289" s="1"/>
      <c r="F289" s="1"/>
      <c r="G289" s="1"/>
      <c r="H289" s="1"/>
      <c r="K289" s="2"/>
    </row>
    <row r="290" ht="15.75" customHeight="true">
      <c r="A290" s="1"/>
      <c r="D290" s="1"/>
      <c r="E290" s="1"/>
      <c r="F290" s="1"/>
      <c r="G290" s="1"/>
      <c r="H290" s="1"/>
      <c r="K290" s="2"/>
    </row>
    <row r="291" ht="15.75" customHeight="true">
      <c r="A291" s="1"/>
      <c r="D291" s="1"/>
      <c r="E291" s="1"/>
      <c r="F291" s="1"/>
      <c r="G291" s="1"/>
      <c r="H291" s="1"/>
      <c r="K291" s="2"/>
    </row>
    <row r="292" ht="15.75" customHeight="true">
      <c r="A292" s="1"/>
      <c r="D292" s="1"/>
      <c r="E292" s="1"/>
      <c r="F292" s="1"/>
      <c r="G292" s="1"/>
      <c r="H292" s="1"/>
      <c r="K292" s="2"/>
    </row>
    <row r="293" ht="15.75" customHeight="true">
      <c r="A293" s="1"/>
      <c r="D293" s="1"/>
      <c r="E293" s="1"/>
      <c r="F293" s="1"/>
      <c r="G293" s="1"/>
      <c r="H293" s="1"/>
      <c r="K293" s="2"/>
    </row>
    <row r="294" ht="15.75" customHeight="true">
      <c r="A294" s="1"/>
      <c r="D294" s="1"/>
      <c r="E294" s="1"/>
      <c r="F294" s="1"/>
      <c r="G294" s="1"/>
      <c r="H294" s="1"/>
      <c r="K294" s="2"/>
    </row>
    <row r="295" ht="15.75" customHeight="true">
      <c r="A295" s="1"/>
      <c r="D295" s="1"/>
      <c r="E295" s="1"/>
      <c r="F295" s="1"/>
      <c r="G295" s="1"/>
      <c r="H295" s="1"/>
      <c r="K295" s="2"/>
    </row>
    <row r="296" ht="15.75" customHeight="true">
      <c r="A296" s="1"/>
      <c r="D296" s="1"/>
      <c r="E296" s="1"/>
      <c r="F296" s="1"/>
      <c r="G296" s="1"/>
      <c r="H296" s="1"/>
      <c r="K296" s="2"/>
    </row>
    <row r="297" ht="15.75" customHeight="true">
      <c r="A297" s="1"/>
      <c r="D297" s="1"/>
      <c r="E297" s="1"/>
      <c r="F297" s="1"/>
      <c r="G297" s="1"/>
      <c r="H297" s="1"/>
      <c r="K297" s="2"/>
    </row>
    <row r="298" ht="15.75" customHeight="true">
      <c r="A298" s="1"/>
      <c r="D298" s="1"/>
      <c r="E298" s="1"/>
      <c r="F298" s="1"/>
      <c r="G298" s="1"/>
      <c r="H298" s="1"/>
      <c r="K298" s="2"/>
    </row>
    <row r="299" ht="15.75" customHeight="true">
      <c r="A299" s="1"/>
      <c r="D299" s="1"/>
      <c r="E299" s="1"/>
      <c r="F299" s="1"/>
      <c r="G299" s="1"/>
      <c r="H299" s="1"/>
      <c r="K299" s="2"/>
    </row>
    <row r="300" ht="15.75" customHeight="true">
      <c r="A300" s="1"/>
      <c r="D300" s="1"/>
      <c r="E300" s="1"/>
      <c r="F300" s="1"/>
      <c r="G300" s="1"/>
      <c r="H300" s="1"/>
      <c r="K300" s="2"/>
    </row>
    <row r="301" ht="15.75" customHeight="true">
      <c r="A301" s="1"/>
      <c r="D301" s="1"/>
      <c r="E301" s="1"/>
      <c r="F301" s="1"/>
      <c r="G301" s="1"/>
      <c r="H301" s="1"/>
      <c r="K301" s="2"/>
    </row>
    <row r="302" ht="15.75" customHeight="true">
      <c r="A302" s="1"/>
      <c r="D302" s="1"/>
      <c r="E302" s="1"/>
      <c r="F302" s="1"/>
      <c r="G302" s="1"/>
      <c r="H302" s="1"/>
      <c r="K302" s="2"/>
    </row>
    <row r="303" ht="15.75" customHeight="true">
      <c r="A303" s="1"/>
      <c r="D303" s="1"/>
      <c r="E303" s="1"/>
      <c r="F303" s="1"/>
      <c r="G303" s="1"/>
      <c r="H303" s="1"/>
      <c r="K303" s="2"/>
    </row>
    <row r="304" ht="15.75" customHeight="true">
      <c r="A304" s="1"/>
      <c r="D304" s="1"/>
      <c r="E304" s="1"/>
      <c r="F304" s="1"/>
      <c r="G304" s="1"/>
      <c r="H304" s="1"/>
      <c r="K304" s="2"/>
    </row>
    <row r="305" ht="15.75" customHeight="true">
      <c r="A305" s="1"/>
      <c r="D305" s="1"/>
      <c r="E305" s="1"/>
      <c r="F305" s="1"/>
      <c r="G305" s="1"/>
      <c r="H305" s="1"/>
      <c r="K305" s="2"/>
    </row>
    <row r="306" ht="15.75" customHeight="true">
      <c r="A306" s="1"/>
      <c r="D306" s="1"/>
      <c r="E306" s="1"/>
      <c r="F306" s="1"/>
      <c r="G306" s="1"/>
      <c r="H306" s="1"/>
      <c r="K306" s="2"/>
    </row>
    <row r="307" ht="15.75" customHeight="true">
      <c r="A307" s="1"/>
      <c r="D307" s="1"/>
      <c r="E307" s="1"/>
      <c r="F307" s="1"/>
      <c r="G307" s="1"/>
      <c r="H307" s="1"/>
      <c r="K307" s="2"/>
    </row>
    <row r="308" ht="15.75" customHeight="true">
      <c r="A308" s="1"/>
      <c r="D308" s="1"/>
      <c r="E308" s="1"/>
      <c r="F308" s="1"/>
      <c r="G308" s="1"/>
      <c r="H308" s="1"/>
      <c r="K308" s="2"/>
    </row>
    <row r="309" ht="15.75" customHeight="true">
      <c r="A309" s="1"/>
      <c r="D309" s="1"/>
      <c r="E309" s="1"/>
      <c r="F309" s="1"/>
      <c r="G309" s="1"/>
      <c r="H309" s="1"/>
      <c r="K309" s="2"/>
    </row>
    <row r="310" ht="15.75" customHeight="true">
      <c r="A310" s="1"/>
      <c r="D310" s="1"/>
      <c r="E310" s="1"/>
      <c r="F310" s="1"/>
      <c r="G310" s="1"/>
      <c r="H310" s="1"/>
      <c r="K310" s="2"/>
    </row>
    <row r="311" ht="15.75" customHeight="true">
      <c r="A311" s="1"/>
      <c r="D311" s="1"/>
      <c r="E311" s="1"/>
      <c r="F311" s="1"/>
      <c r="G311" s="1"/>
      <c r="H311" s="1"/>
      <c r="K311" s="2"/>
    </row>
    <row r="312" ht="15.75" customHeight="true">
      <c r="A312" s="1"/>
      <c r="D312" s="1"/>
      <c r="E312" s="1"/>
      <c r="F312" s="1"/>
      <c r="G312" s="1"/>
      <c r="H312" s="1"/>
      <c r="K312" s="2"/>
    </row>
    <row r="313" ht="15.75" customHeight="true">
      <c r="A313" s="1"/>
      <c r="D313" s="1"/>
      <c r="E313" s="1"/>
      <c r="F313" s="1"/>
      <c r="G313" s="1"/>
      <c r="H313" s="1"/>
      <c r="K313" s="2"/>
    </row>
    <row r="314" ht="15.75" customHeight="true">
      <c r="A314" s="1"/>
      <c r="D314" s="1"/>
      <c r="E314" s="1"/>
      <c r="F314" s="1"/>
      <c r="G314" s="1"/>
      <c r="H314" s="1"/>
      <c r="K314" s="2"/>
    </row>
    <row r="315" ht="15.75" customHeight="true">
      <c r="A315" s="1"/>
      <c r="D315" s="1"/>
      <c r="E315" s="1"/>
      <c r="F315" s="1"/>
      <c r="G315" s="1"/>
      <c r="H315" s="1"/>
      <c r="K315" s="2"/>
    </row>
    <row r="316" ht="15.75" customHeight="true">
      <c r="A316" s="1"/>
      <c r="D316" s="1"/>
      <c r="E316" s="1"/>
      <c r="F316" s="1"/>
      <c r="G316" s="1"/>
      <c r="H316" s="1"/>
      <c r="K316" s="2"/>
    </row>
    <row r="317" ht="15.75" customHeight="true">
      <c r="A317" s="1"/>
      <c r="D317" s="1"/>
      <c r="E317" s="1"/>
      <c r="F317" s="1"/>
      <c r="G317" s="1"/>
      <c r="H317" s="1"/>
      <c r="K317" s="2"/>
    </row>
    <row r="318" ht="15.75" customHeight="true">
      <c r="A318" s="1"/>
      <c r="D318" s="1"/>
      <c r="E318" s="1"/>
      <c r="F318" s="1"/>
      <c r="G318" s="1"/>
      <c r="H318" s="1"/>
      <c r="K318" s="2"/>
    </row>
    <row r="319" ht="15.75" customHeight="true">
      <c r="A319" s="1"/>
      <c r="D319" s="1"/>
      <c r="E319" s="1"/>
      <c r="F319" s="1"/>
      <c r="G319" s="1"/>
      <c r="H319" s="1"/>
      <c r="K319" s="2"/>
    </row>
    <row r="320" ht="15.75" customHeight="true">
      <c r="A320" s="1"/>
      <c r="D320" s="1"/>
      <c r="E320" s="1"/>
      <c r="F320" s="1"/>
      <c r="G320" s="1"/>
      <c r="H320" s="1"/>
      <c r="K320" s="2"/>
    </row>
    <row r="321" ht="15.75" customHeight="true">
      <c r="A321" s="1"/>
      <c r="D321" s="1"/>
      <c r="E321" s="1"/>
      <c r="F321" s="1"/>
      <c r="G321" s="1"/>
      <c r="H321" s="1"/>
      <c r="K321" s="2"/>
    </row>
    <row r="322" ht="15.75" customHeight="true">
      <c r="A322" s="1"/>
      <c r="D322" s="1"/>
      <c r="E322" s="1"/>
      <c r="F322" s="1"/>
      <c r="G322" s="1"/>
      <c r="H322" s="1"/>
      <c r="K322" s="2"/>
    </row>
    <row r="323" ht="15.75" customHeight="true">
      <c r="A323" s="1"/>
      <c r="D323" s="1"/>
      <c r="E323" s="1"/>
      <c r="F323" s="1"/>
      <c r="G323" s="1"/>
      <c r="H323" s="1"/>
      <c r="K323" s="2"/>
    </row>
    <row r="324" ht="15.75" customHeight="true">
      <c r="A324" s="1"/>
      <c r="D324" s="1"/>
      <c r="E324" s="1"/>
      <c r="F324" s="1"/>
      <c r="G324" s="1"/>
      <c r="H324" s="1"/>
      <c r="K324" s="2"/>
    </row>
    <row r="325" ht="15.75" customHeight="true">
      <c r="A325" s="1"/>
      <c r="D325" s="1"/>
      <c r="E325" s="1"/>
      <c r="F325" s="1"/>
      <c r="G325" s="1"/>
      <c r="H325" s="1"/>
      <c r="K325" s="2"/>
    </row>
    <row r="326" ht="15.75" customHeight="true">
      <c r="A326" s="1"/>
      <c r="D326" s="1"/>
      <c r="E326" s="1"/>
      <c r="F326" s="1"/>
      <c r="G326" s="1"/>
      <c r="H326" s="1"/>
      <c r="K326" s="2"/>
    </row>
    <row r="327" ht="15.75" customHeight="true">
      <c r="A327" s="1"/>
      <c r="D327" s="1"/>
      <c r="E327" s="1"/>
      <c r="F327" s="1"/>
      <c r="G327" s="1"/>
      <c r="H327" s="1"/>
      <c r="K327" s="2"/>
    </row>
    <row r="328" ht="15.75" customHeight="true">
      <c r="A328" s="1"/>
      <c r="D328" s="1"/>
      <c r="E328" s="1"/>
      <c r="F328" s="1"/>
      <c r="G328" s="1"/>
      <c r="H328" s="1"/>
      <c r="K328" s="2"/>
    </row>
    <row r="329" ht="15.75" customHeight="true">
      <c r="A329" s="1"/>
      <c r="D329" s="1"/>
      <c r="E329" s="1"/>
      <c r="F329" s="1"/>
      <c r="G329" s="1"/>
      <c r="H329" s="1"/>
      <c r="K329" s="2"/>
    </row>
    <row r="330" ht="15.75" customHeight="true">
      <c r="A330" s="1"/>
      <c r="D330" s="1"/>
      <c r="E330" s="1"/>
      <c r="F330" s="1"/>
      <c r="G330" s="1"/>
      <c r="H330" s="1"/>
      <c r="K330" s="2"/>
    </row>
    <row r="331" ht="15.75" customHeight="true">
      <c r="A331" s="1"/>
      <c r="D331" s="1"/>
      <c r="E331" s="1"/>
      <c r="F331" s="1"/>
      <c r="G331" s="1"/>
      <c r="H331" s="1"/>
      <c r="K331" s="2"/>
    </row>
    <row r="332" ht="15.75" customHeight="true">
      <c r="A332" s="1"/>
      <c r="D332" s="1"/>
      <c r="E332" s="1"/>
      <c r="F332" s="1"/>
      <c r="G332" s="1"/>
      <c r="H332" s="1"/>
      <c r="K332" s="2"/>
    </row>
    <row r="333" ht="15.75" customHeight="true">
      <c r="A333" s="1"/>
      <c r="D333" s="1"/>
      <c r="E333" s="1"/>
      <c r="F333" s="1"/>
      <c r="G333" s="1"/>
      <c r="H333" s="1"/>
      <c r="K333" s="2"/>
    </row>
    <row r="334" ht="15.75" customHeight="true">
      <c r="A334" s="1"/>
      <c r="D334" s="1"/>
      <c r="E334" s="1"/>
      <c r="F334" s="1"/>
      <c r="G334" s="1"/>
      <c r="H334" s="1"/>
      <c r="K334" s="2"/>
    </row>
    <row r="335" ht="15.75" customHeight="true">
      <c r="A335" s="1"/>
      <c r="D335" s="1"/>
      <c r="E335" s="1"/>
      <c r="F335" s="1"/>
      <c r="G335" s="1"/>
      <c r="H335" s="1"/>
      <c r="K335" s="2"/>
    </row>
    <row r="336" ht="15.75" customHeight="true">
      <c r="A336" s="1"/>
      <c r="D336" s="1"/>
      <c r="E336" s="1"/>
      <c r="F336" s="1"/>
      <c r="G336" s="1"/>
      <c r="H336" s="1"/>
      <c r="K336" s="2"/>
    </row>
    <row r="337" ht="15.75" customHeight="true">
      <c r="A337" s="1"/>
      <c r="D337" s="1"/>
      <c r="E337" s="1"/>
      <c r="F337" s="1"/>
      <c r="G337" s="1"/>
      <c r="H337" s="1"/>
      <c r="K337" s="2"/>
    </row>
    <row r="338" ht="15.75" customHeight="true">
      <c r="A338" s="1"/>
      <c r="D338" s="1"/>
      <c r="E338" s="1"/>
      <c r="F338" s="1"/>
      <c r="G338" s="1"/>
      <c r="H338" s="1"/>
      <c r="K338" s="2"/>
    </row>
    <row r="339" ht="15.75" customHeight="true">
      <c r="A339" s="1"/>
      <c r="D339" s="1"/>
      <c r="E339" s="1"/>
      <c r="F339" s="1"/>
      <c r="G339" s="1"/>
      <c r="H339" s="1"/>
      <c r="K339" s="2"/>
    </row>
    <row r="340" ht="15.75" customHeight="true">
      <c r="A340" s="1"/>
      <c r="D340" s="1"/>
      <c r="E340" s="1"/>
      <c r="F340" s="1"/>
      <c r="G340" s="1"/>
      <c r="H340" s="1"/>
      <c r="K340" s="2"/>
    </row>
    <row r="341" ht="15.75" customHeight="true">
      <c r="A341" s="1"/>
      <c r="D341" s="1"/>
      <c r="E341" s="1"/>
      <c r="F341" s="1"/>
      <c r="G341" s="1"/>
      <c r="H341" s="1"/>
      <c r="K341" s="2"/>
    </row>
    <row r="342" ht="15.75" customHeight="true">
      <c r="A342" s="1"/>
      <c r="D342" s="1"/>
      <c r="E342" s="1"/>
      <c r="F342" s="1"/>
      <c r="G342" s="1"/>
      <c r="H342" s="1"/>
      <c r="K342" s="2"/>
    </row>
    <row r="343" ht="15.75" customHeight="true">
      <c r="A343" s="1"/>
      <c r="D343" s="1"/>
      <c r="E343" s="1"/>
      <c r="F343" s="1"/>
      <c r="G343" s="1"/>
      <c r="H343" s="1"/>
      <c r="K343" s="2"/>
    </row>
    <row r="344" ht="15.75" customHeight="true">
      <c r="A344" s="1"/>
      <c r="D344" s="1"/>
      <c r="E344" s="1"/>
      <c r="F344" s="1"/>
      <c r="G344" s="1"/>
      <c r="H344" s="1"/>
      <c r="K344" s="2"/>
    </row>
    <row r="345" ht="15.75" customHeight="true">
      <c r="A345" s="1"/>
      <c r="D345" s="1"/>
      <c r="E345" s="1"/>
      <c r="F345" s="1"/>
      <c r="G345" s="1"/>
      <c r="H345" s="1"/>
      <c r="K345" s="2"/>
    </row>
    <row r="346" ht="15.75" customHeight="true">
      <c r="A346" s="1"/>
      <c r="D346" s="1"/>
      <c r="E346" s="1"/>
      <c r="F346" s="1"/>
      <c r="G346" s="1"/>
      <c r="H346" s="1"/>
      <c r="K346" s="2"/>
    </row>
    <row r="347" ht="15.75" customHeight="true">
      <c r="A347" s="1"/>
      <c r="D347" s="1"/>
      <c r="E347" s="1"/>
      <c r="F347" s="1"/>
      <c r="G347" s="1"/>
      <c r="H347" s="1"/>
      <c r="K347" s="2"/>
    </row>
    <row r="348" ht="15.75" customHeight="true">
      <c r="A348" s="1"/>
      <c r="D348" s="1"/>
      <c r="E348" s="1"/>
      <c r="F348" s="1"/>
      <c r="G348" s="1"/>
      <c r="H348" s="1"/>
      <c r="K348" s="2"/>
    </row>
    <row r="349" ht="15.75" customHeight="true">
      <c r="A349" s="1"/>
      <c r="D349" s="1"/>
      <c r="E349" s="1"/>
      <c r="F349" s="1"/>
      <c r="G349" s="1"/>
      <c r="H349" s="1"/>
      <c r="K349" s="2"/>
    </row>
    <row r="350" ht="15.75" customHeight="true">
      <c r="A350" s="1"/>
      <c r="D350" s="1"/>
      <c r="E350" s="1"/>
      <c r="F350" s="1"/>
      <c r="G350" s="1"/>
      <c r="H350" s="1"/>
      <c r="K350" s="2"/>
    </row>
    <row r="351" ht="15.75" customHeight="true">
      <c r="A351" s="1"/>
      <c r="D351" s="1"/>
      <c r="E351" s="1"/>
      <c r="F351" s="1"/>
      <c r="G351" s="1"/>
      <c r="H351" s="1"/>
      <c r="K351" s="2"/>
    </row>
    <row r="352" ht="15.75" customHeight="true">
      <c r="A352" s="1"/>
      <c r="D352" s="1"/>
      <c r="E352" s="1"/>
      <c r="F352" s="1"/>
      <c r="G352" s="1"/>
      <c r="H352" s="1"/>
      <c r="K352" s="2"/>
    </row>
    <row r="353" ht="15.75" customHeight="true">
      <c r="A353" s="1"/>
      <c r="D353" s="1"/>
      <c r="E353" s="1"/>
      <c r="F353" s="1"/>
      <c r="G353" s="1"/>
      <c r="H353" s="1"/>
      <c r="K353" s="2"/>
    </row>
    <row r="354" ht="15.75" customHeight="true">
      <c r="A354" s="1"/>
      <c r="D354" s="1"/>
      <c r="E354" s="1"/>
      <c r="F354" s="1"/>
      <c r="G354" s="1"/>
      <c r="H354" s="1"/>
      <c r="K354" s="2"/>
    </row>
    <row r="355" ht="15.75" customHeight="true">
      <c r="A355" s="1"/>
      <c r="D355" s="1"/>
      <c r="E355" s="1"/>
      <c r="F355" s="1"/>
      <c r="G355" s="1"/>
      <c r="H355" s="1"/>
      <c r="K355" s="2"/>
    </row>
    <row r="356" ht="15.75" customHeight="true">
      <c r="A356" s="1"/>
      <c r="D356" s="1"/>
      <c r="E356" s="1"/>
      <c r="F356" s="1"/>
      <c r="G356" s="1"/>
      <c r="H356" s="1"/>
      <c r="K356" s="2"/>
    </row>
    <row r="357" ht="15.75" customHeight="true">
      <c r="A357" s="1"/>
      <c r="D357" s="1"/>
      <c r="E357" s="1"/>
      <c r="F357" s="1"/>
      <c r="G357" s="1"/>
      <c r="H357" s="1"/>
      <c r="K357" s="2"/>
    </row>
    <row r="358" ht="15.75" customHeight="true">
      <c r="A358" s="1"/>
      <c r="D358" s="1"/>
      <c r="E358" s="1"/>
      <c r="F358" s="1"/>
      <c r="G358" s="1"/>
      <c r="H358" s="1"/>
      <c r="K358" s="2"/>
    </row>
    <row r="359" ht="15.75" customHeight="true">
      <c r="A359" s="1"/>
      <c r="D359" s="1"/>
      <c r="E359" s="1"/>
      <c r="F359" s="1"/>
      <c r="G359" s="1"/>
      <c r="H359" s="1"/>
      <c r="K359" s="2"/>
    </row>
    <row r="360" ht="15.75" customHeight="true">
      <c r="A360" s="1"/>
      <c r="D360" s="1"/>
      <c r="E360" s="1"/>
      <c r="F360" s="1"/>
      <c r="G360" s="1"/>
      <c r="H360" s="1"/>
      <c r="K360" s="2"/>
    </row>
    <row r="361" ht="15.75" customHeight="true">
      <c r="A361" s="1"/>
      <c r="D361" s="1"/>
      <c r="E361" s="1"/>
      <c r="F361" s="1"/>
      <c r="G361" s="1"/>
      <c r="H361" s="1"/>
      <c r="K361" s="2"/>
    </row>
    <row r="362" ht="15.75" customHeight="true">
      <c r="A362" s="1"/>
      <c r="D362" s="1"/>
      <c r="E362" s="1"/>
      <c r="F362" s="1"/>
      <c r="G362" s="1"/>
      <c r="H362" s="1"/>
      <c r="K362" s="2"/>
    </row>
    <row r="363" ht="15.75" customHeight="true">
      <c r="A363" s="1"/>
      <c r="D363" s="1"/>
      <c r="E363" s="1"/>
      <c r="F363" s="1"/>
      <c r="G363" s="1"/>
      <c r="H363" s="1"/>
      <c r="K363" s="2"/>
    </row>
    <row r="364" ht="15.75" customHeight="true">
      <c r="A364" s="1"/>
      <c r="D364" s="1"/>
      <c r="E364" s="1"/>
      <c r="F364" s="1"/>
      <c r="G364" s="1"/>
      <c r="H364" s="1"/>
      <c r="K364" s="2"/>
    </row>
    <row r="365" ht="15.75" customHeight="true">
      <c r="A365" s="1"/>
      <c r="D365" s="1"/>
      <c r="E365" s="1"/>
      <c r="F365" s="1"/>
      <c r="G365" s="1"/>
      <c r="H365" s="1"/>
      <c r="K365" s="2"/>
    </row>
    <row r="366" ht="15.75" customHeight="true">
      <c r="A366" s="1"/>
      <c r="D366" s="1"/>
      <c r="E366" s="1"/>
      <c r="F366" s="1"/>
      <c r="G366" s="1"/>
      <c r="H366" s="1"/>
      <c r="K366" s="2"/>
    </row>
    <row r="367" ht="15.75" customHeight="true">
      <c r="A367" s="1"/>
      <c r="D367" s="1"/>
      <c r="E367" s="1"/>
      <c r="F367" s="1"/>
      <c r="G367" s="1"/>
      <c r="H367" s="1"/>
      <c r="K367" s="2"/>
    </row>
    <row r="368" ht="15.75" customHeight="true">
      <c r="A368" s="1"/>
      <c r="D368" s="1"/>
      <c r="E368" s="1"/>
      <c r="F368" s="1"/>
      <c r="G368" s="1"/>
      <c r="H368" s="1"/>
      <c r="K368" s="2"/>
    </row>
    <row r="369" ht="15.75" customHeight="true">
      <c r="A369" s="1"/>
      <c r="D369" s="1"/>
      <c r="E369" s="1"/>
      <c r="F369" s="1"/>
      <c r="G369" s="1"/>
      <c r="H369" s="1"/>
      <c r="K369" s="2"/>
    </row>
    <row r="370" ht="15.75" customHeight="true">
      <c r="A370" s="1"/>
      <c r="D370" s="1"/>
      <c r="E370" s="1"/>
      <c r="F370" s="1"/>
      <c r="G370" s="1"/>
      <c r="H370" s="1"/>
      <c r="K370" s="2"/>
    </row>
    <row r="371" ht="15.75" customHeight="true">
      <c r="A371" s="1"/>
      <c r="D371" s="1"/>
      <c r="E371" s="1"/>
      <c r="F371" s="1"/>
      <c r="G371" s="1"/>
      <c r="H371" s="1"/>
      <c r="K371" s="2"/>
    </row>
    <row r="372" ht="15.75" customHeight="true">
      <c r="A372" s="1"/>
      <c r="D372" s="1"/>
      <c r="E372" s="1"/>
      <c r="F372" s="1"/>
      <c r="G372" s="1"/>
      <c r="H372" s="1"/>
      <c r="K372" s="2"/>
    </row>
    <row r="373" ht="15.75" customHeight="true">
      <c r="A373" s="1"/>
      <c r="D373" s="1"/>
      <c r="E373" s="1"/>
      <c r="F373" s="1"/>
      <c r="G373" s="1"/>
      <c r="H373" s="1"/>
      <c r="K373" s="2"/>
    </row>
    <row r="374" ht="15.75" customHeight="true">
      <c r="A374" s="1"/>
      <c r="D374" s="1"/>
      <c r="E374" s="1"/>
      <c r="F374" s="1"/>
      <c r="G374" s="1"/>
      <c r="H374" s="1"/>
      <c r="K374" s="2"/>
    </row>
    <row r="375" ht="15.75" customHeight="true">
      <c r="A375" s="1"/>
      <c r="D375" s="1"/>
      <c r="E375" s="1"/>
      <c r="F375" s="1"/>
      <c r="G375" s="1"/>
      <c r="H375" s="1"/>
      <c r="K375" s="2"/>
    </row>
    <row r="376" ht="15.75" customHeight="true">
      <c r="A376" s="1"/>
      <c r="D376" s="1"/>
      <c r="E376" s="1"/>
      <c r="F376" s="1"/>
      <c r="G376" s="1"/>
      <c r="H376" s="1"/>
      <c r="K376" s="2"/>
    </row>
    <row r="377" ht="15.75" customHeight="true">
      <c r="A377" s="1"/>
      <c r="D377" s="1"/>
      <c r="E377" s="1"/>
      <c r="F377" s="1"/>
      <c r="G377" s="1"/>
      <c r="H377" s="1"/>
      <c r="K377" s="2"/>
    </row>
    <row r="378" ht="15.75" customHeight="true">
      <c r="A378" s="1"/>
      <c r="D378" s="1"/>
      <c r="E378" s="1"/>
      <c r="F378" s="1"/>
      <c r="G378" s="1"/>
      <c r="H378" s="1"/>
      <c r="K378" s="2"/>
    </row>
    <row r="379" ht="15.75" customHeight="true">
      <c r="A379" s="1"/>
      <c r="D379" s="1"/>
      <c r="E379" s="1"/>
      <c r="F379" s="1"/>
      <c r="G379" s="1"/>
      <c r="H379" s="1"/>
      <c r="K379" s="2"/>
    </row>
    <row r="380" ht="15.75" customHeight="true">
      <c r="A380" s="1"/>
      <c r="D380" s="1"/>
      <c r="E380" s="1"/>
      <c r="F380" s="1"/>
      <c r="G380" s="1"/>
      <c r="H380" s="1"/>
      <c r="K380" s="2"/>
    </row>
    <row r="381" ht="15.75" customHeight="true">
      <c r="A381" s="1"/>
      <c r="D381" s="1"/>
      <c r="E381" s="1"/>
      <c r="F381" s="1"/>
      <c r="G381" s="1"/>
      <c r="H381" s="1"/>
      <c r="K381" s="2"/>
    </row>
    <row r="382" ht="15.75" customHeight="true">
      <c r="A382" s="1"/>
      <c r="D382" s="1"/>
      <c r="E382" s="1"/>
      <c r="F382" s="1"/>
      <c r="G382" s="1"/>
      <c r="H382" s="1"/>
      <c r="K382" s="2"/>
    </row>
    <row r="383" ht="15.75" customHeight="true">
      <c r="A383" s="1"/>
      <c r="D383" s="1"/>
      <c r="E383" s="1"/>
      <c r="F383" s="1"/>
      <c r="G383" s="1"/>
      <c r="H383" s="1"/>
      <c r="K383" s="2"/>
    </row>
    <row r="384" ht="15.75" customHeight="true">
      <c r="A384" s="1"/>
      <c r="D384" s="1"/>
      <c r="E384" s="1"/>
      <c r="F384" s="1"/>
      <c r="G384" s="1"/>
      <c r="H384" s="1"/>
      <c r="K384" s="2"/>
    </row>
    <row r="385" ht="15.75" customHeight="true">
      <c r="A385" s="1"/>
      <c r="D385" s="1"/>
      <c r="E385" s="1"/>
      <c r="F385" s="1"/>
      <c r="G385" s="1"/>
      <c r="H385" s="1"/>
      <c r="K385" s="2"/>
    </row>
    <row r="386" ht="15.75" customHeight="true">
      <c r="A386" s="1"/>
      <c r="D386" s="1"/>
      <c r="E386" s="1"/>
      <c r="F386" s="1"/>
      <c r="G386" s="1"/>
      <c r="H386" s="1"/>
      <c r="K386" s="2"/>
    </row>
    <row r="387" ht="15.75" customHeight="true">
      <c r="A387" s="1"/>
      <c r="D387" s="1"/>
      <c r="E387" s="1"/>
      <c r="F387" s="1"/>
      <c r="G387" s="1"/>
      <c r="H387" s="1"/>
      <c r="K387" s="2"/>
    </row>
    <row r="388" ht="15.75" customHeight="true">
      <c r="A388" s="1"/>
      <c r="D388" s="1"/>
      <c r="E388" s="1"/>
      <c r="F388" s="1"/>
      <c r="G388" s="1"/>
      <c r="H388" s="1"/>
      <c r="K388" s="2"/>
    </row>
    <row r="389" ht="15.75" customHeight="true">
      <c r="A389" s="1"/>
      <c r="D389" s="1"/>
      <c r="E389" s="1"/>
      <c r="F389" s="1"/>
      <c r="G389" s="1"/>
      <c r="H389" s="1"/>
      <c r="K389" s="2"/>
    </row>
    <row r="390" ht="15.75" customHeight="true">
      <c r="A390" s="1"/>
      <c r="D390" s="1"/>
      <c r="E390" s="1"/>
      <c r="F390" s="1"/>
      <c r="G390" s="1"/>
      <c r="H390" s="1"/>
      <c r="K390" s="2"/>
    </row>
    <row r="391" ht="15.75" customHeight="true">
      <c r="A391" s="1"/>
      <c r="D391" s="1"/>
      <c r="E391" s="1"/>
      <c r="F391" s="1"/>
      <c r="G391" s="1"/>
      <c r="H391" s="1"/>
      <c r="K391" s="2"/>
    </row>
    <row r="392" ht="15.75" customHeight="true">
      <c r="A392" s="1"/>
      <c r="D392" s="1"/>
      <c r="E392" s="1"/>
      <c r="F392" s="1"/>
      <c r="G392" s="1"/>
      <c r="H392" s="1"/>
      <c r="K392" s="2"/>
    </row>
    <row r="393" ht="15.75" customHeight="true">
      <c r="A393" s="1"/>
      <c r="D393" s="1"/>
      <c r="E393" s="1"/>
      <c r="F393" s="1"/>
      <c r="G393" s="1"/>
      <c r="H393" s="1"/>
      <c r="K393" s="2"/>
    </row>
    <row r="394" ht="15.75" customHeight="true">
      <c r="A394" s="1"/>
      <c r="D394" s="1"/>
      <c r="E394" s="1"/>
      <c r="F394" s="1"/>
      <c r="G394" s="1"/>
      <c r="H394" s="1"/>
      <c r="K394" s="2"/>
    </row>
    <row r="395" ht="15.75" customHeight="true">
      <c r="A395" s="1"/>
      <c r="D395" s="1"/>
      <c r="E395" s="1"/>
      <c r="F395" s="1"/>
      <c r="G395" s="1"/>
      <c r="H395" s="1"/>
      <c r="K395" s="2"/>
    </row>
    <row r="396" ht="15.75" customHeight="true">
      <c r="A396" s="1"/>
      <c r="D396" s="1"/>
      <c r="E396" s="1"/>
      <c r="F396" s="1"/>
      <c r="G396" s="1"/>
      <c r="H396" s="1"/>
      <c r="K396" s="2"/>
    </row>
    <row r="397" ht="15.75" customHeight="true">
      <c r="A397" s="1"/>
      <c r="D397" s="1"/>
      <c r="E397" s="1"/>
      <c r="F397" s="1"/>
      <c r="G397" s="1"/>
      <c r="H397" s="1"/>
      <c r="K397" s="2"/>
    </row>
    <row r="398" ht="15.75" customHeight="true">
      <c r="A398" s="1"/>
      <c r="D398" s="1"/>
      <c r="E398" s="1"/>
      <c r="F398" s="1"/>
      <c r="G398" s="1"/>
      <c r="H398" s="1"/>
      <c r="K398" s="2"/>
    </row>
    <row r="399" ht="15.75" customHeight="true">
      <c r="A399" s="1"/>
      <c r="D399" s="1"/>
      <c r="E399" s="1"/>
      <c r="F399" s="1"/>
      <c r="G399" s="1"/>
      <c r="H399" s="1"/>
      <c r="K399" s="2"/>
    </row>
    <row r="400" ht="15.75" customHeight="true">
      <c r="A400" s="1"/>
      <c r="D400" s="1"/>
      <c r="E400" s="1"/>
      <c r="F400" s="1"/>
      <c r="G400" s="1"/>
      <c r="H400" s="1"/>
      <c r="K400" s="2"/>
    </row>
    <row r="401" ht="15.75" customHeight="true">
      <c r="A401" s="1"/>
      <c r="D401" s="1"/>
      <c r="E401" s="1"/>
      <c r="F401" s="1"/>
      <c r="G401" s="1"/>
      <c r="H401" s="1"/>
      <c r="K401" s="2"/>
    </row>
    <row r="402" ht="15.75" customHeight="true">
      <c r="A402" s="1"/>
      <c r="D402" s="1"/>
      <c r="E402" s="1"/>
      <c r="F402" s="1"/>
      <c r="G402" s="1"/>
      <c r="H402" s="1"/>
      <c r="K402" s="2"/>
    </row>
    <row r="403" ht="15.75" customHeight="true">
      <c r="A403" s="1"/>
      <c r="D403" s="1"/>
      <c r="E403" s="1"/>
      <c r="F403" s="1"/>
      <c r="G403" s="1"/>
      <c r="H403" s="1"/>
      <c r="K403" s="2"/>
    </row>
    <row r="404" ht="15.75" customHeight="true">
      <c r="A404" s="1"/>
      <c r="D404" s="1"/>
      <c r="E404" s="1"/>
      <c r="F404" s="1"/>
      <c r="G404" s="1"/>
      <c r="H404" s="1"/>
      <c r="K404" s="2"/>
    </row>
    <row r="405" ht="15.75" customHeight="true">
      <c r="A405" s="1"/>
      <c r="D405" s="1"/>
      <c r="E405" s="1"/>
      <c r="F405" s="1"/>
      <c r="G405" s="1"/>
      <c r="H405" s="1"/>
      <c r="K405" s="2"/>
    </row>
    <row r="406" ht="15.75" customHeight="true">
      <c r="A406" s="1"/>
      <c r="D406" s="1"/>
      <c r="E406" s="1"/>
      <c r="F406" s="1"/>
      <c r="G406" s="1"/>
      <c r="H406" s="1"/>
      <c r="K406" s="2"/>
    </row>
    <row r="407" ht="15.75" customHeight="true">
      <c r="A407" s="1"/>
      <c r="D407" s="1"/>
      <c r="E407" s="1"/>
      <c r="F407" s="1"/>
      <c r="G407" s="1"/>
      <c r="H407" s="1"/>
      <c r="K407" s="2"/>
    </row>
    <row r="408" ht="15.75" customHeight="true">
      <c r="A408" s="1"/>
      <c r="D408" s="1"/>
      <c r="E408" s="1"/>
      <c r="F408" s="1"/>
      <c r="G408" s="1"/>
      <c r="H408" s="1"/>
      <c r="K408" s="2"/>
    </row>
    <row r="409" ht="15.75" customHeight="true">
      <c r="A409" s="1"/>
      <c r="D409" s="1"/>
      <c r="E409" s="1"/>
      <c r="F409" s="1"/>
      <c r="G409" s="1"/>
      <c r="H409" s="1"/>
      <c r="K409" s="2"/>
    </row>
    <row r="410" ht="15.75" customHeight="true">
      <c r="A410" s="1"/>
      <c r="D410" s="1"/>
      <c r="E410" s="1"/>
      <c r="F410" s="1"/>
      <c r="G410" s="1"/>
      <c r="H410" s="1"/>
      <c r="K410" s="2"/>
    </row>
    <row r="411" ht="15.75" customHeight="true">
      <c r="A411" s="1"/>
      <c r="D411" s="1"/>
      <c r="E411" s="1"/>
      <c r="F411" s="1"/>
      <c r="G411" s="1"/>
      <c r="H411" s="1"/>
      <c r="K411" s="2"/>
    </row>
    <row r="412" ht="15.75" customHeight="true">
      <c r="A412" s="1"/>
      <c r="D412" s="1"/>
      <c r="E412" s="1"/>
      <c r="F412" s="1"/>
      <c r="G412" s="1"/>
      <c r="H412" s="1"/>
      <c r="K412" s="2"/>
    </row>
    <row r="413" ht="15.75" customHeight="true">
      <c r="A413" s="1"/>
      <c r="D413" s="1"/>
      <c r="E413" s="1"/>
      <c r="F413" s="1"/>
      <c r="G413" s="1"/>
      <c r="H413" s="1"/>
      <c r="K413" s="2"/>
    </row>
    <row r="414" ht="15.75" customHeight="true">
      <c r="A414" s="1"/>
      <c r="D414" s="1"/>
      <c r="E414" s="1"/>
      <c r="F414" s="1"/>
      <c r="G414" s="1"/>
      <c r="H414" s="1"/>
      <c r="K414" s="2"/>
    </row>
    <row r="415" ht="15.75" customHeight="true">
      <c r="A415" s="1"/>
      <c r="D415" s="1"/>
      <c r="E415" s="1"/>
      <c r="F415" s="1"/>
      <c r="G415" s="1"/>
      <c r="H415" s="1"/>
      <c r="K415" s="2"/>
    </row>
    <row r="416" ht="15.75" customHeight="true">
      <c r="A416" s="1"/>
      <c r="D416" s="1"/>
      <c r="E416" s="1"/>
      <c r="F416" s="1"/>
      <c r="G416" s="1"/>
      <c r="H416" s="1"/>
      <c r="K416" s="2"/>
    </row>
    <row r="417" ht="15.75" customHeight="true">
      <c r="A417" s="1"/>
      <c r="D417" s="1"/>
      <c r="E417" s="1"/>
      <c r="F417" s="1"/>
      <c r="G417" s="1"/>
      <c r="H417" s="1"/>
      <c r="K417" s="2"/>
    </row>
    <row r="418" ht="15.75" customHeight="true">
      <c r="A418" s="1"/>
      <c r="D418" s="1"/>
      <c r="E418" s="1"/>
      <c r="F418" s="1"/>
      <c r="G418" s="1"/>
      <c r="H418" s="1"/>
      <c r="K418" s="2"/>
    </row>
    <row r="419" ht="15.75" customHeight="true">
      <c r="A419" s="1"/>
      <c r="D419" s="1"/>
      <c r="E419" s="1"/>
      <c r="F419" s="1"/>
      <c r="G419" s="1"/>
      <c r="H419" s="1"/>
      <c r="K419" s="2"/>
    </row>
    <row r="420" ht="15.75" customHeight="true">
      <c r="A420" s="1"/>
      <c r="D420" s="1"/>
      <c r="E420" s="1"/>
      <c r="F420" s="1"/>
      <c r="G420" s="1"/>
      <c r="H420" s="1"/>
      <c r="K420" s="2"/>
    </row>
    <row r="421" ht="15.75" customHeight="true">
      <c r="A421" s="1"/>
      <c r="D421" s="1"/>
      <c r="E421" s="1"/>
      <c r="F421" s="1"/>
      <c r="G421" s="1"/>
      <c r="H421" s="1"/>
      <c r="K421" s="2"/>
    </row>
    <row r="422" ht="15.75" customHeight="true">
      <c r="A422" s="1"/>
      <c r="D422" s="1"/>
      <c r="E422" s="1"/>
      <c r="F422" s="1"/>
      <c r="G422" s="1"/>
      <c r="H422" s="1"/>
      <c r="K422" s="2"/>
    </row>
    <row r="423" ht="15.75" customHeight="true">
      <c r="A423" s="1"/>
      <c r="D423" s="1"/>
      <c r="E423" s="1"/>
      <c r="F423" s="1"/>
      <c r="G423" s="1"/>
      <c r="H423" s="1"/>
      <c r="K423" s="2"/>
    </row>
    <row r="424" ht="15.75" customHeight="true">
      <c r="A424" s="1"/>
      <c r="D424" s="1"/>
      <c r="E424" s="1"/>
      <c r="F424" s="1"/>
      <c r="G424" s="1"/>
      <c r="H424" s="1"/>
      <c r="K424" s="2"/>
    </row>
    <row r="425" ht="15.75" customHeight="true">
      <c r="A425" s="1"/>
      <c r="D425" s="1"/>
      <c r="E425" s="1"/>
      <c r="F425" s="1"/>
      <c r="G425" s="1"/>
      <c r="H425" s="1"/>
      <c r="K425" s="2"/>
    </row>
    <row r="426" ht="15.75" customHeight="true">
      <c r="A426" s="1"/>
      <c r="D426" s="1"/>
      <c r="E426" s="1"/>
      <c r="F426" s="1"/>
      <c r="G426" s="1"/>
      <c r="H426" s="1"/>
      <c r="K426" s="2"/>
    </row>
    <row r="427" ht="15.75" customHeight="true">
      <c r="A427" s="1"/>
      <c r="D427" s="1"/>
      <c r="E427" s="1"/>
      <c r="F427" s="1"/>
      <c r="G427" s="1"/>
      <c r="H427" s="1"/>
      <c r="K427" s="2"/>
    </row>
    <row r="428" ht="15.75" customHeight="true">
      <c r="A428" s="1"/>
      <c r="D428" s="1"/>
      <c r="E428" s="1"/>
      <c r="F428" s="1"/>
      <c r="G428" s="1"/>
      <c r="H428" s="1"/>
      <c r="K428" s="2"/>
    </row>
    <row r="429" ht="15.75" customHeight="true">
      <c r="A429" s="1"/>
      <c r="D429" s="1"/>
      <c r="E429" s="1"/>
      <c r="F429" s="1"/>
      <c r="G429" s="1"/>
      <c r="H429" s="1"/>
      <c r="K429" s="2"/>
    </row>
    <row r="430" ht="15.75" customHeight="true">
      <c r="A430" s="1"/>
      <c r="D430" s="1"/>
      <c r="E430" s="1"/>
      <c r="F430" s="1"/>
      <c r="G430" s="1"/>
      <c r="H430" s="1"/>
      <c r="K430" s="2"/>
    </row>
    <row r="431" ht="15.75" customHeight="true">
      <c r="A431" s="1"/>
      <c r="D431" s="1"/>
      <c r="E431" s="1"/>
      <c r="F431" s="1"/>
      <c r="G431" s="1"/>
      <c r="H431" s="1"/>
      <c r="K431" s="2"/>
    </row>
    <row r="432" ht="15.75" customHeight="true">
      <c r="A432" s="1"/>
      <c r="D432" s="1"/>
      <c r="E432" s="1"/>
      <c r="F432" s="1"/>
      <c r="G432" s="1"/>
      <c r="H432" s="1"/>
      <c r="K432" s="2"/>
    </row>
    <row r="433" ht="15.75" customHeight="true">
      <c r="A433" s="1"/>
      <c r="D433" s="1"/>
      <c r="E433" s="1"/>
      <c r="F433" s="1"/>
      <c r="G433" s="1"/>
      <c r="H433" s="1"/>
      <c r="K433" s="2"/>
    </row>
    <row r="434" ht="15.75" customHeight="true">
      <c r="A434" s="1"/>
      <c r="D434" s="1"/>
      <c r="E434" s="1"/>
      <c r="F434" s="1"/>
      <c r="G434" s="1"/>
      <c r="H434" s="1"/>
      <c r="K434" s="2"/>
    </row>
    <row r="435" ht="15.75" customHeight="true">
      <c r="A435" s="1"/>
      <c r="D435" s="1"/>
      <c r="E435" s="1"/>
      <c r="F435" s="1"/>
      <c r="G435" s="1"/>
      <c r="H435" s="1"/>
      <c r="K435" s="2"/>
    </row>
    <row r="436" ht="15.75" customHeight="true">
      <c r="A436" s="1"/>
      <c r="D436" s="1"/>
      <c r="E436" s="1"/>
      <c r="F436" s="1"/>
      <c r="G436" s="1"/>
      <c r="H436" s="1"/>
      <c r="K436" s="2"/>
    </row>
    <row r="437" ht="15.75" customHeight="true">
      <c r="A437" s="1"/>
      <c r="D437" s="1"/>
      <c r="E437" s="1"/>
      <c r="F437" s="1"/>
      <c r="G437" s="1"/>
      <c r="H437" s="1"/>
      <c r="K437" s="2"/>
    </row>
    <row r="438" ht="15.75" customHeight="true">
      <c r="A438" s="1"/>
      <c r="D438" s="1"/>
      <c r="E438" s="1"/>
      <c r="F438" s="1"/>
      <c r="G438" s="1"/>
      <c r="H438" s="1"/>
      <c r="K438" s="2"/>
    </row>
    <row r="439" ht="15.75" customHeight="true">
      <c r="A439" s="1"/>
      <c r="D439" s="1"/>
      <c r="E439" s="1"/>
      <c r="F439" s="1"/>
      <c r="G439" s="1"/>
      <c r="H439" s="1"/>
      <c r="K439" s="2"/>
    </row>
    <row r="440" ht="15.75" customHeight="true">
      <c r="A440" s="1"/>
      <c r="D440" s="1"/>
      <c r="E440" s="1"/>
      <c r="F440" s="1"/>
      <c r="G440" s="1"/>
      <c r="H440" s="1"/>
      <c r="K440" s="2"/>
    </row>
    <row r="441" ht="15.75" customHeight="true">
      <c r="A441" s="1"/>
      <c r="D441" s="1"/>
      <c r="E441" s="1"/>
      <c r="F441" s="1"/>
      <c r="G441" s="1"/>
      <c r="H441" s="1"/>
      <c r="K441" s="2"/>
    </row>
    <row r="442" ht="15.75" customHeight="true">
      <c r="A442" s="1"/>
      <c r="D442" s="1"/>
      <c r="E442" s="1"/>
      <c r="F442" s="1"/>
      <c r="G442" s="1"/>
      <c r="H442" s="1"/>
      <c r="K442" s="2"/>
    </row>
    <row r="443" ht="15.75" customHeight="true">
      <c r="A443" s="1"/>
      <c r="D443" s="1"/>
      <c r="E443" s="1"/>
      <c r="F443" s="1"/>
      <c r="G443" s="1"/>
      <c r="H443" s="1"/>
      <c r="K443" s="2"/>
    </row>
    <row r="444" ht="15.75" customHeight="true">
      <c r="A444" s="1"/>
      <c r="D444" s="1"/>
      <c r="E444" s="1"/>
      <c r="F444" s="1"/>
      <c r="G444" s="1"/>
      <c r="H444" s="1"/>
      <c r="K444" s="2"/>
    </row>
    <row r="445" ht="15.75" customHeight="true">
      <c r="A445" s="1"/>
      <c r="D445" s="1"/>
      <c r="E445" s="1"/>
      <c r="F445" s="1"/>
      <c r="G445" s="1"/>
      <c r="H445" s="1"/>
      <c r="K445" s="2"/>
    </row>
    <row r="446" ht="15.75" customHeight="true">
      <c r="A446" s="1"/>
      <c r="D446" s="1"/>
      <c r="E446" s="1"/>
      <c r="F446" s="1"/>
      <c r="G446" s="1"/>
      <c r="H446" s="1"/>
      <c r="K446" s="2"/>
    </row>
    <row r="447" ht="15.75" customHeight="true">
      <c r="A447" s="1"/>
      <c r="D447" s="1"/>
      <c r="E447" s="1"/>
      <c r="F447" s="1"/>
      <c r="G447" s="1"/>
      <c r="H447" s="1"/>
      <c r="K447" s="2"/>
    </row>
    <row r="448" ht="15.75" customHeight="true">
      <c r="A448" s="1"/>
      <c r="D448" s="1"/>
      <c r="E448" s="1"/>
      <c r="F448" s="1"/>
      <c r="G448" s="1"/>
      <c r="H448" s="1"/>
      <c r="K448" s="2"/>
    </row>
    <row r="449" ht="15.75" customHeight="true">
      <c r="A449" s="1"/>
      <c r="D449" s="1"/>
      <c r="E449" s="1"/>
      <c r="F449" s="1"/>
      <c r="G449" s="1"/>
      <c r="H449" s="1"/>
      <c r="K449" s="2"/>
    </row>
    <row r="450" ht="15.75" customHeight="true">
      <c r="A450" s="1"/>
      <c r="D450" s="1"/>
      <c r="E450" s="1"/>
      <c r="F450" s="1"/>
      <c r="G450" s="1"/>
      <c r="H450" s="1"/>
      <c r="K450" s="2"/>
    </row>
    <row r="451" ht="15.75" customHeight="true">
      <c r="A451" s="1"/>
      <c r="D451" s="1"/>
      <c r="E451" s="1"/>
      <c r="F451" s="1"/>
      <c r="G451" s="1"/>
      <c r="H451" s="1"/>
      <c r="K451" s="2"/>
    </row>
    <row r="452" ht="15.75" customHeight="true">
      <c r="A452" s="1"/>
      <c r="D452" s="1"/>
      <c r="E452" s="1"/>
      <c r="F452" s="1"/>
      <c r="G452" s="1"/>
      <c r="H452" s="1"/>
      <c r="K452" s="2"/>
    </row>
    <row r="453" ht="15.75" customHeight="true">
      <c r="A453" s="1"/>
      <c r="D453" s="1"/>
      <c r="E453" s="1"/>
      <c r="F453" s="1"/>
      <c r="G453" s="1"/>
      <c r="H453" s="1"/>
      <c r="K453" s="2"/>
    </row>
    <row r="454" ht="15.75" customHeight="true">
      <c r="A454" s="1"/>
      <c r="D454" s="1"/>
      <c r="E454" s="1"/>
      <c r="F454" s="1"/>
      <c r="G454" s="1"/>
      <c r="H454" s="1"/>
      <c r="K454" s="2"/>
    </row>
    <row r="455" ht="15.75" customHeight="true">
      <c r="A455" s="1"/>
      <c r="D455" s="1"/>
      <c r="E455" s="1"/>
      <c r="F455" s="1"/>
      <c r="G455" s="1"/>
      <c r="H455" s="1"/>
      <c r="K455" s="2"/>
    </row>
    <row r="456" ht="15.75" customHeight="true">
      <c r="A456" s="1"/>
      <c r="D456" s="1"/>
      <c r="E456" s="1"/>
      <c r="F456" s="1"/>
      <c r="G456" s="1"/>
      <c r="H456" s="1"/>
      <c r="K456" s="2"/>
    </row>
    <row r="457" ht="15.75" customHeight="true">
      <c r="A457" s="1"/>
      <c r="D457" s="1"/>
      <c r="E457" s="1"/>
      <c r="F457" s="1"/>
      <c r="G457" s="1"/>
      <c r="H457" s="1"/>
      <c r="K457" s="2"/>
    </row>
    <row r="458" ht="15.75" customHeight="true">
      <c r="A458" s="1"/>
      <c r="D458" s="1"/>
      <c r="E458" s="1"/>
      <c r="F458" s="1"/>
      <c r="G458" s="1"/>
      <c r="H458" s="1"/>
      <c r="K458" s="2"/>
    </row>
    <row r="459" ht="15.75" customHeight="true">
      <c r="A459" s="1"/>
      <c r="D459" s="1"/>
      <c r="E459" s="1"/>
      <c r="F459" s="1"/>
      <c r="G459" s="1"/>
      <c r="H459" s="1"/>
      <c r="K459" s="2"/>
    </row>
    <row r="460" ht="15.75" customHeight="true">
      <c r="A460" s="1"/>
      <c r="D460" s="1"/>
      <c r="E460" s="1"/>
      <c r="F460" s="1"/>
      <c r="G460" s="1"/>
      <c r="H460" s="1"/>
      <c r="K460" s="2"/>
    </row>
    <row r="461" ht="15.75" customHeight="true">
      <c r="A461" s="1"/>
      <c r="D461" s="1"/>
      <c r="E461" s="1"/>
      <c r="F461" s="1"/>
      <c r="G461" s="1"/>
      <c r="H461" s="1"/>
      <c r="K461" s="2"/>
    </row>
    <row r="462" ht="15.75" customHeight="true">
      <c r="A462" s="1"/>
      <c r="D462" s="1"/>
      <c r="E462" s="1"/>
      <c r="F462" s="1"/>
      <c r="G462" s="1"/>
      <c r="H462" s="1"/>
      <c r="K462" s="2"/>
    </row>
    <row r="463" ht="15.75" customHeight="true">
      <c r="A463" s="1"/>
      <c r="D463" s="1"/>
      <c r="E463" s="1"/>
      <c r="F463" s="1"/>
      <c r="G463" s="1"/>
      <c r="H463" s="1"/>
      <c r="K463" s="2"/>
    </row>
    <row r="464" ht="15.75" customHeight="true">
      <c r="A464" s="1"/>
      <c r="D464" s="1"/>
      <c r="E464" s="1"/>
      <c r="F464" s="1"/>
      <c r="G464" s="1"/>
      <c r="H464" s="1"/>
      <c r="K464" s="2"/>
    </row>
    <row r="465" ht="15.75" customHeight="true">
      <c r="A465" s="1"/>
      <c r="D465" s="1"/>
      <c r="E465" s="1"/>
      <c r="F465" s="1"/>
      <c r="G465" s="1"/>
      <c r="H465" s="1"/>
      <c r="K465" s="2"/>
    </row>
    <row r="466" ht="15.75" customHeight="true">
      <c r="A466" s="1"/>
      <c r="D466" s="1"/>
      <c r="E466" s="1"/>
      <c r="F466" s="1"/>
      <c r="G466" s="1"/>
      <c r="H466" s="1"/>
      <c r="K466" s="2"/>
    </row>
    <row r="467" ht="15.75" customHeight="true">
      <c r="A467" s="1"/>
      <c r="D467" s="1"/>
      <c r="E467" s="1"/>
      <c r="F467" s="1"/>
      <c r="G467" s="1"/>
      <c r="H467" s="1"/>
      <c r="K467" s="2"/>
    </row>
    <row r="468" ht="15.75" customHeight="true">
      <c r="A468" s="1"/>
      <c r="D468" s="1"/>
      <c r="E468" s="1"/>
      <c r="F468" s="1"/>
      <c r="G468" s="1"/>
      <c r="H468" s="1"/>
      <c r="K468" s="2"/>
    </row>
    <row r="469" ht="15.75" customHeight="true">
      <c r="A469" s="1"/>
      <c r="D469" s="1"/>
      <c r="E469" s="1"/>
      <c r="F469" s="1"/>
      <c r="G469" s="1"/>
      <c r="H469" s="1"/>
      <c r="K469" s="2"/>
    </row>
    <row r="470" ht="15.75" customHeight="true">
      <c r="A470" s="1"/>
      <c r="D470" s="1"/>
      <c r="E470" s="1"/>
      <c r="F470" s="1"/>
      <c r="G470" s="1"/>
      <c r="H470" s="1"/>
      <c r="K470" s="2"/>
    </row>
    <row r="471" ht="15.75" customHeight="true">
      <c r="A471" s="1"/>
      <c r="D471" s="1"/>
      <c r="E471" s="1"/>
      <c r="F471" s="1"/>
      <c r="G471" s="1"/>
      <c r="H471" s="1"/>
      <c r="K471" s="2"/>
    </row>
    <row r="472" ht="15.75" customHeight="true">
      <c r="A472" s="1"/>
      <c r="D472" s="1"/>
      <c r="E472" s="1"/>
      <c r="F472" s="1"/>
      <c r="G472" s="1"/>
      <c r="H472" s="1"/>
      <c r="K472" s="2"/>
    </row>
    <row r="473" ht="15.75" customHeight="true">
      <c r="A473" s="1"/>
      <c r="D473" s="1"/>
      <c r="E473" s="1"/>
      <c r="F473" s="1"/>
      <c r="G473" s="1"/>
      <c r="H473" s="1"/>
      <c r="K473" s="2"/>
    </row>
    <row r="474" ht="15.75" customHeight="true">
      <c r="A474" s="1"/>
      <c r="D474" s="1"/>
      <c r="E474" s="1"/>
      <c r="F474" s="1"/>
      <c r="G474" s="1"/>
      <c r="H474" s="1"/>
      <c r="K474" s="2"/>
    </row>
    <row r="475" ht="15.75" customHeight="true">
      <c r="A475" s="1"/>
      <c r="D475" s="1"/>
      <c r="E475" s="1"/>
      <c r="F475" s="1"/>
      <c r="G475" s="1"/>
      <c r="H475" s="1"/>
      <c r="K475" s="2"/>
    </row>
    <row r="476" ht="15.75" customHeight="true">
      <c r="A476" s="1"/>
      <c r="D476" s="1"/>
      <c r="E476" s="1"/>
      <c r="F476" s="1"/>
      <c r="G476" s="1"/>
      <c r="H476" s="1"/>
      <c r="K476" s="2"/>
    </row>
    <row r="477" ht="15.75" customHeight="true">
      <c r="A477" s="1"/>
      <c r="D477" s="1"/>
      <c r="E477" s="1"/>
      <c r="F477" s="1"/>
      <c r="G477" s="1"/>
      <c r="H477" s="1"/>
      <c r="K477" s="2"/>
    </row>
    <row r="478" ht="15.75" customHeight="true">
      <c r="A478" s="1"/>
      <c r="D478" s="1"/>
      <c r="E478" s="1"/>
      <c r="F478" s="1"/>
      <c r="G478" s="1"/>
      <c r="H478" s="1"/>
      <c r="K478" s="2"/>
    </row>
    <row r="479" ht="15.75" customHeight="true">
      <c r="A479" s="1"/>
      <c r="D479" s="1"/>
      <c r="E479" s="1"/>
      <c r="F479" s="1"/>
      <c r="G479" s="1"/>
      <c r="H479" s="1"/>
      <c r="K479" s="2"/>
    </row>
    <row r="480" ht="15.75" customHeight="true">
      <c r="A480" s="1"/>
      <c r="D480" s="1"/>
      <c r="E480" s="1"/>
      <c r="F480" s="1"/>
      <c r="G480" s="1"/>
      <c r="H480" s="1"/>
      <c r="K480" s="2"/>
    </row>
    <row r="481" ht="15.75" customHeight="true">
      <c r="A481" s="1"/>
      <c r="D481" s="1"/>
      <c r="E481" s="1"/>
      <c r="F481" s="1"/>
      <c r="G481" s="1"/>
      <c r="H481" s="1"/>
      <c r="K481" s="2"/>
    </row>
    <row r="482" ht="15.75" customHeight="true">
      <c r="A482" s="1"/>
      <c r="D482" s="1"/>
      <c r="E482" s="1"/>
      <c r="F482" s="1"/>
      <c r="G482" s="1"/>
      <c r="H482" s="1"/>
      <c r="K482" s="2"/>
    </row>
    <row r="483" ht="15.75" customHeight="true">
      <c r="A483" s="1"/>
      <c r="D483" s="1"/>
      <c r="E483" s="1"/>
      <c r="F483" s="1"/>
      <c r="G483" s="1"/>
      <c r="H483" s="1"/>
      <c r="K483" s="2"/>
    </row>
    <row r="484" ht="15.75" customHeight="true">
      <c r="A484" s="1"/>
      <c r="D484" s="1"/>
      <c r="E484" s="1"/>
      <c r="F484" s="1"/>
      <c r="G484" s="1"/>
      <c r="H484" s="1"/>
      <c r="K484" s="2"/>
    </row>
    <row r="485" ht="15.75" customHeight="true">
      <c r="A485" s="1"/>
      <c r="D485" s="1"/>
      <c r="E485" s="1"/>
      <c r="F485" s="1"/>
      <c r="G485" s="1"/>
      <c r="H485" s="1"/>
      <c r="K485" s="2"/>
    </row>
    <row r="486" ht="15.75" customHeight="true">
      <c r="A486" s="1"/>
      <c r="D486" s="1"/>
      <c r="E486" s="1"/>
      <c r="F486" s="1"/>
      <c r="G486" s="1"/>
      <c r="H486" s="1"/>
      <c r="K486" s="2"/>
    </row>
    <row r="487" ht="15.75" customHeight="true">
      <c r="A487" s="1"/>
      <c r="D487" s="1"/>
      <c r="E487" s="1"/>
      <c r="F487" s="1"/>
      <c r="G487" s="1"/>
      <c r="H487" s="1"/>
      <c r="K487" s="2"/>
    </row>
    <row r="488" ht="15.75" customHeight="true">
      <c r="A488" s="1"/>
      <c r="D488" s="1"/>
      <c r="E488" s="1"/>
      <c r="F488" s="1"/>
      <c r="G488" s="1"/>
      <c r="H488" s="1"/>
      <c r="K488" s="2"/>
    </row>
    <row r="489" ht="15.75" customHeight="true">
      <c r="A489" s="1"/>
      <c r="D489" s="1"/>
      <c r="E489" s="1"/>
      <c r="F489" s="1"/>
      <c r="G489" s="1"/>
      <c r="H489" s="1"/>
      <c r="K489" s="2"/>
    </row>
    <row r="490" ht="15.75" customHeight="true">
      <c r="A490" s="1"/>
      <c r="D490" s="1"/>
      <c r="E490" s="1"/>
      <c r="F490" s="1"/>
      <c r="G490" s="1"/>
      <c r="H490" s="1"/>
      <c r="K490" s="2"/>
    </row>
    <row r="491" ht="15.75" customHeight="true">
      <c r="A491" s="1"/>
      <c r="D491" s="1"/>
      <c r="E491" s="1"/>
      <c r="F491" s="1"/>
      <c r="G491" s="1"/>
      <c r="H491" s="1"/>
      <c r="K491" s="2"/>
    </row>
    <row r="492" ht="15.75" customHeight="true">
      <c r="A492" s="1"/>
      <c r="D492" s="1"/>
      <c r="E492" s="1"/>
      <c r="F492" s="1"/>
      <c r="G492" s="1"/>
      <c r="H492" s="1"/>
      <c r="K492" s="2"/>
    </row>
    <row r="493" ht="15.75" customHeight="true">
      <c r="A493" s="1"/>
      <c r="D493" s="1"/>
      <c r="E493" s="1"/>
      <c r="F493" s="1"/>
      <c r="G493" s="1"/>
      <c r="H493" s="1"/>
      <c r="K493" s="2"/>
    </row>
    <row r="494" ht="15.75" customHeight="true">
      <c r="A494" s="1"/>
      <c r="D494" s="1"/>
      <c r="E494" s="1"/>
      <c r="F494" s="1"/>
      <c r="G494" s="1"/>
      <c r="H494" s="1"/>
      <c r="K494" s="2"/>
    </row>
    <row r="495" ht="15.75" customHeight="true">
      <c r="A495" s="1"/>
      <c r="D495" s="1"/>
      <c r="E495" s="1"/>
      <c r="F495" s="1"/>
      <c r="G495" s="1"/>
      <c r="H495" s="1"/>
      <c r="K495" s="2"/>
    </row>
    <row r="496" ht="15.75" customHeight="true">
      <c r="A496" s="1"/>
      <c r="D496" s="1"/>
      <c r="E496" s="1"/>
      <c r="F496" s="1"/>
      <c r="G496" s="1"/>
      <c r="H496" s="1"/>
      <c r="K496" s="2"/>
    </row>
    <row r="497" ht="15.75" customHeight="true">
      <c r="A497" s="1"/>
      <c r="D497" s="1"/>
      <c r="E497" s="1"/>
      <c r="F497" s="1"/>
      <c r="G497" s="1"/>
      <c r="H497" s="1"/>
      <c r="K497" s="2"/>
    </row>
    <row r="498" ht="15.75" customHeight="true">
      <c r="A498" s="1"/>
      <c r="D498" s="1"/>
      <c r="E498" s="1"/>
      <c r="F498" s="1"/>
      <c r="G498" s="1"/>
      <c r="H498" s="1"/>
      <c r="K498" s="2"/>
    </row>
    <row r="499" ht="15.75" customHeight="true">
      <c r="A499" s="1"/>
      <c r="D499" s="1"/>
      <c r="E499" s="1"/>
      <c r="F499" s="1"/>
      <c r="G499" s="1"/>
      <c r="H499" s="1"/>
      <c r="K499" s="2"/>
    </row>
    <row r="500" ht="15.75" customHeight="true">
      <c r="A500" s="1"/>
      <c r="D500" s="1"/>
      <c r="E500" s="1"/>
      <c r="F500" s="1"/>
      <c r="G500" s="1"/>
      <c r="H500" s="1"/>
      <c r="K500" s="2"/>
    </row>
    <row r="501" ht="15.75" customHeight="true">
      <c r="A501" s="1"/>
      <c r="D501" s="1"/>
      <c r="E501" s="1"/>
      <c r="F501" s="1"/>
      <c r="G501" s="1"/>
      <c r="H501" s="1"/>
      <c r="K501" s="2"/>
    </row>
    <row r="502" ht="15.75" customHeight="true">
      <c r="A502" s="1"/>
      <c r="D502" s="1"/>
      <c r="E502" s="1"/>
      <c r="F502" s="1"/>
      <c r="G502" s="1"/>
      <c r="H502" s="1"/>
      <c r="K502" s="2"/>
    </row>
    <row r="503" ht="15.75" customHeight="true">
      <c r="A503" s="1"/>
      <c r="D503" s="1"/>
      <c r="E503" s="1"/>
      <c r="F503" s="1"/>
      <c r="G503" s="1"/>
      <c r="H503" s="1"/>
      <c r="K503" s="2"/>
    </row>
    <row r="504" ht="15.75" customHeight="true">
      <c r="A504" s="1"/>
      <c r="D504" s="1"/>
      <c r="E504" s="1"/>
      <c r="F504" s="1"/>
      <c r="G504" s="1"/>
      <c r="H504" s="1"/>
      <c r="K504" s="2"/>
    </row>
    <row r="505" ht="15.75" customHeight="true">
      <c r="A505" s="1"/>
      <c r="D505" s="1"/>
      <c r="E505" s="1"/>
      <c r="F505" s="1"/>
      <c r="G505" s="1"/>
      <c r="H505" s="1"/>
      <c r="K505" s="2"/>
    </row>
    <row r="506" ht="15.75" customHeight="true">
      <c r="A506" s="1"/>
      <c r="D506" s="1"/>
      <c r="E506" s="1"/>
      <c r="F506" s="1"/>
      <c r="G506" s="1"/>
      <c r="H506" s="1"/>
      <c r="K506" s="2"/>
    </row>
    <row r="507" ht="15.75" customHeight="true">
      <c r="A507" s="1"/>
      <c r="D507" s="1"/>
      <c r="E507" s="1"/>
      <c r="F507" s="1"/>
      <c r="G507" s="1"/>
      <c r="H507" s="1"/>
      <c r="K507" s="2"/>
    </row>
    <row r="508" ht="15.75" customHeight="true">
      <c r="A508" s="1"/>
      <c r="D508" s="1"/>
      <c r="E508" s="1"/>
      <c r="F508" s="1"/>
      <c r="G508" s="1"/>
      <c r="H508" s="1"/>
      <c r="K508" s="2"/>
    </row>
    <row r="509" ht="15.75" customHeight="true">
      <c r="A509" s="1"/>
      <c r="D509" s="1"/>
      <c r="E509" s="1"/>
      <c r="F509" s="1"/>
      <c r="G509" s="1"/>
      <c r="H509" s="1"/>
      <c r="K509" s="2"/>
    </row>
    <row r="510" ht="15.75" customHeight="true">
      <c r="A510" s="1"/>
      <c r="D510" s="1"/>
      <c r="E510" s="1"/>
      <c r="F510" s="1"/>
      <c r="G510" s="1"/>
      <c r="H510" s="1"/>
      <c r="K510" s="2"/>
    </row>
    <row r="511" ht="15.75" customHeight="true">
      <c r="A511" s="1"/>
      <c r="D511" s="1"/>
      <c r="E511" s="1"/>
      <c r="F511" s="1"/>
      <c r="G511" s="1"/>
      <c r="H511" s="1"/>
      <c r="K511" s="2"/>
    </row>
    <row r="512" ht="15.75" customHeight="true">
      <c r="A512" s="1"/>
      <c r="D512" s="1"/>
      <c r="E512" s="1"/>
      <c r="F512" s="1"/>
      <c r="G512" s="1"/>
      <c r="H512" s="1"/>
      <c r="K512" s="2"/>
    </row>
    <row r="513" ht="15.75" customHeight="true">
      <c r="A513" s="1"/>
      <c r="D513" s="1"/>
      <c r="E513" s="1"/>
      <c r="F513" s="1"/>
      <c r="G513" s="1"/>
      <c r="H513" s="1"/>
      <c r="K513" s="2"/>
    </row>
    <row r="514" ht="15.75" customHeight="true">
      <c r="A514" s="1"/>
      <c r="D514" s="1"/>
      <c r="E514" s="1"/>
      <c r="F514" s="1"/>
      <c r="G514" s="1"/>
      <c r="H514" s="1"/>
      <c r="K514" s="2"/>
    </row>
    <row r="515" ht="15.75" customHeight="true">
      <c r="A515" s="1"/>
      <c r="D515" s="1"/>
      <c r="E515" s="1"/>
      <c r="F515" s="1"/>
      <c r="G515" s="1"/>
      <c r="H515" s="1"/>
      <c r="K515" s="2"/>
    </row>
    <row r="516" ht="15.75" customHeight="true">
      <c r="A516" s="1"/>
      <c r="D516" s="1"/>
      <c r="E516" s="1"/>
      <c r="F516" s="1"/>
      <c r="G516" s="1"/>
      <c r="H516" s="1"/>
      <c r="K516" s="2"/>
    </row>
    <row r="517" ht="15.75" customHeight="true">
      <c r="A517" s="1"/>
      <c r="D517" s="1"/>
      <c r="E517" s="1"/>
      <c r="F517" s="1"/>
      <c r="G517" s="1"/>
      <c r="H517" s="1"/>
      <c r="K517" s="2"/>
    </row>
    <row r="518" ht="15.75" customHeight="true">
      <c r="A518" s="1"/>
      <c r="D518" s="1"/>
      <c r="E518" s="1"/>
      <c r="F518" s="1"/>
      <c r="G518" s="1"/>
      <c r="H518" s="1"/>
      <c r="K518" s="2"/>
    </row>
    <row r="519" ht="15.75" customHeight="true">
      <c r="A519" s="1"/>
      <c r="D519" s="1"/>
      <c r="E519" s="1"/>
      <c r="F519" s="1"/>
      <c r="G519" s="1"/>
      <c r="H519" s="1"/>
      <c r="K519" s="2"/>
    </row>
    <row r="520" ht="15.75" customHeight="true">
      <c r="A520" s="1"/>
      <c r="D520" s="1"/>
      <c r="E520" s="1"/>
      <c r="F520" s="1"/>
      <c r="G520" s="1"/>
      <c r="H520" s="1"/>
      <c r="K520" s="2"/>
    </row>
    <row r="521" ht="15.75" customHeight="true">
      <c r="A521" s="1"/>
      <c r="D521" s="1"/>
      <c r="E521" s="1"/>
      <c r="F521" s="1"/>
      <c r="G521" s="1"/>
      <c r="H521" s="1"/>
      <c r="K521" s="2"/>
    </row>
    <row r="522" ht="15.75" customHeight="true">
      <c r="A522" s="1"/>
      <c r="D522" s="1"/>
      <c r="E522" s="1"/>
      <c r="F522" s="1"/>
      <c r="G522" s="1"/>
      <c r="H522" s="1"/>
      <c r="K522" s="2"/>
    </row>
    <row r="523" ht="15.75" customHeight="true">
      <c r="A523" s="1"/>
      <c r="D523" s="1"/>
      <c r="E523" s="1"/>
      <c r="F523" s="1"/>
      <c r="G523" s="1"/>
      <c r="H523" s="1"/>
      <c r="K523" s="2"/>
    </row>
    <row r="524" ht="15.75" customHeight="true">
      <c r="A524" s="1"/>
      <c r="D524" s="1"/>
      <c r="E524" s="1"/>
      <c r="F524" s="1"/>
      <c r="G524" s="1"/>
      <c r="H524" s="1"/>
      <c r="K524" s="2"/>
    </row>
    <row r="525" ht="15.75" customHeight="true">
      <c r="A525" s="1"/>
      <c r="D525" s="1"/>
      <c r="E525" s="1"/>
      <c r="F525" s="1"/>
      <c r="G525" s="1"/>
      <c r="H525" s="1"/>
      <c r="K525" s="2"/>
    </row>
    <row r="526" ht="15.75" customHeight="true">
      <c r="A526" s="1"/>
      <c r="D526" s="1"/>
      <c r="E526" s="1"/>
      <c r="F526" s="1"/>
      <c r="G526" s="1"/>
      <c r="H526" s="1"/>
      <c r="K526" s="2"/>
    </row>
    <row r="527" ht="15.75" customHeight="true">
      <c r="A527" s="1"/>
      <c r="D527" s="1"/>
      <c r="E527" s="1"/>
      <c r="F527" s="1"/>
      <c r="G527" s="1"/>
      <c r="H527" s="1"/>
      <c r="K527" s="2"/>
    </row>
    <row r="528" ht="15.75" customHeight="true">
      <c r="A528" s="1"/>
      <c r="D528" s="1"/>
      <c r="E528" s="1"/>
      <c r="F528" s="1"/>
      <c r="G528" s="1"/>
      <c r="H528" s="1"/>
      <c r="K528" s="2"/>
    </row>
    <row r="529" ht="15.75" customHeight="true">
      <c r="A529" s="1"/>
      <c r="D529" s="1"/>
      <c r="E529" s="1"/>
      <c r="F529" s="1"/>
      <c r="G529" s="1"/>
      <c r="H529" s="1"/>
      <c r="K529" s="2"/>
    </row>
    <row r="530" ht="15.75" customHeight="true">
      <c r="A530" s="1"/>
      <c r="D530" s="1"/>
      <c r="E530" s="1"/>
      <c r="F530" s="1"/>
      <c r="G530" s="1"/>
      <c r="H530" s="1"/>
      <c r="K530" s="2"/>
    </row>
    <row r="531" ht="15.75" customHeight="true">
      <c r="A531" s="1"/>
      <c r="D531" s="1"/>
      <c r="E531" s="1"/>
      <c r="F531" s="1"/>
      <c r="G531" s="1"/>
      <c r="H531" s="1"/>
      <c r="K531" s="2"/>
    </row>
    <row r="532" ht="15.75" customHeight="true">
      <c r="A532" s="1"/>
      <c r="D532" s="1"/>
      <c r="E532" s="1"/>
      <c r="F532" s="1"/>
      <c r="G532" s="1"/>
      <c r="H532" s="1"/>
      <c r="K532" s="2"/>
    </row>
    <row r="533" ht="15.75" customHeight="true">
      <c r="A533" s="1"/>
      <c r="D533" s="1"/>
      <c r="E533" s="1"/>
      <c r="F533" s="1"/>
      <c r="G533" s="1"/>
      <c r="H533" s="1"/>
      <c r="K533" s="2"/>
    </row>
    <row r="534" ht="15.75" customHeight="true">
      <c r="A534" s="1"/>
      <c r="D534" s="1"/>
      <c r="E534" s="1"/>
      <c r="F534" s="1"/>
      <c r="G534" s="1"/>
      <c r="H534" s="1"/>
      <c r="K534" s="2"/>
    </row>
    <row r="535" ht="15.75" customHeight="true">
      <c r="A535" s="1"/>
      <c r="D535" s="1"/>
      <c r="E535" s="1"/>
      <c r="F535" s="1"/>
      <c r="G535" s="1"/>
      <c r="H535" s="1"/>
      <c r="K535" s="2"/>
    </row>
    <row r="536" ht="15.75" customHeight="true">
      <c r="A536" s="1"/>
      <c r="D536" s="1"/>
      <c r="E536" s="1"/>
      <c r="F536" s="1"/>
      <c r="G536" s="1"/>
      <c r="H536" s="1"/>
      <c r="K536" s="2"/>
    </row>
    <row r="537" ht="15.75" customHeight="true">
      <c r="A537" s="1"/>
      <c r="D537" s="1"/>
      <c r="E537" s="1"/>
      <c r="F537" s="1"/>
      <c r="G537" s="1"/>
      <c r="H537" s="1"/>
      <c r="K537" s="2"/>
    </row>
    <row r="538" ht="15.75" customHeight="true">
      <c r="A538" s="1"/>
      <c r="D538" s="1"/>
      <c r="E538" s="1"/>
      <c r="F538" s="1"/>
      <c r="G538" s="1"/>
      <c r="H538" s="1"/>
      <c r="K538" s="2"/>
    </row>
    <row r="539" ht="15.75" customHeight="true">
      <c r="A539" s="1"/>
      <c r="D539" s="1"/>
      <c r="E539" s="1"/>
      <c r="F539" s="1"/>
      <c r="G539" s="1"/>
      <c r="H539" s="1"/>
      <c r="K539" s="2"/>
    </row>
    <row r="540" ht="15.75" customHeight="true">
      <c r="A540" s="1"/>
      <c r="D540" s="1"/>
      <c r="E540" s="1"/>
      <c r="F540" s="1"/>
      <c r="G540" s="1"/>
      <c r="H540" s="1"/>
      <c r="K540" s="2"/>
    </row>
    <row r="541" ht="15.75" customHeight="true">
      <c r="A541" s="1"/>
      <c r="D541" s="1"/>
      <c r="E541" s="1"/>
      <c r="F541" s="1"/>
      <c r="G541" s="1"/>
      <c r="H541" s="1"/>
      <c r="K541" s="2"/>
    </row>
    <row r="542" ht="15.75" customHeight="true">
      <c r="A542" s="1"/>
      <c r="D542" s="1"/>
      <c r="E542" s="1"/>
      <c r="F542" s="1"/>
      <c r="G542" s="1"/>
      <c r="H542" s="1"/>
      <c r="K542" s="2"/>
    </row>
    <row r="543" ht="15.75" customHeight="true">
      <c r="A543" s="1"/>
      <c r="D543" s="1"/>
      <c r="E543" s="1"/>
      <c r="F543" s="1"/>
      <c r="G543" s="1"/>
      <c r="H543" s="1"/>
      <c r="K543" s="2"/>
    </row>
    <row r="544" ht="15.75" customHeight="true">
      <c r="A544" s="1"/>
      <c r="D544" s="1"/>
      <c r="E544" s="1"/>
      <c r="F544" s="1"/>
      <c r="G544" s="1"/>
      <c r="H544" s="1"/>
      <c r="K544" s="2"/>
    </row>
    <row r="545" ht="15.75" customHeight="true">
      <c r="A545" s="1"/>
      <c r="D545" s="1"/>
      <c r="E545" s="1"/>
      <c r="F545" s="1"/>
      <c r="G545" s="1"/>
      <c r="H545" s="1"/>
      <c r="K545" s="2"/>
    </row>
    <row r="546" ht="15.75" customHeight="true">
      <c r="A546" s="1"/>
      <c r="D546" s="1"/>
      <c r="E546" s="1"/>
      <c r="F546" s="1"/>
      <c r="G546" s="1"/>
      <c r="H546" s="1"/>
      <c r="K546" s="2"/>
    </row>
    <row r="547" ht="15.75" customHeight="true">
      <c r="A547" s="1"/>
      <c r="D547" s="1"/>
      <c r="E547" s="1"/>
      <c r="F547" s="1"/>
      <c r="G547" s="1"/>
      <c r="H547" s="1"/>
      <c r="K547" s="2"/>
    </row>
    <row r="548" ht="15.75" customHeight="true">
      <c r="A548" s="1"/>
      <c r="D548" s="1"/>
      <c r="E548" s="1"/>
      <c r="F548" s="1"/>
      <c r="G548" s="1"/>
      <c r="H548" s="1"/>
      <c r="K548" s="2"/>
    </row>
    <row r="549" ht="15.75" customHeight="true">
      <c r="A549" s="1"/>
      <c r="D549" s="1"/>
      <c r="E549" s="1"/>
      <c r="F549" s="1"/>
      <c r="G549" s="1"/>
      <c r="H549" s="1"/>
      <c r="K549" s="2"/>
    </row>
    <row r="550" ht="15.75" customHeight="true">
      <c r="A550" s="1"/>
      <c r="D550" s="1"/>
      <c r="E550" s="1"/>
      <c r="F550" s="1"/>
      <c r="G550" s="1"/>
      <c r="H550" s="1"/>
      <c r="K550" s="2"/>
    </row>
    <row r="551" ht="15.75" customHeight="true">
      <c r="A551" s="1"/>
      <c r="D551" s="1"/>
      <c r="E551" s="1"/>
      <c r="F551" s="1"/>
      <c r="G551" s="1"/>
      <c r="H551" s="1"/>
      <c r="K551" s="2"/>
    </row>
    <row r="552" ht="15.75" customHeight="true">
      <c r="A552" s="1"/>
      <c r="D552" s="1"/>
      <c r="E552" s="1"/>
      <c r="F552" s="1"/>
      <c r="G552" s="1"/>
      <c r="H552" s="1"/>
      <c r="K552" s="2"/>
    </row>
    <row r="553" ht="15.75" customHeight="true">
      <c r="A553" s="1"/>
      <c r="D553" s="1"/>
      <c r="E553" s="1"/>
      <c r="F553" s="1"/>
      <c r="G553" s="1"/>
      <c r="H553" s="1"/>
      <c r="K553" s="2"/>
    </row>
    <row r="554" ht="15.75" customHeight="true">
      <c r="A554" s="1"/>
      <c r="D554" s="1"/>
      <c r="E554" s="1"/>
      <c r="F554" s="1"/>
      <c r="G554" s="1"/>
      <c r="H554" s="1"/>
      <c r="K554" s="2"/>
    </row>
    <row r="555" ht="15.75" customHeight="true">
      <c r="A555" s="1"/>
      <c r="D555" s="1"/>
      <c r="E555" s="1"/>
      <c r="F555" s="1"/>
      <c r="G555" s="1"/>
      <c r="H555" s="1"/>
      <c r="K555" s="2"/>
    </row>
    <row r="556" ht="15.75" customHeight="true">
      <c r="A556" s="1"/>
      <c r="D556" s="1"/>
      <c r="E556" s="1"/>
      <c r="F556" s="1"/>
      <c r="G556" s="1"/>
      <c r="H556" s="1"/>
      <c r="K556" s="2"/>
    </row>
    <row r="557" ht="15.75" customHeight="true">
      <c r="A557" s="1"/>
      <c r="D557" s="1"/>
      <c r="E557" s="1"/>
      <c r="F557" s="1"/>
      <c r="G557" s="1"/>
      <c r="H557" s="1"/>
      <c r="K557" s="2"/>
    </row>
    <row r="558" ht="15.75" customHeight="true">
      <c r="A558" s="1"/>
      <c r="D558" s="1"/>
      <c r="E558" s="1"/>
      <c r="F558" s="1"/>
      <c r="G558" s="1"/>
      <c r="H558" s="1"/>
      <c r="K558" s="2"/>
    </row>
    <row r="559" ht="15.75" customHeight="true">
      <c r="A559" s="1"/>
      <c r="D559" s="1"/>
      <c r="E559" s="1"/>
      <c r="F559" s="1"/>
      <c r="G559" s="1"/>
      <c r="H559" s="1"/>
      <c r="K559" s="2"/>
    </row>
    <row r="560" ht="15.75" customHeight="true">
      <c r="A560" s="1"/>
      <c r="D560" s="1"/>
      <c r="E560" s="1"/>
      <c r="F560" s="1"/>
      <c r="G560" s="1"/>
      <c r="H560" s="1"/>
      <c r="K560" s="2"/>
    </row>
    <row r="561" ht="15.75" customHeight="true">
      <c r="A561" s="1"/>
      <c r="D561" s="1"/>
      <c r="E561" s="1"/>
      <c r="F561" s="1"/>
      <c r="G561" s="1"/>
      <c r="H561" s="1"/>
      <c r="K561" s="2"/>
    </row>
    <row r="562" ht="15.75" customHeight="true">
      <c r="A562" s="1"/>
      <c r="D562" s="1"/>
      <c r="E562" s="1"/>
      <c r="F562" s="1"/>
      <c r="G562" s="1"/>
      <c r="H562" s="1"/>
      <c r="K562" s="2"/>
    </row>
    <row r="563" ht="15.75" customHeight="true">
      <c r="A563" s="1"/>
      <c r="D563" s="1"/>
      <c r="E563" s="1"/>
      <c r="F563" s="1"/>
      <c r="G563" s="1"/>
      <c r="H563" s="1"/>
      <c r="K563" s="2"/>
    </row>
    <row r="564" ht="15.75" customHeight="true">
      <c r="A564" s="1"/>
      <c r="D564" s="1"/>
      <c r="E564" s="1"/>
      <c r="F564" s="1"/>
      <c r="G564" s="1"/>
      <c r="H564" s="1"/>
      <c r="K564" s="2"/>
    </row>
    <row r="565" ht="15.75" customHeight="true">
      <c r="A565" s="1"/>
      <c r="D565" s="1"/>
      <c r="E565" s="1"/>
      <c r="F565" s="1"/>
      <c r="G565" s="1"/>
      <c r="H565" s="1"/>
      <c r="K565" s="2"/>
    </row>
    <row r="566" ht="15.75" customHeight="true">
      <c r="A566" s="1"/>
      <c r="D566" s="1"/>
      <c r="E566" s="1"/>
      <c r="F566" s="1"/>
      <c r="G566" s="1"/>
      <c r="H566" s="1"/>
      <c r="K566" s="2"/>
    </row>
    <row r="567" ht="15.75" customHeight="true">
      <c r="A567" s="1"/>
      <c r="D567" s="1"/>
      <c r="E567" s="1"/>
      <c r="F567" s="1"/>
      <c r="G567" s="1"/>
      <c r="H567" s="1"/>
      <c r="K567" s="2"/>
    </row>
    <row r="568" ht="15.75" customHeight="true">
      <c r="A568" s="1"/>
      <c r="D568" s="1"/>
      <c r="E568" s="1"/>
      <c r="F568" s="1"/>
      <c r="G568" s="1"/>
      <c r="H568" s="1"/>
      <c r="K568" s="2"/>
    </row>
    <row r="569" ht="15.75" customHeight="true">
      <c r="A569" s="1"/>
      <c r="D569" s="1"/>
      <c r="E569" s="1"/>
      <c r="F569" s="1"/>
      <c r="G569" s="1"/>
      <c r="H569" s="1"/>
      <c r="K569" s="2"/>
    </row>
    <row r="570" ht="15.75" customHeight="true">
      <c r="A570" s="1"/>
      <c r="D570" s="1"/>
      <c r="E570" s="1"/>
      <c r="F570" s="1"/>
      <c r="G570" s="1"/>
      <c r="H570" s="1"/>
      <c r="K570" s="2"/>
    </row>
    <row r="571" ht="15.75" customHeight="true">
      <c r="A571" s="1"/>
      <c r="D571" s="1"/>
      <c r="E571" s="1"/>
      <c r="F571" s="1"/>
      <c r="G571" s="1"/>
      <c r="H571" s="1"/>
      <c r="K571" s="2"/>
    </row>
    <row r="572" ht="15.75" customHeight="true">
      <c r="A572" s="1"/>
      <c r="D572" s="1"/>
      <c r="E572" s="1"/>
      <c r="F572" s="1"/>
      <c r="G572" s="1"/>
      <c r="H572" s="1"/>
      <c r="K572" s="2"/>
    </row>
    <row r="573" ht="15.75" customHeight="true">
      <c r="A573" s="1"/>
      <c r="D573" s="1"/>
      <c r="E573" s="1"/>
      <c r="F573" s="1"/>
      <c r="G573" s="1"/>
      <c r="H573" s="1"/>
      <c r="K573" s="2"/>
    </row>
    <row r="574" ht="15.75" customHeight="true">
      <c r="A574" s="1"/>
      <c r="D574" s="1"/>
      <c r="E574" s="1"/>
      <c r="F574" s="1"/>
      <c r="G574" s="1"/>
      <c r="H574" s="1"/>
      <c r="K574" s="2"/>
    </row>
    <row r="575" ht="15.75" customHeight="true">
      <c r="A575" s="1"/>
      <c r="D575" s="1"/>
      <c r="E575" s="1"/>
      <c r="F575" s="1"/>
      <c r="G575" s="1"/>
      <c r="H575" s="1"/>
      <c r="K575" s="2"/>
    </row>
    <row r="576" ht="15.75" customHeight="true">
      <c r="A576" s="1"/>
      <c r="D576" s="1"/>
      <c r="E576" s="1"/>
      <c r="F576" s="1"/>
      <c r="G576" s="1"/>
      <c r="H576" s="1"/>
      <c r="K576" s="2"/>
    </row>
    <row r="577" ht="15.75" customHeight="true">
      <c r="A577" s="1"/>
      <c r="D577" s="1"/>
      <c r="E577" s="1"/>
      <c r="F577" s="1"/>
      <c r="G577" s="1"/>
      <c r="H577" s="1"/>
      <c r="K577" s="2"/>
    </row>
    <row r="578" ht="15.75" customHeight="true">
      <c r="A578" s="1"/>
      <c r="D578" s="1"/>
      <c r="E578" s="1"/>
      <c r="F578" s="1"/>
      <c r="G578" s="1"/>
      <c r="H578" s="1"/>
      <c r="K578" s="2"/>
    </row>
    <row r="579" ht="15.75" customHeight="true">
      <c r="A579" s="1"/>
      <c r="D579" s="1"/>
      <c r="E579" s="1"/>
      <c r="F579" s="1"/>
      <c r="G579" s="1"/>
      <c r="H579" s="1"/>
      <c r="K579" s="2"/>
    </row>
    <row r="580" ht="15.75" customHeight="true">
      <c r="A580" s="1"/>
      <c r="D580" s="1"/>
      <c r="E580" s="1"/>
      <c r="F580" s="1"/>
      <c r="G580" s="1"/>
      <c r="H580" s="1"/>
      <c r="K580" s="2"/>
    </row>
    <row r="581" ht="15.75" customHeight="true">
      <c r="A581" s="1"/>
      <c r="D581" s="1"/>
      <c r="E581" s="1"/>
      <c r="F581" s="1"/>
      <c r="G581" s="1"/>
      <c r="H581" s="1"/>
      <c r="K581" s="2"/>
    </row>
    <row r="582" ht="15.75" customHeight="true">
      <c r="A582" s="1"/>
      <c r="D582" s="1"/>
      <c r="E582" s="1"/>
      <c r="F582" s="1"/>
      <c r="G582" s="1"/>
      <c r="H582" s="1"/>
      <c r="K582" s="2"/>
    </row>
    <row r="583" ht="15.75" customHeight="true">
      <c r="A583" s="1"/>
      <c r="D583" s="1"/>
      <c r="E583" s="1"/>
      <c r="F583" s="1"/>
      <c r="G583" s="1"/>
      <c r="H583" s="1"/>
      <c r="K583" s="2"/>
    </row>
    <row r="584" ht="15.75" customHeight="true">
      <c r="A584" s="1"/>
      <c r="D584" s="1"/>
      <c r="E584" s="1"/>
      <c r="F584" s="1"/>
      <c r="G584" s="1"/>
      <c r="H584" s="1"/>
      <c r="K584" s="2"/>
    </row>
    <row r="585" ht="15.75" customHeight="true">
      <c r="A585" s="1"/>
      <c r="D585" s="1"/>
      <c r="E585" s="1"/>
      <c r="F585" s="1"/>
      <c r="G585" s="1"/>
      <c r="H585" s="1"/>
      <c r="K585" s="2"/>
    </row>
    <row r="586" ht="15.75" customHeight="true">
      <c r="A586" s="1"/>
      <c r="D586" s="1"/>
      <c r="E586" s="1"/>
      <c r="F586" s="1"/>
      <c r="G586" s="1"/>
      <c r="H586" s="1"/>
      <c r="K586" s="2"/>
    </row>
    <row r="587" ht="15.75" customHeight="true">
      <c r="A587" s="1"/>
      <c r="D587" s="1"/>
      <c r="E587" s="1"/>
      <c r="F587" s="1"/>
      <c r="G587" s="1"/>
      <c r="H587" s="1"/>
      <c r="K587" s="2"/>
    </row>
    <row r="588" ht="15.75" customHeight="true">
      <c r="A588" s="1"/>
      <c r="D588" s="1"/>
      <c r="E588" s="1"/>
      <c r="F588" s="1"/>
      <c r="G588" s="1"/>
      <c r="H588" s="1"/>
      <c r="K588" s="2"/>
    </row>
    <row r="589" ht="15.75" customHeight="true">
      <c r="A589" s="1"/>
      <c r="D589" s="1"/>
      <c r="E589" s="1"/>
      <c r="F589" s="1"/>
      <c r="G589" s="1"/>
      <c r="H589" s="1"/>
      <c r="K589" s="2"/>
    </row>
    <row r="590" ht="15.75" customHeight="true">
      <c r="A590" s="1"/>
      <c r="D590" s="1"/>
      <c r="E590" s="1"/>
      <c r="F590" s="1"/>
      <c r="G590" s="1"/>
      <c r="H590" s="1"/>
      <c r="K590" s="2"/>
    </row>
    <row r="591" ht="15.75" customHeight="true">
      <c r="A591" s="1"/>
      <c r="D591" s="1"/>
      <c r="E591" s="1"/>
      <c r="F591" s="1"/>
      <c r="G591" s="1"/>
      <c r="H591" s="1"/>
      <c r="K591" s="2"/>
    </row>
    <row r="592" ht="15.75" customHeight="true">
      <c r="A592" s="1"/>
      <c r="D592" s="1"/>
      <c r="E592" s="1"/>
      <c r="F592" s="1"/>
      <c r="G592" s="1"/>
      <c r="H592" s="1"/>
      <c r="K592" s="2"/>
    </row>
    <row r="593" ht="15.75" customHeight="true">
      <c r="A593" s="1"/>
      <c r="D593" s="1"/>
      <c r="E593" s="1"/>
      <c r="F593" s="1"/>
      <c r="G593" s="1"/>
      <c r="H593" s="1"/>
      <c r="K593" s="2"/>
    </row>
    <row r="594" ht="15.75" customHeight="true">
      <c r="A594" s="1"/>
      <c r="D594" s="1"/>
      <c r="E594" s="1"/>
      <c r="F594" s="1"/>
      <c r="G594" s="1"/>
      <c r="H594" s="1"/>
      <c r="K594" s="2"/>
    </row>
    <row r="595" ht="15.75" customHeight="true">
      <c r="A595" s="1"/>
      <c r="D595" s="1"/>
      <c r="E595" s="1"/>
      <c r="F595" s="1"/>
      <c r="G595" s="1"/>
      <c r="H595" s="1"/>
      <c r="K595" s="2"/>
    </row>
    <row r="596" ht="15.75" customHeight="true">
      <c r="A596" s="1"/>
      <c r="D596" s="1"/>
      <c r="E596" s="1"/>
      <c r="F596" s="1"/>
      <c r="G596" s="1"/>
      <c r="H596" s="1"/>
      <c r="K596" s="2"/>
    </row>
    <row r="597" ht="15.75" customHeight="true">
      <c r="A597" s="1"/>
      <c r="D597" s="1"/>
      <c r="E597" s="1"/>
      <c r="F597" s="1"/>
      <c r="G597" s="1"/>
      <c r="H597" s="1"/>
      <c r="K597" s="2"/>
    </row>
    <row r="598" ht="15.75" customHeight="true">
      <c r="A598" s="1"/>
      <c r="D598" s="1"/>
      <c r="E598" s="1"/>
      <c r="F598" s="1"/>
      <c r="G598" s="1"/>
      <c r="H598" s="1"/>
      <c r="K598" s="2"/>
    </row>
    <row r="599" ht="15.75" customHeight="true">
      <c r="A599" s="1"/>
      <c r="D599" s="1"/>
      <c r="E599" s="1"/>
      <c r="F599" s="1"/>
      <c r="G599" s="1"/>
      <c r="H599" s="1"/>
      <c r="K599" s="2"/>
    </row>
    <row r="600" ht="15.75" customHeight="true">
      <c r="A600" s="1"/>
      <c r="D600" s="1"/>
      <c r="E600" s="1"/>
      <c r="F600" s="1"/>
      <c r="G600" s="1"/>
      <c r="H600" s="1"/>
      <c r="K600" s="2"/>
    </row>
    <row r="601" ht="15.75" customHeight="true">
      <c r="A601" s="1"/>
      <c r="D601" s="1"/>
      <c r="E601" s="1"/>
      <c r="F601" s="1"/>
      <c r="G601" s="1"/>
      <c r="H601" s="1"/>
      <c r="K601" s="2"/>
    </row>
    <row r="602" ht="15.75" customHeight="true">
      <c r="A602" s="1"/>
      <c r="D602" s="1"/>
      <c r="E602" s="1"/>
      <c r="F602" s="1"/>
      <c r="G602" s="1"/>
      <c r="H602" s="1"/>
      <c r="K602" s="2"/>
    </row>
    <row r="603" ht="15.75" customHeight="true">
      <c r="A603" s="1"/>
      <c r="D603" s="1"/>
      <c r="E603" s="1"/>
      <c r="F603" s="1"/>
      <c r="G603" s="1"/>
      <c r="H603" s="1"/>
      <c r="K603" s="2"/>
    </row>
    <row r="604" ht="15.75" customHeight="true">
      <c r="A604" s="1"/>
      <c r="D604" s="1"/>
      <c r="E604" s="1"/>
      <c r="F604" s="1"/>
      <c r="G604" s="1"/>
      <c r="H604" s="1"/>
      <c r="K604" s="2"/>
    </row>
    <row r="605" ht="15.75" customHeight="true">
      <c r="A605" s="1"/>
      <c r="D605" s="1"/>
      <c r="E605" s="1"/>
      <c r="F605" s="1"/>
      <c r="G605" s="1"/>
      <c r="H605" s="1"/>
      <c r="K605" s="2"/>
    </row>
    <row r="606" ht="15.75" customHeight="true">
      <c r="A606" s="1"/>
      <c r="D606" s="1"/>
      <c r="E606" s="1"/>
      <c r="F606" s="1"/>
      <c r="G606" s="1"/>
      <c r="H606" s="1"/>
      <c r="K606" s="2"/>
    </row>
    <row r="607" ht="15.75" customHeight="true">
      <c r="A607" s="1"/>
      <c r="D607" s="1"/>
      <c r="E607" s="1"/>
      <c r="F607" s="1"/>
      <c r="G607" s="1"/>
      <c r="H607" s="1"/>
      <c r="K607" s="2"/>
    </row>
    <row r="608" ht="15.75" customHeight="true">
      <c r="A608" s="1"/>
      <c r="D608" s="1"/>
      <c r="E608" s="1"/>
      <c r="F608" s="1"/>
      <c r="G608" s="1"/>
      <c r="H608" s="1"/>
      <c r="K608" s="2"/>
    </row>
    <row r="609" ht="15.75" customHeight="true">
      <c r="A609" s="1"/>
      <c r="D609" s="1"/>
      <c r="E609" s="1"/>
      <c r="F609" s="1"/>
      <c r="G609" s="1"/>
      <c r="H609" s="1"/>
      <c r="K609" s="2"/>
    </row>
    <row r="610" ht="15.75" customHeight="true">
      <c r="A610" s="1"/>
      <c r="D610" s="1"/>
      <c r="E610" s="1"/>
      <c r="F610" s="1"/>
      <c r="G610" s="1"/>
      <c r="H610" s="1"/>
      <c r="K610" s="2"/>
    </row>
    <row r="611" ht="15.75" customHeight="true">
      <c r="A611" s="1"/>
      <c r="D611" s="1"/>
      <c r="E611" s="1"/>
      <c r="F611" s="1"/>
      <c r="G611" s="1"/>
      <c r="H611" s="1"/>
      <c r="K611" s="2"/>
    </row>
    <row r="612" ht="15.75" customHeight="true">
      <c r="A612" s="1"/>
      <c r="D612" s="1"/>
      <c r="E612" s="1"/>
      <c r="F612" s="1"/>
      <c r="G612" s="1"/>
      <c r="H612" s="1"/>
      <c r="K612" s="2"/>
    </row>
    <row r="613" ht="15.75" customHeight="true">
      <c r="A613" s="1"/>
      <c r="D613" s="1"/>
      <c r="E613" s="1"/>
      <c r="F613" s="1"/>
      <c r="G613" s="1"/>
      <c r="H613" s="1"/>
      <c r="K613" s="2"/>
    </row>
    <row r="614" ht="15.75" customHeight="true">
      <c r="A614" s="1"/>
      <c r="D614" s="1"/>
      <c r="E614" s="1"/>
      <c r="F614" s="1"/>
      <c r="G614" s="1"/>
      <c r="H614" s="1"/>
      <c r="K614" s="2"/>
    </row>
    <row r="615" ht="15.75" customHeight="true">
      <c r="A615" s="1"/>
      <c r="D615" s="1"/>
      <c r="E615" s="1"/>
      <c r="F615" s="1"/>
      <c r="G615" s="1"/>
      <c r="H615" s="1"/>
      <c r="K615" s="2"/>
    </row>
    <row r="616" ht="15.75" customHeight="true">
      <c r="A616" s="1"/>
      <c r="D616" s="1"/>
      <c r="E616" s="1"/>
      <c r="F616" s="1"/>
      <c r="G616" s="1"/>
      <c r="H616" s="1"/>
      <c r="K616" s="2"/>
    </row>
    <row r="617" ht="15.75" customHeight="true">
      <c r="A617" s="1"/>
      <c r="D617" s="1"/>
      <c r="E617" s="1"/>
      <c r="F617" s="1"/>
      <c r="G617" s="1"/>
      <c r="H617" s="1"/>
      <c r="K617" s="2"/>
    </row>
    <row r="618" ht="15.75" customHeight="true">
      <c r="A618" s="1"/>
      <c r="D618" s="1"/>
      <c r="E618" s="1"/>
      <c r="F618" s="1"/>
      <c r="G618" s="1"/>
      <c r="H618" s="1"/>
      <c r="K618" s="2"/>
    </row>
    <row r="619" ht="15.75" customHeight="true">
      <c r="A619" s="1"/>
      <c r="D619" s="1"/>
      <c r="E619" s="1"/>
      <c r="F619" s="1"/>
      <c r="G619" s="1"/>
      <c r="H619" s="1"/>
      <c r="K619" s="2"/>
    </row>
    <row r="620" ht="15.75" customHeight="true">
      <c r="A620" s="1"/>
      <c r="D620" s="1"/>
      <c r="E620" s="1"/>
      <c r="F620" s="1"/>
      <c r="G620" s="1"/>
      <c r="H620" s="1"/>
      <c r="K620" s="2"/>
    </row>
    <row r="621" ht="15.75" customHeight="true">
      <c r="A621" s="1"/>
      <c r="D621" s="1"/>
      <c r="E621" s="1"/>
      <c r="F621" s="1"/>
      <c r="G621" s="1"/>
      <c r="H621" s="1"/>
      <c r="K621" s="2"/>
    </row>
    <row r="622" ht="15.75" customHeight="true">
      <c r="A622" s="1"/>
      <c r="D622" s="1"/>
      <c r="E622" s="1"/>
      <c r="F622" s="1"/>
      <c r="G622" s="1"/>
      <c r="H622" s="1"/>
      <c r="K622" s="2"/>
    </row>
    <row r="623" ht="15.75" customHeight="true">
      <c r="A623" s="1"/>
      <c r="D623" s="1"/>
      <c r="E623" s="1"/>
      <c r="F623" s="1"/>
      <c r="G623" s="1"/>
      <c r="H623" s="1"/>
      <c r="K623" s="2"/>
    </row>
    <row r="624" ht="15.75" customHeight="true">
      <c r="A624" s="1"/>
      <c r="D624" s="1"/>
      <c r="E624" s="1"/>
      <c r="F624" s="1"/>
      <c r="G624" s="1"/>
      <c r="H624" s="1"/>
      <c r="K624" s="2"/>
    </row>
    <row r="625" ht="15.75" customHeight="true">
      <c r="A625" s="1"/>
      <c r="D625" s="1"/>
      <c r="E625" s="1"/>
      <c r="F625" s="1"/>
      <c r="G625" s="1"/>
      <c r="H625" s="1"/>
      <c r="K625" s="2"/>
    </row>
    <row r="626" ht="15.75" customHeight="true">
      <c r="A626" s="1"/>
      <c r="D626" s="1"/>
      <c r="E626" s="1"/>
      <c r="F626" s="1"/>
      <c r="G626" s="1"/>
      <c r="H626" s="1"/>
      <c r="K626" s="2"/>
    </row>
    <row r="627" ht="15.75" customHeight="true">
      <c r="A627" s="1"/>
      <c r="D627" s="1"/>
      <c r="E627" s="1"/>
      <c r="F627" s="1"/>
      <c r="G627" s="1"/>
      <c r="H627" s="1"/>
      <c r="K627" s="2"/>
    </row>
    <row r="628" ht="15.75" customHeight="true">
      <c r="A628" s="1"/>
      <c r="D628" s="1"/>
      <c r="E628" s="1"/>
      <c r="F628" s="1"/>
      <c r="G628" s="1"/>
      <c r="H628" s="1"/>
      <c r="K628" s="2"/>
    </row>
    <row r="629" ht="15.75" customHeight="true">
      <c r="A629" s="1"/>
      <c r="D629" s="1"/>
      <c r="E629" s="1"/>
      <c r="F629" s="1"/>
      <c r="G629" s="1"/>
      <c r="H629" s="1"/>
      <c r="K629" s="2"/>
    </row>
    <row r="630" ht="15.75" customHeight="true">
      <c r="A630" s="1"/>
      <c r="D630" s="1"/>
      <c r="E630" s="1"/>
      <c r="F630" s="1"/>
      <c r="G630" s="1"/>
      <c r="H630" s="1"/>
      <c r="K630" s="2"/>
    </row>
    <row r="631" ht="15.75" customHeight="true">
      <c r="A631" s="1"/>
      <c r="D631" s="1"/>
      <c r="E631" s="1"/>
      <c r="F631" s="1"/>
      <c r="G631" s="1"/>
      <c r="H631" s="1"/>
      <c r="K631" s="2"/>
    </row>
    <row r="632" ht="15.75" customHeight="true">
      <c r="A632" s="1"/>
      <c r="D632" s="1"/>
      <c r="E632" s="1"/>
      <c r="F632" s="1"/>
      <c r="G632" s="1"/>
      <c r="H632" s="1"/>
      <c r="K632" s="2"/>
    </row>
    <row r="633" ht="15.75" customHeight="true">
      <c r="A633" s="1"/>
      <c r="D633" s="1"/>
      <c r="E633" s="1"/>
      <c r="F633" s="1"/>
      <c r="G633" s="1"/>
      <c r="H633" s="1"/>
      <c r="K633" s="2"/>
    </row>
    <row r="634" ht="15.75" customHeight="true">
      <c r="A634" s="1"/>
      <c r="D634" s="1"/>
      <c r="E634" s="1"/>
      <c r="F634" s="1"/>
      <c r="G634" s="1"/>
      <c r="H634" s="1"/>
      <c r="K634" s="2"/>
    </row>
    <row r="635" ht="15.75" customHeight="true">
      <c r="A635" s="1"/>
      <c r="D635" s="1"/>
      <c r="E635" s="1"/>
      <c r="F635" s="1"/>
      <c r="G635" s="1"/>
      <c r="H635" s="1"/>
      <c r="K635" s="2"/>
    </row>
    <row r="636" ht="15.75" customHeight="true">
      <c r="A636" s="1"/>
      <c r="D636" s="1"/>
      <c r="E636" s="1"/>
      <c r="F636" s="1"/>
      <c r="G636" s="1"/>
      <c r="H636" s="1"/>
      <c r="K636" s="2"/>
    </row>
    <row r="637" ht="15.75" customHeight="true">
      <c r="A637" s="1"/>
      <c r="D637" s="1"/>
      <c r="E637" s="1"/>
      <c r="F637" s="1"/>
      <c r="G637" s="1"/>
      <c r="H637" s="1"/>
      <c r="K637" s="2"/>
    </row>
    <row r="638" ht="15.75" customHeight="true">
      <c r="A638" s="1"/>
      <c r="D638" s="1"/>
      <c r="E638" s="1"/>
      <c r="F638" s="1"/>
      <c r="G638" s="1"/>
      <c r="H638" s="1"/>
      <c r="K638" s="2"/>
    </row>
    <row r="639" ht="15.75" customHeight="true">
      <c r="A639" s="1"/>
      <c r="D639" s="1"/>
      <c r="E639" s="1"/>
      <c r="F639" s="1"/>
      <c r="G639" s="1"/>
      <c r="H639" s="1"/>
      <c r="K639" s="2"/>
    </row>
    <row r="640" ht="15.75" customHeight="true">
      <c r="A640" s="1"/>
      <c r="D640" s="1"/>
      <c r="E640" s="1"/>
      <c r="F640" s="1"/>
      <c r="G640" s="1"/>
      <c r="H640" s="1"/>
      <c r="K640" s="2"/>
    </row>
    <row r="641" ht="15.75" customHeight="true">
      <c r="A641" s="1"/>
      <c r="D641" s="1"/>
      <c r="E641" s="1"/>
      <c r="F641" s="1"/>
      <c r="G641" s="1"/>
      <c r="H641" s="1"/>
      <c r="K641" s="2"/>
    </row>
    <row r="642" ht="15.75" customHeight="true">
      <c r="A642" s="1"/>
      <c r="D642" s="1"/>
      <c r="E642" s="1"/>
      <c r="F642" s="1"/>
      <c r="G642" s="1"/>
      <c r="H642" s="1"/>
      <c r="K642" s="2"/>
    </row>
    <row r="643" ht="15.75" customHeight="true">
      <c r="A643" s="1"/>
      <c r="D643" s="1"/>
      <c r="E643" s="1"/>
      <c r="F643" s="1"/>
      <c r="G643" s="1"/>
      <c r="H643" s="1"/>
      <c r="K643" s="2"/>
    </row>
    <row r="644" ht="15.75" customHeight="true">
      <c r="A644" s="1"/>
      <c r="D644" s="1"/>
      <c r="E644" s="1"/>
      <c r="F644" s="1"/>
      <c r="G644" s="1"/>
      <c r="H644" s="1"/>
      <c r="K644" s="2"/>
    </row>
    <row r="645" ht="15.75" customHeight="true">
      <c r="A645" s="1"/>
      <c r="D645" s="1"/>
      <c r="E645" s="1"/>
      <c r="F645" s="1"/>
      <c r="G645" s="1"/>
      <c r="H645" s="1"/>
      <c r="K645" s="2"/>
    </row>
    <row r="646" ht="15.75" customHeight="true">
      <c r="A646" s="1"/>
      <c r="D646" s="1"/>
      <c r="E646" s="1"/>
      <c r="F646" s="1"/>
      <c r="G646" s="1"/>
      <c r="H646" s="1"/>
      <c r="K646" s="2"/>
    </row>
    <row r="647" ht="15.75" customHeight="true">
      <c r="A647" s="1"/>
      <c r="D647" s="1"/>
      <c r="E647" s="1"/>
      <c r="F647" s="1"/>
      <c r="G647" s="1"/>
      <c r="H647" s="1"/>
      <c r="K647" s="2"/>
    </row>
    <row r="648" ht="15.75" customHeight="true">
      <c r="A648" s="1"/>
      <c r="D648" s="1"/>
      <c r="E648" s="1"/>
      <c r="F648" s="1"/>
      <c r="G648" s="1"/>
      <c r="H648" s="1"/>
      <c r="K648" s="2"/>
    </row>
    <row r="649" ht="15.75" customHeight="true">
      <c r="A649" s="1"/>
      <c r="D649" s="1"/>
      <c r="E649" s="1"/>
      <c r="F649" s="1"/>
      <c r="G649" s="1"/>
      <c r="H649" s="1"/>
      <c r="K649" s="2"/>
    </row>
    <row r="650" ht="15.75" customHeight="true">
      <c r="A650" s="1"/>
      <c r="D650" s="1"/>
      <c r="E650" s="1"/>
      <c r="F650" s="1"/>
      <c r="G650" s="1"/>
      <c r="H650" s="1"/>
      <c r="K650" s="2"/>
    </row>
    <row r="651" ht="15.75" customHeight="true">
      <c r="A651" s="1"/>
      <c r="D651" s="1"/>
      <c r="E651" s="1"/>
      <c r="F651" s="1"/>
      <c r="G651" s="1"/>
      <c r="H651" s="1"/>
      <c r="K651" s="2"/>
    </row>
    <row r="652" ht="15.75" customHeight="true">
      <c r="A652" s="1"/>
      <c r="D652" s="1"/>
      <c r="E652" s="1"/>
      <c r="F652" s="1"/>
      <c r="G652" s="1"/>
      <c r="H652" s="1"/>
      <c r="K652" s="2"/>
    </row>
    <row r="653" ht="15.75" customHeight="true">
      <c r="A653" s="1"/>
      <c r="D653" s="1"/>
      <c r="E653" s="1"/>
      <c r="F653" s="1"/>
      <c r="G653" s="1"/>
      <c r="H653" s="1"/>
      <c r="K653" s="2"/>
    </row>
    <row r="654" ht="15.75" customHeight="true">
      <c r="A654" s="1"/>
      <c r="D654" s="1"/>
      <c r="E654" s="1"/>
      <c r="F654" s="1"/>
      <c r="G654" s="1"/>
      <c r="H654" s="1"/>
      <c r="K654" s="2"/>
    </row>
    <row r="655" ht="15.75" customHeight="true">
      <c r="A655" s="1"/>
      <c r="D655" s="1"/>
      <c r="E655" s="1"/>
      <c r="F655" s="1"/>
      <c r="G655" s="1"/>
      <c r="H655" s="1"/>
      <c r="K655" s="2"/>
    </row>
    <row r="656" ht="15.75" customHeight="true">
      <c r="A656" s="1"/>
      <c r="D656" s="1"/>
      <c r="E656" s="1"/>
      <c r="F656" s="1"/>
      <c r="G656" s="1"/>
      <c r="H656" s="1"/>
      <c r="K656" s="2"/>
    </row>
    <row r="657" ht="15.75" customHeight="true">
      <c r="A657" s="1"/>
      <c r="D657" s="1"/>
      <c r="E657" s="1"/>
      <c r="F657" s="1"/>
      <c r="G657" s="1"/>
      <c r="H657" s="1"/>
      <c r="K657" s="2"/>
    </row>
    <row r="658" ht="15.75" customHeight="true">
      <c r="A658" s="1"/>
      <c r="D658" s="1"/>
      <c r="E658" s="1"/>
      <c r="F658" s="1"/>
      <c r="G658" s="1"/>
      <c r="H658" s="1"/>
      <c r="K658" s="2"/>
    </row>
    <row r="659" ht="15.75" customHeight="true">
      <c r="A659" s="1"/>
      <c r="D659" s="1"/>
      <c r="E659" s="1"/>
      <c r="F659" s="1"/>
      <c r="G659" s="1"/>
      <c r="H659" s="1"/>
      <c r="K659" s="2"/>
    </row>
    <row r="660" ht="15.75" customHeight="true">
      <c r="A660" s="1"/>
      <c r="D660" s="1"/>
      <c r="E660" s="1"/>
      <c r="F660" s="1"/>
      <c r="G660" s="1"/>
      <c r="H660" s="1"/>
      <c r="K660" s="2"/>
    </row>
    <row r="661" ht="15.75" customHeight="true">
      <c r="A661" s="1"/>
      <c r="D661" s="1"/>
      <c r="E661" s="1"/>
      <c r="F661" s="1"/>
      <c r="G661" s="1"/>
      <c r="H661" s="1"/>
      <c r="K661" s="2"/>
    </row>
    <row r="662" ht="15.75" customHeight="true">
      <c r="A662" s="1"/>
      <c r="D662" s="1"/>
      <c r="E662" s="1"/>
      <c r="F662" s="1"/>
      <c r="G662" s="1"/>
      <c r="H662" s="1"/>
      <c r="K662" s="2"/>
    </row>
    <row r="663" ht="15.75" customHeight="true">
      <c r="A663" s="1"/>
      <c r="D663" s="1"/>
      <c r="E663" s="1"/>
      <c r="F663" s="1"/>
      <c r="G663" s="1"/>
      <c r="H663" s="1"/>
      <c r="K663" s="2"/>
    </row>
    <row r="664" ht="15.75" customHeight="true">
      <c r="A664" s="1"/>
      <c r="D664" s="1"/>
      <c r="E664" s="1"/>
      <c r="F664" s="1"/>
      <c r="G664" s="1"/>
      <c r="H664" s="1"/>
      <c r="K664" s="2"/>
    </row>
    <row r="665" ht="15.75" customHeight="true">
      <c r="A665" s="1"/>
      <c r="D665" s="1"/>
      <c r="E665" s="1"/>
      <c r="F665" s="1"/>
      <c r="G665" s="1"/>
      <c r="H665" s="1"/>
      <c r="K665" s="2"/>
    </row>
    <row r="666" ht="15.75" customHeight="true">
      <c r="A666" s="1"/>
      <c r="D666" s="1"/>
      <c r="E666" s="1"/>
      <c r="F666" s="1"/>
      <c r="G666" s="1"/>
      <c r="H666" s="1"/>
      <c r="K666" s="2"/>
    </row>
    <row r="667" ht="15.75" customHeight="true">
      <c r="A667" s="1"/>
      <c r="D667" s="1"/>
      <c r="E667" s="1"/>
      <c r="F667" s="1"/>
      <c r="G667" s="1"/>
      <c r="H667" s="1"/>
      <c r="K667" s="2"/>
    </row>
    <row r="668" ht="15.75" customHeight="true">
      <c r="A668" s="1"/>
      <c r="D668" s="1"/>
      <c r="E668" s="1"/>
      <c r="F668" s="1"/>
      <c r="G668" s="1"/>
      <c r="H668" s="1"/>
      <c r="K668" s="2"/>
    </row>
    <row r="669" ht="15.75" customHeight="true">
      <c r="A669" s="1"/>
      <c r="D669" s="1"/>
      <c r="E669" s="1"/>
      <c r="F669" s="1"/>
      <c r="G669" s="1"/>
      <c r="H669" s="1"/>
      <c r="K669" s="2"/>
    </row>
    <row r="670" ht="15.75" customHeight="true">
      <c r="A670" s="1"/>
      <c r="D670" s="1"/>
      <c r="E670" s="1"/>
      <c r="F670" s="1"/>
      <c r="G670" s="1"/>
      <c r="H670" s="1"/>
      <c r="K670" s="2"/>
    </row>
    <row r="671" ht="15.75" customHeight="true">
      <c r="A671" s="1"/>
      <c r="D671" s="1"/>
      <c r="E671" s="1"/>
      <c r="F671" s="1"/>
      <c r="G671" s="1"/>
      <c r="H671" s="1"/>
      <c r="K671" s="2"/>
    </row>
    <row r="672" ht="15.75" customHeight="true">
      <c r="A672" s="1"/>
      <c r="D672" s="1"/>
      <c r="E672" s="1"/>
      <c r="F672" s="1"/>
      <c r="G672" s="1"/>
      <c r="H672" s="1"/>
      <c r="K672" s="2"/>
    </row>
    <row r="673" ht="15.75" customHeight="true">
      <c r="A673" s="1"/>
      <c r="D673" s="1"/>
      <c r="E673" s="1"/>
      <c r="F673" s="1"/>
      <c r="G673" s="1"/>
      <c r="H673" s="1"/>
      <c r="K673" s="2"/>
    </row>
    <row r="674" ht="15.75" customHeight="true">
      <c r="A674" s="1"/>
      <c r="D674" s="1"/>
      <c r="E674" s="1"/>
      <c r="F674" s="1"/>
      <c r="G674" s="1"/>
      <c r="H674" s="1"/>
      <c r="K674" s="2"/>
    </row>
    <row r="675" ht="15.75" customHeight="true">
      <c r="A675" s="1"/>
      <c r="D675" s="1"/>
      <c r="E675" s="1"/>
      <c r="F675" s="1"/>
      <c r="G675" s="1"/>
      <c r="H675" s="1"/>
      <c r="K675" s="2"/>
    </row>
    <row r="676" ht="15.75" customHeight="true">
      <c r="A676" s="1"/>
      <c r="D676" s="1"/>
      <c r="E676" s="1"/>
      <c r="F676" s="1"/>
      <c r="G676" s="1"/>
      <c r="H676" s="1"/>
      <c r="K676" s="2"/>
    </row>
    <row r="677" ht="15.75" customHeight="true">
      <c r="A677" s="1"/>
      <c r="D677" s="1"/>
      <c r="E677" s="1"/>
      <c r="F677" s="1"/>
      <c r="G677" s="1"/>
      <c r="H677" s="1"/>
      <c r="K677" s="2"/>
    </row>
    <row r="678" ht="15.75" customHeight="true">
      <c r="A678" s="1"/>
      <c r="D678" s="1"/>
      <c r="E678" s="1"/>
      <c r="F678" s="1"/>
      <c r="G678" s="1"/>
      <c r="H678" s="1"/>
      <c r="K678" s="2"/>
    </row>
    <row r="679" ht="15.75" customHeight="true">
      <c r="A679" s="1"/>
      <c r="D679" s="1"/>
      <c r="E679" s="1"/>
      <c r="F679" s="1"/>
      <c r="G679" s="1"/>
      <c r="H679" s="1"/>
      <c r="K679" s="2"/>
    </row>
    <row r="680" ht="15.75" customHeight="true">
      <c r="A680" s="1"/>
      <c r="D680" s="1"/>
      <c r="E680" s="1"/>
      <c r="F680" s="1"/>
      <c r="G680" s="1"/>
      <c r="H680" s="1"/>
      <c r="K680" s="2"/>
    </row>
    <row r="681" ht="15.75" customHeight="true">
      <c r="A681" s="1"/>
      <c r="D681" s="1"/>
      <c r="E681" s="1"/>
      <c r="F681" s="1"/>
      <c r="G681" s="1"/>
      <c r="H681" s="1"/>
      <c r="K681" s="2"/>
    </row>
    <row r="682" ht="15.75" customHeight="true">
      <c r="A682" s="1"/>
      <c r="D682" s="1"/>
      <c r="E682" s="1"/>
      <c r="F682" s="1"/>
      <c r="G682" s="1"/>
      <c r="H682" s="1"/>
      <c r="K682" s="2"/>
    </row>
    <row r="683" ht="15.75" customHeight="true">
      <c r="A683" s="1"/>
      <c r="D683" s="1"/>
      <c r="E683" s="1"/>
      <c r="F683" s="1"/>
      <c r="G683" s="1"/>
      <c r="H683" s="1"/>
      <c r="K683" s="2"/>
    </row>
    <row r="684" ht="15.75" customHeight="true">
      <c r="A684" s="1"/>
      <c r="D684" s="1"/>
      <c r="E684" s="1"/>
      <c r="F684" s="1"/>
      <c r="G684" s="1"/>
      <c r="H684" s="1"/>
      <c r="K684" s="2"/>
    </row>
    <row r="685" ht="15.75" customHeight="true">
      <c r="A685" s="1"/>
      <c r="D685" s="1"/>
      <c r="E685" s="1"/>
      <c r="F685" s="1"/>
      <c r="G685" s="1"/>
      <c r="H685" s="1"/>
      <c r="K685" s="2"/>
    </row>
    <row r="686" ht="15.75" customHeight="true">
      <c r="A686" s="1"/>
      <c r="D686" s="1"/>
      <c r="E686" s="1"/>
      <c r="F686" s="1"/>
      <c r="G686" s="1"/>
      <c r="H686" s="1"/>
      <c r="K686" s="2"/>
    </row>
    <row r="687" ht="15.75" customHeight="true">
      <c r="A687" s="1"/>
      <c r="D687" s="1"/>
      <c r="E687" s="1"/>
      <c r="F687" s="1"/>
      <c r="G687" s="1"/>
      <c r="H687" s="1"/>
      <c r="K687" s="2"/>
    </row>
    <row r="688" ht="15.75" customHeight="true">
      <c r="A688" s="1"/>
      <c r="D688" s="1"/>
      <c r="E688" s="1"/>
      <c r="F688" s="1"/>
      <c r="G688" s="1"/>
      <c r="H688" s="1"/>
      <c r="K688" s="2"/>
    </row>
    <row r="689" ht="15.75" customHeight="true">
      <c r="A689" s="1"/>
      <c r="D689" s="1"/>
      <c r="E689" s="1"/>
      <c r="F689" s="1"/>
      <c r="G689" s="1"/>
      <c r="H689" s="1"/>
      <c r="K689" s="2"/>
    </row>
    <row r="690" ht="15.75" customHeight="true">
      <c r="A690" s="1"/>
      <c r="D690" s="1"/>
      <c r="E690" s="1"/>
      <c r="F690" s="1"/>
      <c r="G690" s="1"/>
      <c r="H690" s="1"/>
      <c r="K690" s="2"/>
    </row>
    <row r="691" ht="15.75" customHeight="true">
      <c r="A691" s="1"/>
      <c r="D691" s="1"/>
      <c r="E691" s="1"/>
      <c r="F691" s="1"/>
      <c r="G691" s="1"/>
      <c r="H691" s="1"/>
      <c r="K691" s="2"/>
    </row>
    <row r="692" ht="15.75" customHeight="true">
      <c r="A692" s="1"/>
      <c r="D692" s="1"/>
      <c r="E692" s="1"/>
      <c r="F692" s="1"/>
      <c r="G692" s="1"/>
      <c r="H692" s="1"/>
      <c r="K692" s="2"/>
    </row>
    <row r="693" ht="15.75" customHeight="true">
      <c r="A693" s="1"/>
      <c r="D693" s="1"/>
      <c r="E693" s="1"/>
      <c r="F693" s="1"/>
      <c r="G693" s="1"/>
      <c r="H693" s="1"/>
      <c r="K693" s="2"/>
    </row>
    <row r="694" ht="15.75" customHeight="true">
      <c r="A694" s="1"/>
      <c r="D694" s="1"/>
      <c r="E694" s="1"/>
      <c r="F694" s="1"/>
      <c r="G694" s="1"/>
      <c r="H694" s="1"/>
      <c r="K694" s="2"/>
    </row>
    <row r="695" ht="15.75" customHeight="true">
      <c r="A695" s="1"/>
      <c r="D695" s="1"/>
      <c r="E695" s="1"/>
      <c r="F695" s="1"/>
      <c r="G695" s="1"/>
      <c r="H695" s="1"/>
      <c r="K695" s="2"/>
    </row>
    <row r="696" ht="15.75" customHeight="true">
      <c r="A696" s="1"/>
      <c r="D696" s="1"/>
      <c r="E696" s="1"/>
      <c r="F696" s="1"/>
      <c r="G696" s="1"/>
      <c r="H696" s="1"/>
      <c r="K696" s="2"/>
    </row>
    <row r="697" ht="15.75" customHeight="true">
      <c r="A697" s="1"/>
      <c r="D697" s="1"/>
      <c r="E697" s="1"/>
      <c r="F697" s="1"/>
      <c r="G697" s="1"/>
      <c r="H697" s="1"/>
      <c r="K697" s="2"/>
    </row>
    <row r="698" ht="15.75" customHeight="true">
      <c r="A698" s="1"/>
      <c r="D698" s="1"/>
      <c r="E698" s="1"/>
      <c r="F698" s="1"/>
      <c r="G698" s="1"/>
      <c r="H698" s="1"/>
      <c r="K698" s="2"/>
    </row>
    <row r="699" ht="15.75" customHeight="true">
      <c r="A699" s="1"/>
      <c r="D699" s="1"/>
      <c r="E699" s="1"/>
      <c r="F699" s="1"/>
      <c r="G699" s="1"/>
      <c r="H699" s="1"/>
      <c r="K699" s="2"/>
    </row>
    <row r="700" ht="15.75" customHeight="true">
      <c r="A700" s="1"/>
      <c r="D700" s="1"/>
      <c r="E700" s="1"/>
      <c r="F700" s="1"/>
      <c r="G700" s="1"/>
      <c r="H700" s="1"/>
      <c r="K700" s="2"/>
    </row>
    <row r="701" ht="15.75" customHeight="true">
      <c r="A701" s="1"/>
      <c r="D701" s="1"/>
      <c r="E701" s="1"/>
      <c r="F701" s="1"/>
      <c r="G701" s="1"/>
      <c r="H701" s="1"/>
      <c r="K701" s="2"/>
    </row>
    <row r="702" ht="15.75" customHeight="true">
      <c r="A702" s="1"/>
      <c r="D702" s="1"/>
      <c r="E702" s="1"/>
      <c r="F702" s="1"/>
      <c r="G702" s="1"/>
      <c r="H702" s="1"/>
      <c r="K702" s="2"/>
    </row>
    <row r="703" ht="15.75" customHeight="true">
      <c r="A703" s="1"/>
      <c r="D703" s="1"/>
      <c r="E703" s="1"/>
      <c r="F703" s="1"/>
      <c r="G703" s="1"/>
      <c r="H703" s="1"/>
      <c r="K703" s="2"/>
    </row>
    <row r="704" ht="15.75" customHeight="true">
      <c r="A704" s="1"/>
      <c r="D704" s="1"/>
      <c r="E704" s="1"/>
      <c r="F704" s="1"/>
      <c r="G704" s="1"/>
      <c r="H704" s="1"/>
      <c r="K704" s="2"/>
    </row>
    <row r="705" ht="15.75" customHeight="true">
      <c r="A705" s="1"/>
      <c r="D705" s="1"/>
      <c r="E705" s="1"/>
      <c r="F705" s="1"/>
      <c r="G705" s="1"/>
      <c r="H705" s="1"/>
      <c r="K705" s="2"/>
    </row>
    <row r="706" ht="15.75" customHeight="true">
      <c r="A706" s="1"/>
      <c r="D706" s="1"/>
      <c r="E706" s="1"/>
      <c r="F706" s="1"/>
      <c r="G706" s="1"/>
      <c r="H706" s="1"/>
      <c r="K706" s="2"/>
    </row>
    <row r="707" ht="15.75" customHeight="true">
      <c r="A707" s="1"/>
      <c r="D707" s="1"/>
      <c r="E707" s="1"/>
      <c r="F707" s="1"/>
      <c r="G707" s="1"/>
      <c r="H707" s="1"/>
      <c r="K707" s="2"/>
    </row>
    <row r="708" ht="15.75" customHeight="true">
      <c r="A708" s="1"/>
      <c r="D708" s="1"/>
      <c r="E708" s="1"/>
      <c r="F708" s="1"/>
      <c r="G708" s="1"/>
      <c r="H708" s="1"/>
      <c r="K708" s="2"/>
    </row>
    <row r="709" ht="15.75" customHeight="true">
      <c r="A709" s="1"/>
      <c r="D709" s="1"/>
      <c r="E709" s="1"/>
      <c r="F709" s="1"/>
      <c r="G709" s="1"/>
      <c r="H709" s="1"/>
      <c r="K709" s="2"/>
    </row>
    <row r="710" ht="15.75" customHeight="true">
      <c r="A710" s="1"/>
      <c r="D710" s="1"/>
      <c r="E710" s="1"/>
      <c r="F710" s="1"/>
      <c r="G710" s="1"/>
      <c r="H710" s="1"/>
      <c r="K710" s="2"/>
    </row>
    <row r="711" ht="15.75" customHeight="true">
      <c r="A711" s="1"/>
      <c r="D711" s="1"/>
      <c r="E711" s="1"/>
      <c r="F711" s="1"/>
      <c r="G711" s="1"/>
      <c r="H711" s="1"/>
      <c r="K711" s="2"/>
    </row>
    <row r="712" ht="15.75" customHeight="true">
      <c r="A712" s="1"/>
      <c r="D712" s="1"/>
      <c r="E712" s="1"/>
      <c r="F712" s="1"/>
      <c r="G712" s="1"/>
      <c r="H712" s="1"/>
      <c r="K712" s="2"/>
    </row>
    <row r="713" ht="15.75" customHeight="true">
      <c r="A713" s="1"/>
      <c r="D713" s="1"/>
      <c r="E713" s="1"/>
      <c r="F713" s="1"/>
      <c r="G713" s="1"/>
      <c r="H713" s="1"/>
      <c r="K713" s="2"/>
    </row>
    <row r="714" ht="15.75" customHeight="true">
      <c r="A714" s="1"/>
      <c r="D714" s="1"/>
      <c r="E714" s="1"/>
      <c r="F714" s="1"/>
      <c r="G714" s="1"/>
      <c r="H714" s="1"/>
      <c r="K714" s="2"/>
    </row>
    <row r="715" ht="15.75" customHeight="true">
      <c r="A715" s="1"/>
      <c r="D715" s="1"/>
      <c r="E715" s="1"/>
      <c r="F715" s="1"/>
      <c r="G715" s="1"/>
      <c r="H715" s="1"/>
      <c r="K715" s="2"/>
    </row>
    <row r="716" ht="15.75" customHeight="true">
      <c r="A716" s="1"/>
      <c r="D716" s="1"/>
      <c r="E716" s="1"/>
      <c r="F716" s="1"/>
      <c r="G716" s="1"/>
      <c r="H716" s="1"/>
      <c r="K716" s="2"/>
    </row>
    <row r="717" ht="15.75" customHeight="true">
      <c r="A717" s="1"/>
      <c r="D717" s="1"/>
      <c r="E717" s="1"/>
      <c r="F717" s="1"/>
      <c r="G717" s="1"/>
      <c r="H717" s="1"/>
      <c r="K717" s="2"/>
    </row>
    <row r="718" ht="15.75" customHeight="true">
      <c r="A718" s="1"/>
      <c r="D718" s="1"/>
      <c r="E718" s="1"/>
      <c r="F718" s="1"/>
      <c r="G718" s="1"/>
      <c r="H718" s="1"/>
      <c r="K718" s="2"/>
    </row>
    <row r="719" ht="15.75" customHeight="true">
      <c r="A719" s="1"/>
      <c r="D719" s="1"/>
      <c r="E719" s="1"/>
      <c r="F719" s="1"/>
      <c r="G719" s="1"/>
      <c r="H719" s="1"/>
      <c r="K719" s="2"/>
    </row>
    <row r="720" ht="15.75" customHeight="true">
      <c r="A720" s="1"/>
      <c r="D720" s="1"/>
      <c r="E720" s="1"/>
      <c r="F720" s="1"/>
      <c r="G720" s="1"/>
      <c r="H720" s="1"/>
      <c r="K720" s="2"/>
    </row>
    <row r="721" ht="15.75" customHeight="true">
      <c r="A721" s="1"/>
      <c r="D721" s="1"/>
      <c r="E721" s="1"/>
      <c r="F721" s="1"/>
      <c r="G721" s="1"/>
      <c r="H721" s="1"/>
      <c r="K721" s="2"/>
    </row>
    <row r="722" ht="15.75" customHeight="true">
      <c r="A722" s="1"/>
      <c r="D722" s="1"/>
      <c r="E722" s="1"/>
      <c r="F722" s="1"/>
      <c r="G722" s="1"/>
      <c r="H722" s="1"/>
      <c r="K722" s="2"/>
    </row>
    <row r="723" ht="15.75" customHeight="true">
      <c r="A723" s="1"/>
      <c r="D723" s="1"/>
      <c r="E723" s="1"/>
      <c r="F723" s="1"/>
      <c r="G723" s="1"/>
      <c r="H723" s="1"/>
      <c r="K723" s="2"/>
    </row>
    <row r="724" ht="15.75" customHeight="true">
      <c r="A724" s="1"/>
      <c r="D724" s="1"/>
      <c r="E724" s="1"/>
      <c r="F724" s="1"/>
      <c r="G724" s="1"/>
      <c r="H724" s="1"/>
      <c r="K724" s="2"/>
    </row>
    <row r="725" ht="15.75" customHeight="true">
      <c r="A725" s="1"/>
      <c r="D725" s="1"/>
      <c r="E725" s="1"/>
      <c r="F725" s="1"/>
      <c r="G725" s="1"/>
      <c r="H725" s="1"/>
      <c r="K725" s="2"/>
    </row>
    <row r="726" ht="15.75" customHeight="true">
      <c r="A726" s="1"/>
      <c r="D726" s="1"/>
      <c r="E726" s="1"/>
      <c r="F726" s="1"/>
      <c r="G726" s="1"/>
      <c r="H726" s="1"/>
      <c r="K726" s="2"/>
    </row>
    <row r="727" ht="15.75" customHeight="true">
      <c r="A727" s="1"/>
      <c r="D727" s="1"/>
      <c r="E727" s="1"/>
      <c r="F727" s="1"/>
      <c r="G727" s="1"/>
      <c r="H727" s="1"/>
      <c r="K727" s="2"/>
    </row>
    <row r="728" ht="15.75" customHeight="true">
      <c r="A728" s="1"/>
      <c r="D728" s="1"/>
      <c r="E728" s="1"/>
      <c r="F728" s="1"/>
      <c r="G728" s="1"/>
      <c r="H728" s="1"/>
      <c r="K728" s="2"/>
    </row>
    <row r="729" ht="15.75" customHeight="true">
      <c r="A729" s="1"/>
      <c r="D729" s="1"/>
      <c r="E729" s="1"/>
      <c r="F729" s="1"/>
      <c r="G729" s="1"/>
      <c r="H729" s="1"/>
      <c r="K729" s="2"/>
    </row>
    <row r="730" ht="15.75" customHeight="true">
      <c r="A730" s="1"/>
      <c r="D730" s="1"/>
      <c r="E730" s="1"/>
      <c r="F730" s="1"/>
      <c r="G730" s="1"/>
      <c r="H730" s="1"/>
      <c r="K730" s="2"/>
    </row>
    <row r="731" ht="15.75" customHeight="true">
      <c r="A731" s="1"/>
      <c r="D731" s="1"/>
      <c r="E731" s="1"/>
      <c r="F731" s="1"/>
      <c r="G731" s="1"/>
      <c r="H731" s="1"/>
      <c r="K731" s="2"/>
    </row>
    <row r="732" ht="15.75" customHeight="true">
      <c r="A732" s="1"/>
      <c r="D732" s="1"/>
      <c r="E732" s="1"/>
      <c r="F732" s="1"/>
      <c r="G732" s="1"/>
      <c r="H732" s="1"/>
      <c r="K732" s="2"/>
    </row>
    <row r="733" ht="15.75" customHeight="true">
      <c r="A733" s="1"/>
      <c r="D733" s="1"/>
      <c r="E733" s="1"/>
      <c r="F733" s="1"/>
      <c r="G733" s="1"/>
      <c r="H733" s="1"/>
      <c r="K733" s="2"/>
    </row>
    <row r="734" ht="15.75" customHeight="true">
      <c r="A734" s="1"/>
      <c r="D734" s="1"/>
      <c r="E734" s="1"/>
      <c r="F734" s="1"/>
      <c r="G734" s="1"/>
      <c r="H734" s="1"/>
      <c r="K734" s="2"/>
    </row>
    <row r="735" ht="15.75" customHeight="true">
      <c r="A735" s="1"/>
      <c r="D735" s="1"/>
      <c r="E735" s="1"/>
      <c r="F735" s="1"/>
      <c r="G735" s="1"/>
      <c r="H735" s="1"/>
      <c r="K735" s="2"/>
    </row>
    <row r="736" ht="15.75" customHeight="true">
      <c r="A736" s="1"/>
      <c r="D736" s="1"/>
      <c r="E736" s="1"/>
      <c r="F736" s="1"/>
      <c r="G736" s="1"/>
      <c r="H736" s="1"/>
      <c r="K736" s="2"/>
    </row>
    <row r="737" ht="15.75" customHeight="true">
      <c r="A737" s="1"/>
      <c r="D737" s="1"/>
      <c r="E737" s="1"/>
      <c r="F737" s="1"/>
      <c r="G737" s="1"/>
      <c r="H737" s="1"/>
      <c r="K737" s="2"/>
    </row>
    <row r="738" ht="15.75" customHeight="true">
      <c r="A738" s="1"/>
      <c r="D738" s="1"/>
      <c r="E738" s="1"/>
      <c r="F738" s="1"/>
      <c r="G738" s="1"/>
      <c r="H738" s="1"/>
      <c r="K738" s="2"/>
    </row>
    <row r="739" ht="15.75" customHeight="true">
      <c r="A739" s="1"/>
      <c r="D739" s="1"/>
      <c r="E739" s="1"/>
      <c r="F739" s="1"/>
      <c r="G739" s="1"/>
      <c r="H739" s="1"/>
      <c r="K739" s="2"/>
    </row>
    <row r="740" ht="15.75" customHeight="true">
      <c r="A740" s="1"/>
      <c r="D740" s="1"/>
      <c r="E740" s="1"/>
      <c r="F740" s="1"/>
      <c r="G740" s="1"/>
      <c r="H740" s="1"/>
      <c r="K740" s="2"/>
    </row>
    <row r="741" ht="15.75" customHeight="true">
      <c r="A741" s="1"/>
      <c r="D741" s="1"/>
      <c r="E741" s="1"/>
      <c r="F741" s="1"/>
      <c r="G741" s="1"/>
      <c r="H741" s="1"/>
      <c r="K741" s="2"/>
    </row>
    <row r="742" ht="15.75" customHeight="true">
      <c r="A742" s="1"/>
      <c r="D742" s="1"/>
      <c r="E742" s="1"/>
      <c r="F742" s="1"/>
      <c r="G742" s="1"/>
      <c r="H742" s="1"/>
      <c r="K742" s="2"/>
    </row>
    <row r="743" ht="15.75" customHeight="true">
      <c r="A743" s="1"/>
      <c r="D743" s="1"/>
      <c r="E743" s="1"/>
      <c r="F743" s="1"/>
      <c r="G743" s="1"/>
      <c r="H743" s="1"/>
      <c r="K743" s="2"/>
    </row>
    <row r="744" ht="15.75" customHeight="true">
      <c r="A744" s="1"/>
      <c r="D744" s="1"/>
      <c r="E744" s="1"/>
      <c r="F744" s="1"/>
      <c r="G744" s="1"/>
      <c r="H744" s="1"/>
      <c r="K744" s="2"/>
    </row>
    <row r="745" ht="15.75" customHeight="true">
      <c r="A745" s="1"/>
      <c r="D745" s="1"/>
      <c r="E745" s="1"/>
      <c r="F745" s="1"/>
      <c r="G745" s="1"/>
      <c r="H745" s="1"/>
      <c r="K745" s="2"/>
    </row>
    <row r="746" ht="15.75" customHeight="true">
      <c r="A746" s="1"/>
      <c r="D746" s="1"/>
      <c r="E746" s="1"/>
      <c r="F746" s="1"/>
      <c r="G746" s="1"/>
      <c r="H746" s="1"/>
      <c r="K746" s="2"/>
    </row>
    <row r="747" ht="15.75" customHeight="true">
      <c r="A747" s="1"/>
      <c r="D747" s="1"/>
      <c r="E747" s="1"/>
      <c r="F747" s="1"/>
      <c r="G747" s="1"/>
      <c r="H747" s="1"/>
      <c r="K747" s="2"/>
    </row>
    <row r="748" ht="15.75" customHeight="true">
      <c r="A748" s="1"/>
      <c r="D748" s="1"/>
      <c r="E748" s="1"/>
      <c r="F748" s="1"/>
      <c r="G748" s="1"/>
      <c r="H748" s="1"/>
      <c r="K748" s="2"/>
    </row>
    <row r="749" ht="15.75" customHeight="true">
      <c r="A749" s="1"/>
      <c r="D749" s="1"/>
      <c r="E749" s="1"/>
      <c r="F749" s="1"/>
      <c r="G749" s="1"/>
      <c r="H749" s="1"/>
      <c r="K749" s="2"/>
    </row>
    <row r="750" ht="15.75" customHeight="true">
      <c r="A750" s="1"/>
      <c r="D750" s="1"/>
      <c r="E750" s="1"/>
      <c r="F750" s="1"/>
      <c r="G750" s="1"/>
      <c r="H750" s="1"/>
      <c r="K750" s="2"/>
    </row>
    <row r="751" ht="15.75" customHeight="true">
      <c r="A751" s="1"/>
      <c r="D751" s="1"/>
      <c r="E751" s="1"/>
      <c r="F751" s="1"/>
      <c r="G751" s="1"/>
      <c r="H751" s="1"/>
      <c r="K751" s="2"/>
    </row>
    <row r="752" ht="15.75" customHeight="true">
      <c r="A752" s="1"/>
      <c r="D752" s="1"/>
      <c r="E752" s="1"/>
      <c r="F752" s="1"/>
      <c r="G752" s="1"/>
      <c r="H752" s="1"/>
      <c r="K752" s="2"/>
    </row>
    <row r="753" ht="15.75" customHeight="true">
      <c r="A753" s="1"/>
      <c r="D753" s="1"/>
      <c r="E753" s="1"/>
      <c r="F753" s="1"/>
      <c r="G753" s="1"/>
      <c r="H753" s="1"/>
      <c r="K753" s="2"/>
    </row>
    <row r="754" ht="15.75" customHeight="true">
      <c r="A754" s="1"/>
      <c r="D754" s="1"/>
      <c r="E754" s="1"/>
      <c r="F754" s="1"/>
      <c r="G754" s="1"/>
      <c r="H754" s="1"/>
      <c r="K754" s="2"/>
    </row>
    <row r="755" ht="15.75" customHeight="true">
      <c r="A755" s="1"/>
      <c r="D755" s="1"/>
      <c r="E755" s="1"/>
      <c r="F755" s="1"/>
      <c r="G755" s="1"/>
      <c r="H755" s="1"/>
      <c r="K755" s="2"/>
    </row>
    <row r="756" ht="15.75" customHeight="true">
      <c r="A756" s="1"/>
      <c r="D756" s="1"/>
      <c r="E756" s="1"/>
      <c r="F756" s="1"/>
      <c r="G756" s="1"/>
      <c r="H756" s="1"/>
      <c r="K756" s="2"/>
    </row>
    <row r="757" ht="15.75" customHeight="true">
      <c r="A757" s="1"/>
      <c r="D757" s="1"/>
      <c r="E757" s="1"/>
      <c r="F757" s="1"/>
      <c r="G757" s="1"/>
      <c r="H757" s="1"/>
      <c r="K757" s="2"/>
    </row>
    <row r="758" ht="15.75" customHeight="true">
      <c r="A758" s="1"/>
      <c r="D758" s="1"/>
      <c r="E758" s="1"/>
      <c r="F758" s="1"/>
      <c r="G758" s="1"/>
      <c r="H758" s="1"/>
      <c r="K758" s="2"/>
    </row>
    <row r="759" ht="15.75" customHeight="true">
      <c r="A759" s="1"/>
      <c r="D759" s="1"/>
      <c r="E759" s="1"/>
      <c r="F759" s="1"/>
      <c r="G759" s="1"/>
      <c r="H759" s="1"/>
      <c r="K759" s="2"/>
    </row>
    <row r="760" ht="15.75" customHeight="true">
      <c r="A760" s="1"/>
      <c r="D760" s="1"/>
      <c r="E760" s="1"/>
      <c r="F760" s="1"/>
      <c r="G760" s="1"/>
      <c r="H760" s="1"/>
      <c r="K760" s="2"/>
    </row>
    <row r="761" ht="15.75" customHeight="true">
      <c r="A761" s="1"/>
      <c r="D761" s="1"/>
      <c r="E761" s="1"/>
      <c r="F761" s="1"/>
      <c r="G761" s="1"/>
      <c r="H761" s="1"/>
      <c r="K761" s="2"/>
    </row>
    <row r="762" ht="15.75" customHeight="true">
      <c r="A762" s="1"/>
      <c r="D762" s="1"/>
      <c r="E762" s="1"/>
      <c r="F762" s="1"/>
      <c r="G762" s="1"/>
      <c r="H762" s="1"/>
      <c r="K762" s="2"/>
    </row>
    <row r="763" ht="15.75" customHeight="true">
      <c r="A763" s="1"/>
      <c r="D763" s="1"/>
      <c r="E763" s="1"/>
      <c r="F763" s="1"/>
      <c r="G763" s="1"/>
      <c r="H763" s="1"/>
      <c r="K763" s="2"/>
    </row>
    <row r="764" ht="15.75" customHeight="true">
      <c r="A764" s="1"/>
      <c r="D764" s="1"/>
      <c r="E764" s="1"/>
      <c r="F764" s="1"/>
      <c r="G764" s="1"/>
      <c r="H764" s="1"/>
      <c r="K764" s="2"/>
    </row>
    <row r="765" ht="15.75" customHeight="true">
      <c r="A765" s="1"/>
      <c r="D765" s="1"/>
      <c r="E765" s="1"/>
      <c r="F765" s="1"/>
      <c r="G765" s="1"/>
      <c r="H765" s="1"/>
      <c r="K765" s="2"/>
    </row>
    <row r="766" ht="15.75" customHeight="true">
      <c r="A766" s="1"/>
      <c r="D766" s="1"/>
      <c r="E766" s="1"/>
      <c r="F766" s="1"/>
      <c r="G766" s="1"/>
      <c r="H766" s="1"/>
      <c r="K766" s="2"/>
    </row>
    <row r="767" ht="15.75" customHeight="true">
      <c r="A767" s="1"/>
      <c r="D767" s="1"/>
      <c r="E767" s="1"/>
      <c r="F767" s="1"/>
      <c r="G767" s="1"/>
      <c r="H767" s="1"/>
      <c r="K767" s="2"/>
    </row>
    <row r="768" ht="15.75" customHeight="true">
      <c r="A768" s="1"/>
      <c r="D768" s="1"/>
      <c r="E768" s="1"/>
      <c r="F768" s="1"/>
      <c r="G768" s="1"/>
      <c r="H768" s="1"/>
      <c r="K768" s="2"/>
    </row>
    <row r="769" ht="15.75" customHeight="true">
      <c r="A769" s="1"/>
      <c r="D769" s="1"/>
      <c r="E769" s="1"/>
      <c r="F769" s="1"/>
      <c r="G769" s="1"/>
      <c r="H769" s="1"/>
      <c r="K769" s="2"/>
    </row>
    <row r="770" ht="15.75" customHeight="true">
      <c r="A770" s="1"/>
      <c r="D770" s="1"/>
      <c r="E770" s="1"/>
      <c r="F770" s="1"/>
      <c r="G770" s="1"/>
      <c r="H770" s="1"/>
      <c r="K770" s="2"/>
    </row>
    <row r="771" ht="15.75" customHeight="true">
      <c r="A771" s="1"/>
      <c r="D771" s="1"/>
      <c r="E771" s="1"/>
      <c r="F771" s="1"/>
      <c r="G771" s="1"/>
      <c r="H771" s="1"/>
      <c r="K771" s="2"/>
    </row>
    <row r="772" ht="15.75" customHeight="true">
      <c r="A772" s="1"/>
      <c r="D772" s="1"/>
      <c r="E772" s="1"/>
      <c r="F772" s="1"/>
      <c r="G772" s="1"/>
      <c r="H772" s="1"/>
      <c r="K772" s="2"/>
    </row>
    <row r="773" ht="15.75" customHeight="true">
      <c r="A773" s="1"/>
      <c r="D773" s="1"/>
      <c r="E773" s="1"/>
      <c r="F773" s="1"/>
      <c r="G773" s="1"/>
      <c r="H773" s="1"/>
      <c r="K773" s="2"/>
    </row>
    <row r="774" ht="15.75" customHeight="true">
      <c r="A774" s="1"/>
      <c r="D774" s="1"/>
      <c r="E774" s="1"/>
      <c r="F774" s="1"/>
      <c r="G774" s="1"/>
      <c r="H774" s="1"/>
      <c r="K774" s="2"/>
    </row>
    <row r="775" ht="15.75" customHeight="true">
      <c r="A775" s="1"/>
      <c r="D775" s="1"/>
      <c r="E775" s="1"/>
      <c r="F775" s="1"/>
      <c r="G775" s="1"/>
      <c r="H775" s="1"/>
      <c r="K775" s="2"/>
    </row>
    <row r="776" ht="15.75" customHeight="true">
      <c r="A776" s="1"/>
      <c r="D776" s="1"/>
      <c r="E776" s="1"/>
      <c r="F776" s="1"/>
      <c r="G776" s="1"/>
      <c r="H776" s="1"/>
      <c r="K776" s="2"/>
    </row>
    <row r="777" ht="15.75" customHeight="true">
      <c r="A777" s="1"/>
      <c r="D777" s="1"/>
      <c r="E777" s="1"/>
      <c r="F777" s="1"/>
      <c r="G777" s="1"/>
      <c r="H777" s="1"/>
      <c r="K777" s="2"/>
    </row>
    <row r="778" ht="15.75" customHeight="true">
      <c r="A778" s="1"/>
      <c r="D778" s="1"/>
      <c r="E778" s="1"/>
      <c r="F778" s="1"/>
      <c r="G778" s="1"/>
      <c r="H778" s="1"/>
      <c r="K778" s="2"/>
    </row>
    <row r="779" ht="15.75" customHeight="true">
      <c r="A779" s="1"/>
      <c r="D779" s="1"/>
      <c r="E779" s="1"/>
      <c r="F779" s="1"/>
      <c r="G779" s="1"/>
      <c r="H779" s="1"/>
      <c r="K779" s="2"/>
    </row>
    <row r="780" ht="15.75" customHeight="true">
      <c r="A780" s="1"/>
      <c r="D780" s="1"/>
      <c r="E780" s="1"/>
      <c r="F780" s="1"/>
      <c r="G780" s="1"/>
      <c r="H780" s="1"/>
      <c r="K780" s="2"/>
    </row>
    <row r="781" ht="15.75" customHeight="true">
      <c r="A781" s="1"/>
      <c r="D781" s="1"/>
      <c r="E781" s="1"/>
      <c r="F781" s="1"/>
      <c r="G781" s="1"/>
      <c r="H781" s="1"/>
      <c r="K781" s="2"/>
    </row>
    <row r="782" ht="15.75" customHeight="true">
      <c r="A782" s="1"/>
      <c r="D782" s="1"/>
      <c r="E782" s="1"/>
      <c r="F782" s="1"/>
      <c r="G782" s="1"/>
      <c r="H782" s="1"/>
      <c r="K782" s="2"/>
    </row>
    <row r="783" ht="15.75" customHeight="true">
      <c r="A783" s="1"/>
      <c r="D783" s="1"/>
      <c r="E783" s="1"/>
      <c r="F783" s="1"/>
      <c r="G783" s="1"/>
      <c r="H783" s="1"/>
      <c r="K783" s="2"/>
    </row>
    <row r="784" ht="15.75" customHeight="true">
      <c r="A784" s="1"/>
      <c r="D784" s="1"/>
      <c r="E784" s="1"/>
      <c r="F784" s="1"/>
      <c r="G784" s="1"/>
      <c r="H784" s="1"/>
      <c r="K784" s="2"/>
    </row>
    <row r="785" ht="15.75" customHeight="true">
      <c r="A785" s="1"/>
      <c r="D785" s="1"/>
      <c r="E785" s="1"/>
      <c r="F785" s="1"/>
      <c r="G785" s="1"/>
      <c r="H785" s="1"/>
      <c r="K785" s="2"/>
    </row>
    <row r="786" ht="15.75" customHeight="true">
      <c r="A786" s="1"/>
      <c r="D786" s="1"/>
      <c r="E786" s="1"/>
      <c r="F786" s="1"/>
      <c r="G786" s="1"/>
      <c r="H786" s="1"/>
      <c r="K786" s="2"/>
    </row>
    <row r="787" ht="15.75" customHeight="true">
      <c r="A787" s="1"/>
      <c r="D787" s="1"/>
      <c r="E787" s="1"/>
      <c r="F787" s="1"/>
      <c r="G787" s="1"/>
      <c r="H787" s="1"/>
      <c r="K787" s="2"/>
    </row>
    <row r="788" ht="15.75" customHeight="true">
      <c r="A788" s="1"/>
      <c r="D788" s="1"/>
      <c r="E788" s="1"/>
      <c r="F788" s="1"/>
      <c r="G788" s="1"/>
      <c r="H788" s="1"/>
      <c r="K788" s="2"/>
    </row>
    <row r="789" ht="15.75" customHeight="true">
      <c r="A789" s="1"/>
      <c r="D789" s="1"/>
      <c r="E789" s="1"/>
      <c r="F789" s="1"/>
      <c r="G789" s="1"/>
      <c r="H789" s="1"/>
      <c r="K789" s="2"/>
    </row>
    <row r="790" ht="15.75" customHeight="true">
      <c r="A790" s="1"/>
      <c r="D790" s="1"/>
      <c r="E790" s="1"/>
      <c r="F790" s="1"/>
      <c r="G790" s="1"/>
      <c r="H790" s="1"/>
      <c r="K790" s="2"/>
    </row>
    <row r="791" ht="15.75" customHeight="true">
      <c r="A791" s="1"/>
      <c r="D791" s="1"/>
      <c r="E791" s="1"/>
      <c r="F791" s="1"/>
      <c r="G791" s="1"/>
      <c r="H791" s="1"/>
      <c r="K791" s="2"/>
    </row>
    <row r="792" ht="15.75" customHeight="true">
      <c r="A792" s="1"/>
      <c r="D792" s="1"/>
      <c r="E792" s="1"/>
      <c r="F792" s="1"/>
      <c r="G792" s="1"/>
      <c r="H792" s="1"/>
      <c r="K792" s="2"/>
    </row>
    <row r="793" ht="15.75" customHeight="true">
      <c r="A793" s="1"/>
      <c r="D793" s="1"/>
      <c r="E793" s="1"/>
      <c r="F793" s="1"/>
      <c r="G793" s="1"/>
      <c r="H793" s="1"/>
      <c r="K793" s="2"/>
    </row>
    <row r="794" ht="15.75" customHeight="true">
      <c r="A794" s="1"/>
      <c r="D794" s="1"/>
      <c r="E794" s="1"/>
      <c r="F794" s="1"/>
      <c r="G794" s="1"/>
      <c r="H794" s="1"/>
      <c r="K794" s="2"/>
    </row>
    <row r="795" ht="15.75" customHeight="true">
      <c r="A795" s="1"/>
      <c r="D795" s="1"/>
      <c r="E795" s="1"/>
      <c r="F795" s="1"/>
      <c r="G795" s="1"/>
      <c r="H795" s="1"/>
      <c r="K795" s="2"/>
    </row>
    <row r="796" ht="15.75" customHeight="true">
      <c r="A796" s="1"/>
      <c r="D796" s="1"/>
      <c r="E796" s="1"/>
      <c r="F796" s="1"/>
      <c r="G796" s="1"/>
      <c r="H796" s="1"/>
      <c r="K796" s="2"/>
    </row>
    <row r="797" ht="15.75" customHeight="true">
      <c r="A797" s="1"/>
      <c r="D797" s="1"/>
      <c r="E797" s="1"/>
      <c r="F797" s="1"/>
      <c r="G797" s="1"/>
      <c r="H797" s="1"/>
      <c r="K797" s="2"/>
    </row>
    <row r="798" ht="15.75" customHeight="true">
      <c r="A798" s="1"/>
      <c r="D798" s="1"/>
      <c r="E798" s="1"/>
      <c r="F798" s="1"/>
      <c r="G798" s="1"/>
      <c r="H798" s="1"/>
      <c r="K798" s="2"/>
    </row>
    <row r="799" ht="15.75" customHeight="true">
      <c r="A799" s="1"/>
      <c r="D799" s="1"/>
      <c r="E799" s="1"/>
      <c r="F799" s="1"/>
      <c r="G799" s="1"/>
      <c r="H799" s="1"/>
      <c r="K799" s="2"/>
    </row>
    <row r="800" ht="15.75" customHeight="true">
      <c r="A800" s="1"/>
      <c r="D800" s="1"/>
      <c r="E800" s="1"/>
      <c r="F800" s="1"/>
      <c r="G800" s="1"/>
      <c r="H800" s="1"/>
      <c r="K800" s="2"/>
    </row>
    <row r="801" ht="15.75" customHeight="true">
      <c r="A801" s="1"/>
      <c r="D801" s="1"/>
      <c r="E801" s="1"/>
      <c r="F801" s="1"/>
      <c r="G801" s="1"/>
      <c r="H801" s="1"/>
      <c r="K801" s="2"/>
    </row>
    <row r="802" ht="15.75" customHeight="true">
      <c r="A802" s="1"/>
      <c r="D802" s="1"/>
      <c r="E802" s="1"/>
      <c r="F802" s="1"/>
      <c r="G802" s="1"/>
      <c r="H802" s="1"/>
      <c r="K802" s="2"/>
    </row>
    <row r="803" ht="15.75" customHeight="true">
      <c r="A803" s="1"/>
      <c r="D803" s="1"/>
      <c r="E803" s="1"/>
      <c r="F803" s="1"/>
      <c r="G803" s="1"/>
      <c r="H803" s="1"/>
      <c r="K803" s="2"/>
    </row>
    <row r="804" ht="15.75" customHeight="true">
      <c r="A804" s="1"/>
      <c r="D804" s="1"/>
      <c r="E804" s="1"/>
      <c r="F804" s="1"/>
      <c r="G804" s="1"/>
      <c r="H804" s="1"/>
      <c r="K804" s="2"/>
    </row>
    <row r="805" ht="15.75" customHeight="true">
      <c r="A805" s="1"/>
      <c r="D805" s="1"/>
      <c r="E805" s="1"/>
      <c r="F805" s="1"/>
      <c r="G805" s="1"/>
      <c r="H805" s="1"/>
      <c r="K805" s="2"/>
    </row>
    <row r="806" ht="15.75" customHeight="true">
      <c r="A806" s="1"/>
      <c r="D806" s="1"/>
      <c r="E806" s="1"/>
      <c r="F806" s="1"/>
      <c r="G806" s="1"/>
      <c r="H806" s="1"/>
      <c r="K806" s="2"/>
    </row>
    <row r="807" ht="15.75" customHeight="true">
      <c r="A807" s="1"/>
      <c r="D807" s="1"/>
      <c r="E807" s="1"/>
      <c r="F807" s="1"/>
      <c r="G807" s="1"/>
      <c r="H807" s="1"/>
      <c r="K807" s="2"/>
    </row>
    <row r="808" ht="15.75" customHeight="true">
      <c r="A808" s="1"/>
      <c r="D808" s="1"/>
      <c r="E808" s="1"/>
      <c r="F808" s="1"/>
      <c r="G808" s="1"/>
      <c r="H808" s="1"/>
      <c r="K808" s="2"/>
    </row>
    <row r="809" ht="15.75" customHeight="true">
      <c r="A809" s="1"/>
      <c r="D809" s="1"/>
      <c r="E809" s="1"/>
      <c r="F809" s="1"/>
      <c r="G809" s="1"/>
      <c r="H809" s="1"/>
      <c r="K809" s="2"/>
    </row>
    <row r="810" ht="15.75" customHeight="true">
      <c r="A810" s="1"/>
      <c r="D810" s="1"/>
      <c r="E810" s="1"/>
      <c r="F810" s="1"/>
      <c r="G810" s="1"/>
      <c r="H810" s="1"/>
      <c r="K810" s="2"/>
    </row>
    <row r="811" ht="15.75" customHeight="true">
      <c r="A811" s="1"/>
      <c r="D811" s="1"/>
      <c r="E811" s="1"/>
      <c r="F811" s="1"/>
      <c r="G811" s="1"/>
      <c r="H811" s="1"/>
      <c r="K811" s="2"/>
    </row>
    <row r="812" ht="15.75" customHeight="true">
      <c r="A812" s="1"/>
      <c r="D812" s="1"/>
      <c r="E812" s="1"/>
      <c r="F812" s="1"/>
      <c r="G812" s="1"/>
      <c r="H812" s="1"/>
      <c r="K812" s="2"/>
    </row>
    <row r="813" ht="15.75" customHeight="true">
      <c r="A813" s="1"/>
      <c r="D813" s="1"/>
      <c r="E813" s="1"/>
      <c r="F813" s="1"/>
      <c r="G813" s="1"/>
      <c r="H813" s="1"/>
      <c r="K813" s="2"/>
    </row>
    <row r="814" ht="15.75" customHeight="true">
      <c r="A814" s="1"/>
      <c r="D814" s="1"/>
      <c r="E814" s="1"/>
      <c r="F814" s="1"/>
      <c r="G814" s="1"/>
      <c r="H814" s="1"/>
      <c r="K814" s="2"/>
    </row>
    <row r="815" ht="15.75" customHeight="true">
      <c r="A815" s="1"/>
      <c r="D815" s="1"/>
      <c r="E815" s="1"/>
      <c r="F815" s="1"/>
      <c r="G815" s="1"/>
      <c r="H815" s="1"/>
      <c r="K815" s="2"/>
    </row>
    <row r="816" ht="15.75" customHeight="true">
      <c r="A816" s="1"/>
      <c r="D816" s="1"/>
      <c r="E816" s="1"/>
      <c r="F816" s="1"/>
      <c r="G816" s="1"/>
      <c r="H816" s="1"/>
      <c r="K816" s="2"/>
    </row>
    <row r="817" ht="15.75" customHeight="true">
      <c r="A817" s="1"/>
      <c r="D817" s="1"/>
      <c r="E817" s="1"/>
      <c r="F817" s="1"/>
      <c r="G817" s="1"/>
      <c r="H817" s="1"/>
      <c r="K817" s="2"/>
    </row>
    <row r="818" ht="15.75" customHeight="true">
      <c r="A818" s="1"/>
      <c r="D818" s="1"/>
      <c r="E818" s="1"/>
      <c r="F818" s="1"/>
      <c r="G818" s="1"/>
      <c r="H818" s="1"/>
      <c r="K818" s="2"/>
    </row>
    <row r="819" ht="15.75" customHeight="true">
      <c r="A819" s="1"/>
      <c r="D819" s="1"/>
      <c r="E819" s="1"/>
      <c r="F819" s="1"/>
      <c r="G819" s="1"/>
      <c r="H819" s="1"/>
      <c r="K819" s="2"/>
    </row>
    <row r="820" ht="15.75" customHeight="true">
      <c r="A820" s="1"/>
      <c r="D820" s="1"/>
      <c r="E820" s="1"/>
      <c r="F820" s="1"/>
      <c r="G820" s="1"/>
      <c r="H820" s="1"/>
      <c r="K820" s="2"/>
    </row>
    <row r="821" ht="15.75" customHeight="true">
      <c r="A821" s="1"/>
      <c r="D821" s="1"/>
      <c r="E821" s="1"/>
      <c r="F821" s="1"/>
      <c r="G821" s="1"/>
      <c r="H821" s="1"/>
      <c r="K821" s="2"/>
    </row>
    <row r="822" ht="15.75" customHeight="true">
      <c r="A822" s="1"/>
      <c r="D822" s="1"/>
      <c r="E822" s="1"/>
      <c r="F822" s="1"/>
      <c r="G822" s="1"/>
      <c r="H822" s="1"/>
      <c r="K822" s="2"/>
    </row>
    <row r="823" ht="15.75" customHeight="true">
      <c r="A823" s="1"/>
      <c r="D823" s="1"/>
      <c r="E823" s="1"/>
      <c r="F823" s="1"/>
      <c r="G823" s="1"/>
      <c r="H823" s="1"/>
      <c r="K823" s="2"/>
    </row>
    <row r="824" ht="15.75" customHeight="true">
      <c r="A824" s="1"/>
      <c r="D824" s="1"/>
      <c r="E824" s="1"/>
      <c r="F824" s="1"/>
      <c r="G824" s="1"/>
      <c r="H824" s="1"/>
      <c r="K824" s="2"/>
    </row>
    <row r="825" ht="15.75" customHeight="true">
      <c r="A825" s="1"/>
      <c r="D825" s="1"/>
      <c r="E825" s="1"/>
      <c r="F825" s="1"/>
      <c r="G825" s="1"/>
      <c r="H825" s="1"/>
      <c r="K825" s="2"/>
    </row>
    <row r="826" ht="15.75" customHeight="true">
      <c r="A826" s="1"/>
      <c r="D826" s="1"/>
      <c r="E826" s="1"/>
      <c r="F826" s="1"/>
      <c r="G826" s="1"/>
      <c r="H826" s="1"/>
      <c r="K826" s="2"/>
    </row>
    <row r="827" ht="15.75" customHeight="true">
      <c r="A827" s="1"/>
      <c r="D827" s="1"/>
      <c r="E827" s="1"/>
      <c r="F827" s="1"/>
      <c r="G827" s="1"/>
      <c r="H827" s="1"/>
      <c r="K827" s="2"/>
    </row>
    <row r="828" ht="15.75" customHeight="true">
      <c r="A828" s="1"/>
      <c r="D828" s="1"/>
      <c r="E828" s="1"/>
      <c r="F828" s="1"/>
      <c r="G828" s="1"/>
      <c r="H828" s="1"/>
      <c r="K828" s="2"/>
    </row>
    <row r="829" ht="15.75" customHeight="true">
      <c r="A829" s="1"/>
      <c r="D829" s="1"/>
      <c r="E829" s="1"/>
      <c r="F829" s="1"/>
      <c r="G829" s="1"/>
      <c r="H829" s="1"/>
      <c r="K829" s="2"/>
    </row>
    <row r="830" ht="15.75" customHeight="true">
      <c r="A830" s="1"/>
      <c r="D830" s="1"/>
      <c r="E830" s="1"/>
      <c r="F830" s="1"/>
      <c r="G830" s="1"/>
      <c r="H830" s="1"/>
      <c r="K830" s="2"/>
    </row>
    <row r="831" ht="15.75" customHeight="true">
      <c r="A831" s="1"/>
      <c r="D831" s="1"/>
      <c r="E831" s="1"/>
      <c r="F831" s="1"/>
      <c r="G831" s="1"/>
      <c r="H831" s="1"/>
      <c r="K831" s="2"/>
    </row>
    <row r="832" ht="15.75" customHeight="true">
      <c r="A832" s="1"/>
      <c r="D832" s="1"/>
      <c r="E832" s="1"/>
      <c r="F832" s="1"/>
      <c r="G832" s="1"/>
      <c r="H832" s="1"/>
      <c r="K832" s="2"/>
    </row>
    <row r="833" ht="15.75" customHeight="true">
      <c r="A833" s="1"/>
      <c r="D833" s="1"/>
      <c r="E833" s="1"/>
      <c r="F833" s="1"/>
      <c r="G833" s="1"/>
      <c r="H833" s="1"/>
      <c r="K833" s="2"/>
    </row>
    <row r="834" ht="15.75" customHeight="true">
      <c r="A834" s="1"/>
      <c r="D834" s="1"/>
      <c r="E834" s="1"/>
      <c r="F834" s="1"/>
      <c r="G834" s="1"/>
      <c r="H834" s="1"/>
      <c r="K834" s="2"/>
    </row>
    <row r="835" ht="15.75" customHeight="true">
      <c r="A835" s="1"/>
      <c r="D835" s="1"/>
      <c r="E835" s="1"/>
      <c r="F835" s="1"/>
      <c r="G835" s="1"/>
      <c r="H835" s="1"/>
      <c r="K835" s="2"/>
    </row>
    <row r="836" ht="15.75" customHeight="true">
      <c r="A836" s="1"/>
      <c r="D836" s="1"/>
      <c r="E836" s="1"/>
      <c r="F836" s="1"/>
      <c r="G836" s="1"/>
      <c r="H836" s="1"/>
      <c r="K836" s="2"/>
    </row>
    <row r="837" ht="15.75" customHeight="true">
      <c r="A837" s="1"/>
      <c r="D837" s="1"/>
      <c r="E837" s="1"/>
      <c r="F837" s="1"/>
      <c r="G837" s="1"/>
      <c r="H837" s="1"/>
      <c r="K837" s="2"/>
    </row>
    <row r="838" ht="15.75" customHeight="true">
      <c r="A838" s="1"/>
      <c r="D838" s="1"/>
      <c r="E838" s="1"/>
      <c r="F838" s="1"/>
      <c r="G838" s="1"/>
      <c r="H838" s="1"/>
      <c r="K838" s="2"/>
    </row>
    <row r="839" ht="15.75" customHeight="true">
      <c r="A839" s="1"/>
      <c r="D839" s="1"/>
      <c r="E839" s="1"/>
      <c r="F839" s="1"/>
      <c r="G839" s="1"/>
      <c r="H839" s="1"/>
      <c r="K839" s="2"/>
    </row>
    <row r="840" ht="15.75" customHeight="true">
      <c r="A840" s="1"/>
      <c r="D840" s="1"/>
      <c r="E840" s="1"/>
      <c r="F840" s="1"/>
      <c r="G840" s="1"/>
      <c r="H840" s="1"/>
      <c r="K840" s="2"/>
    </row>
    <row r="841" ht="15.75" customHeight="true">
      <c r="A841" s="1"/>
      <c r="D841" s="1"/>
      <c r="E841" s="1"/>
      <c r="F841" s="1"/>
      <c r="G841" s="1"/>
      <c r="H841" s="1"/>
      <c r="K841" s="2"/>
    </row>
    <row r="842" ht="15.75" customHeight="true">
      <c r="A842" s="1"/>
      <c r="D842" s="1"/>
      <c r="E842" s="1"/>
      <c r="F842" s="1"/>
      <c r="G842" s="1"/>
      <c r="H842" s="1"/>
      <c r="K842" s="2"/>
    </row>
    <row r="843" ht="15.75" customHeight="true">
      <c r="A843" s="1"/>
      <c r="D843" s="1"/>
      <c r="E843" s="1"/>
      <c r="F843" s="1"/>
      <c r="G843" s="1"/>
      <c r="H843" s="1"/>
      <c r="K843" s="2"/>
    </row>
    <row r="844" ht="15.75" customHeight="true">
      <c r="A844" s="1"/>
      <c r="D844" s="1"/>
      <c r="E844" s="1"/>
      <c r="F844" s="1"/>
      <c r="G844" s="1"/>
      <c r="H844" s="1"/>
      <c r="K844" s="2"/>
    </row>
    <row r="845" ht="15.75" customHeight="true">
      <c r="A845" s="1"/>
      <c r="D845" s="1"/>
      <c r="E845" s="1"/>
      <c r="F845" s="1"/>
      <c r="G845" s="1"/>
      <c r="H845" s="1"/>
      <c r="K845" s="2"/>
    </row>
    <row r="846" ht="15.75" customHeight="true">
      <c r="A846" s="1"/>
      <c r="D846" s="1"/>
      <c r="E846" s="1"/>
      <c r="F846" s="1"/>
      <c r="G846" s="1"/>
      <c r="H846" s="1"/>
      <c r="K846" s="2"/>
    </row>
    <row r="847" ht="15.75" customHeight="true">
      <c r="A847" s="1"/>
      <c r="D847" s="1"/>
      <c r="E847" s="1"/>
      <c r="F847" s="1"/>
      <c r="G847" s="1"/>
      <c r="H847" s="1"/>
      <c r="K847" s="2"/>
    </row>
    <row r="848" ht="15.75" customHeight="true">
      <c r="A848" s="1"/>
      <c r="D848" s="1"/>
      <c r="E848" s="1"/>
      <c r="F848" s="1"/>
      <c r="G848" s="1"/>
      <c r="H848" s="1"/>
      <c r="K848" s="2"/>
    </row>
    <row r="849" ht="15.75" customHeight="true">
      <c r="A849" s="1"/>
      <c r="D849" s="1"/>
      <c r="E849" s="1"/>
      <c r="F849" s="1"/>
      <c r="G849" s="1"/>
      <c r="H849" s="1"/>
      <c r="K849" s="2"/>
    </row>
    <row r="850" ht="15.75" customHeight="true">
      <c r="A850" s="1"/>
      <c r="D850" s="1"/>
      <c r="E850" s="1"/>
      <c r="F850" s="1"/>
      <c r="G850" s="1"/>
      <c r="H850" s="1"/>
      <c r="K850" s="2"/>
    </row>
    <row r="851" ht="15.75" customHeight="true">
      <c r="A851" s="1"/>
      <c r="D851" s="1"/>
      <c r="E851" s="1"/>
      <c r="F851" s="1"/>
      <c r="G851" s="1"/>
      <c r="H851" s="1"/>
      <c r="K851" s="2"/>
    </row>
    <row r="852" ht="15.75" customHeight="true">
      <c r="A852" s="1"/>
      <c r="D852" s="1"/>
      <c r="E852" s="1"/>
      <c r="F852" s="1"/>
      <c r="G852" s="1"/>
      <c r="H852" s="1"/>
      <c r="K852" s="2"/>
    </row>
    <row r="853" ht="15.75" customHeight="true">
      <c r="A853" s="1"/>
      <c r="D853" s="1"/>
      <c r="E853" s="1"/>
      <c r="F853" s="1"/>
      <c r="G853" s="1"/>
      <c r="H853" s="1"/>
      <c r="K853" s="2"/>
    </row>
    <row r="854" ht="15.75" customHeight="true">
      <c r="A854" s="1"/>
      <c r="D854" s="1"/>
      <c r="E854" s="1"/>
      <c r="F854" s="1"/>
      <c r="G854" s="1"/>
      <c r="H854" s="1"/>
      <c r="K854" s="2"/>
    </row>
    <row r="855" ht="15.75" customHeight="true">
      <c r="A855" s="1"/>
      <c r="D855" s="1"/>
      <c r="E855" s="1"/>
      <c r="F855" s="1"/>
      <c r="G855" s="1"/>
      <c r="H855" s="1"/>
      <c r="K855" s="2"/>
    </row>
    <row r="856" ht="15.75" customHeight="true">
      <c r="A856" s="1"/>
      <c r="D856" s="1"/>
      <c r="E856" s="1"/>
      <c r="F856" s="1"/>
      <c r="G856" s="1"/>
      <c r="H856" s="1"/>
      <c r="K856" s="2"/>
    </row>
    <row r="857" ht="15.75" customHeight="true">
      <c r="A857" s="1"/>
      <c r="D857" s="1"/>
      <c r="E857" s="1"/>
      <c r="F857" s="1"/>
      <c r="G857" s="1"/>
      <c r="H857" s="1"/>
      <c r="K857" s="2"/>
    </row>
    <row r="858" ht="15.75" customHeight="true">
      <c r="A858" s="1"/>
      <c r="D858" s="1"/>
      <c r="E858" s="1"/>
      <c r="F858" s="1"/>
      <c r="G858" s="1"/>
      <c r="H858" s="1"/>
      <c r="K858" s="2"/>
    </row>
    <row r="859" ht="15.75" customHeight="true">
      <c r="A859" s="1"/>
      <c r="D859" s="1"/>
      <c r="E859" s="1"/>
      <c r="F859" s="1"/>
      <c r="G859" s="1"/>
      <c r="H859" s="1"/>
      <c r="K859" s="2"/>
    </row>
    <row r="860" ht="15.75" customHeight="true">
      <c r="A860" s="1"/>
      <c r="D860" s="1"/>
      <c r="E860" s="1"/>
      <c r="F860" s="1"/>
      <c r="G860" s="1"/>
      <c r="H860" s="1"/>
      <c r="K860" s="2"/>
    </row>
    <row r="861" ht="15.75" customHeight="true">
      <c r="A861" s="1"/>
      <c r="D861" s="1"/>
      <c r="E861" s="1"/>
      <c r="F861" s="1"/>
      <c r="G861" s="1"/>
      <c r="H861" s="1"/>
      <c r="K861" s="2"/>
    </row>
    <row r="862" ht="15.75" customHeight="true">
      <c r="A862" s="1"/>
      <c r="D862" s="1"/>
      <c r="E862" s="1"/>
      <c r="F862" s="1"/>
      <c r="G862" s="1"/>
      <c r="H862" s="1"/>
      <c r="K862" s="2"/>
    </row>
    <row r="863" ht="15.75" customHeight="true">
      <c r="A863" s="1"/>
      <c r="D863" s="1"/>
      <c r="E863" s="1"/>
      <c r="F863" s="1"/>
      <c r="G863" s="1"/>
      <c r="H863" s="1"/>
      <c r="K863" s="2"/>
    </row>
    <row r="864" ht="15.75" customHeight="true">
      <c r="A864" s="1"/>
      <c r="D864" s="1"/>
      <c r="E864" s="1"/>
      <c r="F864" s="1"/>
      <c r="G864" s="1"/>
      <c r="H864" s="1"/>
      <c r="K864" s="2"/>
    </row>
    <row r="865" ht="15.75" customHeight="true">
      <c r="A865" s="1"/>
      <c r="D865" s="1"/>
      <c r="E865" s="1"/>
      <c r="F865" s="1"/>
      <c r="G865" s="1"/>
      <c r="H865" s="1"/>
      <c r="K865" s="2"/>
    </row>
    <row r="866" ht="15.75" customHeight="true">
      <c r="A866" s="1"/>
      <c r="D866" s="1"/>
      <c r="E866" s="1"/>
      <c r="F866" s="1"/>
      <c r="G866" s="1"/>
      <c r="H866" s="1"/>
      <c r="K866" s="2"/>
    </row>
    <row r="867" ht="15.75" customHeight="true">
      <c r="A867" s="1"/>
      <c r="D867" s="1"/>
      <c r="E867" s="1"/>
      <c r="F867" s="1"/>
      <c r="G867" s="1"/>
      <c r="H867" s="1"/>
      <c r="K867" s="2"/>
    </row>
    <row r="868" ht="15.75" customHeight="true">
      <c r="A868" s="1"/>
      <c r="D868" s="1"/>
      <c r="E868" s="1"/>
      <c r="F868" s="1"/>
      <c r="G868" s="1"/>
      <c r="H868" s="1"/>
      <c r="K868" s="2"/>
    </row>
    <row r="869" ht="15.75" customHeight="true">
      <c r="A869" s="1"/>
      <c r="D869" s="1"/>
      <c r="E869" s="1"/>
      <c r="F869" s="1"/>
      <c r="G869" s="1"/>
      <c r="H869" s="1"/>
      <c r="K869" s="2"/>
    </row>
    <row r="870" ht="15.75" customHeight="true">
      <c r="A870" s="1"/>
      <c r="D870" s="1"/>
      <c r="E870" s="1"/>
      <c r="F870" s="1"/>
      <c r="G870" s="1"/>
      <c r="H870" s="1"/>
      <c r="K870" s="2"/>
    </row>
    <row r="871" ht="15.75" customHeight="true">
      <c r="A871" s="1"/>
      <c r="D871" s="1"/>
      <c r="E871" s="1"/>
      <c r="F871" s="1"/>
      <c r="G871" s="1"/>
      <c r="H871" s="1"/>
      <c r="K871" s="2"/>
    </row>
    <row r="872" ht="15.75" customHeight="true">
      <c r="A872" s="1"/>
      <c r="D872" s="1"/>
      <c r="E872" s="1"/>
      <c r="F872" s="1"/>
      <c r="G872" s="1"/>
      <c r="H872" s="1"/>
      <c r="K872" s="2"/>
    </row>
    <row r="873" ht="15.75" customHeight="true">
      <c r="A873" s="1"/>
      <c r="D873" s="1"/>
      <c r="E873" s="1"/>
      <c r="F873" s="1"/>
      <c r="G873" s="1"/>
      <c r="H873" s="1"/>
      <c r="K873" s="2"/>
    </row>
    <row r="874" ht="15.75" customHeight="true">
      <c r="A874" s="1"/>
      <c r="D874" s="1"/>
      <c r="E874" s="1"/>
      <c r="F874" s="1"/>
      <c r="G874" s="1"/>
      <c r="H874" s="1"/>
      <c r="K874" s="2"/>
    </row>
    <row r="875" ht="15.75" customHeight="true">
      <c r="A875" s="1"/>
      <c r="D875" s="1"/>
      <c r="E875" s="1"/>
      <c r="F875" s="1"/>
      <c r="G875" s="1"/>
      <c r="H875" s="1"/>
      <c r="K875" s="2"/>
    </row>
    <row r="876" ht="15.75" customHeight="true">
      <c r="A876" s="1"/>
      <c r="D876" s="1"/>
      <c r="E876" s="1"/>
      <c r="F876" s="1"/>
      <c r="G876" s="1"/>
      <c r="H876" s="1"/>
      <c r="K876" s="2"/>
    </row>
    <row r="877" ht="15.75" customHeight="true">
      <c r="A877" s="1"/>
      <c r="D877" s="1"/>
      <c r="E877" s="1"/>
      <c r="F877" s="1"/>
      <c r="G877" s="1"/>
      <c r="H877" s="1"/>
      <c r="K877" s="2"/>
    </row>
    <row r="878" ht="15.75" customHeight="true">
      <c r="A878" s="1"/>
      <c r="D878" s="1"/>
      <c r="E878" s="1"/>
      <c r="F878" s="1"/>
      <c r="G878" s="1"/>
      <c r="H878" s="1"/>
      <c r="K878" s="2"/>
    </row>
    <row r="879" ht="15.75" customHeight="true">
      <c r="A879" s="1"/>
      <c r="D879" s="1"/>
      <c r="E879" s="1"/>
      <c r="F879" s="1"/>
      <c r="G879" s="1"/>
      <c r="H879" s="1"/>
      <c r="K879" s="2"/>
    </row>
    <row r="880" ht="15.75" customHeight="true">
      <c r="A880" s="1"/>
      <c r="D880" s="1"/>
      <c r="E880" s="1"/>
      <c r="F880" s="1"/>
      <c r="G880" s="1"/>
      <c r="H880" s="1"/>
      <c r="K880" s="2"/>
    </row>
    <row r="881" ht="15.75" customHeight="true">
      <c r="A881" s="1"/>
      <c r="D881" s="1"/>
      <c r="E881" s="1"/>
      <c r="F881" s="1"/>
      <c r="G881" s="1"/>
      <c r="H881" s="1"/>
      <c r="K881" s="2"/>
    </row>
    <row r="882" ht="15.75" customHeight="true">
      <c r="A882" s="1"/>
      <c r="D882" s="1"/>
      <c r="E882" s="1"/>
      <c r="F882" s="1"/>
      <c r="G882" s="1"/>
      <c r="H882" s="1"/>
      <c r="K882" s="2"/>
    </row>
    <row r="883" ht="15.75" customHeight="true">
      <c r="A883" s="1"/>
      <c r="D883" s="1"/>
      <c r="E883" s="1"/>
      <c r="F883" s="1"/>
      <c r="G883" s="1"/>
      <c r="H883" s="1"/>
      <c r="K883" s="2"/>
    </row>
    <row r="884" ht="15.75" customHeight="true">
      <c r="A884" s="1"/>
      <c r="D884" s="1"/>
      <c r="E884" s="1"/>
      <c r="F884" s="1"/>
      <c r="G884" s="1"/>
      <c r="H884" s="1"/>
      <c r="K884" s="2"/>
    </row>
    <row r="885" ht="15.75" customHeight="true">
      <c r="A885" s="1"/>
      <c r="D885" s="1"/>
      <c r="E885" s="1"/>
      <c r="F885" s="1"/>
      <c r="G885" s="1"/>
      <c r="H885" s="1"/>
      <c r="K885" s="2"/>
    </row>
    <row r="886" ht="15.75" customHeight="true">
      <c r="A886" s="1"/>
      <c r="D886" s="1"/>
      <c r="E886" s="1"/>
      <c r="F886" s="1"/>
      <c r="G886" s="1"/>
      <c r="H886" s="1"/>
      <c r="K886" s="2"/>
    </row>
    <row r="887" ht="15.75" customHeight="true">
      <c r="A887" s="1"/>
      <c r="D887" s="1"/>
      <c r="E887" s="1"/>
      <c r="F887" s="1"/>
      <c r="G887" s="1"/>
      <c r="H887" s="1"/>
      <c r="K887" s="2"/>
    </row>
    <row r="888" ht="15.75" customHeight="true">
      <c r="A888" s="1"/>
      <c r="D888" s="1"/>
      <c r="E888" s="1"/>
      <c r="F888" s="1"/>
      <c r="G888" s="1"/>
      <c r="H888" s="1"/>
      <c r="K888" s="2"/>
    </row>
    <row r="889" ht="15.75" customHeight="true">
      <c r="A889" s="1"/>
      <c r="D889" s="1"/>
      <c r="E889" s="1"/>
      <c r="F889" s="1"/>
      <c r="G889" s="1"/>
      <c r="H889" s="1"/>
      <c r="K889" s="2"/>
    </row>
    <row r="890" ht="15.75" customHeight="true">
      <c r="A890" s="1"/>
      <c r="D890" s="1"/>
      <c r="E890" s="1"/>
      <c r="F890" s="1"/>
      <c r="G890" s="1"/>
      <c r="H890" s="1"/>
      <c r="K890" s="2"/>
    </row>
    <row r="891" ht="15.75" customHeight="true">
      <c r="A891" s="1"/>
      <c r="D891" s="1"/>
      <c r="E891" s="1"/>
      <c r="F891" s="1"/>
      <c r="G891" s="1"/>
      <c r="H891" s="1"/>
      <c r="K891" s="2"/>
    </row>
    <row r="892" ht="15.75" customHeight="true">
      <c r="A892" s="1"/>
      <c r="D892" s="1"/>
      <c r="E892" s="1"/>
      <c r="F892" s="1"/>
      <c r="G892" s="1"/>
      <c r="H892" s="1"/>
      <c r="K892" s="2"/>
    </row>
    <row r="893" ht="15.75" customHeight="true">
      <c r="A893" s="1"/>
      <c r="D893" s="1"/>
      <c r="E893" s="1"/>
      <c r="F893" s="1"/>
      <c r="G893" s="1"/>
      <c r="H893" s="1"/>
      <c r="K893" s="2"/>
    </row>
    <row r="894" ht="15.75" customHeight="true">
      <c r="A894" s="1"/>
      <c r="D894" s="1"/>
      <c r="E894" s="1"/>
      <c r="F894" s="1"/>
      <c r="G894" s="1"/>
      <c r="H894" s="1"/>
      <c r="K894" s="2"/>
    </row>
    <row r="895" ht="15.75" customHeight="true">
      <c r="A895" s="1"/>
      <c r="D895" s="1"/>
      <c r="E895" s="1"/>
      <c r="F895" s="1"/>
      <c r="G895" s="1"/>
      <c r="H895" s="1"/>
      <c r="K895" s="2"/>
    </row>
    <row r="896" ht="15.75" customHeight="true">
      <c r="A896" s="1"/>
      <c r="D896" s="1"/>
      <c r="E896" s="1"/>
      <c r="F896" s="1"/>
      <c r="G896" s="1"/>
      <c r="H896" s="1"/>
      <c r="K896" s="2"/>
    </row>
    <row r="897" ht="15.75" customHeight="true">
      <c r="A897" s="1"/>
      <c r="D897" s="1"/>
      <c r="E897" s="1"/>
      <c r="F897" s="1"/>
      <c r="G897" s="1"/>
      <c r="H897" s="1"/>
      <c r="K897" s="2"/>
    </row>
    <row r="898" ht="15.75" customHeight="true">
      <c r="A898" s="1"/>
      <c r="D898" s="1"/>
      <c r="E898" s="1"/>
      <c r="F898" s="1"/>
      <c r="G898" s="1"/>
      <c r="H898" s="1"/>
      <c r="K898" s="2"/>
    </row>
    <row r="899" ht="15.75" customHeight="true">
      <c r="A899" s="1"/>
      <c r="D899" s="1"/>
      <c r="E899" s="1"/>
      <c r="F899" s="1"/>
      <c r="G899" s="1"/>
      <c r="H899" s="1"/>
      <c r="K899" s="2"/>
    </row>
    <row r="900" ht="15.75" customHeight="true">
      <c r="A900" s="1"/>
      <c r="D900" s="1"/>
      <c r="E900" s="1"/>
      <c r="F900" s="1"/>
      <c r="G900" s="1"/>
      <c r="H900" s="1"/>
      <c r="K900" s="2"/>
    </row>
    <row r="901" ht="15.75" customHeight="true">
      <c r="A901" s="1"/>
      <c r="D901" s="1"/>
      <c r="E901" s="1"/>
      <c r="F901" s="1"/>
      <c r="G901" s="1"/>
      <c r="H901" s="1"/>
      <c r="K901" s="2"/>
    </row>
    <row r="902" ht="15.75" customHeight="true">
      <c r="A902" s="1"/>
      <c r="D902" s="1"/>
      <c r="E902" s="1"/>
      <c r="F902" s="1"/>
      <c r="G902" s="1"/>
      <c r="H902" s="1"/>
      <c r="K902" s="2"/>
    </row>
    <row r="903" ht="15.75" customHeight="true">
      <c r="A903" s="1"/>
      <c r="D903" s="1"/>
      <c r="E903" s="1"/>
      <c r="F903" s="1"/>
      <c r="G903" s="1"/>
      <c r="H903" s="1"/>
      <c r="K903" s="2"/>
    </row>
    <row r="904" ht="15.75" customHeight="true">
      <c r="A904" s="1"/>
      <c r="D904" s="1"/>
      <c r="E904" s="1"/>
      <c r="F904" s="1"/>
      <c r="G904" s="1"/>
      <c r="H904" s="1"/>
      <c r="K904" s="2"/>
    </row>
    <row r="905" ht="15.75" customHeight="true">
      <c r="A905" s="1"/>
      <c r="D905" s="1"/>
      <c r="E905" s="1"/>
      <c r="F905" s="1"/>
      <c r="G905" s="1"/>
      <c r="H905" s="1"/>
      <c r="K905" s="2"/>
    </row>
    <row r="906" ht="15.75" customHeight="true">
      <c r="A906" s="1"/>
      <c r="D906" s="1"/>
      <c r="E906" s="1"/>
      <c r="F906" s="1"/>
      <c r="G906" s="1"/>
      <c r="H906" s="1"/>
      <c r="K906" s="2"/>
    </row>
    <row r="907" ht="15.75" customHeight="true">
      <c r="A907" s="1"/>
      <c r="D907" s="1"/>
      <c r="E907" s="1"/>
      <c r="F907" s="1"/>
      <c r="G907" s="1"/>
      <c r="H907" s="1"/>
      <c r="K907" s="2"/>
    </row>
    <row r="908" ht="15.75" customHeight="true">
      <c r="A908" s="1"/>
      <c r="D908" s="1"/>
      <c r="E908" s="1"/>
      <c r="F908" s="1"/>
      <c r="G908" s="1"/>
      <c r="H908" s="1"/>
      <c r="K908" s="2"/>
    </row>
    <row r="909" ht="15.75" customHeight="true">
      <c r="A909" s="1"/>
      <c r="D909" s="1"/>
      <c r="E909" s="1"/>
      <c r="F909" s="1"/>
      <c r="G909" s="1"/>
      <c r="H909" s="1"/>
      <c r="K909" s="2"/>
    </row>
    <row r="910" ht="15.75" customHeight="true">
      <c r="A910" s="1"/>
      <c r="D910" s="1"/>
      <c r="E910" s="1"/>
      <c r="F910" s="1"/>
      <c r="G910" s="1"/>
      <c r="H910" s="1"/>
      <c r="K910" s="2"/>
    </row>
    <row r="911" ht="15.75" customHeight="true">
      <c r="A911" s="1"/>
      <c r="D911" s="1"/>
      <c r="E911" s="1"/>
      <c r="F911" s="1"/>
      <c r="G911" s="1"/>
      <c r="H911" s="1"/>
      <c r="K911" s="2"/>
    </row>
    <row r="912" ht="15.75" customHeight="true">
      <c r="A912" s="1"/>
      <c r="D912" s="1"/>
      <c r="E912" s="1"/>
      <c r="F912" s="1"/>
      <c r="G912" s="1"/>
      <c r="H912" s="1"/>
      <c r="K912" s="2"/>
    </row>
    <row r="913" ht="15.75" customHeight="true">
      <c r="A913" s="1"/>
      <c r="D913" s="1"/>
      <c r="E913" s="1"/>
      <c r="F913" s="1"/>
      <c r="G913" s="1"/>
      <c r="H913" s="1"/>
      <c r="K913" s="2"/>
    </row>
    <row r="914" ht="15.75" customHeight="true">
      <c r="A914" s="1"/>
      <c r="D914" s="1"/>
      <c r="E914" s="1"/>
      <c r="F914" s="1"/>
      <c r="G914" s="1"/>
      <c r="H914" s="1"/>
      <c r="K914" s="2"/>
    </row>
    <row r="915" ht="15.75" customHeight="true">
      <c r="A915" s="1"/>
      <c r="D915" s="1"/>
      <c r="E915" s="1"/>
      <c r="F915" s="1"/>
      <c r="G915" s="1"/>
      <c r="H915" s="1"/>
      <c r="K915" s="2"/>
    </row>
    <row r="916" ht="15.75" customHeight="true">
      <c r="A916" s="1"/>
      <c r="D916" s="1"/>
      <c r="E916" s="1"/>
      <c r="F916" s="1"/>
      <c r="G916" s="1"/>
      <c r="H916" s="1"/>
      <c r="K916" s="2"/>
    </row>
    <row r="917" ht="15.75" customHeight="true">
      <c r="A917" s="1"/>
      <c r="D917" s="1"/>
      <c r="E917" s="1"/>
      <c r="F917" s="1"/>
      <c r="G917" s="1"/>
      <c r="H917" s="1"/>
      <c r="K917" s="2"/>
    </row>
    <row r="918" ht="15.75" customHeight="true">
      <c r="A918" s="1"/>
      <c r="D918" s="1"/>
      <c r="E918" s="1"/>
      <c r="F918" s="1"/>
      <c r="G918" s="1"/>
      <c r="H918" s="1"/>
      <c r="K918" s="2"/>
    </row>
    <row r="919" ht="15.75" customHeight="true">
      <c r="A919" s="1"/>
      <c r="D919" s="1"/>
      <c r="E919" s="1"/>
      <c r="F919" s="1"/>
      <c r="G919" s="1"/>
      <c r="H919" s="1"/>
      <c r="K919" s="2"/>
    </row>
    <row r="920" ht="15.75" customHeight="true">
      <c r="A920" s="1"/>
      <c r="D920" s="1"/>
      <c r="E920" s="1"/>
      <c r="F920" s="1"/>
      <c r="G920" s="1"/>
      <c r="H920" s="1"/>
      <c r="K920" s="2"/>
    </row>
    <row r="921" ht="15.75" customHeight="true">
      <c r="A921" s="1"/>
      <c r="D921" s="1"/>
      <c r="E921" s="1"/>
      <c r="F921" s="1"/>
      <c r="G921" s="1"/>
      <c r="H921" s="1"/>
      <c r="K921" s="2"/>
    </row>
    <row r="922" ht="15.75" customHeight="true">
      <c r="A922" s="1"/>
      <c r="D922" s="1"/>
      <c r="E922" s="1"/>
      <c r="F922" s="1"/>
      <c r="G922" s="1"/>
      <c r="H922" s="1"/>
      <c r="K922" s="2"/>
    </row>
    <row r="923" ht="15.75" customHeight="true">
      <c r="A923" s="1"/>
      <c r="D923" s="1"/>
      <c r="E923" s="1"/>
      <c r="F923" s="1"/>
      <c r="G923" s="1"/>
      <c r="H923" s="1"/>
      <c r="K923" s="2"/>
    </row>
    <row r="924" ht="15.75" customHeight="true">
      <c r="A924" s="1"/>
      <c r="D924" s="1"/>
      <c r="E924" s="1"/>
      <c r="F924" s="1"/>
      <c r="G924" s="1"/>
      <c r="H924" s="1"/>
      <c r="K924" s="2"/>
    </row>
    <row r="925" ht="15.75" customHeight="true">
      <c r="A925" s="1"/>
      <c r="D925" s="1"/>
      <c r="E925" s="1"/>
      <c r="F925" s="1"/>
      <c r="G925" s="1"/>
      <c r="H925" s="1"/>
      <c r="K925" s="2"/>
    </row>
    <row r="926" ht="15.75" customHeight="true">
      <c r="A926" s="1"/>
      <c r="D926" s="1"/>
      <c r="E926" s="1"/>
      <c r="F926" s="1"/>
      <c r="G926" s="1"/>
      <c r="H926" s="1"/>
      <c r="K926" s="2"/>
    </row>
    <row r="927" ht="15.75" customHeight="true">
      <c r="A927" s="1"/>
      <c r="D927" s="1"/>
      <c r="E927" s="1"/>
      <c r="F927" s="1"/>
      <c r="G927" s="1"/>
      <c r="H927" s="1"/>
      <c r="K927" s="2"/>
    </row>
    <row r="928" ht="15.75" customHeight="true">
      <c r="A928" s="1"/>
      <c r="D928" s="1"/>
      <c r="E928" s="1"/>
      <c r="F928" s="1"/>
      <c r="G928" s="1"/>
      <c r="H928" s="1"/>
      <c r="K928" s="2"/>
    </row>
    <row r="929" ht="15.75" customHeight="true">
      <c r="A929" s="1"/>
      <c r="D929" s="1"/>
      <c r="E929" s="1"/>
      <c r="F929" s="1"/>
      <c r="G929" s="1"/>
      <c r="H929" s="1"/>
      <c r="K929" s="2"/>
    </row>
    <row r="930" ht="15.75" customHeight="true">
      <c r="A930" s="1"/>
      <c r="D930" s="1"/>
      <c r="E930" s="1"/>
      <c r="F930" s="1"/>
      <c r="G930" s="1"/>
      <c r="H930" s="1"/>
      <c r="K930" s="2"/>
    </row>
    <row r="931" ht="15.75" customHeight="true">
      <c r="A931" s="1"/>
      <c r="D931" s="1"/>
      <c r="E931" s="1"/>
      <c r="F931" s="1"/>
      <c r="G931" s="1"/>
      <c r="H931" s="1"/>
      <c r="K931" s="2"/>
    </row>
    <row r="932" ht="15.75" customHeight="true">
      <c r="A932" s="1"/>
      <c r="D932" s="1"/>
      <c r="E932" s="1"/>
      <c r="F932" s="1"/>
      <c r="G932" s="1"/>
      <c r="H932" s="1"/>
      <c r="K932" s="2"/>
    </row>
    <row r="933" ht="15.75" customHeight="true">
      <c r="A933" s="1"/>
      <c r="D933" s="1"/>
      <c r="E933" s="1"/>
      <c r="F933" s="1"/>
      <c r="G933" s="1"/>
      <c r="H933" s="1"/>
      <c r="K933" s="2"/>
    </row>
    <row r="934" ht="15.75" customHeight="true">
      <c r="A934" s="1"/>
      <c r="D934" s="1"/>
      <c r="E934" s="1"/>
      <c r="F934" s="1"/>
      <c r="G934" s="1"/>
      <c r="H934" s="1"/>
      <c r="K934" s="2"/>
    </row>
    <row r="935" ht="15.75" customHeight="true">
      <c r="A935" s="1"/>
      <c r="D935" s="1"/>
      <c r="E935" s="1"/>
      <c r="F935" s="1"/>
      <c r="G935" s="1"/>
      <c r="H935" s="1"/>
      <c r="K935" s="2"/>
    </row>
    <row r="936" ht="15.75" customHeight="true">
      <c r="A936" s="1"/>
      <c r="D936" s="1"/>
      <c r="E936" s="1"/>
      <c r="F936" s="1"/>
      <c r="G936" s="1"/>
      <c r="H936" s="1"/>
      <c r="K936" s="2"/>
    </row>
    <row r="937" ht="15.75" customHeight="true">
      <c r="A937" s="1"/>
      <c r="D937" s="1"/>
      <c r="E937" s="1"/>
      <c r="F937" s="1"/>
      <c r="G937" s="1"/>
      <c r="H937" s="1"/>
      <c r="K937" s="2"/>
    </row>
    <row r="938" ht="15.75" customHeight="true">
      <c r="A938" s="1"/>
      <c r="D938" s="1"/>
      <c r="E938" s="1"/>
      <c r="F938" s="1"/>
      <c r="G938" s="1"/>
      <c r="H938" s="1"/>
      <c r="K938" s="2"/>
    </row>
    <row r="939" ht="15.75" customHeight="true">
      <c r="A939" s="1"/>
      <c r="D939" s="1"/>
      <c r="E939" s="1"/>
      <c r="F939" s="1"/>
      <c r="G939" s="1"/>
      <c r="H939" s="1"/>
      <c r="K939" s="2"/>
    </row>
    <row r="940" ht="15.75" customHeight="true">
      <c r="A940" s="1"/>
      <c r="D940" s="1"/>
      <c r="E940" s="1"/>
      <c r="F940" s="1"/>
      <c r="G940" s="1"/>
      <c r="H940" s="1"/>
      <c r="K940" s="2"/>
    </row>
    <row r="941" ht="15.75" customHeight="true">
      <c r="A941" s="1"/>
      <c r="D941" s="1"/>
      <c r="E941" s="1"/>
      <c r="F941" s="1"/>
      <c r="G941" s="1"/>
      <c r="H941" s="1"/>
      <c r="K941" s="2"/>
    </row>
    <row r="942" ht="15.75" customHeight="true">
      <c r="A942" s="1"/>
      <c r="D942" s="1"/>
      <c r="E942" s="1"/>
      <c r="F942" s="1"/>
      <c r="G942" s="1"/>
      <c r="H942" s="1"/>
      <c r="K942" s="2"/>
    </row>
    <row r="943" ht="15.75" customHeight="true">
      <c r="A943" s="1"/>
      <c r="D943" s="1"/>
      <c r="E943" s="1"/>
      <c r="F943" s="1"/>
      <c r="G943" s="1"/>
      <c r="H943" s="1"/>
      <c r="K943" s="2"/>
    </row>
    <row r="944" ht="15.75" customHeight="true">
      <c r="A944" s="1"/>
      <c r="D944" s="1"/>
      <c r="E944" s="1"/>
      <c r="F944" s="1"/>
      <c r="G944" s="1"/>
      <c r="H944" s="1"/>
      <c r="K944" s="2"/>
    </row>
    <row r="945" ht="15.75" customHeight="true">
      <c r="A945" s="1"/>
      <c r="D945" s="1"/>
      <c r="E945" s="1"/>
      <c r="F945" s="1"/>
      <c r="G945" s="1"/>
      <c r="H945" s="1"/>
      <c r="K945" s="2"/>
    </row>
    <row r="946" ht="15.75" customHeight="true">
      <c r="A946" s="1"/>
      <c r="D946" s="1"/>
      <c r="E946" s="1"/>
      <c r="F946" s="1"/>
      <c r="G946" s="1"/>
      <c r="H946" s="1"/>
      <c r="K946" s="2"/>
    </row>
    <row r="947" ht="15.75" customHeight="true">
      <c r="A947" s="1"/>
      <c r="D947" s="1"/>
      <c r="E947" s="1"/>
      <c r="F947" s="1"/>
      <c r="G947" s="1"/>
      <c r="H947" s="1"/>
      <c r="K947" s="2"/>
    </row>
    <row r="948" ht="15.75" customHeight="true">
      <c r="A948" s="1"/>
      <c r="D948" s="1"/>
      <c r="E948" s="1"/>
      <c r="F948" s="1"/>
      <c r="G948" s="1"/>
      <c r="H948" s="1"/>
      <c r="K948" s="2"/>
    </row>
    <row r="949" ht="15.75" customHeight="true">
      <c r="A949" s="1"/>
      <c r="D949" s="1"/>
      <c r="E949" s="1"/>
      <c r="F949" s="1"/>
      <c r="G949" s="1"/>
      <c r="H949" s="1"/>
      <c r="K949" s="2"/>
    </row>
    <row r="950" ht="15.75" customHeight="true">
      <c r="A950" s="1"/>
      <c r="D950" s="1"/>
      <c r="E950" s="1"/>
      <c r="F950" s="1"/>
      <c r="G950" s="1"/>
      <c r="H950" s="1"/>
      <c r="K950" s="2"/>
    </row>
    <row r="951" ht="15.75" customHeight="true">
      <c r="A951" s="1"/>
      <c r="D951" s="1"/>
      <c r="E951" s="1"/>
      <c r="F951" s="1"/>
      <c r="G951" s="1"/>
      <c r="H951" s="1"/>
      <c r="K951" s="2"/>
    </row>
    <row r="952" ht="15.75" customHeight="true">
      <c r="A952" s="1"/>
      <c r="D952" s="1"/>
      <c r="E952" s="1"/>
      <c r="F952" s="1"/>
      <c r="G952" s="1"/>
      <c r="H952" s="1"/>
      <c r="K952" s="2"/>
    </row>
    <row r="953" ht="15.75" customHeight="true">
      <c r="A953" s="1"/>
      <c r="D953" s="1"/>
      <c r="E953" s="1"/>
      <c r="F953" s="1"/>
      <c r="G953" s="1"/>
      <c r="H953" s="1"/>
      <c r="K953" s="2"/>
    </row>
    <row r="954" ht="15.75" customHeight="true">
      <c r="A954" s="1"/>
      <c r="D954" s="1"/>
      <c r="E954" s="1"/>
      <c r="F954" s="1"/>
      <c r="G954" s="1"/>
      <c r="H954" s="1"/>
      <c r="K954" s="2"/>
    </row>
    <row r="955" ht="15.75" customHeight="true">
      <c r="A955" s="1"/>
      <c r="D955" s="1"/>
      <c r="E955" s="1"/>
      <c r="F955" s="1"/>
      <c r="G955" s="1"/>
      <c r="H955" s="1"/>
      <c r="K955" s="2"/>
    </row>
    <row r="956" ht="15.75" customHeight="true">
      <c r="A956" s="1"/>
      <c r="D956" s="1"/>
      <c r="E956" s="1"/>
      <c r="F956" s="1"/>
      <c r="G956" s="1"/>
      <c r="H956" s="1"/>
      <c r="K956" s="2"/>
    </row>
    <row r="957" ht="15.75" customHeight="true">
      <c r="A957" s="1"/>
      <c r="D957" s="1"/>
      <c r="E957" s="1"/>
      <c r="F957" s="1"/>
      <c r="G957" s="1"/>
      <c r="H957" s="1"/>
      <c r="K957" s="2"/>
    </row>
    <row r="958" ht="15.75" customHeight="true">
      <c r="A958" s="1"/>
      <c r="D958" s="1"/>
      <c r="E958" s="1"/>
      <c r="F958" s="1"/>
      <c r="G958" s="1"/>
      <c r="H958" s="1"/>
      <c r="K958" s="2"/>
    </row>
    <row r="959" ht="15.75" customHeight="true">
      <c r="A959" s="1"/>
      <c r="D959" s="1"/>
      <c r="E959" s="1"/>
      <c r="F959" s="1"/>
      <c r="G959" s="1"/>
      <c r="H959" s="1"/>
      <c r="K959" s="2"/>
    </row>
    <row r="960" ht="15.75" customHeight="true">
      <c r="A960" s="1"/>
      <c r="D960" s="1"/>
      <c r="E960" s="1"/>
      <c r="F960" s="1"/>
      <c r="G960" s="1"/>
      <c r="H960" s="1"/>
      <c r="K960" s="2"/>
    </row>
    <row r="961" ht="15.75" customHeight="true">
      <c r="A961" s="1"/>
      <c r="D961" s="1"/>
      <c r="E961" s="1"/>
      <c r="F961" s="1"/>
      <c r="G961" s="1"/>
      <c r="H961" s="1"/>
      <c r="K961" s="2"/>
    </row>
    <row r="962" ht="15.75" customHeight="true">
      <c r="A962" s="1"/>
      <c r="D962" s="1"/>
      <c r="E962" s="1"/>
      <c r="F962" s="1"/>
      <c r="G962" s="1"/>
      <c r="H962" s="1"/>
      <c r="K962" s="2"/>
    </row>
    <row r="963" ht="15.75" customHeight="true">
      <c r="A963" s="1"/>
      <c r="D963" s="1"/>
      <c r="E963" s="1"/>
      <c r="F963" s="1"/>
      <c r="G963" s="1"/>
      <c r="H963" s="1"/>
      <c r="K963" s="2"/>
    </row>
    <row r="964" ht="15.75" customHeight="true">
      <c r="A964" s="1"/>
      <c r="D964" s="1"/>
      <c r="E964" s="1"/>
      <c r="F964" s="1"/>
      <c r="G964" s="1"/>
      <c r="H964" s="1"/>
      <c r="K964" s="2"/>
    </row>
    <row r="965" ht="15.75" customHeight="true">
      <c r="A965" s="1"/>
      <c r="D965" s="1"/>
      <c r="E965" s="1"/>
      <c r="F965" s="1"/>
      <c r="G965" s="1"/>
      <c r="H965" s="1"/>
      <c r="K965" s="2"/>
    </row>
    <row r="966" ht="15.75" customHeight="true">
      <c r="A966" s="1"/>
      <c r="D966" s="1"/>
      <c r="E966" s="1"/>
      <c r="F966" s="1"/>
      <c r="G966" s="1"/>
      <c r="H966" s="1"/>
      <c r="K966" s="2"/>
    </row>
    <row r="967" ht="15.75" customHeight="true">
      <c r="A967" s="1"/>
      <c r="D967" s="1"/>
      <c r="E967" s="1"/>
      <c r="F967" s="1"/>
      <c r="G967" s="1"/>
      <c r="H967" s="1"/>
      <c r="K967" s="2"/>
    </row>
    <row r="968" ht="15.75" customHeight="true">
      <c r="A968" s="1"/>
      <c r="D968" s="1"/>
      <c r="E968" s="1"/>
      <c r="F968" s="1"/>
      <c r="G968" s="1"/>
      <c r="H968" s="1"/>
      <c r="K968" s="2"/>
    </row>
    <row r="969" ht="15.75" customHeight="true">
      <c r="A969" s="1"/>
      <c r="D969" s="1"/>
      <c r="E969" s="1"/>
      <c r="F969" s="1"/>
      <c r="G969" s="1"/>
      <c r="H969" s="1"/>
      <c r="K969" s="2"/>
    </row>
    <row r="970" ht="15.75" customHeight="true">
      <c r="A970" s="1"/>
      <c r="D970" s="1"/>
      <c r="E970" s="1"/>
      <c r="F970" s="1"/>
      <c r="G970" s="1"/>
      <c r="H970" s="1"/>
      <c r="K970" s="2"/>
    </row>
    <row r="971" ht="15.75" customHeight="true">
      <c r="A971" s="1"/>
      <c r="D971" s="1"/>
      <c r="E971" s="1"/>
      <c r="F971" s="1"/>
      <c r="G971" s="1"/>
      <c r="H971" s="1"/>
      <c r="K971" s="2"/>
    </row>
    <row r="972" ht="15.75" customHeight="true">
      <c r="A972" s="1"/>
      <c r="D972" s="1"/>
      <c r="E972" s="1"/>
      <c r="F972" s="1"/>
      <c r="G972" s="1"/>
      <c r="H972" s="1"/>
      <c r="K972" s="2"/>
    </row>
    <row r="973" ht="15.75" customHeight="true">
      <c r="A973" s="1"/>
      <c r="D973" s="1"/>
      <c r="E973" s="1"/>
      <c r="F973" s="1"/>
      <c r="G973" s="1"/>
      <c r="H973" s="1"/>
      <c r="K973" s="2"/>
    </row>
    <row r="974" ht="15.75" customHeight="true">
      <c r="A974" s="1"/>
      <c r="D974" s="1"/>
      <c r="E974" s="1"/>
      <c r="F974" s="1"/>
      <c r="G974" s="1"/>
      <c r="H974" s="1"/>
      <c r="K974" s="2"/>
    </row>
    <row r="975" ht="15.75" customHeight="true">
      <c r="A975" s="1"/>
      <c r="D975" s="1"/>
      <c r="E975" s="1"/>
      <c r="F975" s="1"/>
      <c r="G975" s="1"/>
      <c r="H975" s="1"/>
      <c r="K975" s="2"/>
    </row>
    <row r="976" ht="15.75" customHeight="true">
      <c r="A976" s="1"/>
      <c r="D976" s="1"/>
      <c r="E976" s="1"/>
      <c r="F976" s="1"/>
      <c r="G976" s="1"/>
      <c r="H976" s="1"/>
      <c r="K976" s="2"/>
    </row>
    <row r="977" ht="15.75" customHeight="true">
      <c r="A977" s="1"/>
      <c r="D977" s="1"/>
      <c r="E977" s="1"/>
      <c r="F977" s="1"/>
      <c r="G977" s="1"/>
      <c r="H977" s="1"/>
      <c r="K977" s="2"/>
    </row>
    <row r="978" ht="15.75" customHeight="true">
      <c r="A978" s="1"/>
      <c r="D978" s="1"/>
      <c r="E978" s="1"/>
      <c r="F978" s="1"/>
      <c r="G978" s="1"/>
      <c r="H978" s="1"/>
      <c r="K978" s="2"/>
    </row>
    <row r="979" ht="15.75" customHeight="true">
      <c r="A979" s="1"/>
      <c r="D979" s="1"/>
      <c r="E979" s="1"/>
      <c r="F979" s="1"/>
      <c r="G979" s="1"/>
      <c r="H979" s="1"/>
      <c r="K979" s="2"/>
    </row>
    <row r="980" ht="15.75" customHeight="true">
      <c r="A980" s="1"/>
      <c r="D980" s="1"/>
      <c r="E980" s="1"/>
      <c r="F980" s="1"/>
      <c r="G980" s="1"/>
      <c r="H980" s="1"/>
      <c r="K980" s="2"/>
    </row>
    <row r="981" ht="15.75" customHeight="true">
      <c r="A981" s="1"/>
      <c r="D981" s="1"/>
      <c r="E981" s="1"/>
      <c r="F981" s="1"/>
      <c r="G981" s="1"/>
      <c r="H981" s="1"/>
      <c r="K981" s="2"/>
    </row>
    <row r="982" ht="15.75" customHeight="true">
      <c r="A982" s="1"/>
      <c r="D982" s="1"/>
      <c r="E982" s="1"/>
      <c r="F982" s="1"/>
      <c r="G982" s="1"/>
      <c r="H982" s="1"/>
      <c r="K982" s="2"/>
    </row>
    <row r="983" ht="15.75" customHeight="true">
      <c r="A983" s="1"/>
      <c r="D983" s="1"/>
      <c r="E983" s="1"/>
      <c r="F983" s="1"/>
      <c r="G983" s="1"/>
      <c r="H983" s="1"/>
      <c r="K983" s="2"/>
    </row>
    <row r="984" ht="15.75" customHeight="true">
      <c r="A984" s="1"/>
      <c r="D984" s="1"/>
      <c r="E984" s="1"/>
      <c r="F984" s="1"/>
      <c r="G984" s="1"/>
      <c r="H984" s="1"/>
      <c r="K984" s="2"/>
    </row>
    <row r="985" ht="15.75" customHeight="true">
      <c r="A985" s="1"/>
      <c r="D985" s="1"/>
      <c r="E985" s="1"/>
      <c r="F985" s="1"/>
      <c r="G985" s="1"/>
      <c r="H985" s="1"/>
      <c r="K985" s="2"/>
    </row>
    <row r="986" ht="15.75" customHeight="true">
      <c r="A986" s="1"/>
      <c r="D986" s="1"/>
      <c r="E986" s="1"/>
      <c r="F986" s="1"/>
      <c r="G986" s="1"/>
      <c r="H986" s="1"/>
      <c r="K986" s="2"/>
    </row>
    <row r="987" ht="15.75" customHeight="true">
      <c r="A987" s="1"/>
      <c r="D987" s="1"/>
      <c r="E987" s="1"/>
      <c r="F987" s="1"/>
      <c r="G987" s="1"/>
      <c r="H987" s="1"/>
      <c r="K987" s="2"/>
    </row>
    <row r="988" ht="15.75" customHeight="true">
      <c r="A988" s="1"/>
      <c r="D988" s="1"/>
      <c r="E988" s="1"/>
      <c r="F988" s="1"/>
      <c r="G988" s="1"/>
      <c r="H988" s="1"/>
      <c r="K988" s="2"/>
    </row>
    <row r="989" ht="15.75" customHeight="true">
      <c r="A989" s="1"/>
      <c r="D989" s="1"/>
      <c r="E989" s="1"/>
      <c r="F989" s="1"/>
      <c r="G989" s="1"/>
      <c r="H989" s="1"/>
      <c r="K989" s="2"/>
    </row>
    <row r="990" ht="15.75" customHeight="true">
      <c r="A990" s="1"/>
      <c r="D990" s="1"/>
      <c r="E990" s="1"/>
      <c r="F990" s="1"/>
      <c r="G990" s="1"/>
      <c r="H990" s="1"/>
      <c r="K990" s="2"/>
    </row>
    <row r="991" ht="15.75" customHeight="true">
      <c r="A991" s="1"/>
      <c r="D991" s="1"/>
      <c r="E991" s="1"/>
      <c r="F991" s="1"/>
      <c r="G991" s="1"/>
      <c r="H991" s="1"/>
      <c r="K991" s="2"/>
    </row>
    <row r="992" ht="15.75" customHeight="true">
      <c r="A992" s="1"/>
      <c r="D992" s="1"/>
      <c r="E992" s="1"/>
      <c r="F992" s="1"/>
      <c r="G992" s="1"/>
      <c r="H992" s="1"/>
      <c r="K992" s="2"/>
    </row>
    <row r="993" ht="15.75" customHeight="true">
      <c r="A993" s="1"/>
      <c r="D993" s="1"/>
      <c r="E993" s="1"/>
      <c r="F993" s="1"/>
      <c r="G993" s="1"/>
      <c r="H993" s="1"/>
      <c r="K993" s="2"/>
    </row>
    <row r="994" ht="15.75" customHeight="true">
      <c r="A994" s="1"/>
      <c r="D994" s="1"/>
      <c r="E994" s="1"/>
      <c r="F994" s="1"/>
      <c r="G994" s="1"/>
      <c r="H994" s="1"/>
      <c r="K994" s="2"/>
    </row>
    <row r="995" ht="15.75" customHeight="true">
      <c r="A995" s="1"/>
      <c r="D995" s="1"/>
      <c r="E995" s="1"/>
      <c r="F995" s="1"/>
      <c r="G995" s="1"/>
      <c r="H995" s="1"/>
      <c r="K995" s="2"/>
    </row>
    <row r="996" ht="15.75" customHeight="true">
      <c r="A996" s="1"/>
      <c r="D996" s="1"/>
      <c r="E996" s="1"/>
      <c r="F996" s="1"/>
      <c r="G996" s="1"/>
      <c r="H996" s="1"/>
      <c r="K996" s="2"/>
    </row>
    <row r="997" ht="15.75" customHeight="true">
      <c r="A997" s="1"/>
      <c r="D997" s="1"/>
      <c r="E997" s="1"/>
      <c r="F997" s="1"/>
      <c r="G997" s="1"/>
      <c r="H997" s="1"/>
      <c r="K997" s="2"/>
    </row>
    <row r="998" ht="15.75" customHeight="true">
      <c r="A998" s="1"/>
      <c r="D998" s="1"/>
      <c r="E998" s="1"/>
      <c r="F998" s="1"/>
      <c r="G998" s="1"/>
      <c r="H998" s="1"/>
      <c r="K998" s="2"/>
    </row>
    <row r="999" ht="15.75" customHeight="true">
      <c r="A999" s="1"/>
      <c r="D999" s="1"/>
      <c r="E999" s="1"/>
      <c r="F999" s="1"/>
      <c r="G999" s="1"/>
      <c r="H999" s="1"/>
      <c r="K999" s="2"/>
    </row>
    <row r="1000" ht="15.75" customHeight="true">
      <c r="A1000" s="1"/>
      <c r="D1000" s="1"/>
      <c r="E1000" s="1"/>
      <c r="F1000" s="1"/>
      <c r="G1000" s="1"/>
      <c r="H1000" s="1"/>
      <c r="K1000" s="2"/>
    </row>
    <row r="1001" ht="15.75" customHeight="true">
      <c r="A1001" s="1"/>
      <c r="D1001" s="1"/>
      <c r="E1001" s="1"/>
      <c r="F1001" s="1"/>
      <c r="G1001" s="1"/>
      <c r="H1001" s="1"/>
      <c r="K1001" s="2"/>
    </row>
    <row r="1002" ht="15.75" customHeight="true">
      <c r="A1002" s="1"/>
      <c r="D1002" s="1"/>
      <c r="E1002" s="1"/>
      <c r="F1002" s="1"/>
      <c r="G1002" s="1"/>
      <c r="H1002" s="1"/>
      <c r="K1002" s="2"/>
    </row>
    <row r="1003" ht="15.75" customHeight="true">
      <c r="A1003" s="1"/>
      <c r="D1003" s="1"/>
      <c r="E1003" s="1"/>
      <c r="F1003" s="1"/>
      <c r="G1003" s="1"/>
      <c r="H1003" s="1"/>
      <c r="K1003" s="2"/>
    </row>
    <row r="1004" ht="15.75" customHeight="true">
      <c r="A1004" s="1"/>
      <c r="D1004" s="1"/>
      <c r="E1004" s="1"/>
      <c r="F1004" s="1"/>
      <c r="G1004" s="1"/>
      <c r="H1004" s="1"/>
      <c r="K1004" s="2"/>
    </row>
    <row r="1005" ht="15.75" customHeight="true">
      <c r="A1005" s="1"/>
      <c r="D1005" s="1"/>
      <c r="E1005" s="1"/>
      <c r="F1005" s="1"/>
      <c r="G1005" s="1"/>
      <c r="H1005" s="1"/>
      <c r="K1005" s="2"/>
    </row>
    <row r="1006" ht="15.75" customHeight="true">
      <c r="A1006" s="1"/>
      <c r="D1006" s="1"/>
      <c r="E1006" s="1"/>
      <c r="F1006" s="1"/>
      <c r="G1006" s="1"/>
      <c r="H1006" s="1"/>
      <c r="K1006" s="2"/>
    </row>
    <row r="1007" ht="15.75" customHeight="true">
      <c r="A1007" s="1"/>
      <c r="D1007" s="1"/>
      <c r="E1007" s="1"/>
      <c r="F1007" s="1"/>
      <c r="G1007" s="1"/>
      <c r="H1007" s="1"/>
      <c r="K1007" s="2"/>
    </row>
    <row r="1008" ht="15.75" customHeight="true">
      <c r="A1008" s="1"/>
      <c r="D1008" s="1"/>
      <c r="E1008" s="1"/>
      <c r="F1008" s="1"/>
      <c r="G1008" s="1"/>
      <c r="H1008" s="1"/>
      <c r="K1008" s="2"/>
    </row>
    <row r="1009" ht="15.75" customHeight="true">
      <c r="A1009" s="1"/>
      <c r="D1009" s="1"/>
      <c r="E1009" s="1"/>
      <c r="F1009" s="1"/>
      <c r="G1009" s="1"/>
      <c r="H1009" s="1"/>
      <c r="K1009" s="2"/>
    </row>
    <row r="1010" ht="15.75" customHeight="true">
      <c r="A1010" s="1"/>
      <c r="D1010" s="1"/>
      <c r="E1010" s="1"/>
      <c r="F1010" s="1"/>
      <c r="G1010" s="1"/>
      <c r="H1010" s="1"/>
      <c r="K1010" s="2"/>
    </row>
    <row r="1011" ht="15.75" customHeight="true">
      <c r="A1011" s="1"/>
      <c r="D1011" s="1"/>
      <c r="E1011" s="1"/>
      <c r="F1011" s="1"/>
      <c r="G1011" s="1"/>
      <c r="H1011" s="1"/>
      <c r="K1011" s="2"/>
    </row>
    <row r="1012" ht="15.75" customHeight="true">
      <c r="A1012" s="1"/>
      <c r="D1012" s="1"/>
      <c r="E1012" s="1"/>
      <c r="F1012" s="1"/>
      <c r="G1012" s="1"/>
      <c r="H1012" s="1"/>
      <c r="K1012" s="2"/>
    </row>
    <row r="1013" ht="15.75" customHeight="true">
      <c r="A1013" s="1"/>
      <c r="D1013" s="1"/>
      <c r="E1013" s="1"/>
      <c r="F1013" s="1"/>
      <c r="G1013" s="1"/>
      <c r="H1013" s="1"/>
      <c r="K1013" s="2"/>
    </row>
    <row r="1014" ht="15.75" customHeight="true">
      <c r="A1014" s="1"/>
      <c r="D1014" s="1"/>
      <c r="E1014" s="1"/>
      <c r="F1014" s="1"/>
      <c r="G1014" s="1"/>
      <c r="H1014" s="1"/>
      <c r="K1014" s="2"/>
    </row>
    <row r="1015" ht="15.75" customHeight="true">
      <c r="A1015" s="1"/>
      <c r="D1015" s="1"/>
      <c r="E1015" s="1"/>
      <c r="F1015" s="1"/>
      <c r="G1015" s="1"/>
      <c r="H1015" s="1"/>
      <c r="K1015" s="2"/>
    </row>
    <row r="1016" ht="15.75" customHeight="true">
      <c r="A1016" s="1"/>
      <c r="D1016" s="1"/>
      <c r="E1016" s="1"/>
      <c r="F1016" s="1"/>
      <c r="G1016" s="1"/>
      <c r="H1016" s="1"/>
      <c r="K1016" s="2"/>
    </row>
    <row r="1017" ht="15.75" customHeight="true">
      <c r="A1017" s="1"/>
      <c r="D1017" s="1"/>
      <c r="E1017" s="1"/>
      <c r="F1017" s="1"/>
      <c r="G1017" s="1"/>
      <c r="H1017" s="1"/>
      <c r="K1017" s="2"/>
    </row>
    <row r="1018" ht="15.75" customHeight="true">
      <c r="A1018" s="1"/>
      <c r="D1018" s="1"/>
      <c r="E1018" s="1"/>
      <c r="F1018" s="1"/>
      <c r="G1018" s="1"/>
      <c r="H1018" s="1"/>
      <c r="K1018" s="2"/>
    </row>
    <row r="1019" ht="15.75" customHeight="true">
      <c r="A1019" s="1"/>
      <c r="D1019" s="1"/>
      <c r="E1019" s="1"/>
      <c r="F1019" s="1"/>
      <c r="G1019" s="1"/>
      <c r="H1019" s="1"/>
      <c r="K1019" s="2"/>
    </row>
    <row r="1020" ht="15.75" customHeight="true">
      <c r="A1020" s="1"/>
      <c r="D1020" s="1"/>
      <c r="E1020" s="1"/>
      <c r="F1020" s="1"/>
      <c r="G1020" s="1"/>
      <c r="H1020" s="1"/>
      <c r="K1020" s="2"/>
    </row>
    <row r="1021" ht="15.75" customHeight="true">
      <c r="A1021" s="1"/>
      <c r="D1021" s="1"/>
      <c r="E1021" s="1"/>
      <c r="F1021" s="1"/>
      <c r="G1021" s="1"/>
      <c r="H1021" s="1"/>
      <c r="K1021" s="2"/>
    </row>
    <row r="1022" ht="15.75" customHeight="true">
      <c r="A1022" s="1"/>
      <c r="D1022" s="1"/>
      <c r="E1022" s="1"/>
      <c r="F1022" s="1"/>
      <c r="G1022" s="1"/>
      <c r="H1022" s="1"/>
      <c r="K1022" s="2"/>
    </row>
    <row r="1023" ht="15.75" customHeight="true">
      <c r="A1023" s="1"/>
      <c r="D1023" s="1"/>
      <c r="E1023" s="1"/>
      <c r="F1023" s="1"/>
      <c r="G1023" s="1"/>
      <c r="H1023" s="1"/>
      <c r="K1023" s="2"/>
    </row>
    <row r="1024" ht="15.75" customHeight="true">
      <c r="A1024" s="1"/>
      <c r="D1024" s="1"/>
      <c r="E1024" s="1"/>
      <c r="F1024" s="1"/>
      <c r="G1024" s="1"/>
      <c r="H1024" s="1"/>
      <c r="K1024" s="2"/>
    </row>
    <row r="1025" ht="15.75" customHeight="true">
      <c r="A1025" s="1"/>
      <c r="D1025" s="1"/>
      <c r="E1025" s="1"/>
      <c r="F1025" s="1"/>
      <c r="G1025" s="1"/>
      <c r="H1025" s="1"/>
      <c r="K1025" s="2"/>
    </row>
    <row r="1026" ht="15.75" customHeight="true">
      <c r="A1026" s="1"/>
      <c r="D1026" s="1"/>
      <c r="E1026" s="1"/>
      <c r="F1026" s="1"/>
      <c r="G1026" s="1"/>
      <c r="H1026" s="1"/>
      <c r="K1026" s="2"/>
    </row>
    <row r="1027" ht="15.75" customHeight="true">
      <c r="A1027" s="1"/>
      <c r="D1027" s="1"/>
      <c r="E1027" s="1"/>
      <c r="F1027" s="1"/>
      <c r="G1027" s="1"/>
      <c r="H1027" s="1"/>
      <c r="K1027" s="2"/>
    </row>
    <row r="1028" ht="15.75" customHeight="true">
      <c r="A1028" s="1"/>
      <c r="D1028" s="1"/>
      <c r="E1028" s="1"/>
      <c r="F1028" s="1"/>
      <c r="G1028" s="1"/>
      <c r="H1028" s="1"/>
      <c r="K1028" s="2"/>
    </row>
    <row r="1029" ht="15.75" customHeight="true">
      <c r="A1029" s="1"/>
      <c r="D1029" s="1"/>
      <c r="E1029" s="1"/>
      <c r="F1029" s="1"/>
      <c r="G1029" s="1"/>
      <c r="H1029" s="1"/>
      <c r="K1029" s="2"/>
    </row>
    <row r="1030" ht="15.75" customHeight="true">
      <c r="A1030" s="1"/>
      <c r="D1030" s="1"/>
      <c r="E1030" s="1"/>
      <c r="F1030" s="1"/>
      <c r="G1030" s="1"/>
      <c r="H1030" s="1"/>
      <c r="K1030" s="2"/>
    </row>
    <row r="1031" ht="15.75" customHeight="true">
      <c r="A1031" s="1"/>
      <c r="D1031" s="1"/>
      <c r="E1031" s="1"/>
      <c r="F1031" s="1"/>
      <c r="G1031" s="1"/>
      <c r="H1031" s="1"/>
      <c r="K1031" s="2"/>
    </row>
    <row r="1032" ht="15.75" customHeight="true">
      <c r="A1032" s="1"/>
      <c r="D1032" s="1"/>
      <c r="E1032" s="1"/>
      <c r="F1032" s="1"/>
      <c r="G1032" s="1"/>
      <c r="H1032" s="1"/>
      <c r="K1032" s="2"/>
    </row>
    <row r="1033" ht="15.75" customHeight="true">
      <c r="A1033" s="1"/>
      <c r="D1033" s="1"/>
      <c r="E1033" s="1"/>
      <c r="F1033" s="1"/>
      <c r="G1033" s="1"/>
      <c r="H1033" s="1"/>
      <c r="K1033" s="2"/>
    </row>
    <row r="1034" ht="15.75" customHeight="true">
      <c r="A1034" s="1"/>
      <c r="D1034" s="1"/>
      <c r="E1034" s="1"/>
      <c r="F1034" s="1"/>
      <c r="G1034" s="1"/>
      <c r="H1034" s="1"/>
      <c r="K1034" s="2"/>
    </row>
    <row r="1035" ht="15.75" customHeight="true">
      <c r="A1035" s="1"/>
      <c r="D1035" s="1"/>
      <c r="E1035" s="1"/>
      <c r="F1035" s="1"/>
      <c r="G1035" s="1"/>
      <c r="H1035" s="1"/>
      <c r="K1035" s="2"/>
    </row>
    <row r="1036" ht="15.75" customHeight="true">
      <c r="A1036" s="1"/>
      <c r="D1036" s="1"/>
      <c r="E1036" s="1"/>
      <c r="F1036" s="1"/>
      <c r="G1036" s="1"/>
      <c r="H1036" s="1"/>
      <c r="K1036" s="2"/>
    </row>
    <row r="1037" ht="15.75" customHeight="true">
      <c r="A1037" s="1"/>
      <c r="D1037" s="1"/>
      <c r="E1037" s="1"/>
      <c r="F1037" s="1"/>
      <c r="G1037" s="1"/>
      <c r="H1037" s="1"/>
      <c r="K1037" s="2"/>
    </row>
    <row r="1038" ht="15.75" customHeight="true">
      <c r="A1038" s="1"/>
      <c r="D1038" s="1"/>
      <c r="E1038" s="1"/>
      <c r="G1038" s="1"/>
      <c r="H1038" s="1"/>
      <c r="K1038" s="2"/>
    </row>
  </sheetData>
  <phoneticPr fontId="0" type="noConversion"/>
  <pageMargins left="0.75" right="0.75" top="0.75" bottom="0.75" header="0.25" footer="0.25"/>
  <pageSetup orientation="portrait" paperSize="9" scale="100"/>
  <headerFooter alignWithMargin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dimension ref="A1"/>
  <sheetViews>
    <sheetView showGridLines="1" tabSelected="0" workbookViewId="0">
      <selection activeCell="A1" sqref="A1"/>
    </sheetView>
  </sheetViews>
  <sheetFormatPr defaultRowHeight="15.75" customHeight="1" defaultColWidth="12.63"/>
  <cols>
    <col min="1" max="1" width="25.14" customWidth="1" hidden="0"/>
    <col min="2" max="2" width="64.64" customWidth="1" hidden="0"/>
    <col min="3" max="3" width="24.65" customWidth="1" hidden="0"/>
    <col min="4" max="4" width="13.74" customWidth="1" hidden="0"/>
    <col min="5" max="5" width="24.65" customWidth="1" hidden="0"/>
  </cols>
  <sheetData>
    <row r="1" ht="15.75" customHeight="true">
      <c r="A1" s="2" t="s">
        <v>284</v>
      </c>
      <c r="B1" s="1" t="s">
        <v>285</v>
      </c>
      <c r="C1" s="2" t="s">
        <v>2</v>
      </c>
      <c r="D1" s="2" t="s">
        <v>1</v>
      </c>
      <c r="E1" s="2" t="s">
        <v>286</v>
      </c>
    </row>
    <row r="2" ht="15.75" customHeight="true">
      <c r="A2" s="2" t="s">
        <v>287</v>
      </c>
      <c r="B2" s="1" t="s">
        <v>288</v>
      </c>
      <c r="C2" s="2" t="s">
        <v>289</v>
      </c>
      <c r="D2" s="2" t="s">
        <v>27</v>
      </c>
    </row>
    <row r="3" ht="15.75" customHeight="true">
      <c r="A3" s="2" t="s">
        <v>290</v>
      </c>
      <c r="B3" s="1"/>
      <c r="C3" s="2" t="s">
        <v>289</v>
      </c>
      <c r="D3" s="2" t="s">
        <v>19</v>
      </c>
    </row>
    <row r="4" ht="15.75" customHeight="true">
      <c r="A4" s="2" t="s">
        <v>291</v>
      </c>
      <c r="B4" s="1"/>
      <c r="C4" s="2" t="s">
        <v>289</v>
      </c>
      <c r="D4" s="2" t="s">
        <v>35</v>
      </c>
    </row>
    <row r="5" hidden="1" ht="15.75" customHeight="true">
      <c r="A5" s="2" t="s">
        <v>292</v>
      </c>
      <c r="B5" s="1" t="s">
        <v>293</v>
      </c>
      <c r="C5" s="2" t="s">
        <v>294</v>
      </c>
    </row>
    <row r="6" ht="15.75" customHeight="true">
      <c r="A6" s="2" t="s">
        <v>295</v>
      </c>
      <c r="B6" s="1" t="s">
        <v>296</v>
      </c>
      <c r="C6" s="2" t="s">
        <v>294</v>
      </c>
      <c r="D6" s="2" t="s">
        <v>27</v>
      </c>
      <c r="E6" s="2"/>
    </row>
    <row r="7" ht="15.75" customHeight="true">
      <c r="A7" s="2" t="s">
        <v>297</v>
      </c>
      <c r="B7" s="1" t="s">
        <v>298</v>
      </c>
      <c r="C7" s="9" t="s">
        <v>294</v>
      </c>
      <c r="D7" s="9" t="s">
        <v>35</v>
      </c>
      <c r="E7" s="9" t="s">
        <v>299</v>
      </c>
    </row>
    <row r="8" ht="15.75" customHeight="true">
      <c r="A8" s="2" t="s">
        <v>300</v>
      </c>
      <c r="B8" s="1" t="s">
        <v>301</v>
      </c>
      <c r="C8" s="2" t="s">
        <v>294</v>
      </c>
      <c r="D8" s="2" t="s">
        <v>27</v>
      </c>
      <c r="E8" s="2" t="s">
        <v>302</v>
      </c>
    </row>
    <row r="9" ht="15.75" customHeight="true">
      <c r="A9" s="2" t="s">
        <v>303</v>
      </c>
      <c r="B9" s="1" t="s">
        <v>304</v>
      </c>
      <c r="C9" s="2" t="s">
        <v>294</v>
      </c>
      <c r="D9" s="2" t="s">
        <v>27</v>
      </c>
      <c r="E9" s="2" t="s">
        <v>305</v>
      </c>
    </row>
    <row r="10" hidden="1" ht="15.75" customHeight="true">
      <c r="A10" s="2" t="s">
        <v>306</v>
      </c>
      <c r="B10" s="1" t="s">
        <v>307</v>
      </c>
      <c r="C10" s="2" t="s">
        <v>294</v>
      </c>
    </row>
    <row r="11" hidden="1" ht="15.75" customHeight="true">
      <c r="A11" s="2" t="s">
        <v>308</v>
      </c>
      <c r="B11" s="1" t="s">
        <v>309</v>
      </c>
      <c r="C11" s="2" t="s">
        <v>310</v>
      </c>
      <c r="D11" s="2"/>
      <c r="E11" s="2" t="s">
        <v>311</v>
      </c>
    </row>
    <row r="12" hidden="1" ht="15.75" customHeight="true">
      <c r="A12" s="2" t="s">
        <v>312</v>
      </c>
      <c r="B12" s="1" t="s">
        <v>313</v>
      </c>
      <c r="C12" s="2" t="s">
        <v>289</v>
      </c>
      <c r="D12" s="2"/>
      <c r="E12" s="2" t="s">
        <v>314</v>
      </c>
    </row>
    <row r="13" hidden="1" ht="15.75" customHeight="true">
      <c r="A13" s="2" t="s">
        <v>315</v>
      </c>
      <c r="B13" s="1" t="s">
        <v>316</v>
      </c>
      <c r="C13" s="2" t="s">
        <v>289</v>
      </c>
      <c r="D13" s="2"/>
      <c r="E13" s="2" t="s">
        <v>314</v>
      </c>
    </row>
    <row r="14" ht="15.75" customHeight="true">
      <c r="A14" s="2" t="s">
        <v>317</v>
      </c>
      <c r="B14" s="1"/>
      <c r="C14" s="2" t="s">
        <v>294</v>
      </c>
      <c r="D14" s="2" t="s">
        <v>19</v>
      </c>
    </row>
    <row r="15" ht="15.75" customHeight="true">
      <c r="A15" s="2" t="s">
        <v>318</v>
      </c>
      <c r="B15" s="1" t="s">
        <v>319</v>
      </c>
      <c r="C15" s="2" t="s">
        <v>294</v>
      </c>
      <c r="D15" s="2" t="s">
        <v>320</v>
      </c>
    </row>
    <row r="16" hidden="1" ht="15.75" customHeight="true">
      <c r="A16" s="2" t="s">
        <v>321</v>
      </c>
      <c r="B16" s="9"/>
      <c r="C16" s="2" t="s">
        <v>294</v>
      </c>
      <c r="D16" s="2"/>
      <c r="E16" s="2" t="s">
        <v>322</v>
      </c>
    </row>
    <row r="17" ht="15.75" customHeight="true">
      <c r="A17" s="2" t="s">
        <v>323</v>
      </c>
      <c r="B17" s="1"/>
      <c r="C17" s="2" t="s">
        <v>294</v>
      </c>
      <c r="D17" s="2" t="s">
        <v>320</v>
      </c>
      <c r="E17" s="2" t="s">
        <v>324</v>
      </c>
    </row>
    <row r="18" ht="15.75" customHeight="true">
      <c r="A18" s="2" t="s">
        <v>325</v>
      </c>
      <c r="B18" s="1" t="s">
        <v>326</v>
      </c>
      <c r="C18" s="2" t="s">
        <v>294</v>
      </c>
      <c r="D18" s="2" t="s">
        <v>19</v>
      </c>
    </row>
    <row r="19" hidden="1" ht="15.75" customHeight="true">
      <c r="A19" s="2" t="s">
        <v>327</v>
      </c>
      <c r="B19" s="1"/>
      <c r="C19" s="2" t="s">
        <v>289</v>
      </c>
      <c r="D19" s="2"/>
      <c r="E19" s="2" t="s">
        <v>328</v>
      </c>
    </row>
    <row r="20" ht="15.75" customHeight="true">
      <c r="A20" s="2" t="s">
        <v>329</v>
      </c>
      <c r="B20" s="1" t="s">
        <v>330</v>
      </c>
      <c r="C20" s="2" t="s">
        <v>294</v>
      </c>
      <c r="D20" s="2" t="s">
        <v>19</v>
      </c>
    </row>
    <row r="21" hidden="1" ht="15.75" customHeight="true">
      <c r="A21" s="2" t="s">
        <v>331</v>
      </c>
      <c r="B21" s="1"/>
      <c r="C21" s="2" t="s">
        <v>294</v>
      </c>
      <c r="E21" s="2" t="s">
        <v>324</v>
      </c>
    </row>
    <row r="22" hidden="1" ht="15.75" customHeight="true">
      <c r="A22" s="2" t="s">
        <v>332</v>
      </c>
      <c r="B22" s="9" t="s">
        <v>333</v>
      </c>
      <c r="C22" s="2" t="s">
        <v>289</v>
      </c>
    </row>
    <row r="23" ht="15.75" customHeight="true">
      <c r="A23" s="2" t="s">
        <v>334</v>
      </c>
      <c r="B23" s="1"/>
      <c r="C23" s="2" t="s">
        <v>294</v>
      </c>
      <c r="D23" s="2" t="s">
        <v>19</v>
      </c>
    </row>
    <row r="24" ht="15.75" customHeight="true">
      <c r="A24" s="2" t="s">
        <v>335</v>
      </c>
      <c r="B24" s="1" t="s">
        <v>336</v>
      </c>
      <c r="C24" s="2" t="s">
        <v>294</v>
      </c>
      <c r="D24" s="2" t="s">
        <v>35</v>
      </c>
    </row>
    <row r="25" hidden="1" ht="15.75" customHeight="true">
      <c r="A25" s="2" t="s">
        <v>337</v>
      </c>
      <c r="B25" s="1" t="s">
        <v>338</v>
      </c>
      <c r="C25" s="2" t="s">
        <v>289</v>
      </c>
    </row>
    <row r="26" hidden="1" ht="15.75" customHeight="true">
      <c r="A26" s="2" t="s">
        <v>339</v>
      </c>
      <c r="B26" s="9"/>
      <c r="C26" s="2" t="s">
        <v>289</v>
      </c>
    </row>
    <row r="27" hidden="1" ht="15.75" customHeight="true">
      <c r="A27" s="2" t="s">
        <v>340</v>
      </c>
      <c r="B27" s="1" t="s">
        <v>341</v>
      </c>
      <c r="C27" s="2" t="s">
        <v>294</v>
      </c>
      <c r="E27" s="2" t="s">
        <v>322</v>
      </c>
    </row>
    <row r="28" hidden="1" ht="15.75" customHeight="true">
      <c r="A28" s="2" t="s">
        <v>342</v>
      </c>
      <c r="B28" s="1" t="s">
        <v>343</v>
      </c>
      <c r="C28" s="2" t="s">
        <v>289</v>
      </c>
      <c r="D28" s="2"/>
      <c r="E28" s="2" t="s">
        <v>344</v>
      </c>
    </row>
    <row r="29" hidden="1" ht="15.75" customHeight="true">
      <c r="A29" s="2" t="s">
        <v>345</v>
      </c>
      <c r="B29" s="1" t="s">
        <v>346</v>
      </c>
      <c r="C29" s="2" t="s">
        <v>289</v>
      </c>
    </row>
    <row r="30" ht="15.75" customHeight="true">
      <c r="A30" s="2" t="s">
        <v>347</v>
      </c>
      <c r="B30" s="1" t="s">
        <v>348</v>
      </c>
      <c r="C30" s="2" t="s">
        <v>294</v>
      </c>
      <c r="D30" s="2" t="s">
        <v>27</v>
      </c>
    </row>
    <row r="31" hidden="1" ht="15.75" customHeight="true">
      <c r="A31" s="2" t="s">
        <v>349</v>
      </c>
      <c r="B31" s="9" t="s">
        <v>350</v>
      </c>
      <c r="C31" s="2" t="s">
        <v>289</v>
      </c>
      <c r="D31" s="2"/>
      <c r="E31" s="2" t="s">
        <v>344</v>
      </c>
    </row>
    <row r="32" ht="15.75" customHeight="true">
      <c r="A32" s="2" t="s">
        <v>351</v>
      </c>
      <c r="B32" s="1"/>
      <c r="C32" s="2" t="s">
        <v>294</v>
      </c>
      <c r="D32" s="2" t="s">
        <v>19</v>
      </c>
      <c r="E32" s="2" t="s">
        <v>344</v>
      </c>
    </row>
    <row r="33" ht="15.75" customHeight="true">
      <c r="A33" s="2" t="s">
        <v>352</v>
      </c>
      <c r="B33" s="1"/>
      <c r="C33" s="2" t="s">
        <v>294</v>
      </c>
      <c r="D33" s="2" t="s">
        <v>19</v>
      </c>
      <c r="E33" s="2" t="s">
        <v>344</v>
      </c>
    </row>
    <row r="34" hidden="1" ht="15.75" customHeight="true">
      <c r="A34" s="2" t="s">
        <v>353</v>
      </c>
      <c r="B34" s="1" t="s">
        <v>354</v>
      </c>
      <c r="C34" s="2" t="s">
        <v>294</v>
      </c>
    </row>
    <row r="35" hidden="1" ht="15.75" customHeight="true">
      <c r="A35" s="2" t="s">
        <v>355</v>
      </c>
      <c r="B35" s="9" t="s">
        <v>356</v>
      </c>
      <c r="C35" s="2" t="s">
        <v>294</v>
      </c>
      <c r="E35" s="2" t="s">
        <v>357</v>
      </c>
    </row>
    <row r="36" hidden="1" ht="15.75" customHeight="true">
      <c r="A36" s="2" t="s">
        <v>358</v>
      </c>
      <c r="B36" s="1" t="s">
        <v>359</v>
      </c>
      <c r="C36" s="2" t="s">
        <v>289</v>
      </c>
    </row>
    <row r="37" ht="15.75" customHeight="true">
      <c r="A37" s="2" t="s">
        <v>360</v>
      </c>
      <c r="B37" s="1"/>
      <c r="C37" s="2" t="s">
        <v>294</v>
      </c>
      <c r="D37" s="2" t="s">
        <v>320</v>
      </c>
    </row>
    <row r="38" hidden="1" ht="15.75" customHeight="true">
      <c r="A38" s="2" t="s">
        <v>361</v>
      </c>
      <c r="B38" s="1" t="s">
        <v>362</v>
      </c>
      <c r="C38" s="2" t="s">
        <v>294</v>
      </c>
    </row>
    <row r="39" ht="15.75" customHeight="true">
      <c r="A39" s="2" t="s">
        <v>363</v>
      </c>
      <c r="B39" s="1" t="s">
        <v>364</v>
      </c>
      <c r="C39" s="2" t="s">
        <v>294</v>
      </c>
      <c r="D39" s="2" t="s">
        <v>19</v>
      </c>
      <c r="E39" s="2" t="s">
        <v>344</v>
      </c>
    </row>
    <row r="40" ht="15.75" customHeight="true">
      <c r="A40" s="2" t="s">
        <v>365</v>
      </c>
      <c r="B40" s="1" t="s">
        <v>366</v>
      </c>
      <c r="C40" s="2" t="s">
        <v>294</v>
      </c>
      <c r="D40" s="2" t="s">
        <v>19</v>
      </c>
      <c r="E40" s="2" t="s">
        <v>344</v>
      </c>
    </row>
    <row r="41" hidden="1" ht="15.75" customHeight="true">
      <c r="A41" s="2" t="s">
        <v>367</v>
      </c>
      <c r="B41" s="9"/>
      <c r="E41" s="2" t="s">
        <v>324</v>
      </c>
    </row>
    <row r="42" hidden="1" ht="15.75" customHeight="true">
      <c r="B42" s="9"/>
      <c r="D42" s="2"/>
      <c r="E42" s="2"/>
    </row>
    <row r="43" hidden="1" ht="15.75" customHeight="true">
      <c r="A43" s="2" t="s">
        <v>368</v>
      </c>
      <c r="B43" s="1"/>
      <c r="C43" s="2" t="s">
        <v>289</v>
      </c>
      <c r="D43" s="2"/>
      <c r="E43" s="2" t="s">
        <v>344</v>
      </c>
    </row>
    <row r="44" hidden="1" ht="15.75" customHeight="true">
      <c r="A44" s="2" t="s">
        <v>369</v>
      </c>
      <c r="B44" s="9"/>
      <c r="C44" s="2" t="s">
        <v>294</v>
      </c>
      <c r="E44" s="2" t="s">
        <v>324</v>
      </c>
    </row>
    <row r="45" hidden="1" ht="15.75" customHeight="true">
      <c r="A45" s="2" t="s">
        <v>370</v>
      </c>
      <c r="B45" s="1" t="s">
        <v>371</v>
      </c>
      <c r="D45" s="2"/>
      <c r="E45" s="2" t="s">
        <v>344</v>
      </c>
    </row>
    <row r="46" ht="15.75" customHeight="true">
      <c r="A46" s="2" t="s">
        <v>372</v>
      </c>
      <c r="B46" s="1"/>
      <c r="C46" s="2" t="s">
        <v>294</v>
      </c>
      <c r="D46" s="2" t="s">
        <v>27</v>
      </c>
    </row>
    <row r="47" ht="15.75" customHeight="true">
      <c r="A47" s="2" t="s">
        <v>373</v>
      </c>
      <c r="B47" s="1"/>
      <c r="C47" s="2" t="s">
        <v>294</v>
      </c>
      <c r="D47" s="2" t="s">
        <v>19</v>
      </c>
    </row>
    <row r="48" hidden="1" ht="15.75" customHeight="true">
      <c r="B48" s="1"/>
    </row>
    <row r="49" hidden="1" ht="15.75" customHeight="true">
      <c r="A49" s="2" t="s">
        <v>374</v>
      </c>
      <c r="B49" s="1" t="s">
        <v>375</v>
      </c>
      <c r="D49" s="2"/>
      <c r="E49" s="2" t="s">
        <v>344</v>
      </c>
    </row>
    <row r="50" hidden="1" ht="15.75" customHeight="true">
      <c r="A50" s="2" t="s">
        <v>376</v>
      </c>
      <c r="B50" s="1" t="s">
        <v>377</v>
      </c>
      <c r="D50" s="2"/>
      <c r="E50" s="2" t="s">
        <v>344</v>
      </c>
    </row>
    <row r="51" ht="15.75" customHeight="true">
      <c r="A51" s="2" t="s">
        <v>378</v>
      </c>
      <c r="B51" s="1" t="s">
        <v>379</v>
      </c>
      <c r="C51" s="2" t="s">
        <v>294</v>
      </c>
      <c r="D51" s="2" t="s">
        <v>27</v>
      </c>
    </row>
    <row r="52" hidden="1" ht="15.75" customHeight="true">
      <c r="A52" s="2" t="s">
        <v>380</v>
      </c>
      <c r="B52" s="1" t="s">
        <v>381</v>
      </c>
    </row>
    <row r="53" hidden="1" ht="15.75" customHeight="true">
      <c r="A53" s="2" t="s">
        <v>382</v>
      </c>
      <c r="B53" s="1"/>
      <c r="D53" s="2"/>
      <c r="E53" s="2" t="s">
        <v>344</v>
      </c>
    </row>
    <row r="54" hidden="1" ht="15.75" customHeight="true">
      <c r="A54" s="2" t="s">
        <v>383</v>
      </c>
      <c r="B54" s="9" t="s">
        <v>384</v>
      </c>
      <c r="D54" s="2"/>
      <c r="E54" s="2" t="s">
        <v>344</v>
      </c>
    </row>
    <row r="55" hidden="1" ht="15.75" customHeight="true">
      <c r="A55" s="2" t="s">
        <v>385</v>
      </c>
      <c r="B55" s="1" t="s">
        <v>386</v>
      </c>
      <c r="E55" s="2" t="s">
        <v>387</v>
      </c>
    </row>
    <row r="56" ht="15.75" customHeight="true">
      <c r="A56" s="2" t="s">
        <v>388</v>
      </c>
      <c r="B56" s="1"/>
      <c r="C56" s="2" t="s">
        <v>294</v>
      </c>
      <c r="D56" s="2" t="s">
        <v>19</v>
      </c>
    </row>
    <row r="57" ht="15.75" customHeight="true">
      <c r="A57" s="2" t="s">
        <v>389</v>
      </c>
      <c r="B57" s="1"/>
      <c r="C57" s="2" t="s">
        <v>294</v>
      </c>
      <c r="D57" s="2" t="s">
        <v>39</v>
      </c>
    </row>
    <row r="58" ht="15.75" customHeight="true">
      <c r="A58" s="2" t="s">
        <v>390</v>
      </c>
      <c r="B58" s="1" t="s">
        <v>391</v>
      </c>
      <c r="C58" s="2" t="s">
        <v>294</v>
      </c>
      <c r="D58" s="2" t="s">
        <v>35</v>
      </c>
    </row>
    <row r="59" hidden="1" ht="15.75" customHeight="true">
      <c r="A59" s="2" t="s">
        <v>392</v>
      </c>
      <c r="B59" s="1" t="s">
        <v>393</v>
      </c>
    </row>
    <row r="60" ht="15.75" customHeight="true">
      <c r="A60" s="2" t="s">
        <v>394</v>
      </c>
      <c r="B60" s="1" t="s">
        <v>395</v>
      </c>
      <c r="C60" s="2" t="s">
        <v>294</v>
      </c>
      <c r="D60" s="2" t="s">
        <v>35</v>
      </c>
      <c r="E60" s="2" t="s">
        <v>305</v>
      </c>
    </row>
    <row r="61" hidden="1" ht="15.75" customHeight="true">
      <c r="A61" s="2" t="s">
        <v>396</v>
      </c>
      <c r="B61" s="1" t="s">
        <v>381</v>
      </c>
    </row>
    <row r="62" hidden="1" ht="15.75" customHeight="true">
      <c r="A62" s="2" t="s">
        <v>397</v>
      </c>
      <c r="B62" s="1" t="s">
        <v>398</v>
      </c>
    </row>
    <row r="63" hidden="1" ht="15.75" customHeight="true">
      <c r="A63" s="2" t="s">
        <v>399</v>
      </c>
      <c r="B63" s="1" t="s">
        <v>400</v>
      </c>
    </row>
    <row r="64" ht="15.75" customHeight="true">
      <c r="A64" s="2" t="s">
        <v>401</v>
      </c>
      <c r="B64" s="1"/>
      <c r="C64" s="2" t="s">
        <v>294</v>
      </c>
      <c r="D64" s="2" t="s">
        <v>35</v>
      </c>
      <c r="E64" s="2" t="s">
        <v>305</v>
      </c>
    </row>
    <row r="65" hidden="1" ht="15.75" customHeight="true">
      <c r="A65" s="2" t="s">
        <v>402</v>
      </c>
      <c r="B65" s="1" t="s">
        <v>403</v>
      </c>
    </row>
    <row r="66" hidden="1" ht="15.75" customHeight="true">
      <c r="A66" s="2" t="s">
        <v>404</v>
      </c>
      <c r="B66" s="1" t="s">
        <v>405</v>
      </c>
      <c r="D66" s="2"/>
      <c r="E66" s="2" t="s">
        <v>344</v>
      </c>
    </row>
    <row r="67" hidden="1" ht="15.75" customHeight="true">
      <c r="A67" s="2" t="s">
        <v>406</v>
      </c>
      <c r="B67" s="1" t="s">
        <v>407</v>
      </c>
    </row>
    <row r="68" ht="15.75" customHeight="true">
      <c r="A68" s="2" t="s">
        <v>408</v>
      </c>
      <c r="B68" s="1" t="s">
        <v>409</v>
      </c>
      <c r="C68" s="2" t="s">
        <v>294</v>
      </c>
      <c r="D68" s="2" t="s">
        <v>27</v>
      </c>
    </row>
    <row r="69" hidden="1" ht="15.75" customHeight="true">
      <c r="A69" s="2" t="s">
        <v>410</v>
      </c>
      <c r="B69" s="1" t="s">
        <v>381</v>
      </c>
    </row>
    <row r="70" hidden="1" ht="15.75" customHeight="true">
      <c r="A70" s="2" t="s">
        <v>411</v>
      </c>
      <c r="B70" s="1" t="s">
        <v>412</v>
      </c>
    </row>
    <row r="71" hidden="1" ht="15.75" customHeight="true">
      <c r="B71" s="1"/>
    </row>
    <row r="72" ht="15.75" customHeight="true">
      <c r="A72" s="2" t="s">
        <v>413</v>
      </c>
      <c r="B72" s="9"/>
      <c r="C72" s="2" t="s">
        <v>294</v>
      </c>
      <c r="D72" s="2" t="s">
        <v>27</v>
      </c>
    </row>
    <row r="73" ht="15.75" customHeight="true">
      <c r="A73" s="2" t="s">
        <v>414</v>
      </c>
      <c r="B73" s="1"/>
      <c r="C73" s="2" t="s">
        <v>294</v>
      </c>
      <c r="D73" s="2" t="s">
        <v>35</v>
      </c>
    </row>
    <row r="74" ht="15.75" customHeight="true">
      <c r="A74" s="2" t="s">
        <v>415</v>
      </c>
      <c r="B74" s="1"/>
      <c r="C74" s="2" t="s">
        <v>294</v>
      </c>
      <c r="D74" s="2" t="s">
        <v>19</v>
      </c>
    </row>
    <row r="75" hidden="1" ht="15.75" customHeight="true">
      <c r="A75" s="2" t="s">
        <v>416</v>
      </c>
      <c r="B75" s="1" t="s">
        <v>417</v>
      </c>
    </row>
    <row r="76" hidden="1" ht="15.75" customHeight="true">
      <c r="A76" s="2" t="s">
        <v>418</v>
      </c>
      <c r="B76" s="1" t="s">
        <v>419</v>
      </c>
      <c r="D76" s="2"/>
      <c r="E76" s="2" t="s">
        <v>344</v>
      </c>
    </row>
    <row r="77" ht="15.75" customHeight="true">
      <c r="A77" s="2" t="s">
        <v>420</v>
      </c>
      <c r="B77" s="9" t="s">
        <v>421</v>
      </c>
      <c r="C77" s="2" t="s">
        <v>294</v>
      </c>
      <c r="D77" s="2" t="s">
        <v>19</v>
      </c>
      <c r="E77" s="2" t="s">
        <v>357</v>
      </c>
    </row>
    <row r="78" hidden="1" ht="15.75" customHeight="true">
      <c r="A78" s="2" t="s">
        <v>422</v>
      </c>
      <c r="B78" s="9" t="s">
        <v>417</v>
      </c>
    </row>
    <row r="79" hidden="1" ht="15.75" customHeight="true">
      <c r="A79" s="2" t="s">
        <v>423</v>
      </c>
      <c r="B79" s="1" t="s">
        <v>424</v>
      </c>
    </row>
    <row r="80" ht="15.75" customHeight="true">
      <c r="A80" s="2" t="s">
        <v>425</v>
      </c>
      <c r="B80" s="1"/>
      <c r="C80" s="2" t="s">
        <v>294</v>
      </c>
      <c r="D80" s="2" t="s">
        <v>19</v>
      </c>
      <c r="E80" s="2" t="s">
        <v>344</v>
      </c>
    </row>
    <row r="81" hidden="1" ht="15.75" customHeight="true">
      <c r="A81" s="2" t="s">
        <v>426</v>
      </c>
      <c r="B81" s="9" t="s">
        <v>381</v>
      </c>
      <c r="D81" s="2"/>
      <c r="E81" s="2" t="s">
        <v>344</v>
      </c>
    </row>
    <row r="82" hidden="1" ht="15.75" customHeight="true">
      <c r="A82" s="2" t="s">
        <v>427</v>
      </c>
      <c r="B82" s="1" t="s">
        <v>428</v>
      </c>
      <c r="E82" s="2" t="s">
        <v>324</v>
      </c>
    </row>
    <row r="83" ht="15.75" customHeight="true">
      <c r="A83" s="2" t="s">
        <v>429</v>
      </c>
      <c r="B83" s="1"/>
      <c r="C83" s="2" t="s">
        <v>294</v>
      </c>
      <c r="D83" s="2" t="s">
        <v>19</v>
      </c>
    </row>
    <row r="84" ht="15.75" customHeight="true">
      <c r="A84" s="2" t="s">
        <v>430</v>
      </c>
      <c r="B84" s="1" t="s">
        <v>431</v>
      </c>
      <c r="C84" s="2" t="s">
        <v>289</v>
      </c>
      <c r="D84" s="2" t="s">
        <v>320</v>
      </c>
    </row>
    <row r="85" hidden="1" ht="15.75" customHeight="true">
      <c r="A85" s="2" t="s">
        <v>432</v>
      </c>
      <c r="B85" s="1" t="s">
        <v>433</v>
      </c>
      <c r="E85" s="2" t="s">
        <v>305</v>
      </c>
    </row>
    <row r="86" hidden="1" ht="15.75" customHeight="true">
      <c r="A86" s="2" t="s">
        <v>434</v>
      </c>
      <c r="B86" s="1" t="s">
        <v>435</v>
      </c>
      <c r="D86" s="2"/>
      <c r="E86" s="2" t="s">
        <v>344</v>
      </c>
    </row>
    <row r="87" ht="15.75" customHeight="true">
      <c r="A87" s="2" t="s">
        <v>436</v>
      </c>
      <c r="B87" s="1"/>
      <c r="C87" s="2" t="s">
        <v>289</v>
      </c>
      <c r="D87" s="2" t="s">
        <v>35</v>
      </c>
    </row>
    <row r="88" ht="15.75" customHeight="true">
      <c r="A88" s="2" t="s">
        <v>437</v>
      </c>
      <c r="B88" s="1"/>
      <c r="C88" s="2" t="s">
        <v>294</v>
      </c>
      <c r="D88" s="2" t="s">
        <v>320</v>
      </c>
    </row>
    <row r="89" ht="15.75" customHeight="true">
      <c r="A89" s="2" t="s">
        <v>438</v>
      </c>
      <c r="B89" s="1" t="s">
        <v>439</v>
      </c>
      <c r="C89" s="2" t="s">
        <v>289</v>
      </c>
      <c r="D89" s="2" t="s">
        <v>35</v>
      </c>
      <c r="E89" s="2" t="s">
        <v>324</v>
      </c>
    </row>
    <row r="90" hidden="1" ht="15.75" customHeight="true">
      <c r="A90" s="2" t="s">
        <v>440</v>
      </c>
      <c r="B90" s="1" t="s">
        <v>441</v>
      </c>
      <c r="D90" s="2"/>
      <c r="E90" s="2" t="s">
        <v>344</v>
      </c>
    </row>
    <row r="91" hidden="1" ht="15.75" customHeight="true">
      <c r="A91" s="2" t="s">
        <v>442</v>
      </c>
      <c r="B91" s="1" t="s">
        <v>443</v>
      </c>
    </row>
    <row r="92" hidden="1" ht="15.75" customHeight="true">
      <c r="A92" s="2" t="s">
        <v>444</v>
      </c>
      <c r="B92" s="1" t="s">
        <v>445</v>
      </c>
    </row>
    <row r="93" ht="15.75" customHeight="true">
      <c r="A93" s="2" t="s">
        <v>446</v>
      </c>
      <c r="B93" s="1" t="s">
        <v>447</v>
      </c>
      <c r="C93" s="2" t="s">
        <v>294</v>
      </c>
      <c r="D93" s="2" t="s">
        <v>19</v>
      </c>
      <c r="E93" s="2" t="s">
        <v>322</v>
      </c>
    </row>
    <row r="94" ht="15.75" customHeight="true">
      <c r="A94" s="2" t="s">
        <v>448</v>
      </c>
      <c r="B94" s="9"/>
      <c r="C94" s="2" t="s">
        <v>289</v>
      </c>
      <c r="D94" s="2" t="s">
        <v>19</v>
      </c>
    </row>
    <row r="95" ht="15.75" customHeight="true">
      <c r="A95" s="2" t="s">
        <v>449</v>
      </c>
      <c r="B95" s="1"/>
      <c r="C95" s="2"/>
      <c r="D95" s="2" t="s">
        <v>19</v>
      </c>
      <c r="E95" s="2"/>
    </row>
    <row r="96" hidden="1" ht="15.75" customHeight="true">
      <c r="A96" s="2" t="s">
        <v>450</v>
      </c>
      <c r="B96" s="1" t="s">
        <v>417</v>
      </c>
      <c r="D96" s="2"/>
      <c r="E96" s="2" t="s">
        <v>344</v>
      </c>
    </row>
    <row r="97" ht="15.75" customHeight="true">
      <c r="A97" s="2" t="s">
        <v>451</v>
      </c>
      <c r="B97" s="1" t="s">
        <v>452</v>
      </c>
      <c r="C97" s="2" t="s">
        <v>294</v>
      </c>
      <c r="D97" s="2" t="s">
        <v>27</v>
      </c>
    </row>
    <row r="98" hidden="1" ht="15.75" customHeight="true">
      <c r="A98" s="2" t="s">
        <v>453</v>
      </c>
      <c r="B98" s="9" t="s">
        <v>454</v>
      </c>
    </row>
    <row r="99" ht="15.75" customHeight="true">
      <c r="A99" s="2" t="s">
        <v>455</v>
      </c>
      <c r="B99" s="9"/>
      <c r="C99" s="2" t="s">
        <v>289</v>
      </c>
      <c r="D99" s="2" t="s">
        <v>19</v>
      </c>
      <c r="E99" s="2"/>
    </row>
    <row r="100" hidden="1" ht="15.75" customHeight="true">
      <c r="A100" s="2" t="s">
        <v>456</v>
      </c>
      <c r="B100" s="1" t="s">
        <v>417</v>
      </c>
    </row>
    <row r="101" hidden="1" ht="15.75" customHeight="true">
      <c r="A101" s="2" t="s">
        <v>457</v>
      </c>
      <c r="B101" s="1" t="s">
        <v>458</v>
      </c>
    </row>
    <row r="102" ht="15.75" customHeight="true">
      <c r="A102" s="2" t="s">
        <v>459</v>
      </c>
      <c r="B102" s="9" t="s">
        <v>460</v>
      </c>
      <c r="D102" s="2" t="s">
        <v>19</v>
      </c>
      <c r="E102" s="2" t="s">
        <v>344</v>
      </c>
    </row>
    <row r="103" hidden="1" ht="15.75" customHeight="true">
      <c r="A103" s="2" t="s">
        <v>461</v>
      </c>
      <c r="B103" s="1" t="s">
        <v>462</v>
      </c>
    </row>
    <row r="104" hidden="1" ht="15.75" customHeight="true">
      <c r="A104" s="2" t="s">
        <v>463</v>
      </c>
      <c r="B104" s="1"/>
    </row>
    <row r="105" hidden="1" ht="15.75" customHeight="true">
      <c r="A105" s="2" t="s">
        <v>464</v>
      </c>
      <c r="B105" s="1" t="s">
        <v>417</v>
      </c>
    </row>
    <row r="106" hidden="1" ht="15.75" customHeight="true">
      <c r="A106" s="2" t="s">
        <v>465</v>
      </c>
      <c r="B106" s="1" t="s">
        <v>417</v>
      </c>
      <c r="D106" s="2"/>
      <c r="E106" s="2" t="s">
        <v>344</v>
      </c>
    </row>
    <row r="107" hidden="1" ht="15.75" customHeight="true">
      <c r="A107" s="2" t="s">
        <v>466</v>
      </c>
      <c r="B107" s="1" t="s">
        <v>417</v>
      </c>
      <c r="D107" s="2"/>
      <c r="E107" s="2" t="s">
        <v>344</v>
      </c>
    </row>
    <row r="108" hidden="1" ht="15.75" customHeight="true">
      <c r="A108" s="2" t="s">
        <v>467</v>
      </c>
      <c r="B108" s="1" t="s">
        <v>468</v>
      </c>
    </row>
    <row r="109" hidden="1" ht="15.75" customHeight="true">
      <c r="A109" s="2" t="s">
        <v>469</v>
      </c>
      <c r="B109" s="1" t="s">
        <v>470</v>
      </c>
      <c r="D109" s="2"/>
      <c r="E109" s="2" t="s">
        <v>344</v>
      </c>
    </row>
    <row r="110" ht="15.75" customHeight="true">
      <c r="A110" s="2" t="s">
        <v>471</v>
      </c>
      <c r="B110" s="1" t="s">
        <v>472</v>
      </c>
      <c r="C110" s="2" t="s">
        <v>289</v>
      </c>
      <c r="D110" s="2" t="s">
        <v>35</v>
      </c>
    </row>
    <row r="111" hidden="1" ht="15.75" customHeight="true">
      <c r="A111" s="2" t="s">
        <v>473</v>
      </c>
      <c r="B111" s="1"/>
    </row>
    <row r="112" ht="15.75" customHeight="true">
      <c r="A112" s="2" t="s">
        <v>474</v>
      </c>
      <c r="B112" s="1"/>
      <c r="D112" s="2" t="s">
        <v>19</v>
      </c>
    </row>
    <row r="113" hidden="1" ht="15.75" customHeight="true">
      <c r="A113" s="2" t="s">
        <v>475</v>
      </c>
      <c r="B113" s="1" t="s">
        <v>476</v>
      </c>
      <c r="D113" s="2"/>
      <c r="E113" s="2" t="s">
        <v>344</v>
      </c>
    </row>
    <row r="114" hidden="1" ht="15.75" customHeight="true">
      <c r="A114" s="2" t="s">
        <v>477</v>
      </c>
      <c r="B114" s="1"/>
    </row>
    <row r="115" ht="15.75" customHeight="true">
      <c r="A115" s="2" t="s">
        <v>478</v>
      </c>
      <c r="B115" s="1"/>
      <c r="C115" s="2" t="s">
        <v>294</v>
      </c>
      <c r="D115" s="2" t="s">
        <v>44</v>
      </c>
    </row>
    <row r="116" ht="15.75" customHeight="true">
      <c r="A116" s="2" t="s">
        <v>479</v>
      </c>
      <c r="B116" s="1" t="s">
        <v>480</v>
      </c>
      <c r="C116" s="2" t="s">
        <v>289</v>
      </c>
      <c r="D116" s="2" t="s">
        <v>19</v>
      </c>
    </row>
    <row r="117" ht="15.75" customHeight="true">
      <c r="A117" s="2" t="s">
        <v>481</v>
      </c>
      <c r="B117" s="1"/>
      <c r="C117" s="2" t="s">
        <v>289</v>
      </c>
      <c r="D117" s="2" t="s">
        <v>27</v>
      </c>
    </row>
    <row r="118" hidden="1" ht="15.75" customHeight="true">
      <c r="A118" s="2" t="s">
        <v>482</v>
      </c>
      <c r="B118" s="1" t="s">
        <v>483</v>
      </c>
      <c r="D118" s="2"/>
      <c r="E118" s="2" t="s">
        <v>344</v>
      </c>
    </row>
    <row r="119" hidden="1" ht="15.75" customHeight="true">
      <c r="A119" s="2" t="s">
        <v>484</v>
      </c>
      <c r="B119" s="1"/>
    </row>
    <row r="120" hidden="1" ht="15.75" customHeight="true">
      <c r="A120" s="2" t="s">
        <v>485</v>
      </c>
      <c r="B120" s="1"/>
    </row>
    <row r="121" hidden="1" ht="15.75" customHeight="true">
      <c r="A121" s="2" t="s">
        <v>486</v>
      </c>
      <c r="B121" s="1"/>
    </row>
    <row r="122" hidden="1" ht="15.75" customHeight="true">
      <c r="A122" s="2" t="s">
        <v>487</v>
      </c>
      <c r="B122" s="1" t="s">
        <v>488</v>
      </c>
    </row>
    <row r="123" ht="15.75" customHeight="true">
      <c r="A123" s="2" t="s">
        <v>489</v>
      </c>
      <c r="B123" s="1" t="s">
        <v>490</v>
      </c>
      <c r="C123" s="2" t="s">
        <v>294</v>
      </c>
      <c r="D123" s="2" t="s">
        <v>19</v>
      </c>
      <c r="E123" s="2" t="s">
        <v>491</v>
      </c>
    </row>
    <row r="124" ht="15.75" customHeight="true">
      <c r="A124" s="2" t="s">
        <v>492</v>
      </c>
      <c r="B124" s="1" t="s">
        <v>493</v>
      </c>
      <c r="C124" s="2" t="s">
        <v>294</v>
      </c>
      <c r="D124" s="2" t="s">
        <v>19</v>
      </c>
    </row>
    <row r="125" hidden="1" ht="15.75" customHeight="true">
      <c r="A125" s="2" t="s">
        <v>494</v>
      </c>
      <c r="B125" s="1" t="s">
        <v>495</v>
      </c>
      <c r="D125" s="2"/>
      <c r="E125" s="2" t="s">
        <v>344</v>
      </c>
    </row>
    <row r="126" hidden="1" ht="15.75" customHeight="true">
      <c r="A126" s="2" t="s">
        <v>496</v>
      </c>
      <c r="B126" s="1" t="s">
        <v>497</v>
      </c>
    </row>
    <row r="127" ht="15.75" customHeight="true">
      <c r="A127" s="2" t="s">
        <v>498</v>
      </c>
      <c r="B127" s="1"/>
      <c r="C127" s="2" t="s">
        <v>289</v>
      </c>
      <c r="D127" s="2" t="s">
        <v>19</v>
      </c>
      <c r="E127" s="2" t="s">
        <v>344</v>
      </c>
    </row>
    <row r="128" hidden="1" ht="15.75" customHeight="true">
      <c r="A128" s="2" t="s">
        <v>499</v>
      </c>
      <c r="B128" s="1" t="s">
        <v>500</v>
      </c>
    </row>
    <row r="129" hidden="1" ht="15.75" customHeight="true">
      <c r="A129" s="2" t="s">
        <v>501</v>
      </c>
      <c r="B129" s="1" t="s">
        <v>502</v>
      </c>
    </row>
    <row r="130" ht="15.75" customHeight="true">
      <c r="A130" s="2" t="s">
        <v>503</v>
      </c>
      <c r="B130" s="1" t="s">
        <v>504</v>
      </c>
      <c r="C130" s="2" t="s">
        <v>289</v>
      </c>
      <c r="D130" s="2" t="s">
        <v>19</v>
      </c>
    </row>
    <row r="131" hidden="1" ht="15.75" customHeight="true">
      <c r="A131" s="2" t="s">
        <v>505</v>
      </c>
      <c r="B131" s="9" t="s">
        <v>506</v>
      </c>
      <c r="C131" s="2" t="s">
        <v>310</v>
      </c>
    </row>
    <row r="132" ht="15.75" customHeight="true">
      <c r="A132" s="2" t="s">
        <v>507</v>
      </c>
      <c r="B132" s="1" t="s">
        <v>417</v>
      </c>
      <c r="C132" s="2" t="s">
        <v>289</v>
      </c>
      <c r="D132" s="2" t="s">
        <v>19</v>
      </c>
    </row>
    <row r="133" hidden="1" ht="15.75" customHeight="true">
      <c r="A133" s="2" t="s">
        <v>508</v>
      </c>
      <c r="B133" s="1" t="s">
        <v>509</v>
      </c>
    </row>
    <row r="134" hidden="1" ht="15.75" customHeight="true">
      <c r="A134" s="2" t="s">
        <v>510</v>
      </c>
      <c r="B134" s="1" t="s">
        <v>511</v>
      </c>
    </row>
    <row r="135" ht="15.75" customHeight="true">
      <c r="A135" s="2" t="s">
        <v>512</v>
      </c>
      <c r="B135" s="1"/>
      <c r="C135" s="2" t="s">
        <v>289</v>
      </c>
      <c r="D135" s="2" t="s">
        <v>27</v>
      </c>
    </row>
    <row r="136" ht="15.75" customHeight="true">
      <c r="A136" s="2" t="s">
        <v>513</v>
      </c>
      <c r="B136" s="1" t="s">
        <v>514</v>
      </c>
      <c r="C136" s="2" t="s">
        <v>294</v>
      </c>
      <c r="D136" s="2" t="s">
        <v>35</v>
      </c>
    </row>
    <row r="137" hidden="1" ht="15.75" customHeight="true">
      <c r="A137" s="2" t="s">
        <v>515</v>
      </c>
      <c r="B137" s="9"/>
      <c r="D137" s="2"/>
      <c r="E137" s="2" t="s">
        <v>491</v>
      </c>
    </row>
    <row r="138" ht="15.75" customHeight="true">
      <c r="A138" s="2" t="s">
        <v>516</v>
      </c>
      <c r="B138" s="1"/>
      <c r="C138" s="2" t="s">
        <v>289</v>
      </c>
      <c r="D138" s="2" t="s">
        <v>27</v>
      </c>
    </row>
    <row r="139" hidden="1" ht="15.75" customHeight="true">
      <c r="A139" s="2" t="s">
        <v>517</v>
      </c>
      <c r="B139" s="1" t="s">
        <v>518</v>
      </c>
      <c r="D139" s="2"/>
      <c r="E139" s="2" t="s">
        <v>344</v>
      </c>
    </row>
    <row r="140" hidden="1" ht="15.75" customHeight="true">
      <c r="A140" s="2" t="s">
        <v>519</v>
      </c>
      <c r="B140" s="1" t="s">
        <v>520</v>
      </c>
      <c r="D140" s="2"/>
      <c r="E140" s="2" t="s">
        <v>344</v>
      </c>
    </row>
    <row r="141" ht="15.75" customHeight="true">
      <c r="A141" s="2" t="s">
        <v>521</v>
      </c>
      <c r="B141" s="9"/>
      <c r="C141" s="2" t="s">
        <v>289</v>
      </c>
      <c r="D141" s="2" t="s">
        <v>19</v>
      </c>
    </row>
    <row r="142" ht="15.75" customHeight="true">
      <c r="A142" s="2" t="s">
        <v>522</v>
      </c>
      <c r="B142" s="1"/>
      <c r="C142" s="2" t="s">
        <v>289</v>
      </c>
      <c r="D142" s="2" t="s">
        <v>19</v>
      </c>
    </row>
    <row r="143" ht="15.75" customHeight="true">
      <c r="A143" s="2" t="s">
        <v>523</v>
      </c>
      <c r="B143" s="1" t="s">
        <v>524</v>
      </c>
      <c r="C143" s="2" t="s">
        <v>289</v>
      </c>
      <c r="D143" s="2" t="s">
        <v>27</v>
      </c>
    </row>
    <row r="144" hidden="1" ht="15.75" customHeight="true">
      <c r="A144" s="2" t="s">
        <v>525</v>
      </c>
      <c r="B144" s="9" t="s">
        <v>526</v>
      </c>
    </row>
    <row r="145" ht="15.75" customHeight="true">
      <c r="A145" s="2" t="s">
        <v>527</v>
      </c>
      <c r="B145" s="1" t="s">
        <v>528</v>
      </c>
      <c r="C145" s="2" t="s">
        <v>289</v>
      </c>
      <c r="D145" s="2" t="s">
        <v>27</v>
      </c>
    </row>
    <row r="146" ht="15.75" customHeight="true">
      <c r="A146" s="2" t="s">
        <v>529</v>
      </c>
      <c r="B146" s="1" t="s">
        <v>530</v>
      </c>
      <c r="C146" s="2" t="s">
        <v>289</v>
      </c>
      <c r="D146" s="2" t="s">
        <v>35</v>
      </c>
    </row>
    <row r="147" hidden="1" ht="15.75" customHeight="true">
      <c r="A147" s="2" t="s">
        <v>531</v>
      </c>
      <c r="B147" s="9" t="s">
        <v>532</v>
      </c>
      <c r="D147" s="2"/>
      <c r="E147" s="2" t="s">
        <v>344</v>
      </c>
    </row>
    <row r="148" hidden="1" ht="15.75" customHeight="true">
      <c r="A148" s="2" t="s">
        <v>533</v>
      </c>
      <c r="B148" s="1" t="s">
        <v>534</v>
      </c>
      <c r="D148" s="2"/>
      <c r="E148" s="2" t="s">
        <v>344</v>
      </c>
    </row>
    <row r="149" ht="15.75" customHeight="true">
      <c r="A149" s="2" t="s">
        <v>535</v>
      </c>
      <c r="B149" s="1" t="s">
        <v>536</v>
      </c>
      <c r="C149" s="2" t="s">
        <v>289</v>
      </c>
      <c r="D149" s="2" t="s">
        <v>27</v>
      </c>
    </row>
    <row r="150" ht="15.75" customHeight="true">
      <c r="A150" s="2" t="s">
        <v>537</v>
      </c>
      <c r="B150" s="1" t="s">
        <v>538</v>
      </c>
      <c r="C150" s="2" t="s">
        <v>289</v>
      </c>
      <c r="D150" s="2" t="s">
        <v>320</v>
      </c>
    </row>
    <row r="151" hidden="1" ht="15.75" customHeight="true">
      <c r="A151" s="2" t="s">
        <v>539</v>
      </c>
      <c r="B151" s="1" t="s">
        <v>540</v>
      </c>
      <c r="D151" s="2"/>
      <c r="E151" s="2" t="s">
        <v>344</v>
      </c>
    </row>
    <row r="152" hidden="1" ht="15.75" customHeight="true">
      <c r="A152" s="2" t="s">
        <v>541</v>
      </c>
      <c r="B152" s="1" t="s">
        <v>381</v>
      </c>
    </row>
    <row r="153" hidden="1" ht="15.75" customHeight="true">
      <c r="A153" s="2" t="s">
        <v>542</v>
      </c>
      <c r="B153" s="1" t="s">
        <v>543</v>
      </c>
    </row>
    <row r="154" hidden="1" ht="15.75" customHeight="true">
      <c r="A154" s="2" t="s">
        <v>544</v>
      </c>
      <c r="B154" s="1"/>
      <c r="D154" s="2"/>
      <c r="E154" s="2" t="s">
        <v>491</v>
      </c>
    </row>
    <row r="155" hidden="1" ht="15.75" customHeight="true">
      <c r="A155" s="2" t="s">
        <v>545</v>
      </c>
      <c r="B155" s="1" t="s">
        <v>366</v>
      </c>
      <c r="D155" s="2"/>
      <c r="E155" s="2" t="s">
        <v>344</v>
      </c>
    </row>
    <row r="156" ht="15.75" customHeight="true">
      <c r="A156" s="2" t="s">
        <v>546</v>
      </c>
      <c r="B156" s="1"/>
      <c r="C156" s="2" t="s">
        <v>289</v>
      </c>
      <c r="D156" s="2" t="s">
        <v>35</v>
      </c>
    </row>
    <row r="157" ht="15.75" customHeight="true">
      <c r="A157" s="2" t="s">
        <v>547</v>
      </c>
      <c r="B157" s="9" t="s">
        <v>548</v>
      </c>
      <c r="C157" s="2" t="s">
        <v>289</v>
      </c>
      <c r="D157" s="2" t="s">
        <v>19</v>
      </c>
    </row>
    <row r="158" ht="15.75" customHeight="true">
      <c r="A158" s="2" t="s">
        <v>549</v>
      </c>
      <c r="B158" s="1" t="s">
        <v>550</v>
      </c>
      <c r="C158" s="2" t="s">
        <v>310</v>
      </c>
      <c r="D158" s="2" t="s">
        <v>27</v>
      </c>
    </row>
    <row r="159" ht="15.75" customHeight="true">
      <c r="A159" s="2" t="s">
        <v>551</v>
      </c>
      <c r="B159" s="1" t="s">
        <v>552</v>
      </c>
      <c r="C159" s="2" t="s">
        <v>289</v>
      </c>
      <c r="D159" s="2" t="s">
        <v>44</v>
      </c>
    </row>
    <row r="160" hidden="1" ht="15.75" customHeight="true">
      <c r="B160" s="1"/>
    </row>
    <row r="161" ht="15.75" customHeight="true">
      <c r="A161" s="2" t="s">
        <v>553</v>
      </c>
      <c r="B161" s="9" t="s">
        <v>554</v>
      </c>
      <c r="C161" s="2" t="s">
        <v>289</v>
      </c>
      <c r="D161" s="2" t="s">
        <v>19</v>
      </c>
    </row>
    <row r="162" hidden="1" ht="15.75" customHeight="true">
      <c r="A162" s="2" t="s">
        <v>555</v>
      </c>
      <c r="B162" s="1" t="s">
        <v>556</v>
      </c>
    </row>
    <row r="163" hidden="1" ht="15.75" customHeight="true">
      <c r="A163" s="2" t="s">
        <v>557</v>
      </c>
      <c r="B163" s="1"/>
    </row>
    <row r="164" hidden="1" ht="15.75" customHeight="true">
      <c r="A164" s="2" t="s">
        <v>558</v>
      </c>
      <c r="B164" s="1"/>
      <c r="D164" s="2"/>
      <c r="E164" s="2" t="s">
        <v>344</v>
      </c>
    </row>
    <row r="165" ht="15.75" customHeight="true">
      <c r="A165" s="2" t="s">
        <v>559</v>
      </c>
      <c r="B165" s="1" t="s">
        <v>560</v>
      </c>
      <c r="C165" s="2" t="s">
        <v>294</v>
      </c>
      <c r="D165" s="2" t="s">
        <v>27</v>
      </c>
    </row>
    <row r="166" hidden="1" ht="15.75" customHeight="true">
      <c r="A166" s="2" t="s">
        <v>561</v>
      </c>
      <c r="B166" s="1" t="s">
        <v>562</v>
      </c>
      <c r="D166" s="2"/>
      <c r="E166" s="2" t="s">
        <v>344</v>
      </c>
    </row>
    <row r="167" hidden="1" ht="15.75" customHeight="true">
      <c r="A167" s="2" t="s">
        <v>563</v>
      </c>
      <c r="B167" s="1" t="s">
        <v>564</v>
      </c>
      <c r="D167" s="2"/>
      <c r="E167" s="2" t="s">
        <v>344</v>
      </c>
    </row>
    <row r="168" hidden="1" ht="15.75" customHeight="true">
      <c r="A168" s="2" t="s">
        <v>565</v>
      </c>
      <c r="B168" s="1" t="s">
        <v>566</v>
      </c>
      <c r="D168" s="2"/>
      <c r="E168" s="2" t="s">
        <v>344</v>
      </c>
    </row>
    <row r="169" ht="15.75" customHeight="true">
      <c r="A169" s="2" t="s">
        <v>567</v>
      </c>
      <c r="B169" s="1" t="s">
        <v>568</v>
      </c>
      <c r="C169" s="2" t="s">
        <v>289</v>
      </c>
      <c r="D169" s="2" t="s">
        <v>35</v>
      </c>
      <c r="E169" s="2" t="s">
        <v>314</v>
      </c>
    </row>
    <row r="170" hidden="1" ht="15.75" customHeight="true">
      <c r="A170" s="2" t="s">
        <v>569</v>
      </c>
      <c r="B170" s="1" t="s">
        <v>570</v>
      </c>
      <c r="D170" s="2"/>
      <c r="E170" s="2" t="s">
        <v>491</v>
      </c>
    </row>
    <row r="171" ht="15.75" customHeight="true">
      <c r="A171" s="2" t="s">
        <v>571</v>
      </c>
      <c r="B171" s="1" t="s">
        <v>572</v>
      </c>
      <c r="C171" s="2" t="s">
        <v>289</v>
      </c>
      <c r="D171" s="2" t="s">
        <v>19</v>
      </c>
      <c r="E171" s="2" t="s">
        <v>305</v>
      </c>
    </row>
    <row r="172" hidden="1" ht="15.75" customHeight="true">
      <c r="A172" s="2" t="s">
        <v>573</v>
      </c>
      <c r="B172" s="1" t="s">
        <v>574</v>
      </c>
    </row>
    <row r="173" ht="15.75" customHeight="true">
      <c r="A173" s="2" t="s">
        <v>575</v>
      </c>
      <c r="B173" s="1" t="s">
        <v>576</v>
      </c>
      <c r="C173" s="2" t="s">
        <v>289</v>
      </c>
      <c r="D173" s="2" t="s">
        <v>35</v>
      </c>
    </row>
    <row r="174" hidden="1" ht="15.75" customHeight="true">
      <c r="A174" s="2" t="s">
        <v>577</v>
      </c>
      <c r="B174" s="1" t="s">
        <v>578</v>
      </c>
      <c r="C174" s="2" t="s">
        <v>310</v>
      </c>
    </row>
    <row r="175" hidden="1" ht="15.75" customHeight="true">
      <c r="A175" s="2" t="s">
        <v>579</v>
      </c>
      <c r="B175" s="1" t="s">
        <v>580</v>
      </c>
    </row>
    <row r="176" ht="15.75" customHeight="true">
      <c r="A176" s="2" t="s">
        <v>581</v>
      </c>
      <c r="B176" s="1"/>
      <c r="C176" s="2" t="s">
        <v>289</v>
      </c>
      <c r="D176" s="2" t="s">
        <v>19</v>
      </c>
      <c r="E176" s="2" t="s">
        <v>324</v>
      </c>
    </row>
    <row r="177" ht="15.75" customHeight="true">
      <c r="A177" s="2" t="s">
        <v>582</v>
      </c>
      <c r="B177" s="1"/>
      <c r="C177" s="2" t="s">
        <v>294</v>
      </c>
      <c r="D177" s="2" t="s">
        <v>19</v>
      </c>
    </row>
    <row r="178" hidden="1" ht="15.75" customHeight="true">
      <c r="A178" s="2" t="s">
        <v>583</v>
      </c>
      <c r="B178" s="1"/>
    </row>
    <row r="179" ht="15.75" customHeight="true">
      <c r="A179" s="2" t="s">
        <v>584</v>
      </c>
      <c r="B179" s="1" t="s">
        <v>585</v>
      </c>
      <c r="C179" s="2" t="s">
        <v>289</v>
      </c>
      <c r="D179" s="2" t="s">
        <v>19</v>
      </c>
    </row>
    <row r="180" hidden="1" ht="15.75" customHeight="true">
      <c r="A180" s="2" t="s">
        <v>586</v>
      </c>
      <c r="B180" s="1" t="s">
        <v>587</v>
      </c>
      <c r="D180" s="2"/>
      <c r="E180" s="2" t="s">
        <v>344</v>
      </c>
    </row>
    <row r="181" hidden="1" ht="15.75" customHeight="true">
      <c r="A181" s="2" t="s">
        <v>588</v>
      </c>
      <c r="B181" s="1" t="s">
        <v>589</v>
      </c>
    </row>
    <row r="182" ht="15.75" customHeight="true">
      <c r="A182" s="2" t="s">
        <v>590</v>
      </c>
      <c r="B182" s="1" t="s">
        <v>591</v>
      </c>
      <c r="C182" s="2" t="s">
        <v>289</v>
      </c>
      <c r="D182" s="2" t="s">
        <v>35</v>
      </c>
      <c r="E182" s="2" t="s">
        <v>314</v>
      </c>
    </row>
    <row r="183" hidden="1" ht="15.75" customHeight="true">
      <c r="A183" s="2" t="s">
        <v>592</v>
      </c>
      <c r="B183" s="1"/>
      <c r="D183" s="2"/>
      <c r="E183" s="2" t="s">
        <v>344</v>
      </c>
    </row>
    <row r="184" hidden="1" ht="15.75" customHeight="true">
      <c r="A184" s="2" t="s">
        <v>593</v>
      </c>
      <c r="B184" s="1" t="s">
        <v>594</v>
      </c>
    </row>
    <row r="185" ht="15.75" customHeight="true">
      <c r="A185" s="2" t="s">
        <v>595</v>
      </c>
      <c r="B185" s="1"/>
      <c r="C185" s="2" t="s">
        <v>294</v>
      </c>
      <c r="D185" s="2" t="s">
        <v>320</v>
      </c>
    </row>
    <row r="186" ht="15.75" customHeight="true">
      <c r="A186" s="2" t="s">
        <v>596</v>
      </c>
      <c r="B186" s="1" t="s">
        <v>597</v>
      </c>
      <c r="C186" s="2" t="s">
        <v>294</v>
      </c>
      <c r="D186" s="2" t="s">
        <v>19</v>
      </c>
    </row>
    <row r="187" ht="15.75" customHeight="true">
      <c r="A187" s="2" t="s">
        <v>598</v>
      </c>
      <c r="B187" s="9" t="s">
        <v>599</v>
      </c>
      <c r="C187" s="2" t="s">
        <v>289</v>
      </c>
      <c r="D187" s="2" t="s">
        <v>44</v>
      </c>
    </row>
    <row r="188" hidden="1" ht="15.75" customHeight="true">
      <c r="A188" s="2" t="s">
        <v>600</v>
      </c>
      <c r="B188" s="1" t="s">
        <v>601</v>
      </c>
    </row>
    <row r="189" hidden="1" ht="15.75" customHeight="true">
      <c r="A189" s="2" t="s">
        <v>602</v>
      </c>
      <c r="B189" s="1" t="s">
        <v>603</v>
      </c>
      <c r="D189" s="2"/>
      <c r="E189" s="2" t="s">
        <v>314</v>
      </c>
    </row>
    <row r="190" hidden="1" ht="15.75" customHeight="true">
      <c r="A190" s="2" t="s">
        <v>604</v>
      </c>
      <c r="B190" s="1"/>
      <c r="E190" s="2" t="s">
        <v>324</v>
      </c>
    </row>
    <row r="191" ht="15.75" customHeight="true">
      <c r="A191" s="2" t="s">
        <v>605</v>
      </c>
      <c r="B191" s="1"/>
      <c r="C191" s="2" t="s">
        <v>289</v>
      </c>
      <c r="D191" s="2" t="s">
        <v>27</v>
      </c>
    </row>
    <row r="192" ht="15.75" customHeight="true">
      <c r="A192" s="2" t="s">
        <v>606</v>
      </c>
      <c r="B192" s="1" t="s">
        <v>607</v>
      </c>
      <c r="C192" s="2" t="s">
        <v>289</v>
      </c>
      <c r="D192" s="2" t="s">
        <v>39</v>
      </c>
      <c r="E192" s="2" t="s">
        <v>305</v>
      </c>
    </row>
    <row r="193" hidden="1" ht="15.75" customHeight="true">
      <c r="A193" s="2" t="s">
        <v>608</v>
      </c>
      <c r="B193" s="1" t="s">
        <v>601</v>
      </c>
    </row>
    <row r="194" ht="15.75" customHeight="true">
      <c r="A194" s="2" t="s">
        <v>609</v>
      </c>
      <c r="B194" s="1"/>
      <c r="C194" s="2" t="s">
        <v>310</v>
      </c>
      <c r="D194" s="2" t="s">
        <v>35</v>
      </c>
      <c r="E194" s="2" t="s">
        <v>314</v>
      </c>
    </row>
    <row r="195" ht="15.75" customHeight="true">
      <c r="A195" s="2" t="s">
        <v>610</v>
      </c>
      <c r="B195" s="1" t="s">
        <v>611</v>
      </c>
      <c r="C195" s="2" t="s">
        <v>294</v>
      </c>
      <c r="D195" s="2" t="s">
        <v>35</v>
      </c>
      <c r="E195" s="2" t="s">
        <v>612</v>
      </c>
    </row>
    <row r="196" ht="15.75" customHeight="true">
      <c r="A196" s="2" t="s">
        <v>613</v>
      </c>
      <c r="B196" s="1" t="s">
        <v>614</v>
      </c>
      <c r="C196" s="2" t="s">
        <v>289</v>
      </c>
      <c r="D196" s="2" t="s">
        <v>19</v>
      </c>
    </row>
    <row r="197" ht="15.75" customHeight="true">
      <c r="A197" s="2" t="s">
        <v>615</v>
      </c>
      <c r="B197" s="1" t="s">
        <v>616</v>
      </c>
      <c r="C197" s="2" t="s">
        <v>289</v>
      </c>
      <c r="D197" s="2" t="s">
        <v>27</v>
      </c>
    </row>
    <row r="198" hidden="1" ht="15.75" customHeight="true">
      <c r="A198" s="2" t="s">
        <v>617</v>
      </c>
      <c r="B198" s="9"/>
      <c r="D198" s="2"/>
      <c r="E198" s="2" t="s">
        <v>344</v>
      </c>
    </row>
    <row r="199" ht="15.75" customHeight="true">
      <c r="A199" s="2" t="s">
        <v>618</v>
      </c>
      <c r="B199" s="1" t="s">
        <v>619</v>
      </c>
      <c r="C199" s="2" t="s">
        <v>289</v>
      </c>
      <c r="D199" s="2" t="s">
        <v>27</v>
      </c>
    </row>
    <row r="200" hidden="1" ht="15.75" customHeight="true">
      <c r="A200" s="2" t="s">
        <v>620</v>
      </c>
      <c r="B200" s="1" t="s">
        <v>621</v>
      </c>
      <c r="D200" s="2" t="s">
        <v>89</v>
      </c>
      <c r="E200" s="2" t="s">
        <v>344</v>
      </c>
    </row>
    <row r="201" hidden="1" ht="15.75" customHeight="true">
      <c r="A201" s="2" t="s">
        <v>622</v>
      </c>
      <c r="B201" s="9" t="s">
        <v>623</v>
      </c>
      <c r="D201" s="2"/>
      <c r="E201" s="2" t="s">
        <v>344</v>
      </c>
    </row>
    <row r="202" hidden="1" ht="15.75" customHeight="true">
      <c r="A202" s="2" t="s">
        <v>624</v>
      </c>
      <c r="B202" s="9" t="s">
        <v>625</v>
      </c>
    </row>
    <row r="203" hidden="1" ht="15.75" customHeight="true">
      <c r="A203" s="2" t="s">
        <v>626</v>
      </c>
      <c r="B203" s="1"/>
    </row>
    <row r="204" hidden="1" ht="15.75" customHeight="true">
      <c r="A204" s="2" t="s">
        <v>627</v>
      </c>
      <c r="B204" s="1" t="s">
        <v>628</v>
      </c>
    </row>
    <row r="205" ht="15.75" customHeight="true">
      <c r="A205" s="2" t="s">
        <v>629</v>
      </c>
      <c r="B205" s="1" t="s">
        <v>630</v>
      </c>
      <c r="D205" s="2" t="s">
        <v>19</v>
      </c>
    </row>
    <row r="206" ht="15.75" customHeight="true">
      <c r="A206" s="2" t="s">
        <v>631</v>
      </c>
      <c r="B206" s="1" t="s">
        <v>632</v>
      </c>
      <c r="C206" s="2" t="s">
        <v>294</v>
      </c>
      <c r="D206" s="2" t="s">
        <v>19</v>
      </c>
    </row>
    <row r="207" ht="15.75" customHeight="true">
      <c r="A207" s="2" t="s">
        <v>633</v>
      </c>
      <c r="B207" s="9" t="s">
        <v>566</v>
      </c>
      <c r="C207" s="2" t="s">
        <v>289</v>
      </c>
      <c r="D207" s="2" t="s">
        <v>35</v>
      </c>
    </row>
    <row r="208" hidden="1" ht="15.75" customHeight="true">
      <c r="B208" s="1"/>
    </row>
    <row r="209" hidden="1" ht="15.75" customHeight="true">
      <c r="B209" s="1"/>
    </row>
    <row r="210" ht="15.75" customHeight="true">
      <c r="A210" s="2" t="s">
        <v>634</v>
      </c>
      <c r="B210" s="1" t="s">
        <v>635</v>
      </c>
      <c r="C210" s="2" t="s">
        <v>294</v>
      </c>
      <c r="D210" s="2" t="s">
        <v>19</v>
      </c>
      <c r="E210" s="2" t="s">
        <v>344</v>
      </c>
    </row>
    <row r="211" hidden="1" ht="15.75" customHeight="true">
      <c r="B211" s="1"/>
      <c r="D211" s="2"/>
      <c r="E211" s="2" t="s">
        <v>491</v>
      </c>
    </row>
    <row r="212" ht="15.75" customHeight="true">
      <c r="A212" s="2" t="s">
        <v>636</v>
      </c>
      <c r="B212" s="1"/>
      <c r="C212" s="2" t="s">
        <v>289</v>
      </c>
      <c r="D212" s="2" t="s">
        <v>27</v>
      </c>
    </row>
    <row r="213" ht="15.75" customHeight="true">
      <c r="A213" s="2" t="s">
        <v>637</v>
      </c>
      <c r="B213" s="9"/>
      <c r="C213" s="2" t="s">
        <v>294</v>
      </c>
      <c r="D213" s="2" t="s">
        <v>19</v>
      </c>
      <c r="E213" s="2" t="s">
        <v>491</v>
      </c>
    </row>
    <row r="214" hidden="1" ht="15.75" customHeight="true">
      <c r="A214" s="2" t="s">
        <v>638</v>
      </c>
      <c r="B214" s="1" t="s">
        <v>601</v>
      </c>
    </row>
    <row r="215" ht="15.75" customHeight="true">
      <c r="A215" s="2" t="s">
        <v>639</v>
      </c>
      <c r="B215" s="1" t="s">
        <v>640</v>
      </c>
      <c r="C215" s="2" t="s">
        <v>294</v>
      </c>
      <c r="D215" s="2" t="s">
        <v>27</v>
      </c>
      <c r="E215" s="2" t="s">
        <v>305</v>
      </c>
    </row>
    <row r="216" hidden="1" ht="15.75" customHeight="true">
      <c r="A216" s="2" t="s">
        <v>641</v>
      </c>
      <c r="B216" s="1" t="s">
        <v>642</v>
      </c>
    </row>
    <row r="217" ht="15.75" customHeight="true">
      <c r="A217" s="2" t="s">
        <v>643</v>
      </c>
      <c r="B217" s="1" t="s">
        <v>644</v>
      </c>
      <c r="C217" s="2" t="s">
        <v>294</v>
      </c>
      <c r="D217" s="2" t="s">
        <v>27</v>
      </c>
      <c r="E217" s="2" t="s">
        <v>344</v>
      </c>
    </row>
    <row r="218" hidden="1" ht="15.75" customHeight="true">
      <c r="A218" s="2" t="s">
        <v>645</v>
      </c>
      <c r="B218" s="1"/>
    </row>
    <row r="219" ht="15.75" customHeight="true">
      <c r="A219" s="2" t="s">
        <v>646</v>
      </c>
      <c r="B219" s="1" t="s">
        <v>647</v>
      </c>
      <c r="C219" s="2" t="s">
        <v>289</v>
      </c>
      <c r="D219" s="2" t="s">
        <v>19</v>
      </c>
    </row>
    <row r="220" hidden="1" ht="15.75" customHeight="true">
      <c r="B220" s="1"/>
    </row>
    <row r="221" hidden="1" ht="15.75" customHeight="true">
      <c r="B221" s="1"/>
    </row>
    <row r="222" hidden="1" ht="15.75" customHeight="true">
      <c r="B222" s="1"/>
    </row>
    <row r="223" hidden="1" ht="15.75" customHeight="true">
      <c r="B223" s="1"/>
    </row>
    <row r="224" hidden="1" ht="15.75" customHeight="true">
      <c r="B224" s="1"/>
    </row>
    <row r="225" hidden="1" ht="15.75" customHeight="true">
      <c r="B225" s="1"/>
    </row>
    <row r="226" hidden="1" ht="15.75" customHeight="true">
      <c r="B226" s="1"/>
    </row>
    <row r="227" hidden="1" ht="15.75" customHeight="true">
      <c r="B227" s="1"/>
    </row>
    <row r="228" hidden="1" ht="15.75" customHeight="true">
      <c r="B228" s="1"/>
    </row>
    <row r="229" hidden="1" ht="15.75" customHeight="true">
      <c r="B229" s="1"/>
    </row>
    <row r="230" hidden="1" ht="15.75" customHeight="true">
      <c r="B230" s="1"/>
    </row>
    <row r="231" hidden="1" ht="15.75" customHeight="true">
      <c r="B231" s="1"/>
    </row>
    <row r="232" hidden="1" ht="15.75" customHeight="true">
      <c r="B232" s="1"/>
    </row>
  </sheetData>
  <phoneticPr fontId="0" type="noConversion"/>
  <pageMargins left="0.75" right="0.75" top="0.75" bottom="0.75" header="0.25" footer="0.25"/>
  <pageSetup orientation="portrait" paperSize="9" scale="100"/>
  <headerFooter alignWithMargin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dimension ref="A1"/>
  <sheetViews>
    <sheetView showGridLines="1" tabSelected="0" workbookViewId="0">
      <selection activeCell="A1" sqref="A1"/>
    </sheetView>
  </sheetViews>
  <sheetFormatPr defaultRowHeight="15.75" customHeight="1" defaultColWidth="12.63"/>
  <cols>
    <col min="1" max="1" width="24.53" customWidth="1" hidden="0"/>
    <col min="2" max="2" width="9.44" customWidth="1" hidden="0"/>
    <col min="3" max="4" width="5.15" customWidth="1" hidden="0"/>
    <col min="5" max="7" width="5.40" customWidth="1" hidden="0"/>
    <col min="8" max="71" width="5.52" customWidth="1" hidden="0"/>
    <col min="72" max="72" width="14.84" customWidth="1" hidden="0"/>
  </cols>
  <sheetData>
    <row r="1" ht="183.75" customHeight="true">
      <c r="A1" s="10" t="s">
        <v>284</v>
      </c>
      <c r="B1" s="10" t="s">
        <v>1</v>
      </c>
      <c r="C1" s="11" t="s">
        <v>13</v>
      </c>
      <c r="D1" s="12" t="s">
        <v>20</v>
      </c>
      <c r="E1" s="11" t="s">
        <v>28</v>
      </c>
      <c r="F1" s="11" t="s">
        <v>36</v>
      </c>
      <c r="G1" s="12" t="s">
        <v>40</v>
      </c>
      <c r="H1" s="11" t="s">
        <v>45</v>
      </c>
      <c r="I1" s="12" t="s">
        <v>50</v>
      </c>
      <c r="J1" s="11" t="s">
        <v>54</v>
      </c>
      <c r="K1" s="12" t="s">
        <v>58</v>
      </c>
      <c r="L1" s="11" t="s">
        <v>62</v>
      </c>
      <c r="M1" s="12" t="s">
        <v>65</v>
      </c>
      <c r="N1" s="11" t="s">
        <v>68</v>
      </c>
      <c r="O1" s="12" t="s">
        <v>72</v>
      </c>
      <c r="P1" s="11" t="s">
        <v>77</v>
      </c>
      <c r="Q1" s="12" t="s">
        <v>82</v>
      </c>
      <c r="R1" s="11" t="s">
        <v>84</v>
      </c>
      <c r="S1" s="12" t="s">
        <v>90</v>
      </c>
      <c r="T1" s="11" t="s">
        <v>93</v>
      </c>
      <c r="U1" s="12" t="s">
        <v>95</v>
      </c>
      <c r="V1" s="11" t="s">
        <v>101</v>
      </c>
      <c r="W1" s="12" t="s">
        <v>105</v>
      </c>
      <c r="X1" s="11" t="s">
        <v>109</v>
      </c>
      <c r="Y1" s="12" t="s">
        <v>114</v>
      </c>
      <c r="Z1" s="11" t="s">
        <v>116</v>
      </c>
      <c r="AA1" s="12" t="s">
        <v>121</v>
      </c>
      <c r="AB1" s="11" t="s">
        <v>126</v>
      </c>
      <c r="AC1" s="12" t="s">
        <v>130</v>
      </c>
      <c r="AD1" s="11" t="s">
        <v>134</v>
      </c>
      <c r="AE1" s="12" t="s">
        <v>137</v>
      </c>
      <c r="AF1" s="11" t="s">
        <v>141</v>
      </c>
      <c r="AG1" s="12" t="s">
        <v>144</v>
      </c>
      <c r="AH1" s="11" t="s">
        <v>148</v>
      </c>
      <c r="AI1" s="12" t="s">
        <v>151</v>
      </c>
      <c r="AJ1" s="11" t="s">
        <v>155</v>
      </c>
      <c r="AK1" s="12" t="s">
        <v>160</v>
      </c>
      <c r="AL1" s="11" t="s">
        <v>163</v>
      </c>
      <c r="AM1" s="12" t="s">
        <v>166</v>
      </c>
      <c r="AN1" s="11" t="s">
        <v>170</v>
      </c>
      <c r="AO1" s="12" t="s">
        <v>173</v>
      </c>
      <c r="AP1" s="11" t="s">
        <v>176</v>
      </c>
      <c r="AQ1" s="12" t="s">
        <v>178</v>
      </c>
      <c r="AR1" s="11" t="s">
        <v>183</v>
      </c>
      <c r="AS1" s="12" t="s">
        <v>187</v>
      </c>
      <c r="AT1" s="11" t="s">
        <v>190</v>
      </c>
      <c r="AU1" s="12" t="s">
        <v>195</v>
      </c>
      <c r="AV1" s="11" t="s">
        <v>198</v>
      </c>
      <c r="AW1" s="12" t="s">
        <v>203</v>
      </c>
      <c r="AX1" s="11" t="s">
        <v>208</v>
      </c>
      <c r="AY1" s="12" t="s">
        <v>211</v>
      </c>
      <c r="AZ1" s="11" t="s">
        <v>213</v>
      </c>
      <c r="BA1" s="12" t="s">
        <v>215</v>
      </c>
      <c r="BB1" s="11" t="s">
        <v>219</v>
      </c>
      <c r="BC1" s="12" t="s">
        <v>222</v>
      </c>
      <c r="BD1" s="11" t="s">
        <v>224</v>
      </c>
      <c r="BE1" s="12" t="s">
        <v>228</v>
      </c>
      <c r="BF1" s="11" t="s">
        <v>232</v>
      </c>
      <c r="BG1" s="12" t="s">
        <v>237</v>
      </c>
      <c r="BH1" s="11" t="s">
        <v>242</v>
      </c>
      <c r="BI1" s="12" t="s">
        <v>245</v>
      </c>
      <c r="BJ1" s="11" t="s">
        <v>248</v>
      </c>
      <c r="BK1" s="12" t="s">
        <v>251</v>
      </c>
      <c r="BL1" s="11" t="s">
        <v>254</v>
      </c>
      <c r="BM1" s="12" t="s">
        <v>256</v>
      </c>
      <c r="BN1" s="11" t="s">
        <v>259</v>
      </c>
      <c r="BO1" s="12" t="s">
        <v>264</v>
      </c>
      <c r="BP1" s="11" t="s">
        <v>269</v>
      </c>
      <c r="BQ1" s="12" t="s">
        <v>273</v>
      </c>
      <c r="BR1" s="11" t="s">
        <v>275</v>
      </c>
      <c r="BS1" s="12" t="s">
        <v>279</v>
      </c>
      <c r="BT1" s="10" t="s">
        <v>648</v>
      </c>
    </row>
    <row r="2" ht="16.50" customHeight="true">
      <c r="A2" s="13">
        <v>1</v>
      </c>
      <c r="B2" s="13" t="s">
        <v>1</v>
      </c>
      <c r="C2" s="14">
        <f>=LEFT(VLOOKUP(C1,Potions!$A:$L,2,FALSE),4)</f>
      </c>
      <c r="D2" s="14">
        <f>=LEFT(VLOOKUP(D1,Potions!$A:$L,2,FALSE),4)</f>
      </c>
      <c r="E2" s="14">
        <f>=LEFT(VLOOKUP(E1,Potions!$A:$L,2,FALSE),4)</f>
      </c>
      <c r="F2" s="14">
        <f>=LEFT(VLOOKUP(F1,Potions!$A:$L,2,FALSE),4)</f>
      </c>
      <c r="G2" s="14">
        <f>=LEFT(VLOOKUP(G1,Potions!$A:$L,2,FALSE),4)</f>
      </c>
      <c r="H2" s="14">
        <f>=LEFT(VLOOKUP(H1,Potions!$A:$L,2,FALSE),4)</f>
      </c>
      <c r="I2" s="14">
        <f>=LEFT(VLOOKUP(I1,Potions!$A:$L,2,FALSE),4)</f>
      </c>
      <c r="J2" s="14">
        <f>=LEFT(VLOOKUP(J1,Potions!$A:$L,2,FALSE),4)</f>
      </c>
      <c r="K2" s="14">
        <f>=LEFT(VLOOKUP(K1,Potions!$A:$L,2,FALSE),4)</f>
      </c>
      <c r="L2" s="14">
        <f>=LEFT(VLOOKUP(L1,Potions!$A:$L,2,FALSE),4)</f>
      </c>
      <c r="M2" s="14">
        <f>=LEFT(VLOOKUP(M1,Potions!$A:$L,2,FALSE),4)</f>
      </c>
      <c r="N2" s="14">
        <f>=LEFT(VLOOKUP(N1,Potions!$A:$L,2,FALSE),4)</f>
      </c>
      <c r="O2" s="14">
        <f>=LEFT(VLOOKUP(O1,Potions!$A:$L,2,FALSE),4)</f>
      </c>
      <c r="P2" s="14">
        <f>=LEFT(VLOOKUP(P1,Potions!$A:$L,2,FALSE),4)</f>
      </c>
      <c r="Q2" s="14">
        <f>=LEFT(VLOOKUP(Q1,Potions!$A:$L,2,FALSE),4)</f>
      </c>
      <c r="R2" s="14">
        <f>=LEFT(VLOOKUP(R1,Potions!$A:$L,2,FALSE),4)</f>
      </c>
      <c r="S2" s="14">
        <f>=LEFT(VLOOKUP(S1,Potions!$A:$L,2,FALSE),4)</f>
      </c>
      <c r="T2" s="14">
        <f>=LEFT(VLOOKUP(T1,Potions!$A:$L,2,FALSE),4)</f>
      </c>
      <c r="U2" s="14">
        <f>=LEFT(VLOOKUP(U1,Potions!$A:$L,2,FALSE),4)</f>
      </c>
      <c r="V2" s="14">
        <f>=LEFT(VLOOKUP(V1,Potions!$A:$L,2,FALSE),4)</f>
      </c>
      <c r="W2" s="14">
        <f>=LEFT(VLOOKUP(W1,Potions!$A:$L,2,FALSE),4)</f>
      </c>
      <c r="X2" s="14">
        <f>=LEFT(VLOOKUP(X1,Potions!$A:$L,2,FALSE),4)</f>
      </c>
      <c r="Y2" s="14">
        <f>=LEFT(VLOOKUP(Y1,Potions!$A:$L,2,FALSE),4)</f>
      </c>
      <c r="Z2" s="14">
        <f>=LEFT(VLOOKUP(Z1,Potions!$A:$L,2,FALSE),4)</f>
      </c>
      <c r="AA2" s="14">
        <f>=LEFT(VLOOKUP(AA1,Potions!$A:$L,2,FALSE),4)</f>
      </c>
      <c r="AB2" s="14">
        <f>=LEFT(VLOOKUP(AB1,Potions!$A:$L,2,FALSE),4)</f>
      </c>
      <c r="AC2" s="14">
        <f>=LEFT(VLOOKUP(AC1,Potions!$A:$L,2,FALSE),4)</f>
      </c>
      <c r="AD2" s="14">
        <f>=LEFT(VLOOKUP(AD1,Potions!$A:$L,2,FALSE),4)</f>
      </c>
      <c r="AE2" s="14">
        <f>=LEFT(VLOOKUP(AE1,Potions!$A:$L,2,FALSE),4)</f>
      </c>
      <c r="AF2" s="14">
        <f>=LEFT(VLOOKUP(AF1,Potions!$A:$L,2,FALSE),4)</f>
      </c>
      <c r="AG2" s="14">
        <f>=LEFT(VLOOKUP(AG1,Potions!$A:$L,2,FALSE),4)</f>
      </c>
      <c r="AH2" s="14">
        <f>=LEFT(VLOOKUP(AH1,Potions!$A:$L,2,FALSE),4)</f>
      </c>
      <c r="AI2" s="14">
        <f>=LEFT(VLOOKUP(AI1,Potions!$A:$L,2,FALSE),4)</f>
      </c>
      <c r="AJ2" s="14">
        <f>=LEFT(VLOOKUP(AJ1,Potions!$A:$L,2,FALSE),4)</f>
      </c>
      <c r="AK2" s="14">
        <f>=LEFT(VLOOKUP(AK1,Potions!$A:$L,2,FALSE),4)</f>
      </c>
      <c r="AL2" s="14">
        <f>=LEFT(VLOOKUP(AL1,Potions!$A:$L,2,FALSE),4)</f>
      </c>
      <c r="AM2" s="14">
        <f>=LEFT(VLOOKUP(AM1,Potions!$A:$L,2,FALSE),4)</f>
      </c>
      <c r="AN2" s="14">
        <f>=LEFT(VLOOKUP(AN1,Potions!$A:$L,2,FALSE),4)</f>
      </c>
      <c r="AO2" s="14">
        <f>=LEFT(VLOOKUP(AO1,Potions!$A:$L,2,FALSE),4)</f>
      </c>
      <c r="AP2" s="14">
        <f>=LEFT(VLOOKUP(AP1,Potions!$A:$L,2,FALSE),4)</f>
      </c>
      <c r="AQ2" s="14">
        <f>=LEFT(VLOOKUP(AQ1,Potions!$A:$L,2,FALSE),4)</f>
      </c>
      <c r="AR2" s="14">
        <f>=LEFT(VLOOKUP(AR1,Potions!$A:$L,2,FALSE),4)</f>
      </c>
      <c r="AS2" s="14">
        <f>=LEFT(VLOOKUP(AS1,Potions!$A:$L,2,FALSE),4)</f>
      </c>
      <c r="AT2" s="14">
        <f>=LEFT(VLOOKUP(AT1,Potions!$A:$L,2,FALSE),4)</f>
      </c>
      <c r="AU2" s="14">
        <f>=LEFT(VLOOKUP(AU1,Potions!$A:$L,2,FALSE),4)</f>
      </c>
      <c r="AV2" s="14">
        <f>=LEFT(VLOOKUP(AV1,Potions!$A:$L,2,FALSE),4)</f>
      </c>
      <c r="AW2" s="14">
        <f>=LEFT(VLOOKUP(AW1,Potions!$A:$L,2,FALSE),4)</f>
      </c>
      <c r="AX2" s="14">
        <f>=LEFT(VLOOKUP(AX1,Potions!$A:$L,2,FALSE),4)</f>
      </c>
      <c r="AY2" s="14">
        <f>=LEFT(VLOOKUP(AY1,Potions!$A:$L,2,FALSE),4)</f>
      </c>
      <c r="AZ2" s="14">
        <f>=LEFT(VLOOKUP(AZ1,Potions!$A:$L,2,FALSE),4)</f>
      </c>
      <c r="BA2" s="14">
        <f>=LEFT(VLOOKUP(BA1,Potions!$A:$L,2,FALSE),4)</f>
      </c>
      <c r="BB2" s="14">
        <f>=LEFT(VLOOKUP(BB1,Potions!$A:$L,2,FALSE),4)</f>
      </c>
      <c r="BC2" s="14">
        <f>=LEFT(VLOOKUP(BC1,Potions!$A:$L,2,FALSE),4)</f>
      </c>
      <c r="BD2" s="14">
        <f>=LEFT(VLOOKUP(BD1,Potions!$A:$L,2,FALSE),4)</f>
      </c>
      <c r="BE2" s="14">
        <f>=LEFT(VLOOKUP(BE1,Potions!$A:$L,2,FALSE),4)</f>
      </c>
      <c r="BF2" s="14">
        <f>=LEFT(VLOOKUP(BF1,Potions!$A:$L,2,FALSE),4)</f>
      </c>
      <c r="BG2" s="14">
        <f>=LEFT(VLOOKUP(BG1,Potions!$A:$L,2,FALSE),4)</f>
      </c>
      <c r="BH2" s="14">
        <f>=LEFT(VLOOKUP(BH1,Potions!$A:$L,2,FALSE),4)</f>
      </c>
      <c r="BI2" s="14">
        <f>=LEFT(VLOOKUP(BI1,Potions!$A:$L,2,FALSE),4)</f>
      </c>
      <c r="BJ2" s="14">
        <f>=LEFT(VLOOKUP(BJ1,Potions!$A:$L,2,FALSE),4)</f>
      </c>
      <c r="BK2" s="14">
        <f>=LEFT(VLOOKUP(BK1,Potions!$A:$L,2,FALSE),4)</f>
      </c>
      <c r="BL2" s="14">
        <f>=LEFT(VLOOKUP(BL1,Potions!$A:$L,2,FALSE),4)</f>
      </c>
      <c r="BM2" s="14">
        <f>=LEFT(VLOOKUP(BM1,Potions!$A:$L,2,FALSE),4)</f>
      </c>
      <c r="BN2" s="14">
        <f>=LEFT(VLOOKUP(BN1,Potions!$A:$L,2,FALSE),4)</f>
      </c>
      <c r="BO2" s="14">
        <f>=LEFT(VLOOKUP(BO1,Potions!$A:$L,2,FALSE),4)</f>
      </c>
      <c r="BP2" s="14">
        <f>=LEFT(VLOOKUP(BP1,Potions!$A:$L,2,FALSE),4)</f>
      </c>
      <c r="BQ2" s="14">
        <f>=LEFT(VLOOKUP(BQ1,Potions!$A:$L,2,FALSE),4)</f>
      </c>
      <c r="BR2" s="14">
        <f>=LEFT(VLOOKUP(BR1,Potions!$A:$L,2,FALSE),4)</f>
      </c>
      <c r="BS2" s="14">
        <f>=LEFT(VLOOKUP(BS1,Potions!$A:$L,2,FALSE),4)</f>
      </c>
      <c r="BT2" s="13"/>
    </row>
    <row r="3" ht="15.75" customHeight="true">
      <c r="A3" s="15" t="s">
        <v>649</v>
      </c>
      <c r="B3" s="15">
        <f>=VLOOKUP(A3,Ingredients!A:E,4,FALSE)</f>
      </c>
      <c r="C3" s="16"/>
      <c r="D3" s="17"/>
      <c r="E3" s="16"/>
      <c r="F3" s="16"/>
      <c r="G3" s="18"/>
      <c r="H3" s="16"/>
      <c r="I3" s="18"/>
      <c r="J3" s="16"/>
      <c r="K3" s="18"/>
      <c r="L3" s="16">
        <v>1</v>
      </c>
      <c r="M3" s="18"/>
      <c r="N3" s="16"/>
      <c r="O3" s="18"/>
      <c r="P3" s="16"/>
      <c r="Q3" s="18"/>
      <c r="R3" s="16"/>
      <c r="S3" s="18"/>
      <c r="T3" s="16"/>
      <c r="U3" s="18"/>
      <c r="V3" s="16"/>
      <c r="W3" s="18"/>
      <c r="X3" s="16"/>
      <c r="Y3" s="18"/>
      <c r="Z3" s="16"/>
      <c r="AA3" s="18"/>
      <c r="AB3" s="16"/>
      <c r="AC3" s="19">
        <v>1</v>
      </c>
      <c r="AD3" s="16"/>
      <c r="AE3" s="18"/>
      <c r="AF3" s="16"/>
      <c r="AG3" s="18"/>
      <c r="AH3" s="16"/>
      <c r="AI3" s="18"/>
      <c r="AJ3" s="16"/>
      <c r="AK3" s="18"/>
      <c r="AL3" s="16">
        <v>1</v>
      </c>
      <c r="AM3" s="18"/>
      <c r="AN3" s="16"/>
      <c r="AO3" s="18"/>
      <c r="AP3" s="16"/>
      <c r="AQ3" s="18"/>
      <c r="AR3" s="16"/>
      <c r="AS3" s="18"/>
      <c r="AT3" s="16"/>
      <c r="AU3" s="18"/>
      <c r="AV3" s="16"/>
      <c r="AW3" s="18"/>
      <c r="AX3" s="16"/>
      <c r="AY3" s="18"/>
      <c r="AZ3" s="16"/>
      <c r="BA3" s="18"/>
      <c r="BB3" s="16"/>
      <c r="BC3" s="18"/>
      <c r="BD3" s="16"/>
      <c r="BE3" s="18"/>
      <c r="BF3" s="16"/>
      <c r="BG3" s="18"/>
      <c r="BH3" s="16"/>
      <c r="BI3" s="18"/>
      <c r="BJ3" s="16"/>
      <c r="BK3" s="18"/>
      <c r="BL3" s="16"/>
      <c r="BM3" s="18"/>
      <c r="BN3" s="16"/>
      <c r="BO3" s="18"/>
      <c r="BP3" s="16"/>
      <c r="BQ3" s="18"/>
      <c r="BR3" s="16"/>
      <c r="BS3" s="18"/>
      <c r="BT3" s="15">
        <f ref="BT3:BT211" t="shared" si="2">=SUM(C3:BS3)</f>
      </c>
    </row>
    <row r="4" ht="15.75" customHeight="true">
      <c r="A4" s="2" t="s">
        <v>290</v>
      </c>
      <c r="B4" s="2">
        <f>=VLOOKUP(A4,Ingredients!A:E,4,FALSE)</f>
      </c>
      <c r="C4" s="20"/>
      <c r="D4" s="21"/>
      <c r="E4" s="20"/>
      <c r="F4" s="20"/>
      <c r="G4" s="22">
        <v>1</v>
      </c>
      <c r="H4" s="20"/>
      <c r="I4" s="22"/>
      <c r="J4" s="20"/>
      <c r="K4" s="22"/>
      <c r="L4" s="20"/>
      <c r="M4" s="22"/>
      <c r="N4" s="20"/>
      <c r="O4" s="22"/>
      <c r="P4" s="20"/>
      <c r="Q4" s="22"/>
      <c r="R4" s="20"/>
      <c r="S4" s="22"/>
      <c r="T4" s="20"/>
      <c r="U4" s="22"/>
      <c r="V4" s="20"/>
      <c r="W4" s="22"/>
      <c r="X4" s="20"/>
      <c r="Y4" s="22"/>
      <c r="Z4" s="20"/>
      <c r="AA4" s="22"/>
      <c r="AB4" s="20"/>
      <c r="AC4" s="22"/>
      <c r="AD4" s="20"/>
      <c r="AE4" s="22"/>
      <c r="AF4" s="20"/>
      <c r="AG4" s="22"/>
      <c r="AH4" s="20"/>
      <c r="AI4" s="22"/>
      <c r="AJ4" s="20"/>
      <c r="AK4" s="22"/>
      <c r="AL4" s="20"/>
      <c r="AM4" s="22"/>
      <c r="AN4" s="20"/>
      <c r="AO4" s="22"/>
      <c r="AP4" s="20"/>
      <c r="AQ4" s="22"/>
      <c r="AR4" s="20"/>
      <c r="AS4" s="22"/>
      <c r="AT4" s="20"/>
      <c r="AU4" s="22"/>
      <c r="AV4" s="20"/>
      <c r="AW4" s="22"/>
      <c r="AX4" s="20"/>
      <c r="AY4" s="22"/>
      <c r="AZ4" s="20"/>
      <c r="BA4" s="22">
        <v>1</v>
      </c>
      <c r="BB4" s="20"/>
      <c r="BC4" s="22"/>
      <c r="BD4" s="20"/>
      <c r="BE4" s="22"/>
      <c r="BF4" s="20"/>
      <c r="BG4" s="22"/>
      <c r="BH4" s="20"/>
      <c r="BI4" s="23">
        <v>1</v>
      </c>
      <c r="BJ4" s="20"/>
      <c r="BK4" s="22"/>
      <c r="BL4" s="20"/>
      <c r="BM4" s="22"/>
      <c r="BN4" s="20"/>
      <c r="BO4" s="22"/>
      <c r="BP4" s="20"/>
      <c r="BQ4" s="22"/>
      <c r="BR4" s="20"/>
      <c r="BS4" s="22"/>
      <c r="BT4" s="4">
        <f t="shared" si="2"/>
      </c>
    </row>
    <row r="5" ht="15.75" customHeight="true">
      <c r="A5" s="15" t="s">
        <v>291</v>
      </c>
      <c r="B5" s="15">
        <f>=VLOOKUP(A5,Ingredients!A:E,4,FALSE)</f>
      </c>
      <c r="C5" s="16"/>
      <c r="D5" s="18"/>
      <c r="E5" s="16"/>
      <c r="F5" s="16"/>
      <c r="G5" s="18"/>
      <c r="H5" s="16"/>
      <c r="I5" s="18"/>
      <c r="J5" s="24"/>
      <c r="K5" s="18"/>
      <c r="L5" s="16"/>
      <c r="M5" s="18"/>
      <c r="N5" s="16"/>
      <c r="O5" s="18"/>
      <c r="P5" s="16"/>
      <c r="Q5" s="18"/>
      <c r="R5" s="16"/>
      <c r="S5" s="18"/>
      <c r="T5" s="16"/>
      <c r="U5" s="18"/>
      <c r="V5" s="16"/>
      <c r="W5" s="18"/>
      <c r="X5" s="16"/>
      <c r="Y5" s="18"/>
      <c r="Z5" s="16"/>
      <c r="AA5" s="18"/>
      <c r="AB5" s="16"/>
      <c r="AC5" s="18"/>
      <c r="AD5" s="16"/>
      <c r="AE5" s="18"/>
      <c r="AF5" s="16"/>
      <c r="AG5" s="18"/>
      <c r="AH5" s="16"/>
      <c r="AI5" s="18"/>
      <c r="AJ5" s="16"/>
      <c r="AK5" s="18"/>
      <c r="AL5" s="16"/>
      <c r="AM5" s="18"/>
      <c r="AN5" s="16"/>
      <c r="AO5" s="18"/>
      <c r="AP5" s="16"/>
      <c r="AQ5" s="18"/>
      <c r="AR5" s="16">
        <v>2</v>
      </c>
      <c r="AS5" s="18"/>
      <c r="AT5" s="16"/>
      <c r="AU5" s="18"/>
      <c r="AV5" s="16"/>
      <c r="AW5" s="18"/>
      <c r="AX5" s="16"/>
      <c r="AY5" s="18"/>
      <c r="AZ5" s="16"/>
      <c r="BA5" s="18"/>
      <c r="BB5" s="24">
        <v>1</v>
      </c>
      <c r="BC5" s="18"/>
      <c r="BD5" s="16"/>
      <c r="BE5" s="18"/>
      <c r="BF5" s="16"/>
      <c r="BG5" s="18"/>
      <c r="BH5" s="16"/>
      <c r="BI5" s="18"/>
      <c r="BJ5" s="16"/>
      <c r="BK5" s="18"/>
      <c r="BL5" s="16"/>
      <c r="BM5" s="18"/>
      <c r="BN5" s="16"/>
      <c r="BO5" s="18"/>
      <c r="BP5" s="16"/>
      <c r="BQ5" s="18"/>
      <c r="BR5" s="16"/>
      <c r="BS5" s="18"/>
      <c r="BT5" s="15">
        <f t="shared" si="2"/>
      </c>
    </row>
    <row r="6" hidden="1" ht="15.75" customHeight="true">
      <c r="A6" s="2" t="s">
        <v>292</v>
      </c>
      <c r="B6" s="2">
        <f>=VLOOKUP(A6,Ingredients!A:E,4,FALSE)</f>
      </c>
      <c r="C6" s="20"/>
      <c r="D6" s="21"/>
      <c r="E6" s="20"/>
      <c r="F6" s="20"/>
      <c r="G6" s="22"/>
      <c r="H6" s="20"/>
      <c r="I6" s="22"/>
      <c r="J6" s="20"/>
      <c r="K6" s="22"/>
      <c r="L6" s="20"/>
      <c r="M6" s="22"/>
      <c r="N6" s="20"/>
      <c r="O6" s="22"/>
      <c r="P6" s="20"/>
      <c r="Q6" s="22"/>
      <c r="R6" s="20"/>
      <c r="S6" s="22"/>
      <c r="T6" s="20"/>
      <c r="U6" s="22"/>
      <c r="V6" s="20"/>
      <c r="W6" s="22"/>
      <c r="X6" s="20"/>
      <c r="Y6" s="22"/>
      <c r="Z6" s="20"/>
      <c r="AA6" s="22"/>
      <c r="AB6" s="20"/>
      <c r="AC6" s="22"/>
      <c r="AD6" s="20"/>
      <c r="AE6" s="22"/>
      <c r="AF6" s="20"/>
      <c r="AG6" s="22"/>
      <c r="AH6" s="20"/>
      <c r="AI6" s="22"/>
      <c r="AJ6" s="20"/>
      <c r="AK6" s="22"/>
      <c r="AL6" s="20"/>
      <c r="AM6" s="22"/>
      <c r="AN6" s="20"/>
      <c r="AO6" s="22"/>
      <c r="AP6" s="20"/>
      <c r="AQ6" s="22"/>
      <c r="AR6" s="20"/>
      <c r="AS6" s="22"/>
      <c r="AT6" s="20"/>
      <c r="AU6" s="22"/>
      <c r="AV6" s="20"/>
      <c r="AW6" s="22"/>
      <c r="AX6" s="20"/>
      <c r="AY6" s="22"/>
      <c r="AZ6" s="20"/>
      <c r="BA6" s="22"/>
      <c r="BB6" s="20"/>
      <c r="BC6" s="22"/>
      <c r="BD6" s="20"/>
      <c r="BE6" s="22"/>
      <c r="BF6" s="20"/>
      <c r="BG6" s="22"/>
      <c r="BH6" s="20"/>
      <c r="BI6" s="22"/>
      <c r="BJ6" s="20"/>
      <c r="BK6" s="22"/>
      <c r="BL6" s="20"/>
      <c r="BM6" s="22"/>
      <c r="BN6" s="20"/>
      <c r="BO6" s="22"/>
      <c r="BP6" s="20"/>
      <c r="BQ6" s="22"/>
      <c r="BR6" s="20"/>
      <c r="BS6" s="22"/>
      <c r="BT6" s="4">
        <f t="shared" si="2"/>
      </c>
    </row>
    <row r="7" ht="15.75" customHeight="true">
      <c r="A7" s="15" t="s">
        <v>295</v>
      </c>
      <c r="B7" s="15">
        <f>=VLOOKUP(A7,Ingredients!A:E,4,FALSE)</f>
      </c>
      <c r="C7" s="16"/>
      <c r="D7" s="17"/>
      <c r="E7" s="16"/>
      <c r="F7" s="16"/>
      <c r="G7" s="19"/>
      <c r="H7" s="16"/>
      <c r="I7" s="18"/>
      <c r="J7" s="16"/>
      <c r="K7" s="18"/>
      <c r="L7" s="16"/>
      <c r="M7" s="18"/>
      <c r="N7" s="16"/>
      <c r="O7" s="18"/>
      <c r="P7" s="16"/>
      <c r="Q7" s="18"/>
      <c r="R7" s="16"/>
      <c r="S7" s="18"/>
      <c r="T7" s="16"/>
      <c r="U7" s="18"/>
      <c r="V7" s="16"/>
      <c r="W7" s="18"/>
      <c r="X7" s="16"/>
      <c r="Y7" s="18"/>
      <c r="Z7" s="16"/>
      <c r="AA7" s="18"/>
      <c r="AB7" s="16"/>
      <c r="AC7" s="18"/>
      <c r="AD7" s="16"/>
      <c r="AE7" s="18"/>
      <c r="AF7" s="16"/>
      <c r="AG7" s="18"/>
      <c r="AH7" s="16"/>
      <c r="AI7" s="18"/>
      <c r="AJ7" s="16"/>
      <c r="AK7" s="18"/>
      <c r="AL7" s="16"/>
      <c r="AM7" s="18"/>
      <c r="AN7" s="16"/>
      <c r="AO7" s="18"/>
      <c r="AP7" s="16"/>
      <c r="AQ7" s="18"/>
      <c r="AR7" s="16"/>
      <c r="AS7" s="18"/>
      <c r="AT7" s="16"/>
      <c r="AU7" s="18"/>
      <c r="AV7" s="16"/>
      <c r="AW7" s="18"/>
      <c r="AX7" s="16"/>
      <c r="AY7" s="18"/>
      <c r="AZ7" s="16"/>
      <c r="BA7" s="18"/>
      <c r="BB7" s="16"/>
      <c r="BC7" s="18"/>
      <c r="BD7" s="16"/>
      <c r="BE7" s="18"/>
      <c r="BF7" s="16"/>
      <c r="BG7" s="18"/>
      <c r="BH7" s="16"/>
      <c r="BI7" s="18"/>
      <c r="BJ7" s="16"/>
      <c r="BK7" s="18"/>
      <c r="BL7" s="24">
        <v>1</v>
      </c>
      <c r="BM7" s="18"/>
      <c r="BN7" s="16"/>
      <c r="BO7" s="19">
        <v>1</v>
      </c>
      <c r="BP7" s="16"/>
      <c r="BQ7" s="18"/>
      <c r="BR7" s="24">
        <v>1</v>
      </c>
      <c r="BS7" s="18"/>
      <c r="BT7" s="15">
        <f t="shared" si="2"/>
      </c>
    </row>
    <row r="8" ht="15.75" customHeight="true">
      <c r="A8" s="2" t="s">
        <v>297</v>
      </c>
      <c r="B8" s="4">
        <f>=VLOOKUP(A8,Ingredients!A:E,4,FALSE)</f>
      </c>
      <c r="C8" s="25"/>
      <c r="D8" s="21">
        <v>1</v>
      </c>
      <c r="E8" s="20"/>
      <c r="F8" s="20"/>
      <c r="G8" s="22"/>
      <c r="H8" s="20"/>
      <c r="I8" s="22"/>
      <c r="J8" s="20"/>
      <c r="K8" s="22"/>
      <c r="L8" s="20"/>
      <c r="M8" s="22"/>
      <c r="N8" s="20"/>
      <c r="O8" s="22"/>
      <c r="P8" s="20"/>
      <c r="Q8" s="22"/>
      <c r="R8" s="20"/>
      <c r="S8" s="22"/>
      <c r="T8" s="20"/>
      <c r="U8" s="22"/>
      <c r="V8" s="20"/>
      <c r="W8" s="22"/>
      <c r="X8" s="20"/>
      <c r="Y8" s="22"/>
      <c r="Z8" s="20"/>
      <c r="AA8" s="22"/>
      <c r="AB8" s="20"/>
      <c r="AC8" s="22"/>
      <c r="AD8" s="20"/>
      <c r="AE8" s="22"/>
      <c r="AF8" s="20"/>
      <c r="AG8" s="22"/>
      <c r="AH8" s="20"/>
      <c r="AI8" s="22"/>
      <c r="AJ8" s="20"/>
      <c r="AK8" s="22"/>
      <c r="AL8" s="20"/>
      <c r="AM8" s="22"/>
      <c r="AN8" s="20"/>
      <c r="AO8" s="22"/>
      <c r="AP8" s="20"/>
      <c r="AQ8" s="23">
        <v>1</v>
      </c>
      <c r="AR8" s="20"/>
      <c r="AS8" s="22">
        <v>1</v>
      </c>
      <c r="AT8" s="20"/>
      <c r="AU8" s="22"/>
      <c r="AV8" s="20"/>
      <c r="AW8" s="22"/>
      <c r="AX8" s="20"/>
      <c r="AY8" s="22"/>
      <c r="AZ8" s="20"/>
      <c r="BA8" s="22"/>
      <c r="BB8" s="20"/>
      <c r="BC8" s="22"/>
      <c r="BD8" s="20"/>
      <c r="BE8" s="22"/>
      <c r="BF8" s="20"/>
      <c r="BG8" s="22"/>
      <c r="BH8" s="20"/>
      <c r="BI8" s="22"/>
      <c r="BJ8" s="20"/>
      <c r="BK8" s="22">
        <v>1</v>
      </c>
      <c r="BL8" s="20"/>
      <c r="BM8" s="22"/>
      <c r="BN8" s="20"/>
      <c r="BO8" s="22"/>
      <c r="BP8" s="20"/>
      <c r="BQ8" s="22"/>
      <c r="BR8" s="20"/>
      <c r="BS8" s="22"/>
      <c r="BT8" s="4">
        <f t="shared" si="2"/>
      </c>
    </row>
    <row r="9" ht="15.75" customHeight="true">
      <c r="A9" s="15" t="s">
        <v>300</v>
      </c>
      <c r="B9" s="15">
        <f>=VLOOKUP(A9,Ingredients!A:E,4,FALSE)</f>
      </c>
      <c r="C9" s="16"/>
      <c r="D9" s="17"/>
      <c r="E9" s="16"/>
      <c r="F9" s="16"/>
      <c r="G9" s="18"/>
      <c r="H9" s="16"/>
      <c r="I9" s="18"/>
      <c r="J9" s="16"/>
      <c r="K9" s="18"/>
      <c r="L9" s="16"/>
      <c r="M9" s="18"/>
      <c r="N9" s="16"/>
      <c r="O9" s="18"/>
      <c r="P9" s="16"/>
      <c r="Q9" s="18"/>
      <c r="R9" s="16">
        <v>1</v>
      </c>
      <c r="S9" s="18"/>
      <c r="T9" s="16"/>
      <c r="U9" s="18"/>
      <c r="V9" s="16"/>
      <c r="W9" s="18"/>
      <c r="X9" s="16"/>
      <c r="Y9" s="18"/>
      <c r="Z9" s="16"/>
      <c r="AA9" s="18"/>
      <c r="AB9" s="16"/>
      <c r="AC9" s="18"/>
      <c r="AD9" s="16">
        <v>1</v>
      </c>
      <c r="AE9" s="18"/>
      <c r="AF9" s="16"/>
      <c r="AG9" s="18"/>
      <c r="AH9" s="16"/>
      <c r="AI9" s="18"/>
      <c r="AJ9" s="16"/>
      <c r="AK9" s="18"/>
      <c r="AL9" s="16"/>
      <c r="AM9" s="18"/>
      <c r="AN9" s="16"/>
      <c r="AO9" s="18"/>
      <c r="AP9" s="16"/>
      <c r="AQ9" s="18"/>
      <c r="AR9" s="16"/>
      <c r="AS9" s="18"/>
      <c r="AT9" s="16"/>
      <c r="AU9" s="18"/>
      <c r="AV9" s="16"/>
      <c r="AW9" s="18"/>
      <c r="AX9" s="24">
        <v>1</v>
      </c>
      <c r="AY9" s="18"/>
      <c r="AZ9" s="16"/>
      <c r="BA9" s="18"/>
      <c r="BB9" s="16"/>
      <c r="BC9" s="18"/>
      <c r="BD9" s="16"/>
      <c r="BE9" s="18"/>
      <c r="BF9" s="16">
        <v>1</v>
      </c>
      <c r="BG9" s="18"/>
      <c r="BH9" s="16"/>
      <c r="BI9" s="18"/>
      <c r="BJ9" s="16"/>
      <c r="BK9" s="18"/>
      <c r="BL9" s="16"/>
      <c r="BM9" s="18"/>
      <c r="BN9" s="16"/>
      <c r="BO9" s="18"/>
      <c r="BP9" s="16"/>
      <c r="BQ9" s="18"/>
      <c r="BR9" s="16"/>
      <c r="BS9" s="18"/>
      <c r="BT9" s="15">
        <f t="shared" si="2"/>
      </c>
    </row>
    <row r="10" hidden="1" ht="15.75" customHeight="true">
      <c r="A10" s="2" t="s">
        <v>306</v>
      </c>
      <c r="B10" s="4">
        <f>=VLOOKUP(A10,Ingredients!A:E,4,FALSE)</f>
      </c>
      <c r="C10" s="20"/>
      <c r="D10" s="21"/>
      <c r="E10" s="20"/>
      <c r="F10" s="20"/>
      <c r="G10" s="22"/>
      <c r="H10" s="20"/>
      <c r="I10" s="22"/>
      <c r="J10" s="20"/>
      <c r="K10" s="22"/>
      <c r="L10" s="20"/>
      <c r="M10" s="22"/>
      <c r="N10" s="20"/>
      <c r="O10" s="22"/>
      <c r="P10" s="20"/>
      <c r="Q10" s="22"/>
      <c r="R10" s="20"/>
      <c r="S10" s="22"/>
      <c r="T10" s="20"/>
      <c r="U10" s="22"/>
      <c r="V10" s="20"/>
      <c r="W10" s="22"/>
      <c r="X10" s="20"/>
      <c r="Y10" s="22"/>
      <c r="Z10" s="20"/>
      <c r="AA10" s="22"/>
      <c r="AB10" s="20"/>
      <c r="AC10" s="22"/>
      <c r="AD10" s="20"/>
      <c r="AE10" s="22"/>
      <c r="AF10" s="20"/>
      <c r="AG10" s="22"/>
      <c r="AH10" s="20"/>
      <c r="AI10" s="22"/>
      <c r="AJ10" s="20"/>
      <c r="AK10" s="22"/>
      <c r="AL10" s="20"/>
      <c r="AM10" s="22"/>
      <c r="AN10" s="20"/>
      <c r="AO10" s="22"/>
      <c r="AP10" s="20"/>
      <c r="AQ10" s="22"/>
      <c r="AR10" s="20"/>
      <c r="AS10" s="22"/>
      <c r="AT10" s="20"/>
      <c r="AU10" s="22"/>
      <c r="AV10" s="20"/>
      <c r="AW10" s="22"/>
      <c r="AX10" s="20"/>
      <c r="AY10" s="22"/>
      <c r="AZ10" s="20"/>
      <c r="BA10" s="22"/>
      <c r="BB10" s="20"/>
      <c r="BC10" s="22"/>
      <c r="BD10" s="20"/>
      <c r="BE10" s="22"/>
      <c r="BF10" s="20"/>
      <c r="BG10" s="22"/>
      <c r="BH10" s="20"/>
      <c r="BI10" s="22"/>
      <c r="BJ10" s="20"/>
      <c r="BK10" s="22"/>
      <c r="BL10" s="20"/>
      <c r="BM10" s="22"/>
      <c r="BN10" s="20"/>
      <c r="BO10" s="22"/>
      <c r="BP10" s="20"/>
      <c r="BQ10" s="22"/>
      <c r="BR10" s="20"/>
      <c r="BS10" s="22"/>
      <c r="BT10" s="4">
        <f t="shared" si="2"/>
      </c>
    </row>
    <row r="11" hidden="1" ht="15.75" customHeight="true">
      <c r="A11" s="15" t="s">
        <v>308</v>
      </c>
      <c r="B11" s="15">
        <f>=VLOOKUP(A11,Ingredients!A:E,4,FALSE)</f>
      </c>
      <c r="C11" s="16"/>
      <c r="D11" s="17"/>
      <c r="E11" s="16"/>
      <c r="F11" s="16"/>
      <c r="G11" s="18"/>
      <c r="H11" s="16"/>
      <c r="I11" s="18"/>
      <c r="J11" s="16"/>
      <c r="K11" s="18"/>
      <c r="L11" s="16"/>
      <c r="M11" s="18"/>
      <c r="N11" s="16"/>
      <c r="O11" s="18"/>
      <c r="P11" s="16"/>
      <c r="Q11" s="18"/>
      <c r="R11" s="16"/>
      <c r="S11" s="18"/>
      <c r="T11" s="16"/>
      <c r="U11" s="18"/>
      <c r="V11" s="16"/>
      <c r="W11" s="18"/>
      <c r="X11" s="16"/>
      <c r="Y11" s="18"/>
      <c r="Z11" s="16"/>
      <c r="AA11" s="18"/>
      <c r="AB11" s="16"/>
      <c r="AC11" s="18"/>
      <c r="AD11" s="16"/>
      <c r="AE11" s="18"/>
      <c r="AF11" s="16"/>
      <c r="AG11" s="18"/>
      <c r="AH11" s="16"/>
      <c r="AI11" s="18"/>
      <c r="AJ11" s="16"/>
      <c r="AK11" s="18"/>
      <c r="AL11" s="16"/>
      <c r="AM11" s="18"/>
      <c r="AN11" s="16"/>
      <c r="AO11" s="18"/>
      <c r="AP11" s="16"/>
      <c r="AQ11" s="18"/>
      <c r="AR11" s="16"/>
      <c r="AS11" s="18"/>
      <c r="AT11" s="16"/>
      <c r="AU11" s="18"/>
      <c r="AV11" s="16"/>
      <c r="AW11" s="18"/>
      <c r="AX11" s="16"/>
      <c r="AY11" s="18"/>
      <c r="AZ11" s="16"/>
      <c r="BA11" s="18"/>
      <c r="BB11" s="16"/>
      <c r="BC11" s="18"/>
      <c r="BD11" s="16"/>
      <c r="BE11" s="18"/>
      <c r="BF11" s="16"/>
      <c r="BG11" s="18"/>
      <c r="BH11" s="16"/>
      <c r="BI11" s="18"/>
      <c r="BJ11" s="16"/>
      <c r="BK11" s="18"/>
      <c r="BL11" s="16"/>
      <c r="BM11" s="18"/>
      <c r="BN11" s="16"/>
      <c r="BO11" s="18"/>
      <c r="BP11" s="16"/>
      <c r="BQ11" s="18"/>
      <c r="BR11" s="16"/>
      <c r="BS11" s="18"/>
      <c r="BT11" s="15">
        <f t="shared" si="2"/>
      </c>
    </row>
    <row r="12" hidden="1" ht="15.75" customHeight="true">
      <c r="A12" s="2" t="s">
        <v>312</v>
      </c>
      <c r="B12" s="4">
        <f>=VLOOKUP(A12,Ingredients!A:E,4,FALSE)</f>
      </c>
      <c r="C12" s="20"/>
      <c r="D12" s="21"/>
      <c r="E12" s="20"/>
      <c r="F12" s="20"/>
      <c r="G12" s="22"/>
      <c r="H12" s="20"/>
      <c r="I12" s="22"/>
      <c r="J12" s="20"/>
      <c r="K12" s="22"/>
      <c r="L12" s="20"/>
      <c r="M12" s="22"/>
      <c r="N12" s="20"/>
      <c r="O12" s="22"/>
      <c r="P12" s="20"/>
      <c r="Q12" s="22"/>
      <c r="R12" s="20"/>
      <c r="S12" s="22"/>
      <c r="T12" s="20"/>
      <c r="U12" s="22"/>
      <c r="V12" s="20"/>
      <c r="W12" s="22"/>
      <c r="X12" s="20"/>
      <c r="Y12" s="22"/>
      <c r="Z12" s="20"/>
      <c r="AA12" s="22"/>
      <c r="AB12" s="20"/>
      <c r="AC12" s="22"/>
      <c r="AD12" s="20"/>
      <c r="AE12" s="22"/>
      <c r="AF12" s="20"/>
      <c r="AG12" s="22"/>
      <c r="AH12" s="20"/>
      <c r="AI12" s="22"/>
      <c r="AJ12" s="20"/>
      <c r="AK12" s="22"/>
      <c r="AL12" s="20"/>
      <c r="AM12" s="22"/>
      <c r="AN12" s="20"/>
      <c r="AO12" s="22"/>
      <c r="AP12" s="20"/>
      <c r="AQ12" s="22"/>
      <c r="AR12" s="20"/>
      <c r="AS12" s="22"/>
      <c r="AT12" s="20"/>
      <c r="AU12" s="22"/>
      <c r="AV12" s="20"/>
      <c r="AW12" s="22"/>
      <c r="AX12" s="20"/>
      <c r="AY12" s="22"/>
      <c r="AZ12" s="20"/>
      <c r="BA12" s="22"/>
      <c r="BB12" s="20"/>
      <c r="BC12" s="22"/>
      <c r="BD12" s="20"/>
      <c r="BE12" s="22"/>
      <c r="BF12" s="20"/>
      <c r="BG12" s="22"/>
      <c r="BH12" s="20"/>
      <c r="BI12" s="22"/>
      <c r="BJ12" s="20"/>
      <c r="BK12" s="22"/>
      <c r="BL12" s="20"/>
      <c r="BM12" s="22"/>
      <c r="BN12" s="20"/>
      <c r="BO12" s="22"/>
      <c r="BP12" s="20"/>
      <c r="BQ12" s="23"/>
      <c r="BR12" s="20"/>
      <c r="BS12" s="22"/>
      <c r="BT12" s="4">
        <f t="shared" si="2"/>
      </c>
    </row>
    <row r="13" ht="15.75" customHeight="true">
      <c r="A13" s="15" t="s">
        <v>303</v>
      </c>
      <c r="B13" s="15">
        <f>=VLOOKUP(A13,Ingredients!A:E,4,FALSE)</f>
      </c>
      <c r="C13" s="16"/>
      <c r="D13" s="18"/>
      <c r="E13" s="16"/>
      <c r="F13" s="16"/>
      <c r="G13" s="18"/>
      <c r="H13" s="16"/>
      <c r="I13" s="18"/>
      <c r="J13" s="16"/>
      <c r="K13" s="18"/>
      <c r="L13" s="16"/>
      <c r="M13" s="18"/>
      <c r="N13" s="16"/>
      <c r="O13" s="19">
        <v>2</v>
      </c>
      <c r="P13" s="16"/>
      <c r="Q13" s="18"/>
      <c r="R13" s="16"/>
      <c r="S13" s="18"/>
      <c r="T13" s="16"/>
      <c r="U13" s="18"/>
      <c r="V13" s="16"/>
      <c r="W13" s="18"/>
      <c r="X13" s="16">
        <v>1</v>
      </c>
      <c r="Y13" s="18"/>
      <c r="Z13" s="16"/>
      <c r="AA13" s="18"/>
      <c r="AB13" s="16"/>
      <c r="AC13" s="18"/>
      <c r="AD13" s="16"/>
      <c r="AE13" s="18"/>
      <c r="AF13" s="16"/>
      <c r="AG13" s="18"/>
      <c r="AH13" s="16"/>
      <c r="AI13" s="18"/>
      <c r="AJ13" s="16"/>
      <c r="AK13" s="18"/>
      <c r="AL13" s="16"/>
      <c r="AM13" s="18"/>
      <c r="AN13" s="16"/>
      <c r="AO13" s="18"/>
      <c r="AP13" s="16"/>
      <c r="AQ13" s="18"/>
      <c r="AR13" s="16"/>
      <c r="AS13" s="18"/>
      <c r="AT13" s="16"/>
      <c r="AU13" s="18"/>
      <c r="AV13" s="16"/>
      <c r="AW13" s="18"/>
      <c r="AX13" s="16"/>
      <c r="AY13" s="18"/>
      <c r="AZ13" s="16"/>
      <c r="BA13" s="18"/>
      <c r="BB13" s="16"/>
      <c r="BC13" s="18"/>
      <c r="BD13" s="16"/>
      <c r="BE13" s="18"/>
      <c r="BF13" s="16"/>
      <c r="BG13" s="18"/>
      <c r="BH13" s="16"/>
      <c r="BI13" s="18"/>
      <c r="BJ13" s="16"/>
      <c r="BK13" s="18"/>
      <c r="BL13" s="16"/>
      <c r="BM13" s="18"/>
      <c r="BN13" s="16"/>
      <c r="BO13" s="18"/>
      <c r="BP13" s="16"/>
      <c r="BQ13" s="18"/>
      <c r="BR13" s="16"/>
      <c r="BS13" s="18"/>
      <c r="BT13" s="15">
        <f t="shared" si="2"/>
      </c>
    </row>
    <row r="14" hidden="1" ht="15.75" customHeight="true">
      <c r="A14" s="15" t="s">
        <v>315</v>
      </c>
      <c r="B14" s="15">
        <f>=VLOOKUP(A14,Ingredients!A:E,4,FALSE)</f>
      </c>
      <c r="C14" s="16"/>
      <c r="D14" s="17"/>
      <c r="E14" s="16"/>
      <c r="F14" s="16"/>
      <c r="G14" s="18"/>
      <c r="H14" s="16"/>
      <c r="I14" s="18"/>
      <c r="J14" s="16"/>
      <c r="K14" s="18"/>
      <c r="L14" s="16"/>
      <c r="M14" s="18"/>
      <c r="N14" s="16"/>
      <c r="O14" s="18"/>
      <c r="P14" s="16"/>
      <c r="Q14" s="18"/>
      <c r="R14" s="16"/>
      <c r="S14" s="18"/>
      <c r="T14" s="16"/>
      <c r="U14" s="18"/>
      <c r="V14" s="16"/>
      <c r="W14" s="18"/>
      <c r="X14" s="16"/>
      <c r="Y14" s="18"/>
      <c r="Z14" s="16"/>
      <c r="AA14" s="18"/>
      <c r="AB14" s="16"/>
      <c r="AC14" s="18"/>
      <c r="AD14" s="16"/>
      <c r="AE14" s="18"/>
      <c r="AF14" s="16"/>
      <c r="AG14" s="18"/>
      <c r="AH14" s="16"/>
      <c r="AI14" s="18"/>
      <c r="AJ14" s="16"/>
      <c r="AK14" s="18"/>
      <c r="AL14" s="16"/>
      <c r="AM14" s="18"/>
      <c r="AN14" s="16"/>
      <c r="AO14" s="18"/>
      <c r="AP14" s="16"/>
      <c r="AQ14" s="18"/>
      <c r="AR14" s="16"/>
      <c r="AS14" s="18"/>
      <c r="AT14" s="16"/>
      <c r="AU14" s="18"/>
      <c r="AV14" s="16"/>
      <c r="AW14" s="18"/>
      <c r="AX14" s="16"/>
      <c r="AY14" s="18"/>
      <c r="AZ14" s="16"/>
      <c r="BA14" s="18"/>
      <c r="BB14" s="16"/>
      <c r="BC14" s="18"/>
      <c r="BD14" s="16"/>
      <c r="BE14" s="18"/>
      <c r="BF14" s="16"/>
      <c r="BG14" s="18"/>
      <c r="BH14" s="16"/>
      <c r="BI14" s="18"/>
      <c r="BJ14" s="16"/>
      <c r="BK14" s="18"/>
      <c r="BL14" s="16"/>
      <c r="BM14" s="18"/>
      <c r="BN14" s="16"/>
      <c r="BO14" s="18"/>
      <c r="BP14" s="16"/>
      <c r="BQ14" s="18"/>
      <c r="BR14" s="16"/>
      <c r="BS14" s="18"/>
      <c r="BT14" s="15">
        <f t="shared" si="2"/>
      </c>
    </row>
    <row r="15" hidden="1" ht="15.75" customHeight="true">
      <c r="A15" s="2" t="s">
        <v>321</v>
      </c>
      <c r="B15" s="2">
        <f>=VLOOKUP(A15,Ingredients!A:E,4,FALSE)</f>
      </c>
      <c r="C15" s="20"/>
      <c r="D15" s="21"/>
      <c r="E15" s="20"/>
      <c r="F15" s="20"/>
      <c r="G15" s="22"/>
      <c r="H15" s="20"/>
      <c r="I15" s="22"/>
      <c r="J15" s="20"/>
      <c r="K15" s="22"/>
      <c r="L15" s="20"/>
      <c r="M15" s="22"/>
      <c r="N15" s="20"/>
      <c r="O15" s="22"/>
      <c r="P15" s="20"/>
      <c r="Q15" s="22"/>
      <c r="R15" s="20"/>
      <c r="S15" s="22"/>
      <c r="T15" s="20"/>
      <c r="U15" s="22"/>
      <c r="V15" s="20"/>
      <c r="W15" s="22"/>
      <c r="X15" s="20"/>
      <c r="Y15" s="22"/>
      <c r="Z15" s="20"/>
      <c r="AA15" s="22"/>
      <c r="AB15" s="20"/>
      <c r="AC15" s="22"/>
      <c r="AD15" s="20"/>
      <c r="AE15" s="22"/>
      <c r="AF15" s="20"/>
      <c r="AG15" s="22"/>
      <c r="AH15" s="20"/>
      <c r="AI15" s="22"/>
      <c r="AJ15" s="20"/>
      <c r="AK15" s="22"/>
      <c r="AL15" s="20"/>
      <c r="AM15" s="22"/>
      <c r="AN15" s="20"/>
      <c r="AO15" s="22"/>
      <c r="AP15" s="20"/>
      <c r="AQ15" s="22"/>
      <c r="AR15" s="20"/>
      <c r="AS15" s="22"/>
      <c r="AT15" s="20"/>
      <c r="AU15" s="22"/>
      <c r="AV15" s="20"/>
      <c r="AW15" s="22"/>
      <c r="AX15" s="20"/>
      <c r="AY15" s="22"/>
      <c r="AZ15" s="20"/>
      <c r="BA15" s="22"/>
      <c r="BB15" s="20"/>
      <c r="BC15" s="22"/>
      <c r="BD15" s="20"/>
      <c r="BE15" s="22"/>
      <c r="BF15" s="20"/>
      <c r="BG15" s="22"/>
      <c r="BH15" s="20"/>
      <c r="BI15" s="22"/>
      <c r="BJ15" s="20"/>
      <c r="BK15" s="22"/>
      <c r="BL15" s="20"/>
      <c r="BM15" s="22"/>
      <c r="BN15" s="20"/>
      <c r="BO15" s="22"/>
      <c r="BP15" s="20"/>
      <c r="BQ15" s="22"/>
      <c r="BR15" s="20"/>
      <c r="BS15" s="22"/>
      <c r="BT15" s="4">
        <f t="shared" si="2"/>
      </c>
    </row>
    <row r="16" ht="15.75" customHeight="true">
      <c r="A16" s="15" t="s">
        <v>317</v>
      </c>
      <c r="B16" s="15">
        <f>=VLOOKUP(A16,Ingredients!A:E,4,FALSE)</f>
      </c>
      <c r="C16" s="16"/>
      <c r="D16" s="18"/>
      <c r="E16" s="16"/>
      <c r="F16" s="16"/>
      <c r="G16" s="18"/>
      <c r="H16" s="16">
        <v>1</v>
      </c>
      <c r="I16" s="18"/>
      <c r="J16" s="16"/>
      <c r="K16" s="18"/>
      <c r="L16" s="16"/>
      <c r="M16" s="18"/>
      <c r="N16" s="16"/>
      <c r="O16" s="18"/>
      <c r="P16" s="16"/>
      <c r="Q16" s="18"/>
      <c r="R16" s="16"/>
      <c r="S16" s="19">
        <v>1</v>
      </c>
      <c r="T16" s="16"/>
      <c r="U16" s="18"/>
      <c r="V16" s="16"/>
      <c r="W16" s="18"/>
      <c r="X16" s="16"/>
      <c r="Y16" s="18"/>
      <c r="Z16" s="16"/>
      <c r="AA16" s="18"/>
      <c r="AB16" s="16"/>
      <c r="AC16" s="18"/>
      <c r="AD16" s="16"/>
      <c r="AE16" s="18"/>
      <c r="AF16" s="16"/>
      <c r="AG16" s="18"/>
      <c r="AH16" s="16"/>
      <c r="AI16" s="18"/>
      <c r="AJ16" s="16"/>
      <c r="AK16" s="18"/>
      <c r="AL16" s="16"/>
      <c r="AM16" s="18"/>
      <c r="AN16" s="16"/>
      <c r="AO16" s="18"/>
      <c r="AP16" s="16"/>
      <c r="AQ16" s="18"/>
      <c r="AR16" s="16"/>
      <c r="AS16" s="18"/>
      <c r="AT16" s="16"/>
      <c r="AU16" s="18"/>
      <c r="AV16" s="16"/>
      <c r="AW16" s="18"/>
      <c r="AX16" s="16"/>
      <c r="AY16" s="18"/>
      <c r="AZ16" s="16"/>
      <c r="BA16" s="18"/>
      <c r="BB16" s="16"/>
      <c r="BC16" s="18"/>
      <c r="BD16" s="24">
        <v>1</v>
      </c>
      <c r="BE16" s="18"/>
      <c r="BF16" s="16"/>
      <c r="BG16" s="18"/>
      <c r="BH16" s="16"/>
      <c r="BI16" s="18"/>
      <c r="BJ16" s="16"/>
      <c r="BK16" s="18"/>
      <c r="BL16" s="16"/>
      <c r="BM16" s="18"/>
      <c r="BN16" s="16"/>
      <c r="BO16" s="18"/>
      <c r="BP16" s="16"/>
      <c r="BQ16" s="18"/>
      <c r="BR16" s="16"/>
      <c r="BS16" s="18"/>
      <c r="BT16" s="15">
        <f t="shared" si="2"/>
      </c>
    </row>
    <row r="17" ht="15.75" customHeight="true">
      <c r="A17" s="2" t="s">
        <v>318</v>
      </c>
      <c r="B17" s="4">
        <f>=VLOOKUP(A17,Ingredients!A:E,4,FALSE)</f>
      </c>
      <c r="C17" s="20"/>
      <c r="D17" s="22">
        <v>1</v>
      </c>
      <c r="E17" s="20"/>
      <c r="F17" s="20"/>
      <c r="G17" s="22"/>
      <c r="H17" s="20"/>
      <c r="I17" s="22"/>
      <c r="J17" s="20"/>
      <c r="K17" s="22"/>
      <c r="L17" s="20"/>
      <c r="M17" s="22"/>
      <c r="N17" s="20"/>
      <c r="O17" s="22"/>
      <c r="P17" s="20"/>
      <c r="Q17" s="22"/>
      <c r="R17" s="20"/>
      <c r="S17" s="22"/>
      <c r="T17" s="20"/>
      <c r="U17" s="22"/>
      <c r="V17" s="20"/>
      <c r="W17" s="22"/>
      <c r="X17" s="20"/>
      <c r="Y17" s="22"/>
      <c r="Z17" s="20"/>
      <c r="AA17" s="26">
        <v>2</v>
      </c>
      <c r="AB17" s="20"/>
      <c r="AC17" s="22"/>
      <c r="AD17" s="20"/>
      <c r="AE17" s="22"/>
      <c r="AF17" s="20"/>
      <c r="AG17" s="22"/>
      <c r="AH17" s="20"/>
      <c r="AI17" s="22"/>
      <c r="AJ17" s="20"/>
      <c r="AK17" s="22"/>
      <c r="AL17" s="20"/>
      <c r="AM17" s="22"/>
      <c r="AN17" s="20"/>
      <c r="AO17" s="22"/>
      <c r="AP17" s="20"/>
      <c r="AQ17" s="22"/>
      <c r="AR17" s="20"/>
      <c r="AS17" s="22"/>
      <c r="AT17" s="20"/>
      <c r="AU17" s="22"/>
      <c r="AV17" s="20"/>
      <c r="AW17" s="22"/>
      <c r="AX17" s="20"/>
      <c r="AY17" s="22"/>
      <c r="AZ17" s="20"/>
      <c r="BA17" s="22"/>
      <c r="BB17" s="20"/>
      <c r="BC17" s="22"/>
      <c r="BD17" s="20"/>
      <c r="BE17" s="22"/>
      <c r="BF17" s="20"/>
      <c r="BG17" s="22"/>
      <c r="BH17" s="20"/>
      <c r="BI17" s="22"/>
      <c r="BJ17" s="20"/>
      <c r="BK17" s="22"/>
      <c r="BL17" s="20"/>
      <c r="BM17" s="22"/>
      <c r="BN17" s="20"/>
      <c r="BO17" s="22"/>
      <c r="BP17" s="20"/>
      <c r="BQ17" s="22"/>
      <c r="BR17" s="20"/>
      <c r="BS17" s="22"/>
      <c r="BT17" s="4">
        <f t="shared" si="2"/>
      </c>
    </row>
    <row r="18" hidden="1" ht="15.75" customHeight="true">
      <c r="A18" s="15" t="s">
        <v>327</v>
      </c>
      <c r="B18" s="15">
        <f>=VLOOKUP(A18,Ingredients!A:E,4,FALSE)</f>
      </c>
      <c r="C18" s="16"/>
      <c r="D18" s="17"/>
      <c r="E18" s="16"/>
      <c r="F18" s="16"/>
      <c r="G18" s="18"/>
      <c r="H18" s="16"/>
      <c r="I18" s="18"/>
      <c r="J18" s="16"/>
      <c r="K18" s="18"/>
      <c r="L18" s="16"/>
      <c r="M18" s="18"/>
      <c r="N18" s="16"/>
      <c r="O18" s="18"/>
      <c r="P18" s="16"/>
      <c r="Q18" s="18"/>
      <c r="R18" s="16"/>
      <c r="S18" s="18"/>
      <c r="T18" s="16"/>
      <c r="U18" s="18"/>
      <c r="V18" s="16"/>
      <c r="W18" s="18"/>
      <c r="X18" s="16"/>
      <c r="Y18" s="18"/>
      <c r="Z18" s="16"/>
      <c r="AA18" s="18"/>
      <c r="AB18" s="16"/>
      <c r="AC18" s="18"/>
      <c r="AD18" s="16"/>
      <c r="AE18" s="18"/>
      <c r="AF18" s="16"/>
      <c r="AG18" s="18"/>
      <c r="AH18" s="16"/>
      <c r="AI18" s="18"/>
      <c r="AJ18" s="16"/>
      <c r="AK18" s="18"/>
      <c r="AL18" s="16"/>
      <c r="AM18" s="18"/>
      <c r="AN18" s="16"/>
      <c r="AO18" s="18"/>
      <c r="AP18" s="16"/>
      <c r="AQ18" s="18"/>
      <c r="AR18" s="16"/>
      <c r="AS18" s="18"/>
      <c r="AT18" s="16"/>
      <c r="AU18" s="18"/>
      <c r="AV18" s="16"/>
      <c r="AW18" s="18"/>
      <c r="AX18" s="16"/>
      <c r="AY18" s="18"/>
      <c r="AZ18" s="16"/>
      <c r="BA18" s="18"/>
      <c r="BB18" s="16"/>
      <c r="BC18" s="18"/>
      <c r="BD18" s="16"/>
      <c r="BE18" s="18"/>
      <c r="BF18" s="16"/>
      <c r="BG18" s="18"/>
      <c r="BH18" s="16"/>
      <c r="BI18" s="18"/>
      <c r="BJ18" s="16"/>
      <c r="BK18" s="18"/>
      <c r="BL18" s="16"/>
      <c r="BM18" s="18"/>
      <c r="BN18" s="16"/>
      <c r="BO18" s="18"/>
      <c r="BP18" s="16"/>
      <c r="BQ18" s="18"/>
      <c r="BR18" s="16"/>
      <c r="BS18" s="18"/>
      <c r="BT18" s="15">
        <f t="shared" si="2"/>
      </c>
    </row>
    <row r="19" hidden="1" ht="15.75" customHeight="true">
      <c r="A19" s="2" t="s">
        <v>331</v>
      </c>
      <c r="B19" s="4">
        <f>=VLOOKUP(A19,Ingredients!A:E,4,FALSE)</f>
      </c>
      <c r="C19" s="20"/>
      <c r="D19" s="21"/>
      <c r="E19" s="20"/>
      <c r="F19" s="20"/>
      <c r="G19" s="22"/>
      <c r="H19" s="20"/>
      <c r="I19" s="22"/>
      <c r="J19" s="20"/>
      <c r="K19" s="22"/>
      <c r="L19" s="20"/>
      <c r="M19" s="22"/>
      <c r="N19" s="20"/>
      <c r="O19" s="22"/>
      <c r="P19" s="20"/>
      <c r="Q19" s="22"/>
      <c r="R19" s="20"/>
      <c r="S19" s="22"/>
      <c r="T19" s="20"/>
      <c r="U19" s="22"/>
      <c r="V19" s="20"/>
      <c r="W19" s="22"/>
      <c r="X19" s="20"/>
      <c r="Y19" s="22"/>
      <c r="Z19" s="20"/>
      <c r="AA19" s="22"/>
      <c r="AB19" s="20"/>
      <c r="AC19" s="22"/>
      <c r="AD19" s="20"/>
      <c r="AE19" s="22"/>
      <c r="AF19" s="20"/>
      <c r="AG19" s="22"/>
      <c r="AH19" s="20"/>
      <c r="AI19" s="22"/>
      <c r="AJ19" s="20"/>
      <c r="AK19" s="22"/>
      <c r="AL19" s="20"/>
      <c r="AM19" s="22"/>
      <c r="AN19" s="20"/>
      <c r="AO19" s="22"/>
      <c r="AP19" s="20"/>
      <c r="AQ19" s="22"/>
      <c r="AR19" s="20"/>
      <c r="AS19" s="22"/>
      <c r="AT19" s="20"/>
      <c r="AU19" s="22"/>
      <c r="AV19" s="20"/>
      <c r="AW19" s="22"/>
      <c r="AX19" s="20"/>
      <c r="AY19" s="22"/>
      <c r="AZ19" s="20"/>
      <c r="BA19" s="22"/>
      <c r="BB19" s="20"/>
      <c r="BC19" s="22"/>
      <c r="BD19" s="20"/>
      <c r="BE19" s="22"/>
      <c r="BF19" s="20"/>
      <c r="BG19" s="22"/>
      <c r="BH19" s="20"/>
      <c r="BI19" s="22"/>
      <c r="BJ19" s="20"/>
      <c r="BK19" s="22"/>
      <c r="BL19" s="20"/>
      <c r="BM19" s="22"/>
      <c r="BN19" s="20"/>
      <c r="BO19" s="22"/>
      <c r="BP19" s="20"/>
      <c r="BQ19" s="22"/>
      <c r="BR19" s="20"/>
      <c r="BS19" s="22"/>
      <c r="BT19" s="4">
        <f t="shared" si="2"/>
      </c>
    </row>
    <row r="20" hidden="1" ht="15.75" customHeight="true">
      <c r="A20" s="15" t="s">
        <v>332</v>
      </c>
      <c r="B20" s="15">
        <f>=VLOOKUP(A20,Ingredients!A:E,4,FALSE)</f>
      </c>
      <c r="C20" s="16"/>
      <c r="D20" s="17"/>
      <c r="E20" s="16"/>
      <c r="F20" s="16"/>
      <c r="G20" s="18"/>
      <c r="H20" s="16"/>
      <c r="I20" s="18"/>
      <c r="J20" s="16"/>
      <c r="K20" s="18"/>
      <c r="L20" s="16"/>
      <c r="M20" s="18"/>
      <c r="N20" s="16"/>
      <c r="O20" s="18"/>
      <c r="P20" s="16"/>
      <c r="Q20" s="18"/>
      <c r="R20" s="16"/>
      <c r="S20" s="18"/>
      <c r="T20" s="16"/>
      <c r="U20" s="18"/>
      <c r="V20" s="16"/>
      <c r="W20" s="18"/>
      <c r="X20" s="16"/>
      <c r="Y20" s="18"/>
      <c r="Z20" s="16"/>
      <c r="AA20" s="18"/>
      <c r="AB20" s="16"/>
      <c r="AC20" s="18"/>
      <c r="AD20" s="16"/>
      <c r="AE20" s="18"/>
      <c r="AF20" s="16"/>
      <c r="AG20" s="18"/>
      <c r="AH20" s="16"/>
      <c r="AI20" s="18"/>
      <c r="AJ20" s="16"/>
      <c r="AK20" s="18"/>
      <c r="AL20" s="16"/>
      <c r="AM20" s="18"/>
      <c r="AN20" s="16"/>
      <c r="AO20" s="18"/>
      <c r="AP20" s="16"/>
      <c r="AQ20" s="18"/>
      <c r="AR20" s="16"/>
      <c r="AS20" s="18"/>
      <c r="AT20" s="16"/>
      <c r="AU20" s="18"/>
      <c r="AV20" s="16"/>
      <c r="AW20" s="18"/>
      <c r="AX20" s="16"/>
      <c r="AY20" s="18"/>
      <c r="AZ20" s="16"/>
      <c r="BA20" s="18"/>
      <c r="BB20" s="16"/>
      <c r="BC20" s="18"/>
      <c r="BD20" s="16"/>
      <c r="BE20" s="18"/>
      <c r="BF20" s="16"/>
      <c r="BG20" s="18"/>
      <c r="BH20" s="16"/>
      <c r="BI20" s="18"/>
      <c r="BJ20" s="16"/>
      <c r="BK20" s="18"/>
      <c r="BL20" s="16"/>
      <c r="BM20" s="18"/>
      <c r="BN20" s="16"/>
      <c r="BO20" s="18"/>
      <c r="BP20" s="16"/>
      <c r="BQ20" s="18"/>
      <c r="BR20" s="16"/>
      <c r="BS20" s="18"/>
      <c r="BT20" s="15">
        <f t="shared" si="2"/>
      </c>
    </row>
    <row r="21" ht="15.75" customHeight="true">
      <c r="A21" s="2" t="s">
        <v>323</v>
      </c>
      <c r="B21" s="2">
        <f>=VLOOKUP(A21,Ingredients!A:E,4,FALSE)</f>
      </c>
      <c r="C21" s="20"/>
      <c r="D21" s="21"/>
      <c r="E21" s="20"/>
      <c r="F21" s="20"/>
      <c r="G21" s="22"/>
      <c r="H21" s="20"/>
      <c r="I21" s="22"/>
      <c r="J21" s="20"/>
      <c r="K21" s="22"/>
      <c r="L21" s="20"/>
      <c r="M21" s="22"/>
      <c r="N21" s="20"/>
      <c r="O21" s="22"/>
      <c r="P21" s="20"/>
      <c r="Q21" s="22"/>
      <c r="R21" s="20"/>
      <c r="S21" s="22"/>
      <c r="T21" s="20"/>
      <c r="U21" s="22"/>
      <c r="V21" s="20"/>
      <c r="W21" s="22"/>
      <c r="X21" s="20"/>
      <c r="Y21" s="22"/>
      <c r="Z21" s="20"/>
      <c r="AA21" s="22"/>
      <c r="AB21" s="20"/>
      <c r="AC21" s="22"/>
      <c r="AD21" s="20"/>
      <c r="AE21" s="22"/>
      <c r="AF21" s="20"/>
      <c r="AG21" s="22"/>
      <c r="AH21" s="20"/>
      <c r="AI21" s="22"/>
      <c r="AJ21" s="20"/>
      <c r="AK21" s="22"/>
      <c r="AL21" s="20"/>
      <c r="AM21" s="22"/>
      <c r="AN21" s="20"/>
      <c r="AO21" s="22"/>
      <c r="AP21" s="20"/>
      <c r="AQ21" s="22"/>
      <c r="AR21" s="20"/>
      <c r="AS21" s="22"/>
      <c r="AT21" s="20"/>
      <c r="AU21" s="22"/>
      <c r="AV21" s="20"/>
      <c r="AW21" s="22"/>
      <c r="AX21" s="20"/>
      <c r="AY21" s="22"/>
      <c r="AZ21" s="20"/>
      <c r="BA21" s="22"/>
      <c r="BB21" s="26">
        <v>1</v>
      </c>
      <c r="BC21" s="22"/>
      <c r="BD21" s="20"/>
      <c r="BE21" s="22"/>
      <c r="BF21" s="20"/>
      <c r="BG21" s="22"/>
      <c r="BH21" s="20"/>
      <c r="BI21" s="22"/>
      <c r="BJ21" s="20"/>
      <c r="BK21" s="22"/>
      <c r="BL21" s="20"/>
      <c r="BM21" s="22"/>
      <c r="BN21" s="20"/>
      <c r="BO21" s="22"/>
      <c r="BP21" s="20"/>
      <c r="BQ21" s="22"/>
      <c r="BR21" s="20"/>
      <c r="BS21" s="22"/>
      <c r="BT21" s="4">
        <f t="shared" si="2"/>
      </c>
    </row>
    <row r="22" hidden="1" ht="15.75" customHeight="true">
      <c r="A22" s="15" t="s">
        <v>337</v>
      </c>
      <c r="B22" s="15">
        <f>=VLOOKUP(A22,Ingredients!A:E,4,FALSE)</f>
      </c>
      <c r="C22" s="16"/>
      <c r="D22" s="18"/>
      <c r="E22" s="16"/>
      <c r="F22" s="16"/>
      <c r="G22" s="18"/>
      <c r="H22" s="16"/>
      <c r="I22" s="18"/>
      <c r="J22" s="16"/>
      <c r="K22" s="18"/>
      <c r="L22" s="16"/>
      <c r="M22" s="18"/>
      <c r="N22" s="16"/>
      <c r="O22" s="18"/>
      <c r="P22" s="16"/>
      <c r="Q22" s="18"/>
      <c r="R22" s="16"/>
      <c r="S22" s="18"/>
      <c r="T22" s="16"/>
      <c r="U22" s="18"/>
      <c r="V22" s="16"/>
      <c r="W22" s="18"/>
      <c r="X22" s="16"/>
      <c r="Y22" s="18"/>
      <c r="Z22" s="16"/>
      <c r="AA22" s="18"/>
      <c r="AB22" s="16"/>
      <c r="AC22" s="18"/>
      <c r="AD22" s="16"/>
      <c r="AE22" s="18"/>
      <c r="AF22" s="16"/>
      <c r="AG22" s="18"/>
      <c r="AH22" s="16"/>
      <c r="AI22" s="18"/>
      <c r="AJ22" s="16"/>
      <c r="AK22" s="18"/>
      <c r="AL22" s="16"/>
      <c r="AM22" s="18"/>
      <c r="AN22" s="16"/>
      <c r="AO22" s="18"/>
      <c r="AP22" s="16"/>
      <c r="AQ22" s="18"/>
      <c r="AR22" s="16"/>
      <c r="AS22" s="18"/>
      <c r="AT22" s="16"/>
      <c r="AU22" s="18"/>
      <c r="AV22" s="16"/>
      <c r="AW22" s="18"/>
      <c r="AX22" s="16"/>
      <c r="AY22" s="18"/>
      <c r="AZ22" s="16"/>
      <c r="BA22" s="18"/>
      <c r="BB22" s="16"/>
      <c r="BC22" s="18"/>
      <c r="BD22" s="16"/>
      <c r="BE22" s="18"/>
      <c r="BF22" s="16"/>
      <c r="BG22" s="18"/>
      <c r="BH22" s="16"/>
      <c r="BI22" s="18"/>
      <c r="BJ22" s="16"/>
      <c r="BK22" s="18"/>
      <c r="BL22" s="16"/>
      <c r="BM22" s="18"/>
      <c r="BN22" s="16"/>
      <c r="BO22" s="18"/>
      <c r="BP22" s="24"/>
      <c r="BQ22" s="18"/>
      <c r="BR22" s="16"/>
      <c r="BS22" s="18"/>
      <c r="BT22" s="15">
        <f t="shared" si="2"/>
      </c>
    </row>
    <row r="23" ht="15.75" customHeight="true">
      <c r="A23" s="2" t="s">
        <v>325</v>
      </c>
      <c r="B23" s="4">
        <f>=VLOOKUP(A23,Ingredients!A:E,4,FALSE)</f>
      </c>
      <c r="C23" s="20"/>
      <c r="D23" s="21"/>
      <c r="E23" s="20">
        <v>1</v>
      </c>
      <c r="F23" s="20"/>
      <c r="G23" s="22"/>
      <c r="H23" s="20"/>
      <c r="I23" s="22"/>
      <c r="J23" s="20"/>
      <c r="K23" s="22"/>
      <c r="L23" s="20"/>
      <c r="M23" s="22"/>
      <c r="N23" s="20"/>
      <c r="O23" s="22"/>
      <c r="P23" s="20"/>
      <c r="Q23" s="22"/>
      <c r="R23" s="20"/>
      <c r="S23" s="22"/>
      <c r="T23" s="20"/>
      <c r="U23" s="22"/>
      <c r="V23" s="20"/>
      <c r="W23" s="22"/>
      <c r="X23" s="20"/>
      <c r="Y23" s="22"/>
      <c r="Z23" s="20"/>
      <c r="AA23" s="22"/>
      <c r="AB23" s="20"/>
      <c r="AC23" s="23">
        <v>1</v>
      </c>
      <c r="AD23" s="20"/>
      <c r="AE23" s="22"/>
      <c r="AF23" s="20"/>
      <c r="AG23" s="22"/>
      <c r="AH23" s="20"/>
      <c r="AI23" s="22"/>
      <c r="AJ23" s="20"/>
      <c r="AK23" s="22"/>
      <c r="AL23" s="20"/>
      <c r="AM23" s="22"/>
      <c r="AN23" s="20"/>
      <c r="AO23" s="22"/>
      <c r="AP23" s="20"/>
      <c r="AQ23" s="22"/>
      <c r="AR23" s="20"/>
      <c r="AS23" s="22"/>
      <c r="AT23" s="20"/>
      <c r="AU23" s="23">
        <v>1</v>
      </c>
      <c r="AV23" s="20"/>
      <c r="AW23" s="22"/>
      <c r="AX23" s="20"/>
      <c r="AY23" s="22"/>
      <c r="AZ23" s="20"/>
      <c r="BA23" s="22"/>
      <c r="BB23" s="20"/>
      <c r="BC23" s="22">
        <v>1</v>
      </c>
      <c r="BD23" s="20"/>
      <c r="BE23" s="22"/>
      <c r="BF23" s="20"/>
      <c r="BG23" s="22"/>
      <c r="BH23" s="20"/>
      <c r="BI23" s="22"/>
      <c r="BJ23" s="20"/>
      <c r="BK23" s="22"/>
      <c r="BL23" s="20"/>
      <c r="BM23" s="22"/>
      <c r="BN23" s="20"/>
      <c r="BO23" s="22"/>
      <c r="BP23" s="20"/>
      <c r="BQ23" s="22"/>
      <c r="BR23" s="20"/>
      <c r="BS23" s="22"/>
      <c r="BT23" s="4">
        <f t="shared" si="2"/>
      </c>
    </row>
    <row r="24" hidden="1" ht="15.75" customHeight="true">
      <c r="A24" s="15" t="s">
        <v>339</v>
      </c>
      <c r="B24" s="15">
        <f>=VLOOKUP(A24,Ingredients!A:E,4,FALSE)</f>
      </c>
      <c r="C24" s="16"/>
      <c r="D24" s="18"/>
      <c r="E24" s="16"/>
      <c r="F24" s="16"/>
      <c r="G24" s="18"/>
      <c r="H24" s="16"/>
      <c r="I24" s="18"/>
      <c r="J24" s="16"/>
      <c r="K24" s="18"/>
      <c r="L24" s="16"/>
      <c r="M24" s="18"/>
      <c r="N24" s="16"/>
      <c r="O24" s="18"/>
      <c r="P24" s="16"/>
      <c r="Q24" s="18"/>
      <c r="R24" s="16"/>
      <c r="S24" s="18"/>
      <c r="T24" s="16"/>
      <c r="U24" s="18"/>
      <c r="V24" s="16"/>
      <c r="W24" s="18"/>
      <c r="X24" s="16"/>
      <c r="Y24" s="18"/>
      <c r="Z24" s="16"/>
      <c r="AA24" s="18"/>
      <c r="AB24" s="16"/>
      <c r="AC24" s="18"/>
      <c r="AD24" s="16"/>
      <c r="AE24" s="18"/>
      <c r="AF24" s="16"/>
      <c r="AG24" s="18"/>
      <c r="AH24" s="16"/>
      <c r="AI24" s="18"/>
      <c r="AJ24" s="16"/>
      <c r="AK24" s="18"/>
      <c r="AL24" s="16"/>
      <c r="AM24" s="18"/>
      <c r="AN24" s="16"/>
      <c r="AO24" s="18"/>
      <c r="AP24" s="16"/>
      <c r="AQ24" s="18"/>
      <c r="AR24" s="16"/>
      <c r="AS24" s="18"/>
      <c r="AT24" s="16"/>
      <c r="AU24" s="18"/>
      <c r="AV24" s="16"/>
      <c r="AW24" s="18"/>
      <c r="AX24" s="16"/>
      <c r="AY24" s="18"/>
      <c r="AZ24" s="16"/>
      <c r="BA24" s="18"/>
      <c r="BB24" s="16"/>
      <c r="BC24" s="18"/>
      <c r="BD24" s="16"/>
      <c r="BE24" s="18"/>
      <c r="BF24" s="16"/>
      <c r="BG24" s="18"/>
      <c r="BH24" s="16"/>
      <c r="BI24" s="18"/>
      <c r="BJ24" s="16"/>
      <c r="BK24" s="18"/>
      <c r="BL24" s="16"/>
      <c r="BM24" s="18"/>
      <c r="BN24" s="16"/>
      <c r="BO24" s="18"/>
      <c r="BP24" s="16"/>
      <c r="BQ24" s="18"/>
      <c r="BR24" s="16"/>
      <c r="BS24" s="18"/>
      <c r="BT24" s="15">
        <f t="shared" si="2"/>
      </c>
    </row>
    <row r="25" hidden="1" ht="15.75" customHeight="true">
      <c r="A25" s="2" t="s">
        <v>340</v>
      </c>
      <c r="B25" s="4">
        <f>=VLOOKUP(A25,Ingredients!A:E,4,FALSE)</f>
      </c>
      <c r="C25" s="20"/>
      <c r="D25" s="22"/>
      <c r="E25" s="20"/>
      <c r="F25" s="20"/>
      <c r="G25" s="22"/>
      <c r="H25" s="20"/>
      <c r="I25" s="22"/>
      <c r="J25" s="20"/>
      <c r="K25" s="22"/>
      <c r="L25" s="20"/>
      <c r="M25" s="22"/>
      <c r="N25" s="20"/>
      <c r="O25" s="22"/>
      <c r="P25" s="20"/>
      <c r="Q25" s="22"/>
      <c r="R25" s="20"/>
      <c r="S25" s="22"/>
      <c r="T25" s="20"/>
      <c r="U25" s="22"/>
      <c r="V25" s="20"/>
      <c r="W25" s="22"/>
      <c r="X25" s="20"/>
      <c r="Y25" s="22"/>
      <c r="Z25" s="20"/>
      <c r="AA25" s="22"/>
      <c r="AB25" s="20"/>
      <c r="AC25" s="23"/>
      <c r="AD25" s="20"/>
      <c r="AE25" s="22"/>
      <c r="AF25" s="20"/>
      <c r="AG25" s="22"/>
      <c r="AH25" s="20"/>
      <c r="AI25" s="22"/>
      <c r="AJ25" s="20"/>
      <c r="AK25" s="22"/>
      <c r="AL25" s="20"/>
      <c r="AM25" s="22"/>
      <c r="AN25" s="20"/>
      <c r="AO25" s="22"/>
      <c r="AP25" s="20"/>
      <c r="AQ25" s="22"/>
      <c r="AR25" s="20"/>
      <c r="AS25" s="22"/>
      <c r="AT25" s="20"/>
      <c r="AU25" s="22"/>
      <c r="AV25" s="20"/>
      <c r="AW25" s="22"/>
      <c r="AX25" s="20"/>
      <c r="AY25" s="22"/>
      <c r="AZ25" s="20"/>
      <c r="BA25" s="22"/>
      <c r="BB25" s="20"/>
      <c r="BC25" s="22"/>
      <c r="BD25" s="20"/>
      <c r="BE25" s="22"/>
      <c r="BF25" s="20"/>
      <c r="BG25" s="22"/>
      <c r="BH25" s="20"/>
      <c r="BI25" s="22"/>
      <c r="BJ25" s="20"/>
      <c r="BK25" s="22"/>
      <c r="BL25" s="20"/>
      <c r="BM25" s="22"/>
      <c r="BN25" s="20"/>
      <c r="BO25" s="22"/>
      <c r="BP25" s="20"/>
      <c r="BQ25" s="22"/>
      <c r="BR25" s="20"/>
      <c r="BS25" s="22"/>
      <c r="BT25" s="4">
        <f t="shared" si="2"/>
      </c>
    </row>
    <row r="26" hidden="1" ht="15.75" customHeight="true">
      <c r="A26" s="15" t="s">
        <v>342</v>
      </c>
      <c r="B26" s="15">
        <f>=VLOOKUP(A26,Ingredients!A:E,4,FALSE)</f>
      </c>
      <c r="C26" s="16"/>
      <c r="D26" s="18"/>
      <c r="E26" s="16"/>
      <c r="F26" s="16"/>
      <c r="G26" s="18"/>
      <c r="H26" s="16"/>
      <c r="I26" s="18"/>
      <c r="J26" s="16"/>
      <c r="K26" s="18"/>
      <c r="L26" s="16"/>
      <c r="M26" s="18"/>
      <c r="N26" s="16"/>
      <c r="O26" s="18"/>
      <c r="P26" s="16"/>
      <c r="Q26" s="18"/>
      <c r="R26" s="16"/>
      <c r="S26" s="18"/>
      <c r="T26" s="16"/>
      <c r="U26" s="18"/>
      <c r="V26" s="16"/>
      <c r="W26" s="18"/>
      <c r="X26" s="16"/>
      <c r="Y26" s="18"/>
      <c r="Z26" s="16"/>
      <c r="AA26" s="18"/>
      <c r="AB26" s="16"/>
      <c r="AC26" s="18"/>
      <c r="AD26" s="16"/>
      <c r="AE26" s="18"/>
      <c r="AF26" s="16"/>
      <c r="AG26" s="18"/>
      <c r="AH26" s="16"/>
      <c r="AI26" s="18"/>
      <c r="AJ26" s="16"/>
      <c r="AK26" s="18"/>
      <c r="AL26" s="16"/>
      <c r="AM26" s="18"/>
      <c r="AN26" s="16"/>
      <c r="AO26" s="18"/>
      <c r="AP26" s="16"/>
      <c r="AQ26" s="18"/>
      <c r="AR26" s="16"/>
      <c r="AS26" s="18"/>
      <c r="AT26" s="16"/>
      <c r="AU26" s="18"/>
      <c r="AV26" s="16"/>
      <c r="AW26" s="18"/>
      <c r="AX26" s="16"/>
      <c r="AY26" s="18"/>
      <c r="AZ26" s="16"/>
      <c r="BA26" s="18"/>
      <c r="BB26" s="16"/>
      <c r="BC26" s="18"/>
      <c r="BD26" s="16"/>
      <c r="BE26" s="18"/>
      <c r="BF26" s="16"/>
      <c r="BG26" s="18"/>
      <c r="BH26" s="16"/>
      <c r="BI26" s="18"/>
      <c r="BJ26" s="16"/>
      <c r="BK26" s="18"/>
      <c r="BL26" s="16"/>
      <c r="BM26" s="18"/>
      <c r="BN26" s="16"/>
      <c r="BO26" s="18"/>
      <c r="BP26" s="16"/>
      <c r="BQ26" s="18"/>
      <c r="BR26" s="16"/>
      <c r="BS26" s="18"/>
      <c r="BT26" s="15">
        <f t="shared" si="2"/>
      </c>
    </row>
    <row r="27" hidden="1" ht="15.75" customHeight="true">
      <c r="A27" s="2" t="s">
        <v>345</v>
      </c>
      <c r="B27" s="4">
        <f>=VLOOKUP(A27,Ingredients!A:E,4,FALSE)</f>
      </c>
      <c r="C27" s="20"/>
      <c r="D27" s="22"/>
      <c r="E27" s="20"/>
      <c r="F27" s="20"/>
      <c r="G27" s="22"/>
      <c r="H27" s="20"/>
      <c r="I27" s="22"/>
      <c r="J27" s="20"/>
      <c r="K27" s="22"/>
      <c r="L27" s="20"/>
      <c r="M27" s="22"/>
      <c r="N27" s="20"/>
      <c r="O27" s="22"/>
      <c r="P27" s="20"/>
      <c r="Q27" s="22"/>
      <c r="R27" s="20"/>
      <c r="S27" s="22"/>
      <c r="T27" s="20"/>
      <c r="U27" s="22"/>
      <c r="V27" s="20"/>
      <c r="W27" s="22"/>
      <c r="X27" s="20"/>
      <c r="Y27" s="22"/>
      <c r="Z27" s="20"/>
      <c r="AA27" s="22"/>
      <c r="AB27" s="20"/>
      <c r="AC27" s="22"/>
      <c r="AD27" s="20"/>
      <c r="AE27" s="22"/>
      <c r="AF27" s="20"/>
      <c r="AG27" s="22"/>
      <c r="AH27" s="20"/>
      <c r="AI27" s="22"/>
      <c r="AJ27" s="20"/>
      <c r="AK27" s="22"/>
      <c r="AL27" s="20"/>
      <c r="AM27" s="22"/>
      <c r="AN27" s="20"/>
      <c r="AO27" s="22"/>
      <c r="AP27" s="20"/>
      <c r="AQ27" s="22"/>
      <c r="AR27" s="20"/>
      <c r="AS27" s="22"/>
      <c r="AT27" s="20"/>
      <c r="AU27" s="22"/>
      <c r="AV27" s="20"/>
      <c r="AW27" s="22"/>
      <c r="AX27" s="20"/>
      <c r="AY27" s="22"/>
      <c r="AZ27" s="20"/>
      <c r="BA27" s="22"/>
      <c r="BB27" s="20"/>
      <c r="BC27" s="22"/>
      <c r="BD27" s="20"/>
      <c r="BE27" s="22"/>
      <c r="BF27" s="20"/>
      <c r="BG27" s="22"/>
      <c r="BH27" s="20"/>
      <c r="BI27" s="22"/>
      <c r="BJ27" s="20"/>
      <c r="BK27" s="22"/>
      <c r="BL27" s="20"/>
      <c r="BM27" s="22"/>
      <c r="BN27" s="20"/>
      <c r="BO27" s="22"/>
      <c r="BP27" s="20"/>
      <c r="BQ27" s="22"/>
      <c r="BR27" s="20"/>
      <c r="BS27" s="22"/>
      <c r="BT27" s="4">
        <f t="shared" si="2"/>
      </c>
    </row>
    <row r="28" ht="15.75" customHeight="true">
      <c r="A28" s="15" t="s">
        <v>329</v>
      </c>
      <c r="B28" s="15">
        <f>=VLOOKUP(A28,Ingredients!A:E,4,FALSE)</f>
      </c>
      <c r="C28" s="16"/>
      <c r="D28" s="17"/>
      <c r="E28" s="16"/>
      <c r="F28" s="16"/>
      <c r="G28" s="18">
        <v>1</v>
      </c>
      <c r="H28" s="16"/>
      <c r="I28" s="18"/>
      <c r="J28" s="16"/>
      <c r="K28" s="18"/>
      <c r="L28" s="16"/>
      <c r="M28" s="18"/>
      <c r="N28" s="16"/>
      <c r="O28" s="18"/>
      <c r="P28" s="16">
        <v>1</v>
      </c>
      <c r="Q28" s="18"/>
      <c r="R28" s="16"/>
      <c r="S28" s="18"/>
      <c r="T28" s="16"/>
      <c r="U28" s="18"/>
      <c r="V28" s="16"/>
      <c r="W28" s="18"/>
      <c r="X28" s="16"/>
      <c r="Y28" s="18"/>
      <c r="Z28" s="16"/>
      <c r="AA28" s="18"/>
      <c r="AB28" s="16"/>
      <c r="AC28" s="18"/>
      <c r="AD28" s="16"/>
      <c r="AE28" s="18"/>
      <c r="AF28" s="16"/>
      <c r="AG28" s="18"/>
      <c r="AH28" s="16"/>
      <c r="AI28" s="18"/>
      <c r="AJ28" s="16"/>
      <c r="AK28" s="18"/>
      <c r="AL28" s="16"/>
      <c r="AM28" s="19">
        <v>1</v>
      </c>
      <c r="AN28" s="16"/>
      <c r="AO28" s="18"/>
      <c r="AP28" s="16"/>
      <c r="AQ28" s="18"/>
      <c r="AR28" s="16"/>
      <c r="AS28" s="18"/>
      <c r="AT28" s="16"/>
      <c r="AU28" s="18"/>
      <c r="AV28" s="16"/>
      <c r="AW28" s="18"/>
      <c r="AX28" s="16"/>
      <c r="AY28" s="18"/>
      <c r="AZ28" s="16"/>
      <c r="BA28" s="18"/>
      <c r="BB28" s="16"/>
      <c r="BC28" s="18"/>
      <c r="BD28" s="16"/>
      <c r="BE28" s="18"/>
      <c r="BF28" s="16"/>
      <c r="BG28" s="18"/>
      <c r="BH28" s="16"/>
      <c r="BI28" s="18"/>
      <c r="BJ28" s="16"/>
      <c r="BK28" s="18"/>
      <c r="BL28" s="16"/>
      <c r="BM28" s="18"/>
      <c r="BN28" s="16"/>
      <c r="BO28" s="18"/>
      <c r="BP28" s="16"/>
      <c r="BQ28" s="18"/>
      <c r="BR28" s="16"/>
      <c r="BS28" s="18"/>
      <c r="BT28" s="15">
        <f t="shared" si="2"/>
      </c>
    </row>
    <row r="29" hidden="1" ht="15.75" customHeight="true">
      <c r="A29" s="2" t="s">
        <v>349</v>
      </c>
      <c r="B29" s="4">
        <f>=VLOOKUP(A29,Ingredients!A:E,4,FALSE)</f>
      </c>
      <c r="C29" s="20"/>
      <c r="D29" s="22"/>
      <c r="E29" s="20"/>
      <c r="F29" s="20"/>
      <c r="G29" s="22"/>
      <c r="H29" s="20"/>
      <c r="I29" s="22"/>
      <c r="J29" s="20"/>
      <c r="K29" s="22"/>
      <c r="L29" s="20"/>
      <c r="M29" s="22"/>
      <c r="N29" s="20"/>
      <c r="O29" s="22"/>
      <c r="P29" s="20"/>
      <c r="Q29" s="22"/>
      <c r="R29" s="20"/>
      <c r="S29" s="22"/>
      <c r="T29" s="20"/>
      <c r="U29" s="22"/>
      <c r="V29" s="20"/>
      <c r="W29" s="22"/>
      <c r="X29" s="20"/>
      <c r="Y29" s="22"/>
      <c r="Z29" s="20"/>
      <c r="AA29" s="22"/>
      <c r="AB29" s="20"/>
      <c r="AC29" s="22"/>
      <c r="AD29" s="20"/>
      <c r="AE29" s="22"/>
      <c r="AF29" s="20"/>
      <c r="AG29" s="22"/>
      <c r="AH29" s="20"/>
      <c r="AI29" s="22"/>
      <c r="AJ29" s="20"/>
      <c r="AK29" s="22"/>
      <c r="AL29" s="20"/>
      <c r="AM29" s="22"/>
      <c r="AN29" s="20"/>
      <c r="AO29" s="22"/>
      <c r="AP29" s="20"/>
      <c r="AQ29" s="22"/>
      <c r="AR29" s="20"/>
      <c r="AS29" s="22"/>
      <c r="AT29" s="20"/>
      <c r="AU29" s="22"/>
      <c r="AV29" s="20"/>
      <c r="AW29" s="22"/>
      <c r="AX29" s="20"/>
      <c r="AY29" s="22"/>
      <c r="AZ29" s="20"/>
      <c r="BA29" s="22"/>
      <c r="BB29" s="20"/>
      <c r="BC29" s="22"/>
      <c r="BD29" s="20"/>
      <c r="BE29" s="22"/>
      <c r="BF29" s="20"/>
      <c r="BG29" s="22"/>
      <c r="BH29" s="20"/>
      <c r="BI29" s="22"/>
      <c r="BJ29" s="20"/>
      <c r="BK29" s="22"/>
      <c r="BL29" s="20"/>
      <c r="BM29" s="22"/>
      <c r="BN29" s="20"/>
      <c r="BO29" s="22"/>
      <c r="BP29" s="20"/>
      <c r="BQ29" s="22"/>
      <c r="BR29" s="20"/>
      <c r="BS29" s="22"/>
      <c r="BT29" s="4">
        <f t="shared" si="2"/>
      </c>
    </row>
    <row r="30" ht="15.75" customHeight="true">
      <c r="A30" s="15" t="s">
        <v>334</v>
      </c>
      <c r="B30" s="15">
        <f>=VLOOKUP(A30,Ingredients!A:E,4,FALSE)</f>
      </c>
      <c r="C30" s="16"/>
      <c r="D30" s="17"/>
      <c r="E30" s="16"/>
      <c r="F30" s="16"/>
      <c r="G30" s="18"/>
      <c r="H30" s="16"/>
      <c r="I30" s="18"/>
      <c r="J30" s="16"/>
      <c r="K30" s="18"/>
      <c r="L30" s="16"/>
      <c r="M30" s="18"/>
      <c r="N30" s="16"/>
      <c r="O30" s="18"/>
      <c r="P30" s="16"/>
      <c r="Q30" s="18"/>
      <c r="R30" s="16"/>
      <c r="S30" s="19">
        <v>1</v>
      </c>
      <c r="T30" s="16"/>
      <c r="U30" s="18"/>
      <c r="V30" s="16"/>
      <c r="W30" s="18"/>
      <c r="X30" s="16"/>
      <c r="Y30" s="18"/>
      <c r="Z30" s="16"/>
      <c r="AA30" s="18"/>
      <c r="AB30" s="16"/>
      <c r="AC30" s="18"/>
      <c r="AD30" s="16"/>
      <c r="AE30" s="18"/>
      <c r="AF30" s="16"/>
      <c r="AG30" s="18"/>
      <c r="AH30" s="16"/>
      <c r="AI30" s="18"/>
      <c r="AJ30" s="16"/>
      <c r="AK30" s="18"/>
      <c r="AL30" s="16"/>
      <c r="AM30" s="18"/>
      <c r="AN30" s="16"/>
      <c r="AO30" s="18"/>
      <c r="AP30" s="16"/>
      <c r="AQ30" s="18"/>
      <c r="AR30" s="16"/>
      <c r="AS30" s="18"/>
      <c r="AT30" s="16"/>
      <c r="AU30" s="18"/>
      <c r="AV30" s="16">
        <v>1</v>
      </c>
      <c r="AW30" s="18"/>
      <c r="AX30" s="16"/>
      <c r="AY30" s="18"/>
      <c r="AZ30" s="16"/>
      <c r="BA30" s="18"/>
      <c r="BB30" s="16"/>
      <c r="BC30" s="18"/>
      <c r="BD30" s="16"/>
      <c r="BE30" s="18"/>
      <c r="BF30" s="16"/>
      <c r="BG30" s="18"/>
      <c r="BH30" s="16"/>
      <c r="BI30" s="18"/>
      <c r="BJ30" s="16"/>
      <c r="BK30" s="18"/>
      <c r="BL30" s="16"/>
      <c r="BM30" s="18"/>
      <c r="BN30" s="16">
        <v>1</v>
      </c>
      <c r="BO30" s="18"/>
      <c r="BP30" s="16"/>
      <c r="BQ30" s="18"/>
      <c r="BR30" s="16"/>
      <c r="BS30" s="18"/>
      <c r="BT30" s="15">
        <f t="shared" si="2"/>
      </c>
    </row>
    <row r="31" ht="15.75" customHeight="true">
      <c r="A31" s="2" t="s">
        <v>335</v>
      </c>
      <c r="B31" s="2">
        <f>=VLOOKUP(A31,Ingredients!A:E,4,FALSE)</f>
      </c>
      <c r="C31" s="20"/>
      <c r="D31" s="21">
        <v>1</v>
      </c>
      <c r="E31" s="20"/>
      <c r="F31" s="20"/>
      <c r="G31" s="22"/>
      <c r="H31" s="20"/>
      <c r="I31" s="22"/>
      <c r="J31" s="20"/>
      <c r="K31" s="22"/>
      <c r="L31" s="20"/>
      <c r="M31" s="22"/>
      <c r="N31" s="20"/>
      <c r="O31" s="22"/>
      <c r="P31" s="20"/>
      <c r="Q31" s="22"/>
      <c r="R31" s="20"/>
      <c r="S31" s="22"/>
      <c r="T31" s="20"/>
      <c r="U31" s="22"/>
      <c r="V31" s="20"/>
      <c r="W31" s="22"/>
      <c r="X31" s="20"/>
      <c r="Y31" s="22"/>
      <c r="Z31" s="20"/>
      <c r="AA31" s="22"/>
      <c r="AB31" s="20"/>
      <c r="AC31" s="22"/>
      <c r="AD31" s="20"/>
      <c r="AE31" s="22"/>
      <c r="AF31" s="20"/>
      <c r="AG31" s="22"/>
      <c r="AH31" s="20"/>
      <c r="AI31" s="22"/>
      <c r="AJ31" s="20"/>
      <c r="AK31" s="22"/>
      <c r="AL31" s="20"/>
      <c r="AM31" s="22"/>
      <c r="AN31" s="20"/>
      <c r="AO31" s="22"/>
      <c r="AP31" s="20"/>
      <c r="AQ31" s="22"/>
      <c r="AR31" s="20"/>
      <c r="AS31" s="22"/>
      <c r="AT31" s="20"/>
      <c r="AU31" s="22"/>
      <c r="AV31" s="20"/>
      <c r="AW31" s="22"/>
      <c r="AX31" s="20"/>
      <c r="AY31" s="22"/>
      <c r="AZ31" s="20"/>
      <c r="BA31" s="22"/>
      <c r="BB31" s="26">
        <v>2</v>
      </c>
      <c r="BC31" s="22"/>
      <c r="BD31" s="20"/>
      <c r="BE31" s="22"/>
      <c r="BF31" s="20"/>
      <c r="BG31" s="22"/>
      <c r="BH31" s="20"/>
      <c r="BI31" s="22"/>
      <c r="BJ31" s="20"/>
      <c r="BK31" s="22"/>
      <c r="BL31" s="20"/>
      <c r="BM31" s="22"/>
      <c r="BN31" s="20"/>
      <c r="BO31" s="22"/>
      <c r="BP31" s="20"/>
      <c r="BQ31" s="22"/>
      <c r="BR31" s="20"/>
      <c r="BS31" s="22"/>
      <c r="BT31" s="4">
        <f t="shared" si="2"/>
      </c>
    </row>
    <row r="32" hidden="1" ht="15.75" customHeight="true">
      <c r="A32" s="15" t="s">
        <v>353</v>
      </c>
      <c r="B32" s="15">
        <f>=VLOOKUP(A32,Ingredients!A:E,4,FALSE)</f>
      </c>
      <c r="C32" s="16"/>
      <c r="D32" s="18"/>
      <c r="E32" s="16"/>
      <c r="F32" s="16"/>
      <c r="G32" s="18"/>
      <c r="H32" s="16"/>
      <c r="I32" s="18"/>
      <c r="J32" s="16"/>
      <c r="K32" s="18"/>
      <c r="L32" s="16"/>
      <c r="M32" s="18"/>
      <c r="N32" s="16"/>
      <c r="O32" s="18"/>
      <c r="P32" s="16"/>
      <c r="Q32" s="18"/>
      <c r="R32" s="16"/>
      <c r="S32" s="18"/>
      <c r="T32" s="16"/>
      <c r="U32" s="18"/>
      <c r="V32" s="16"/>
      <c r="W32" s="18"/>
      <c r="X32" s="16"/>
      <c r="Y32" s="18"/>
      <c r="Z32" s="16"/>
      <c r="AA32" s="18"/>
      <c r="AB32" s="16"/>
      <c r="AC32" s="18"/>
      <c r="AD32" s="16"/>
      <c r="AE32" s="18"/>
      <c r="AF32" s="16"/>
      <c r="AG32" s="18"/>
      <c r="AH32" s="16"/>
      <c r="AI32" s="18"/>
      <c r="AJ32" s="16"/>
      <c r="AK32" s="18"/>
      <c r="AL32" s="16"/>
      <c r="AM32" s="18"/>
      <c r="AN32" s="16"/>
      <c r="AO32" s="18"/>
      <c r="AP32" s="16"/>
      <c r="AQ32" s="18"/>
      <c r="AR32" s="16"/>
      <c r="AS32" s="18"/>
      <c r="AT32" s="16"/>
      <c r="AU32" s="18"/>
      <c r="AV32" s="16"/>
      <c r="AW32" s="18"/>
      <c r="AX32" s="16"/>
      <c r="AY32" s="18"/>
      <c r="AZ32" s="16"/>
      <c r="BA32" s="18"/>
      <c r="BB32" s="16"/>
      <c r="BC32" s="18"/>
      <c r="BD32" s="16"/>
      <c r="BE32" s="18"/>
      <c r="BF32" s="16"/>
      <c r="BG32" s="18"/>
      <c r="BH32" s="16"/>
      <c r="BI32" s="18"/>
      <c r="BJ32" s="16"/>
      <c r="BK32" s="18"/>
      <c r="BL32" s="16"/>
      <c r="BM32" s="18"/>
      <c r="BN32" s="16"/>
      <c r="BO32" s="18"/>
      <c r="BP32" s="16"/>
      <c r="BQ32" s="18"/>
      <c r="BR32" s="16"/>
      <c r="BS32" s="18"/>
      <c r="BT32" s="15">
        <f t="shared" si="2"/>
      </c>
    </row>
    <row r="33" hidden="1" ht="15.75" customHeight="true">
      <c r="A33" s="2" t="s">
        <v>355</v>
      </c>
      <c r="B33" s="4">
        <f>=VLOOKUP(A33,Ingredients!A:E,4,FALSE)</f>
      </c>
      <c r="C33" s="20"/>
      <c r="D33" s="22"/>
      <c r="E33" s="20"/>
      <c r="F33" s="20"/>
      <c r="G33" s="22"/>
      <c r="H33" s="20"/>
      <c r="I33" s="22"/>
      <c r="J33" s="20"/>
      <c r="K33" s="22"/>
      <c r="L33" s="20"/>
      <c r="M33" s="22"/>
      <c r="N33" s="20"/>
      <c r="O33" s="22"/>
      <c r="P33" s="20"/>
      <c r="Q33" s="22"/>
      <c r="R33" s="20"/>
      <c r="S33" s="22"/>
      <c r="T33" s="20"/>
      <c r="U33" s="22"/>
      <c r="V33" s="20"/>
      <c r="W33" s="22"/>
      <c r="X33" s="20"/>
      <c r="Y33" s="22"/>
      <c r="Z33" s="20"/>
      <c r="AA33" s="22"/>
      <c r="AB33" s="20"/>
      <c r="AC33" s="22"/>
      <c r="AD33" s="20"/>
      <c r="AE33" s="22"/>
      <c r="AF33" s="20"/>
      <c r="AG33" s="22"/>
      <c r="AH33" s="20"/>
      <c r="AI33" s="22"/>
      <c r="AJ33" s="20"/>
      <c r="AK33" s="22"/>
      <c r="AL33" s="20"/>
      <c r="AM33" s="22"/>
      <c r="AN33" s="20"/>
      <c r="AO33" s="22"/>
      <c r="AP33" s="20"/>
      <c r="AQ33" s="22"/>
      <c r="AR33" s="20"/>
      <c r="AS33" s="22"/>
      <c r="AT33" s="20"/>
      <c r="AU33" s="22"/>
      <c r="AV33" s="20"/>
      <c r="AW33" s="22"/>
      <c r="AX33" s="20"/>
      <c r="AY33" s="22"/>
      <c r="AZ33" s="20"/>
      <c r="BA33" s="22"/>
      <c r="BB33" s="20"/>
      <c r="BC33" s="22"/>
      <c r="BD33" s="20"/>
      <c r="BE33" s="22"/>
      <c r="BF33" s="20"/>
      <c r="BG33" s="22"/>
      <c r="BH33" s="20"/>
      <c r="BI33" s="22"/>
      <c r="BJ33" s="20"/>
      <c r="BK33" s="22"/>
      <c r="BL33" s="20"/>
      <c r="BM33" s="22"/>
      <c r="BN33" s="20"/>
      <c r="BO33" s="22"/>
      <c r="BP33" s="20"/>
      <c r="BQ33" s="22"/>
      <c r="BR33" s="20"/>
      <c r="BS33" s="22"/>
      <c r="BT33" s="4">
        <f t="shared" si="2"/>
      </c>
    </row>
    <row r="34" hidden="1" ht="15.75" customHeight="true">
      <c r="A34" s="15" t="s">
        <v>358</v>
      </c>
      <c r="B34" s="15">
        <f>=VLOOKUP(A34,Ingredients!A:E,4,FALSE)</f>
      </c>
      <c r="C34" s="16"/>
      <c r="D34" s="18"/>
      <c r="E34" s="16"/>
      <c r="F34" s="16"/>
      <c r="G34" s="18"/>
      <c r="H34" s="16"/>
      <c r="I34" s="18"/>
      <c r="J34" s="16"/>
      <c r="K34" s="18"/>
      <c r="L34" s="16"/>
      <c r="M34" s="18"/>
      <c r="N34" s="16"/>
      <c r="O34" s="18"/>
      <c r="P34" s="16"/>
      <c r="Q34" s="18"/>
      <c r="R34" s="16"/>
      <c r="S34" s="18"/>
      <c r="T34" s="16"/>
      <c r="U34" s="18"/>
      <c r="V34" s="16"/>
      <c r="W34" s="18"/>
      <c r="X34" s="16"/>
      <c r="Y34" s="18"/>
      <c r="Z34" s="16"/>
      <c r="AA34" s="18"/>
      <c r="AB34" s="16"/>
      <c r="AC34" s="18"/>
      <c r="AD34" s="16"/>
      <c r="AE34" s="18"/>
      <c r="AF34" s="16"/>
      <c r="AG34" s="18"/>
      <c r="AH34" s="16"/>
      <c r="AI34" s="18"/>
      <c r="AJ34" s="16"/>
      <c r="AK34" s="18"/>
      <c r="AL34" s="16"/>
      <c r="AM34" s="18"/>
      <c r="AN34" s="16"/>
      <c r="AO34" s="18"/>
      <c r="AP34" s="16"/>
      <c r="AQ34" s="18"/>
      <c r="AR34" s="16"/>
      <c r="AS34" s="18"/>
      <c r="AT34" s="16"/>
      <c r="AU34" s="18"/>
      <c r="AV34" s="16"/>
      <c r="AW34" s="18"/>
      <c r="AX34" s="16"/>
      <c r="AY34" s="18"/>
      <c r="AZ34" s="16"/>
      <c r="BA34" s="18"/>
      <c r="BB34" s="16"/>
      <c r="BC34" s="18"/>
      <c r="BD34" s="16"/>
      <c r="BE34" s="18"/>
      <c r="BF34" s="16"/>
      <c r="BG34" s="18"/>
      <c r="BH34" s="16"/>
      <c r="BI34" s="18"/>
      <c r="BJ34" s="16"/>
      <c r="BK34" s="18"/>
      <c r="BL34" s="16"/>
      <c r="BM34" s="18"/>
      <c r="BN34" s="16"/>
      <c r="BO34" s="18"/>
      <c r="BP34" s="16"/>
      <c r="BQ34" s="18"/>
      <c r="BR34" s="16"/>
      <c r="BS34" s="18"/>
      <c r="BT34" s="15">
        <f t="shared" si="2"/>
      </c>
    </row>
    <row r="35" ht="15.75" customHeight="true">
      <c r="A35" s="2" t="s">
        <v>347</v>
      </c>
      <c r="B35" s="2">
        <f>=VLOOKUP(A35,Ingredients!A:E,4,FALSE)</f>
      </c>
      <c r="C35" s="20"/>
      <c r="D35" s="21"/>
      <c r="E35" s="20"/>
      <c r="F35" s="20"/>
      <c r="G35" s="22"/>
      <c r="H35" s="20"/>
      <c r="I35" s="22"/>
      <c r="J35" s="26">
        <v>1</v>
      </c>
      <c r="K35" s="22"/>
      <c r="L35" s="20"/>
      <c r="M35" s="22"/>
      <c r="N35" s="20"/>
      <c r="O35" s="22"/>
      <c r="P35" s="20"/>
      <c r="Q35" s="22"/>
      <c r="R35" s="20"/>
      <c r="S35" s="22"/>
      <c r="T35" s="20"/>
      <c r="U35" s="22"/>
      <c r="V35" s="20"/>
      <c r="W35" s="22"/>
      <c r="X35" s="20"/>
      <c r="Y35" s="22"/>
      <c r="Z35" s="20"/>
      <c r="AA35" s="22"/>
      <c r="AB35" s="20"/>
      <c r="AC35" s="22"/>
      <c r="AD35" s="20"/>
      <c r="AE35" s="22"/>
      <c r="AF35" s="20"/>
      <c r="AG35" s="22"/>
      <c r="AH35" s="20"/>
      <c r="AI35" s="22"/>
      <c r="AJ35" s="20"/>
      <c r="AK35" s="22"/>
      <c r="AL35" s="20"/>
      <c r="AM35" s="22"/>
      <c r="AN35" s="20"/>
      <c r="AO35" s="22"/>
      <c r="AP35" s="20"/>
      <c r="AQ35" s="22"/>
      <c r="AR35" s="20"/>
      <c r="AS35" s="22"/>
      <c r="AT35" s="20"/>
      <c r="AU35" s="22"/>
      <c r="AV35" s="20"/>
      <c r="AW35" s="22"/>
      <c r="AX35" s="20"/>
      <c r="AY35" s="22"/>
      <c r="AZ35" s="20"/>
      <c r="BA35" s="22"/>
      <c r="BB35" s="20"/>
      <c r="BC35" s="22"/>
      <c r="BD35" s="20"/>
      <c r="BE35" s="22"/>
      <c r="BF35" s="20"/>
      <c r="BG35" s="22"/>
      <c r="BH35" s="20"/>
      <c r="BI35" s="22"/>
      <c r="BJ35" s="20">
        <v>1</v>
      </c>
      <c r="BK35" s="22"/>
      <c r="BL35" s="20"/>
      <c r="BM35" s="22"/>
      <c r="BN35" s="20"/>
      <c r="BO35" s="22"/>
      <c r="BP35" s="20"/>
      <c r="BQ35" s="22"/>
      <c r="BR35" s="20"/>
      <c r="BS35" s="22"/>
      <c r="BT35" s="4">
        <f t="shared" si="2"/>
      </c>
    </row>
    <row r="36" hidden="1" ht="15.75" customHeight="true">
      <c r="A36" s="15" t="s">
        <v>361</v>
      </c>
      <c r="B36" s="15">
        <f>=VLOOKUP(A36,Ingredients!A:E,4,FALSE)</f>
      </c>
      <c r="C36" s="16"/>
      <c r="D36" s="18"/>
      <c r="E36" s="16"/>
      <c r="F36" s="16"/>
      <c r="G36" s="18"/>
      <c r="H36" s="16"/>
      <c r="I36" s="18"/>
      <c r="J36" s="16"/>
      <c r="K36" s="18"/>
      <c r="L36" s="16"/>
      <c r="M36" s="18"/>
      <c r="N36" s="16"/>
      <c r="O36" s="18"/>
      <c r="P36" s="16"/>
      <c r="Q36" s="18"/>
      <c r="R36" s="16"/>
      <c r="S36" s="18"/>
      <c r="T36" s="16"/>
      <c r="U36" s="18"/>
      <c r="V36" s="16"/>
      <c r="W36" s="18"/>
      <c r="X36" s="16"/>
      <c r="Y36" s="18"/>
      <c r="Z36" s="16"/>
      <c r="AA36" s="18"/>
      <c r="AB36" s="16"/>
      <c r="AC36" s="18"/>
      <c r="AD36" s="16"/>
      <c r="AE36" s="18"/>
      <c r="AF36" s="16"/>
      <c r="AG36" s="18"/>
      <c r="AH36" s="16"/>
      <c r="AI36" s="18"/>
      <c r="AJ36" s="16"/>
      <c r="AK36" s="18"/>
      <c r="AL36" s="16"/>
      <c r="AM36" s="18"/>
      <c r="AN36" s="16"/>
      <c r="AO36" s="18"/>
      <c r="AP36" s="16"/>
      <c r="AQ36" s="18"/>
      <c r="AR36" s="16"/>
      <c r="AS36" s="18"/>
      <c r="AT36" s="16"/>
      <c r="AU36" s="18"/>
      <c r="AV36" s="16"/>
      <c r="AW36" s="18"/>
      <c r="AX36" s="16"/>
      <c r="AY36" s="18"/>
      <c r="AZ36" s="16"/>
      <c r="BA36" s="18"/>
      <c r="BB36" s="16"/>
      <c r="BC36" s="18"/>
      <c r="BD36" s="16"/>
      <c r="BE36" s="18"/>
      <c r="BF36" s="16"/>
      <c r="BG36" s="18"/>
      <c r="BH36" s="16"/>
      <c r="BI36" s="18"/>
      <c r="BJ36" s="16"/>
      <c r="BK36" s="18"/>
      <c r="BL36" s="16"/>
      <c r="BM36" s="18"/>
      <c r="BN36" s="16"/>
      <c r="BO36" s="18"/>
      <c r="BP36" s="16"/>
      <c r="BQ36" s="18"/>
      <c r="BR36" s="16"/>
      <c r="BS36" s="18"/>
      <c r="BT36" s="15">
        <f t="shared" si="2"/>
      </c>
    </row>
    <row r="37" ht="15.75" customHeight="true">
      <c r="A37" s="2" t="s">
        <v>351</v>
      </c>
      <c r="B37" s="4">
        <f>=VLOOKUP(A37,Ingredients!A:E,4,FALSE)</f>
      </c>
      <c r="C37" s="20"/>
      <c r="D37" s="21"/>
      <c r="E37" s="20"/>
      <c r="F37" s="20"/>
      <c r="G37" s="22"/>
      <c r="H37" s="20"/>
      <c r="I37" s="22"/>
      <c r="J37" s="20"/>
      <c r="K37" s="23">
        <v>1</v>
      </c>
      <c r="L37" s="20"/>
      <c r="M37" s="22"/>
      <c r="N37" s="20"/>
      <c r="O37" s="22"/>
      <c r="P37" s="26">
        <v>2</v>
      </c>
      <c r="Q37" s="22"/>
      <c r="R37" s="20"/>
      <c r="S37" s="22"/>
      <c r="T37" s="20"/>
      <c r="U37" s="22"/>
      <c r="V37" s="20"/>
      <c r="W37" s="22"/>
      <c r="X37" s="20"/>
      <c r="Y37" s="22"/>
      <c r="Z37" s="20"/>
      <c r="AA37" s="22"/>
      <c r="AB37" s="20"/>
      <c r="AC37" s="22"/>
      <c r="AD37" s="20"/>
      <c r="AE37" s="22"/>
      <c r="AF37" s="20"/>
      <c r="AG37" s="22">
        <v>1</v>
      </c>
      <c r="AH37" s="20"/>
      <c r="AI37" s="22"/>
      <c r="AJ37" s="20"/>
      <c r="AK37" s="22"/>
      <c r="AL37" s="20"/>
      <c r="AM37" s="22"/>
      <c r="AN37" s="20"/>
      <c r="AO37" s="22"/>
      <c r="AP37" s="20"/>
      <c r="AQ37" s="23"/>
      <c r="AR37" s="20"/>
      <c r="AS37" s="22"/>
      <c r="AT37" s="20"/>
      <c r="AU37" s="22"/>
      <c r="AV37" s="20"/>
      <c r="AW37" s="22"/>
      <c r="AX37" s="20"/>
      <c r="AY37" s="22"/>
      <c r="AZ37" s="20"/>
      <c r="BA37" s="22"/>
      <c r="BB37" s="20"/>
      <c r="BC37" s="22"/>
      <c r="BD37" s="20"/>
      <c r="BE37" s="22"/>
      <c r="BF37" s="20"/>
      <c r="BG37" s="22"/>
      <c r="BH37" s="20"/>
      <c r="BI37" s="22"/>
      <c r="BJ37" s="20"/>
      <c r="BK37" s="22"/>
      <c r="BL37" s="20"/>
      <c r="BM37" s="22"/>
      <c r="BN37" s="20"/>
      <c r="BO37" s="22"/>
      <c r="BP37" s="20"/>
      <c r="BQ37" s="22"/>
      <c r="BR37" s="20"/>
      <c r="BS37" s="22"/>
      <c r="BT37" s="4">
        <f t="shared" si="2"/>
      </c>
    </row>
    <row r="38" ht="15.75" customHeight="true">
      <c r="A38" s="15" t="s">
        <v>352</v>
      </c>
      <c r="B38" s="15">
        <f>=VLOOKUP(A38,Ingredients!A:E,4,FALSE)</f>
      </c>
      <c r="C38" s="16"/>
      <c r="D38" s="17"/>
      <c r="E38" s="16"/>
      <c r="F38" s="16"/>
      <c r="G38" s="18"/>
      <c r="H38" s="16"/>
      <c r="I38" s="18"/>
      <c r="J38" s="16"/>
      <c r="K38" s="18"/>
      <c r="L38" s="16"/>
      <c r="M38" s="18">
        <v>1</v>
      </c>
      <c r="N38" s="16"/>
      <c r="O38" s="18"/>
      <c r="P38" s="16"/>
      <c r="Q38" s="18"/>
      <c r="R38" s="16"/>
      <c r="S38" s="18"/>
      <c r="T38" s="16"/>
      <c r="U38" s="18"/>
      <c r="V38" s="16"/>
      <c r="W38" s="18"/>
      <c r="X38" s="16"/>
      <c r="Y38" s="18"/>
      <c r="Z38" s="16"/>
      <c r="AA38" s="18"/>
      <c r="AB38" s="16"/>
      <c r="AC38" s="18"/>
      <c r="AD38" s="16"/>
      <c r="AE38" s="18"/>
      <c r="AF38" s="16"/>
      <c r="AG38" s="18"/>
      <c r="AH38" s="16"/>
      <c r="AI38" s="18"/>
      <c r="AJ38" s="16"/>
      <c r="AK38" s="18"/>
      <c r="AL38" s="16"/>
      <c r="AM38" s="18"/>
      <c r="AN38" s="16"/>
      <c r="AO38" s="18"/>
      <c r="AP38" s="16"/>
      <c r="AQ38" s="18"/>
      <c r="AR38" s="16"/>
      <c r="AS38" s="18"/>
      <c r="AT38" s="16"/>
      <c r="AU38" s="18"/>
      <c r="AV38" s="16"/>
      <c r="AW38" s="18"/>
      <c r="AX38" s="16"/>
      <c r="AY38" s="18">
        <v>1</v>
      </c>
      <c r="AZ38" s="16"/>
      <c r="BA38" s="18"/>
      <c r="BB38" s="16"/>
      <c r="BC38" s="18">
        <v>1</v>
      </c>
      <c r="BD38" s="16"/>
      <c r="BE38" s="18"/>
      <c r="BF38" s="16"/>
      <c r="BG38" s="18"/>
      <c r="BH38" s="16"/>
      <c r="BI38" s="19">
        <v>1</v>
      </c>
      <c r="BJ38" s="16"/>
      <c r="BK38" s="18"/>
      <c r="BL38" s="16"/>
      <c r="BM38" s="18"/>
      <c r="BN38" s="16"/>
      <c r="BO38" s="18"/>
      <c r="BP38" s="16"/>
      <c r="BQ38" s="18"/>
      <c r="BR38" s="16"/>
      <c r="BS38" s="18"/>
      <c r="BT38" s="15">
        <f t="shared" si="2"/>
      </c>
    </row>
    <row r="39" hidden="1" ht="15.75" customHeight="true">
      <c r="A39" s="2" t="s">
        <v>367</v>
      </c>
      <c r="B39" s="4">
        <f>=VLOOKUP(A39,Ingredients!A:E,4,FALSE)</f>
      </c>
      <c r="C39" s="20"/>
      <c r="D39" s="22"/>
      <c r="E39" s="20"/>
      <c r="F39" s="20"/>
      <c r="G39" s="22"/>
      <c r="H39" s="20"/>
      <c r="I39" s="22"/>
      <c r="J39" s="20"/>
      <c r="K39" s="22"/>
      <c r="L39" s="20"/>
      <c r="M39" s="22"/>
      <c r="N39" s="20"/>
      <c r="O39" s="22"/>
      <c r="P39" s="20"/>
      <c r="Q39" s="22"/>
      <c r="R39" s="20"/>
      <c r="S39" s="22"/>
      <c r="T39" s="20"/>
      <c r="U39" s="22"/>
      <c r="V39" s="20"/>
      <c r="W39" s="22"/>
      <c r="X39" s="20"/>
      <c r="Y39" s="22"/>
      <c r="Z39" s="20"/>
      <c r="AA39" s="22"/>
      <c r="AB39" s="20"/>
      <c r="AC39" s="22"/>
      <c r="AD39" s="20"/>
      <c r="AE39" s="22"/>
      <c r="AF39" s="20"/>
      <c r="AG39" s="22"/>
      <c r="AH39" s="20"/>
      <c r="AI39" s="22"/>
      <c r="AJ39" s="20"/>
      <c r="AK39" s="22"/>
      <c r="AL39" s="20"/>
      <c r="AM39" s="22"/>
      <c r="AN39" s="20"/>
      <c r="AO39" s="22"/>
      <c r="AP39" s="20"/>
      <c r="AQ39" s="22"/>
      <c r="AR39" s="20"/>
      <c r="AS39" s="22"/>
      <c r="AT39" s="20"/>
      <c r="AU39" s="22"/>
      <c r="AV39" s="20"/>
      <c r="AW39" s="22"/>
      <c r="AX39" s="20"/>
      <c r="AY39" s="22"/>
      <c r="AZ39" s="20"/>
      <c r="BA39" s="22"/>
      <c r="BB39" s="20"/>
      <c r="BC39" s="22"/>
      <c r="BD39" s="20"/>
      <c r="BE39" s="22"/>
      <c r="BF39" s="20"/>
      <c r="BG39" s="22"/>
      <c r="BH39" s="20"/>
      <c r="BI39" s="22"/>
      <c r="BJ39" s="20"/>
      <c r="BK39" s="22"/>
      <c r="BL39" s="20"/>
      <c r="BM39" s="22"/>
      <c r="BN39" s="20"/>
      <c r="BO39" s="22"/>
      <c r="BP39" s="20"/>
      <c r="BQ39" s="22"/>
      <c r="BR39" s="20"/>
      <c r="BS39" s="22"/>
      <c r="BT39" s="4">
        <f t="shared" si="2"/>
      </c>
    </row>
    <row r="40" hidden="1" ht="15.75" customHeight="true">
      <c r="A40" s="15" t="s">
        <v>369</v>
      </c>
      <c r="B40" s="15">
        <f>=VLOOKUP(A40,Ingredients!A:E,4,FALSE)</f>
      </c>
      <c r="C40" s="16"/>
      <c r="D40" s="18"/>
      <c r="E40" s="16"/>
      <c r="F40" s="16"/>
      <c r="G40" s="18"/>
      <c r="H40" s="16"/>
      <c r="I40" s="18"/>
      <c r="J40" s="16"/>
      <c r="K40" s="18"/>
      <c r="L40" s="16"/>
      <c r="M40" s="18"/>
      <c r="N40" s="16"/>
      <c r="O40" s="18"/>
      <c r="P40" s="16"/>
      <c r="Q40" s="18"/>
      <c r="R40" s="16"/>
      <c r="S40" s="18"/>
      <c r="T40" s="16"/>
      <c r="U40" s="18"/>
      <c r="V40" s="16"/>
      <c r="W40" s="18"/>
      <c r="X40" s="16"/>
      <c r="Y40" s="18"/>
      <c r="Z40" s="16"/>
      <c r="AA40" s="18"/>
      <c r="AB40" s="16"/>
      <c r="AC40" s="18"/>
      <c r="AD40" s="16"/>
      <c r="AE40" s="18"/>
      <c r="AF40" s="16"/>
      <c r="AG40" s="18"/>
      <c r="AH40" s="16"/>
      <c r="AI40" s="18"/>
      <c r="AJ40" s="16"/>
      <c r="AK40" s="18"/>
      <c r="AL40" s="16"/>
      <c r="AM40" s="18"/>
      <c r="AN40" s="16"/>
      <c r="AO40" s="18"/>
      <c r="AP40" s="16"/>
      <c r="AQ40" s="18"/>
      <c r="AR40" s="16"/>
      <c r="AS40" s="18"/>
      <c r="AT40" s="16"/>
      <c r="AU40" s="18"/>
      <c r="AV40" s="16"/>
      <c r="AW40" s="18"/>
      <c r="AX40" s="16"/>
      <c r="AY40" s="18"/>
      <c r="AZ40" s="16"/>
      <c r="BA40" s="18"/>
      <c r="BB40" s="16"/>
      <c r="BC40" s="18"/>
      <c r="BD40" s="16"/>
      <c r="BE40" s="18"/>
      <c r="BF40" s="16"/>
      <c r="BG40" s="18"/>
      <c r="BH40" s="16"/>
      <c r="BI40" s="18"/>
      <c r="BJ40" s="16"/>
      <c r="BK40" s="18"/>
      <c r="BL40" s="16"/>
      <c r="BM40" s="18"/>
      <c r="BN40" s="16"/>
      <c r="BO40" s="18"/>
      <c r="BP40" s="16"/>
      <c r="BQ40" s="18"/>
      <c r="BR40" s="16"/>
      <c r="BS40" s="18"/>
      <c r="BT40" s="15">
        <f t="shared" si="2"/>
      </c>
    </row>
    <row r="41" hidden="1" ht="15.75" customHeight="true">
      <c r="A41" s="2" t="s">
        <v>370</v>
      </c>
      <c r="B41" s="4">
        <f>=VLOOKUP(A41,Ingredients!A:E,4,FALSE)</f>
      </c>
      <c r="C41" s="20"/>
      <c r="D41" s="22"/>
      <c r="E41" s="20"/>
      <c r="F41" s="20"/>
      <c r="G41" s="22"/>
      <c r="H41" s="20"/>
      <c r="I41" s="22"/>
      <c r="J41" s="20"/>
      <c r="K41" s="22"/>
      <c r="L41" s="20"/>
      <c r="M41" s="22"/>
      <c r="N41" s="20"/>
      <c r="O41" s="22"/>
      <c r="P41" s="20"/>
      <c r="Q41" s="22"/>
      <c r="R41" s="20"/>
      <c r="S41" s="22"/>
      <c r="T41" s="20"/>
      <c r="U41" s="22"/>
      <c r="V41" s="20"/>
      <c r="W41" s="22"/>
      <c r="X41" s="20"/>
      <c r="Y41" s="22"/>
      <c r="Z41" s="20"/>
      <c r="AA41" s="22"/>
      <c r="AB41" s="20"/>
      <c r="AC41" s="22"/>
      <c r="AD41" s="20"/>
      <c r="AE41" s="22"/>
      <c r="AF41" s="20"/>
      <c r="AG41" s="22"/>
      <c r="AH41" s="20"/>
      <c r="AI41" s="22"/>
      <c r="AJ41" s="20"/>
      <c r="AK41" s="22"/>
      <c r="AL41" s="20"/>
      <c r="AM41" s="22"/>
      <c r="AN41" s="20"/>
      <c r="AO41" s="22"/>
      <c r="AP41" s="20"/>
      <c r="AQ41" s="22"/>
      <c r="AR41" s="20"/>
      <c r="AS41" s="22"/>
      <c r="AT41" s="20"/>
      <c r="AU41" s="22"/>
      <c r="AV41" s="20"/>
      <c r="AW41" s="22"/>
      <c r="AX41" s="20"/>
      <c r="AY41" s="22"/>
      <c r="AZ41" s="20"/>
      <c r="BA41" s="22"/>
      <c r="BB41" s="20"/>
      <c r="BC41" s="22"/>
      <c r="BD41" s="20"/>
      <c r="BE41" s="22"/>
      <c r="BF41" s="20"/>
      <c r="BG41" s="22"/>
      <c r="BH41" s="20"/>
      <c r="BI41" s="22"/>
      <c r="BJ41" s="20"/>
      <c r="BK41" s="22"/>
      <c r="BL41" s="20"/>
      <c r="BM41" s="22"/>
      <c r="BN41" s="20"/>
      <c r="BO41" s="22"/>
      <c r="BP41" s="20"/>
      <c r="BQ41" s="22"/>
      <c r="BR41" s="20"/>
      <c r="BS41" s="22"/>
      <c r="BT41" s="4">
        <f t="shared" si="2"/>
      </c>
    </row>
    <row r="42" ht="15.75" customHeight="true">
      <c r="A42" s="15" t="s">
        <v>360</v>
      </c>
      <c r="B42" s="15">
        <f>=VLOOKUP(A42,Ingredients!A:E,4,FALSE)</f>
      </c>
      <c r="C42" s="16"/>
      <c r="D42" s="17"/>
      <c r="E42" s="16"/>
      <c r="F42" s="16"/>
      <c r="G42" s="18"/>
      <c r="H42" s="16"/>
      <c r="I42" s="18"/>
      <c r="J42" s="16"/>
      <c r="K42" s="18"/>
      <c r="L42" s="16"/>
      <c r="M42" s="18"/>
      <c r="N42" s="16"/>
      <c r="O42" s="18"/>
      <c r="P42" s="16"/>
      <c r="Q42" s="18"/>
      <c r="R42" s="16"/>
      <c r="S42" s="18"/>
      <c r="T42" s="16"/>
      <c r="U42" s="18"/>
      <c r="V42" s="16"/>
      <c r="W42" s="18"/>
      <c r="X42" s="16"/>
      <c r="Y42" s="18"/>
      <c r="Z42" s="16"/>
      <c r="AA42" s="18"/>
      <c r="AB42" s="16"/>
      <c r="AC42" s="18"/>
      <c r="AD42" s="16"/>
      <c r="AE42" s="18">
        <v>1</v>
      </c>
      <c r="AF42" s="16"/>
      <c r="AG42" s="18"/>
      <c r="AH42" s="16"/>
      <c r="AI42" s="18"/>
      <c r="AJ42" s="16"/>
      <c r="AK42" s="18"/>
      <c r="AL42" s="16"/>
      <c r="AM42" s="18"/>
      <c r="AN42" s="16"/>
      <c r="AO42" s="18"/>
      <c r="AP42" s="16"/>
      <c r="AQ42" s="18"/>
      <c r="AR42" s="16"/>
      <c r="AS42" s="18"/>
      <c r="AT42" s="16"/>
      <c r="AU42" s="18"/>
      <c r="AV42" s="16"/>
      <c r="AW42" s="18"/>
      <c r="AX42" s="16"/>
      <c r="AY42" s="18"/>
      <c r="AZ42" s="16"/>
      <c r="BA42" s="18"/>
      <c r="BB42" s="16"/>
      <c r="BC42" s="18"/>
      <c r="BD42" s="16"/>
      <c r="BE42" s="18"/>
      <c r="BF42" s="16"/>
      <c r="BG42" s="18"/>
      <c r="BH42" s="16"/>
      <c r="BI42" s="18"/>
      <c r="BJ42" s="16"/>
      <c r="BK42" s="18"/>
      <c r="BL42" s="16"/>
      <c r="BM42" s="18"/>
      <c r="BN42" s="16"/>
      <c r="BO42" s="18"/>
      <c r="BP42" s="16"/>
      <c r="BQ42" s="18"/>
      <c r="BR42" s="16">
        <v>1</v>
      </c>
      <c r="BS42" s="18"/>
      <c r="BT42" s="15">
        <f t="shared" si="2"/>
      </c>
    </row>
    <row r="43" ht="15.75" customHeight="true">
      <c r="A43" s="15" t="s">
        <v>363</v>
      </c>
      <c r="B43" s="15">
        <f>=VLOOKUP(A43,Ingredients!A:E,4,FALSE)</f>
      </c>
      <c r="C43" s="16"/>
      <c r="D43" s="17"/>
      <c r="E43" s="16"/>
      <c r="F43" s="16"/>
      <c r="G43" s="18"/>
      <c r="H43" s="16"/>
      <c r="I43" s="18"/>
      <c r="J43" s="16"/>
      <c r="K43" s="18"/>
      <c r="L43" s="24">
        <v>1</v>
      </c>
      <c r="M43" s="18"/>
      <c r="N43" s="16"/>
      <c r="O43" s="18"/>
      <c r="P43" s="16"/>
      <c r="Q43" s="17">
        <v>1</v>
      </c>
      <c r="R43" s="16"/>
      <c r="S43" s="18"/>
      <c r="T43" s="16"/>
      <c r="U43" s="18"/>
      <c r="V43" s="16"/>
      <c r="W43" s="18"/>
      <c r="X43" s="16"/>
      <c r="Y43" s="19">
        <v>1</v>
      </c>
      <c r="Z43" s="16"/>
      <c r="AA43" s="18"/>
      <c r="AB43" s="16"/>
      <c r="AC43" s="18"/>
      <c r="AD43" s="16"/>
      <c r="AE43" s="18"/>
      <c r="AF43" s="16"/>
      <c r="AG43" s="18"/>
      <c r="AH43" s="16"/>
      <c r="AI43" s="18"/>
      <c r="AJ43" s="16"/>
      <c r="AK43" s="18"/>
      <c r="AL43" s="16"/>
      <c r="AM43" s="18"/>
      <c r="AN43" s="24">
        <v>1</v>
      </c>
      <c r="AO43" s="18"/>
      <c r="AP43" s="16"/>
      <c r="AQ43" s="19"/>
      <c r="AR43" s="16"/>
      <c r="AS43" s="17"/>
      <c r="AT43" s="16"/>
      <c r="AU43" s="18"/>
      <c r="AV43" s="16"/>
      <c r="AW43" s="18"/>
      <c r="AX43" s="16"/>
      <c r="AY43" s="18"/>
      <c r="AZ43" s="16"/>
      <c r="BA43" s="18"/>
      <c r="BB43" s="16"/>
      <c r="BC43" s="18"/>
      <c r="BD43" s="16"/>
      <c r="BE43" s="18"/>
      <c r="BF43" s="16"/>
      <c r="BG43" s="18"/>
      <c r="BH43" s="16"/>
      <c r="BI43" s="18"/>
      <c r="BJ43" s="24"/>
      <c r="BK43" s="18"/>
      <c r="BL43" s="16"/>
      <c r="BM43" s="18"/>
      <c r="BN43" s="16"/>
      <c r="BO43" s="18"/>
      <c r="BP43" s="16"/>
      <c r="BQ43" s="18"/>
      <c r="BR43" s="16"/>
      <c r="BS43" s="18"/>
      <c r="BT43" s="15">
        <f t="shared" si="2"/>
      </c>
    </row>
    <row r="44" hidden="1" ht="15.75" customHeight="true">
      <c r="A44" s="2" t="s">
        <v>374</v>
      </c>
      <c r="B44" s="4">
        <f>=VLOOKUP(A44,Ingredients!A:E,4,FALSE)</f>
      </c>
      <c r="C44" s="20"/>
      <c r="D44" s="22"/>
      <c r="E44" s="20"/>
      <c r="F44" s="20"/>
      <c r="G44" s="22"/>
      <c r="H44" s="20"/>
      <c r="I44" s="22"/>
      <c r="J44" s="20"/>
      <c r="K44" s="22"/>
      <c r="L44" s="20"/>
      <c r="M44" s="22"/>
      <c r="N44" s="20"/>
      <c r="O44" s="22"/>
      <c r="P44" s="20"/>
      <c r="Q44" s="22"/>
      <c r="R44" s="20"/>
      <c r="S44" s="22"/>
      <c r="T44" s="20"/>
      <c r="U44" s="22"/>
      <c r="V44" s="20"/>
      <c r="W44" s="22"/>
      <c r="X44" s="20"/>
      <c r="Y44" s="22"/>
      <c r="Z44" s="20"/>
      <c r="AA44" s="22"/>
      <c r="AB44" s="20"/>
      <c r="AC44" s="22"/>
      <c r="AD44" s="20"/>
      <c r="AE44" s="22"/>
      <c r="AF44" s="20"/>
      <c r="AG44" s="22"/>
      <c r="AH44" s="20"/>
      <c r="AI44" s="22"/>
      <c r="AJ44" s="20"/>
      <c r="AK44" s="22"/>
      <c r="AL44" s="20"/>
      <c r="AM44" s="22"/>
      <c r="AN44" s="20"/>
      <c r="AO44" s="22"/>
      <c r="AP44" s="20"/>
      <c r="AQ44" s="22"/>
      <c r="AR44" s="20"/>
      <c r="AS44" s="22"/>
      <c r="AT44" s="20"/>
      <c r="AU44" s="22"/>
      <c r="AV44" s="20"/>
      <c r="AW44" s="22"/>
      <c r="AX44" s="20"/>
      <c r="AY44" s="22"/>
      <c r="AZ44" s="20"/>
      <c r="BA44" s="22"/>
      <c r="BB44" s="20"/>
      <c r="BC44" s="22"/>
      <c r="BD44" s="20"/>
      <c r="BE44" s="22"/>
      <c r="BF44" s="20"/>
      <c r="BG44" s="22"/>
      <c r="BH44" s="20"/>
      <c r="BI44" s="22"/>
      <c r="BJ44" s="20"/>
      <c r="BK44" s="22"/>
      <c r="BL44" s="20"/>
      <c r="BM44" s="22"/>
      <c r="BN44" s="20"/>
      <c r="BO44" s="22"/>
      <c r="BP44" s="20"/>
      <c r="BQ44" s="22"/>
      <c r="BR44" s="20"/>
      <c r="BS44" s="22"/>
      <c r="BT44" s="4">
        <f t="shared" si="2"/>
      </c>
    </row>
    <row r="45" hidden="1" ht="15.75" customHeight="true">
      <c r="A45" s="15" t="s">
        <v>376</v>
      </c>
      <c r="B45" s="15">
        <f>=VLOOKUP(A45,Ingredients!A:E,4,FALSE)</f>
      </c>
      <c r="C45" s="16"/>
      <c r="D45" s="18"/>
      <c r="E45" s="16"/>
      <c r="F45" s="16"/>
      <c r="G45" s="18"/>
      <c r="H45" s="16"/>
      <c r="I45" s="18"/>
      <c r="J45" s="16"/>
      <c r="K45" s="18"/>
      <c r="L45" s="16"/>
      <c r="M45" s="18"/>
      <c r="N45" s="16"/>
      <c r="O45" s="18"/>
      <c r="P45" s="16"/>
      <c r="Q45" s="18"/>
      <c r="R45" s="16"/>
      <c r="S45" s="18"/>
      <c r="T45" s="16"/>
      <c r="U45" s="18"/>
      <c r="V45" s="16"/>
      <c r="W45" s="18"/>
      <c r="X45" s="16"/>
      <c r="Y45" s="18"/>
      <c r="Z45" s="16"/>
      <c r="AA45" s="18"/>
      <c r="AB45" s="16"/>
      <c r="AC45" s="18"/>
      <c r="AD45" s="16"/>
      <c r="AE45" s="18"/>
      <c r="AF45" s="16"/>
      <c r="AG45" s="18"/>
      <c r="AH45" s="16"/>
      <c r="AI45" s="18"/>
      <c r="AJ45" s="16"/>
      <c r="AK45" s="18"/>
      <c r="AL45" s="16"/>
      <c r="AM45" s="18"/>
      <c r="AN45" s="16"/>
      <c r="AO45" s="18"/>
      <c r="AP45" s="16"/>
      <c r="AQ45" s="18"/>
      <c r="AR45" s="16"/>
      <c r="AS45" s="18"/>
      <c r="AT45" s="16"/>
      <c r="AU45" s="18"/>
      <c r="AV45" s="16"/>
      <c r="AW45" s="18"/>
      <c r="AX45" s="16"/>
      <c r="AY45" s="18"/>
      <c r="AZ45" s="16"/>
      <c r="BA45" s="18"/>
      <c r="BB45" s="16"/>
      <c r="BC45" s="18"/>
      <c r="BD45" s="16"/>
      <c r="BE45" s="18"/>
      <c r="BF45" s="16"/>
      <c r="BG45" s="18"/>
      <c r="BH45" s="16"/>
      <c r="BI45" s="18"/>
      <c r="BJ45" s="16"/>
      <c r="BK45" s="18"/>
      <c r="BL45" s="16"/>
      <c r="BM45" s="18"/>
      <c r="BN45" s="16"/>
      <c r="BO45" s="18"/>
      <c r="BP45" s="16"/>
      <c r="BQ45" s="18"/>
      <c r="BR45" s="16"/>
      <c r="BS45" s="18"/>
      <c r="BT45" s="15">
        <f t="shared" si="2"/>
      </c>
    </row>
    <row r="46" ht="15.75" customHeight="true">
      <c r="A46" s="2" t="s">
        <v>365</v>
      </c>
      <c r="B46" s="2">
        <f>=VLOOKUP(A46,Ingredients!A:E,4,FALSE)</f>
      </c>
      <c r="C46" s="20"/>
      <c r="D46" s="21"/>
      <c r="E46" s="20"/>
      <c r="F46" s="20"/>
      <c r="G46" s="22">
        <v>1</v>
      </c>
      <c r="H46" s="20"/>
      <c r="I46" s="22"/>
      <c r="J46" s="20"/>
      <c r="K46" s="22"/>
      <c r="L46" s="20"/>
      <c r="M46" s="22"/>
      <c r="N46" s="20"/>
      <c r="O46" s="22"/>
      <c r="P46" s="20"/>
      <c r="Q46" s="21"/>
      <c r="R46" s="20"/>
      <c r="S46" s="22"/>
      <c r="T46" s="20"/>
      <c r="U46" s="22"/>
      <c r="V46" s="20"/>
      <c r="W46" s="22">
        <v>1</v>
      </c>
      <c r="X46" s="20"/>
      <c r="Y46" s="22"/>
      <c r="Z46" s="20"/>
      <c r="AA46" s="22"/>
      <c r="AB46" s="20"/>
      <c r="AC46" s="22"/>
      <c r="AD46" s="20"/>
      <c r="AE46" s="22"/>
      <c r="AF46" s="20"/>
      <c r="AG46" s="22"/>
      <c r="AH46" s="20"/>
      <c r="AI46" s="22"/>
      <c r="AJ46" s="20"/>
      <c r="AK46" s="22"/>
      <c r="AL46" s="20">
        <v>1</v>
      </c>
      <c r="AM46" s="22"/>
      <c r="AN46" s="20"/>
      <c r="AO46" s="22"/>
      <c r="AP46" s="20"/>
      <c r="AQ46" s="22"/>
      <c r="AR46" s="20"/>
      <c r="AS46" s="21"/>
      <c r="AT46" s="20"/>
      <c r="AU46" s="22"/>
      <c r="AV46" s="20"/>
      <c r="AW46" s="22"/>
      <c r="AX46" s="20"/>
      <c r="AY46" s="22"/>
      <c r="AZ46" s="20"/>
      <c r="BA46" s="22"/>
      <c r="BB46" s="20"/>
      <c r="BC46" s="22"/>
      <c r="BD46" s="20"/>
      <c r="BE46" s="22"/>
      <c r="BF46" s="20"/>
      <c r="BG46" s="22"/>
      <c r="BH46" s="20"/>
      <c r="BI46" s="22"/>
      <c r="BJ46" s="20"/>
      <c r="BK46" s="22"/>
      <c r="BL46" s="20"/>
      <c r="BM46" s="22"/>
      <c r="BN46" s="20"/>
      <c r="BO46" s="22"/>
      <c r="BP46" s="20"/>
      <c r="BQ46" s="22"/>
      <c r="BR46" s="20"/>
      <c r="BS46" s="22"/>
      <c r="BT46" s="4">
        <f t="shared" si="2"/>
      </c>
    </row>
    <row r="47" hidden="1" ht="15.75" customHeight="true">
      <c r="A47" s="15" t="s">
        <v>380</v>
      </c>
      <c r="B47" s="15">
        <f>=VLOOKUP(A47,Ingredients!A:E,4,FALSE)</f>
      </c>
      <c r="C47" s="16"/>
      <c r="D47" s="18"/>
      <c r="E47" s="16"/>
      <c r="F47" s="16"/>
      <c r="G47" s="18"/>
      <c r="H47" s="16"/>
      <c r="I47" s="18"/>
      <c r="J47" s="16"/>
      <c r="K47" s="18"/>
      <c r="L47" s="16"/>
      <c r="M47" s="18"/>
      <c r="N47" s="16"/>
      <c r="O47" s="18"/>
      <c r="P47" s="16"/>
      <c r="Q47" s="18"/>
      <c r="R47" s="16"/>
      <c r="S47" s="18"/>
      <c r="T47" s="16"/>
      <c r="U47" s="18"/>
      <c r="V47" s="24"/>
      <c r="W47" s="18"/>
      <c r="X47" s="16"/>
      <c r="Y47" s="18"/>
      <c r="Z47" s="16"/>
      <c r="AA47" s="18"/>
      <c r="AB47" s="16"/>
      <c r="AC47" s="18"/>
      <c r="AD47" s="16"/>
      <c r="AE47" s="18"/>
      <c r="AF47" s="16"/>
      <c r="AG47" s="18"/>
      <c r="AH47" s="16"/>
      <c r="AI47" s="18"/>
      <c r="AJ47" s="16"/>
      <c r="AK47" s="18"/>
      <c r="AL47" s="16"/>
      <c r="AM47" s="18"/>
      <c r="AN47" s="16"/>
      <c r="AO47" s="18"/>
      <c r="AP47" s="16"/>
      <c r="AQ47" s="18"/>
      <c r="AR47" s="16"/>
      <c r="AS47" s="18"/>
      <c r="AT47" s="16"/>
      <c r="AU47" s="18"/>
      <c r="AV47" s="16"/>
      <c r="AW47" s="18"/>
      <c r="AX47" s="16"/>
      <c r="AY47" s="18"/>
      <c r="AZ47" s="16"/>
      <c r="BA47" s="18"/>
      <c r="BB47" s="16"/>
      <c r="BC47" s="18"/>
      <c r="BD47" s="16"/>
      <c r="BE47" s="18"/>
      <c r="BF47" s="16"/>
      <c r="BG47" s="18"/>
      <c r="BH47" s="16"/>
      <c r="BI47" s="18"/>
      <c r="BJ47" s="16"/>
      <c r="BK47" s="18"/>
      <c r="BL47" s="16"/>
      <c r="BM47" s="18"/>
      <c r="BN47" s="16"/>
      <c r="BO47" s="18"/>
      <c r="BP47" s="16"/>
      <c r="BQ47" s="18"/>
      <c r="BR47" s="16"/>
      <c r="BS47" s="18"/>
      <c r="BT47" s="15">
        <f t="shared" si="2"/>
      </c>
    </row>
    <row r="48" hidden="1" ht="15.75" customHeight="true">
      <c r="A48" s="15" t="s">
        <v>382</v>
      </c>
      <c r="B48" s="15">
        <f>=VLOOKUP(A48,Ingredients!A:E,4,FALSE)</f>
      </c>
      <c r="C48" s="16"/>
      <c r="D48" s="18"/>
      <c r="E48" s="16"/>
      <c r="F48" s="16"/>
      <c r="G48" s="18"/>
      <c r="H48" s="16"/>
      <c r="I48" s="18"/>
      <c r="J48" s="16"/>
      <c r="K48" s="18"/>
      <c r="L48" s="16"/>
      <c r="M48" s="18"/>
      <c r="N48" s="16"/>
      <c r="O48" s="18"/>
      <c r="P48" s="16"/>
      <c r="Q48" s="18"/>
      <c r="R48" s="16"/>
      <c r="S48" s="18"/>
      <c r="T48" s="16"/>
      <c r="U48" s="18"/>
      <c r="V48" s="16"/>
      <c r="W48" s="18"/>
      <c r="X48" s="16"/>
      <c r="Y48" s="18"/>
      <c r="Z48" s="16"/>
      <c r="AA48" s="18"/>
      <c r="AB48" s="16"/>
      <c r="AC48" s="18"/>
      <c r="AD48" s="16"/>
      <c r="AE48" s="18"/>
      <c r="AF48" s="16"/>
      <c r="AG48" s="18"/>
      <c r="AH48" s="16"/>
      <c r="AI48" s="18"/>
      <c r="AJ48" s="16"/>
      <c r="AK48" s="18"/>
      <c r="AL48" s="16"/>
      <c r="AM48" s="18"/>
      <c r="AN48" s="16"/>
      <c r="AO48" s="18"/>
      <c r="AP48" s="16"/>
      <c r="AQ48" s="18"/>
      <c r="AR48" s="16"/>
      <c r="AS48" s="18"/>
      <c r="AT48" s="16"/>
      <c r="AU48" s="18"/>
      <c r="AV48" s="16"/>
      <c r="AW48" s="18"/>
      <c r="AX48" s="16"/>
      <c r="AY48" s="18"/>
      <c r="AZ48" s="16"/>
      <c r="BA48" s="18"/>
      <c r="BB48" s="16"/>
      <c r="BC48" s="18"/>
      <c r="BD48" s="24"/>
      <c r="BE48" s="18"/>
      <c r="BF48" s="16"/>
      <c r="BG48" s="18"/>
      <c r="BH48" s="16"/>
      <c r="BI48" s="18"/>
      <c r="BJ48" s="16"/>
      <c r="BK48" s="18"/>
      <c r="BL48" s="16"/>
      <c r="BM48" s="18"/>
      <c r="BN48" s="16"/>
      <c r="BO48" s="18"/>
      <c r="BP48" s="16"/>
      <c r="BQ48" s="18"/>
      <c r="BR48" s="16"/>
      <c r="BS48" s="18"/>
      <c r="BT48" s="15">
        <f t="shared" si="2"/>
      </c>
    </row>
    <row r="49" hidden="1" ht="15.75" customHeight="true">
      <c r="A49" s="2" t="s">
        <v>383</v>
      </c>
      <c r="B49" s="2">
        <f>=VLOOKUP(A49,Ingredients!A:E,4,FALSE)</f>
      </c>
      <c r="C49" s="20"/>
      <c r="D49" s="22"/>
      <c r="E49" s="20"/>
      <c r="F49" s="20"/>
      <c r="G49" s="22"/>
      <c r="H49" s="20"/>
      <c r="I49" s="22"/>
      <c r="J49" s="20"/>
      <c r="K49" s="22"/>
      <c r="L49" s="20"/>
      <c r="M49" s="22"/>
      <c r="N49" s="20"/>
      <c r="O49" s="22"/>
      <c r="P49" s="20"/>
      <c r="Q49" s="22"/>
      <c r="R49" s="20"/>
      <c r="S49" s="22"/>
      <c r="T49" s="20"/>
      <c r="U49" s="22"/>
      <c r="V49" s="20"/>
      <c r="W49" s="22"/>
      <c r="X49" s="20"/>
      <c r="Y49" s="22"/>
      <c r="Z49" s="20"/>
      <c r="AA49" s="22"/>
      <c r="AB49" s="20"/>
      <c r="AC49" s="22"/>
      <c r="AD49" s="20"/>
      <c r="AE49" s="22"/>
      <c r="AF49" s="20"/>
      <c r="AG49" s="22"/>
      <c r="AH49" s="20"/>
      <c r="AI49" s="22"/>
      <c r="AJ49" s="20"/>
      <c r="AK49" s="22"/>
      <c r="AL49" s="20"/>
      <c r="AM49" s="22"/>
      <c r="AN49" s="20"/>
      <c r="AO49" s="22"/>
      <c r="AP49" s="20"/>
      <c r="AQ49" s="22"/>
      <c r="AR49" s="20"/>
      <c r="AS49" s="22"/>
      <c r="AT49" s="20"/>
      <c r="AU49" s="22"/>
      <c r="AV49" s="20"/>
      <c r="AW49" s="22"/>
      <c r="AX49" s="20"/>
      <c r="AY49" s="22"/>
      <c r="AZ49" s="20"/>
      <c r="BA49" s="22"/>
      <c r="BB49" s="20"/>
      <c r="BC49" s="22"/>
      <c r="BD49" s="20"/>
      <c r="BE49" s="22"/>
      <c r="BF49" s="20"/>
      <c r="BG49" s="22"/>
      <c r="BH49" s="20"/>
      <c r="BI49" s="22"/>
      <c r="BJ49" s="20"/>
      <c r="BK49" s="22"/>
      <c r="BL49" s="20"/>
      <c r="BM49" s="22"/>
      <c r="BN49" s="20"/>
      <c r="BO49" s="22"/>
      <c r="BP49" s="20"/>
      <c r="BQ49" s="22"/>
      <c r="BR49" s="20"/>
      <c r="BS49" s="22"/>
      <c r="BT49" s="4">
        <f t="shared" si="2"/>
      </c>
    </row>
    <row r="50" hidden="1" ht="15.75" customHeight="true">
      <c r="A50" s="15" t="s">
        <v>385</v>
      </c>
      <c r="B50" s="15">
        <f>=VLOOKUP(A50,Ingredients!A:E,4,FALSE)</f>
      </c>
      <c r="C50" s="16"/>
      <c r="D50" s="18"/>
      <c r="E50" s="16"/>
      <c r="F50" s="16"/>
      <c r="G50" s="18"/>
      <c r="H50" s="16"/>
      <c r="I50" s="18"/>
      <c r="J50" s="16"/>
      <c r="K50" s="18"/>
      <c r="L50" s="16"/>
      <c r="M50" s="18"/>
      <c r="N50" s="16"/>
      <c r="O50" s="18"/>
      <c r="P50" s="16"/>
      <c r="Q50" s="18"/>
      <c r="R50" s="16"/>
      <c r="S50" s="18"/>
      <c r="T50" s="16"/>
      <c r="U50" s="18"/>
      <c r="V50" s="16"/>
      <c r="W50" s="18"/>
      <c r="X50" s="16"/>
      <c r="Y50" s="18"/>
      <c r="Z50" s="16"/>
      <c r="AA50" s="18"/>
      <c r="AB50" s="16"/>
      <c r="AC50" s="18"/>
      <c r="AD50" s="16"/>
      <c r="AE50" s="18"/>
      <c r="AF50" s="16"/>
      <c r="AG50" s="18"/>
      <c r="AH50" s="16"/>
      <c r="AI50" s="18"/>
      <c r="AJ50" s="16"/>
      <c r="AK50" s="18"/>
      <c r="AL50" s="16"/>
      <c r="AM50" s="18"/>
      <c r="AN50" s="16"/>
      <c r="AO50" s="18"/>
      <c r="AP50" s="16"/>
      <c r="AQ50" s="18"/>
      <c r="AR50" s="16"/>
      <c r="AS50" s="18"/>
      <c r="AT50" s="16"/>
      <c r="AU50" s="18"/>
      <c r="AV50" s="16"/>
      <c r="AW50" s="18"/>
      <c r="AX50" s="16"/>
      <c r="AY50" s="18"/>
      <c r="AZ50" s="16"/>
      <c r="BA50" s="18"/>
      <c r="BB50" s="16"/>
      <c r="BC50" s="18"/>
      <c r="BD50" s="16"/>
      <c r="BE50" s="18"/>
      <c r="BF50" s="16"/>
      <c r="BG50" s="18"/>
      <c r="BH50" s="16"/>
      <c r="BI50" s="18"/>
      <c r="BJ50" s="16"/>
      <c r="BK50" s="18"/>
      <c r="BL50" s="16"/>
      <c r="BM50" s="18"/>
      <c r="BN50" s="16"/>
      <c r="BO50" s="18"/>
      <c r="BP50" s="16"/>
      <c r="BQ50" s="18"/>
      <c r="BR50" s="16"/>
      <c r="BS50" s="18"/>
      <c r="BT50" s="15">
        <f t="shared" si="2"/>
      </c>
    </row>
    <row r="51" ht="15.75" customHeight="true">
      <c r="A51" s="2" t="s">
        <v>372</v>
      </c>
      <c r="B51" s="4">
        <f>=VLOOKUP(A51,Ingredients!A:E,4,FALSE)</f>
      </c>
      <c r="C51" s="20"/>
      <c r="D51" s="21"/>
      <c r="E51" s="20"/>
      <c r="F51" s="20"/>
      <c r="G51" s="22"/>
      <c r="H51" s="20"/>
      <c r="I51" s="22"/>
      <c r="J51" s="20"/>
      <c r="K51" s="23">
        <v>1</v>
      </c>
      <c r="L51" s="20"/>
      <c r="M51" s="22"/>
      <c r="N51" s="20"/>
      <c r="O51" s="22"/>
      <c r="P51" s="20"/>
      <c r="Q51" s="22"/>
      <c r="R51" s="20"/>
      <c r="S51" s="22"/>
      <c r="T51" s="20"/>
      <c r="U51" s="22"/>
      <c r="V51" s="20"/>
      <c r="W51" s="22"/>
      <c r="X51" s="20"/>
      <c r="Y51" s="22"/>
      <c r="Z51" s="20"/>
      <c r="AA51" s="22"/>
      <c r="AB51" s="20"/>
      <c r="AC51" s="22"/>
      <c r="AD51" s="20"/>
      <c r="AE51" s="22"/>
      <c r="AF51" s="20"/>
      <c r="AG51" s="22"/>
      <c r="AH51" s="20"/>
      <c r="AI51" s="22"/>
      <c r="AJ51" s="20"/>
      <c r="AK51" s="22"/>
      <c r="AL51" s="20">
        <v>1</v>
      </c>
      <c r="AM51" s="22"/>
      <c r="AN51" s="20"/>
      <c r="AO51" s="22"/>
      <c r="AP51" s="20"/>
      <c r="AQ51" s="23"/>
      <c r="AR51" s="20"/>
      <c r="AS51" s="22"/>
      <c r="AT51" s="20"/>
      <c r="AU51" s="22"/>
      <c r="AV51" s="20"/>
      <c r="AW51" s="22"/>
      <c r="AX51" s="20"/>
      <c r="AY51" s="22"/>
      <c r="AZ51" s="20"/>
      <c r="BA51" s="22"/>
      <c r="BB51" s="20"/>
      <c r="BC51" s="22"/>
      <c r="BD51" s="20"/>
      <c r="BE51" s="22"/>
      <c r="BF51" s="20">
        <v>1</v>
      </c>
      <c r="BG51" s="22"/>
      <c r="BH51" s="20"/>
      <c r="BI51" s="22"/>
      <c r="BJ51" s="20"/>
      <c r="BK51" s="22"/>
      <c r="BL51" s="20"/>
      <c r="BM51" s="22"/>
      <c r="BN51" s="20"/>
      <c r="BO51" s="22"/>
      <c r="BP51" s="20"/>
      <c r="BQ51" s="22"/>
      <c r="BR51" s="20"/>
      <c r="BS51" s="22"/>
      <c r="BT51" s="4">
        <f t="shared" si="2"/>
      </c>
    </row>
    <row r="52" ht="15.75" customHeight="true">
      <c r="A52" s="15" t="s">
        <v>373</v>
      </c>
      <c r="B52" s="15">
        <f>=VLOOKUP(A52,Ingredients!A:E,4,FALSE)</f>
      </c>
      <c r="C52" s="16"/>
      <c r="D52" s="17"/>
      <c r="E52" s="16"/>
      <c r="F52" s="16"/>
      <c r="G52" s="18"/>
      <c r="H52" s="16">
        <v>1</v>
      </c>
      <c r="I52" s="18"/>
      <c r="J52" s="16"/>
      <c r="K52" s="18"/>
      <c r="L52" s="16"/>
      <c r="M52" s="18"/>
      <c r="N52" s="16"/>
      <c r="O52" s="18"/>
      <c r="P52" s="16"/>
      <c r="Q52" s="18"/>
      <c r="R52" s="16"/>
      <c r="S52" s="18"/>
      <c r="T52" s="16"/>
      <c r="U52" s="18"/>
      <c r="V52" s="16"/>
      <c r="W52" s="18"/>
      <c r="X52" s="16"/>
      <c r="Y52" s="19">
        <v>1</v>
      </c>
      <c r="Z52" s="16"/>
      <c r="AA52" s="18"/>
      <c r="AB52" s="16"/>
      <c r="AC52" s="18"/>
      <c r="AD52" s="16"/>
      <c r="AE52" s="18"/>
      <c r="AF52" s="16"/>
      <c r="AG52" s="18"/>
      <c r="AH52" s="16"/>
      <c r="AI52" s="18"/>
      <c r="AJ52" s="16"/>
      <c r="AK52" s="18"/>
      <c r="AL52" s="16"/>
      <c r="AM52" s="18"/>
      <c r="AN52" s="16"/>
      <c r="AO52" s="18"/>
      <c r="AP52" s="16"/>
      <c r="AQ52" s="18"/>
      <c r="AR52" s="16"/>
      <c r="AS52" s="18"/>
      <c r="AT52" s="16"/>
      <c r="AU52" s="18"/>
      <c r="AV52" s="16"/>
      <c r="AW52" s="18"/>
      <c r="AX52" s="16"/>
      <c r="AY52" s="18"/>
      <c r="AZ52" s="16"/>
      <c r="BA52" s="18"/>
      <c r="BB52" s="16"/>
      <c r="BC52" s="18"/>
      <c r="BD52" s="24">
        <v>1</v>
      </c>
      <c r="BE52" s="18"/>
      <c r="BF52" s="16"/>
      <c r="BG52" s="18"/>
      <c r="BH52" s="16"/>
      <c r="BI52" s="18"/>
      <c r="BJ52" s="16"/>
      <c r="BK52" s="18"/>
      <c r="BL52" s="16"/>
      <c r="BM52" s="18"/>
      <c r="BN52" s="16"/>
      <c r="BO52" s="18"/>
      <c r="BP52" s="16"/>
      <c r="BQ52" s="18"/>
      <c r="BR52" s="16"/>
      <c r="BS52" s="18"/>
      <c r="BT52" s="15">
        <f t="shared" si="2"/>
      </c>
    </row>
    <row r="53" ht="15.75" customHeight="true">
      <c r="A53" s="2" t="s">
        <v>378</v>
      </c>
      <c r="B53" s="4">
        <f>=VLOOKUP(A53,Ingredients!A:E,4,FALSE)</f>
      </c>
      <c r="C53" s="20"/>
      <c r="D53" s="21"/>
      <c r="E53" s="20"/>
      <c r="F53" s="20"/>
      <c r="G53" s="22"/>
      <c r="H53" s="20"/>
      <c r="I53" s="22"/>
      <c r="J53" s="20"/>
      <c r="K53" s="23">
        <v>1</v>
      </c>
      <c r="L53" s="20">
        <v>1</v>
      </c>
      <c r="M53" s="22"/>
      <c r="N53" s="20"/>
      <c r="O53" s="22"/>
      <c r="P53" s="26"/>
      <c r="Q53" s="22"/>
      <c r="R53" s="20"/>
      <c r="S53" s="22"/>
      <c r="T53" s="20"/>
      <c r="U53" s="22"/>
      <c r="V53" s="20"/>
      <c r="W53" s="22"/>
      <c r="X53" s="20"/>
      <c r="Y53" s="22"/>
      <c r="Z53" s="20"/>
      <c r="AA53" s="22"/>
      <c r="AB53" s="20"/>
      <c r="AC53" s="22"/>
      <c r="AD53" s="20"/>
      <c r="AE53" s="22"/>
      <c r="AF53" s="20"/>
      <c r="AG53" s="22"/>
      <c r="AH53" s="20"/>
      <c r="AI53" s="22"/>
      <c r="AJ53" s="20"/>
      <c r="AK53" s="22"/>
      <c r="AL53" s="20"/>
      <c r="AM53" s="22"/>
      <c r="AN53" s="20"/>
      <c r="AO53" s="22"/>
      <c r="AP53" s="20"/>
      <c r="AQ53" s="23"/>
      <c r="AR53" s="20"/>
      <c r="AS53" s="22"/>
      <c r="AT53" s="20"/>
      <c r="AU53" s="22">
        <v>1</v>
      </c>
      <c r="AV53" s="20"/>
      <c r="AW53" s="22"/>
      <c r="AX53" s="20"/>
      <c r="AY53" s="22"/>
      <c r="AZ53" s="20"/>
      <c r="BA53" s="22"/>
      <c r="BB53" s="20"/>
      <c r="BC53" s="22"/>
      <c r="BD53" s="20"/>
      <c r="BE53" s="22"/>
      <c r="BF53" s="20"/>
      <c r="BG53" s="22"/>
      <c r="BH53" s="20"/>
      <c r="BI53" s="22"/>
      <c r="BJ53" s="20"/>
      <c r="BK53" s="22"/>
      <c r="BL53" s="20"/>
      <c r="BM53" s="22"/>
      <c r="BN53" s="20"/>
      <c r="BO53" s="22"/>
      <c r="BP53" s="20"/>
      <c r="BQ53" s="22"/>
      <c r="BR53" s="20"/>
      <c r="BS53" s="22"/>
      <c r="BT53" s="4">
        <f t="shared" si="2"/>
      </c>
    </row>
    <row r="54" hidden="1" ht="15.75" customHeight="true">
      <c r="A54" s="15" t="s">
        <v>392</v>
      </c>
      <c r="B54" s="15">
        <f>=VLOOKUP(A54,Ingredients!A:E,4,FALSE)</f>
      </c>
      <c r="C54" s="16"/>
      <c r="D54" s="18"/>
      <c r="E54" s="16"/>
      <c r="F54" s="16"/>
      <c r="G54" s="18"/>
      <c r="H54" s="16"/>
      <c r="I54" s="18"/>
      <c r="J54" s="16"/>
      <c r="K54" s="18"/>
      <c r="L54" s="16"/>
      <c r="M54" s="18"/>
      <c r="N54" s="16"/>
      <c r="O54" s="18"/>
      <c r="P54" s="16"/>
      <c r="Q54" s="18"/>
      <c r="R54" s="16"/>
      <c r="S54" s="18"/>
      <c r="T54" s="16"/>
      <c r="U54" s="18"/>
      <c r="V54" s="16"/>
      <c r="W54" s="18"/>
      <c r="X54" s="16"/>
      <c r="Y54" s="18"/>
      <c r="Z54" s="16"/>
      <c r="AA54" s="18"/>
      <c r="AB54" s="16"/>
      <c r="AC54" s="18"/>
      <c r="AD54" s="16"/>
      <c r="AE54" s="18"/>
      <c r="AF54" s="16"/>
      <c r="AG54" s="18"/>
      <c r="AH54" s="16"/>
      <c r="AI54" s="18"/>
      <c r="AJ54" s="16"/>
      <c r="AK54" s="18"/>
      <c r="AL54" s="16"/>
      <c r="AM54" s="18"/>
      <c r="AN54" s="16"/>
      <c r="AO54" s="18"/>
      <c r="AP54" s="16"/>
      <c r="AQ54" s="18"/>
      <c r="AR54" s="16"/>
      <c r="AS54" s="18"/>
      <c r="AT54" s="16"/>
      <c r="AU54" s="18"/>
      <c r="AV54" s="16"/>
      <c r="AW54" s="18"/>
      <c r="AX54" s="16"/>
      <c r="AY54" s="18"/>
      <c r="AZ54" s="16"/>
      <c r="BA54" s="18"/>
      <c r="BB54" s="16"/>
      <c r="BC54" s="18"/>
      <c r="BD54" s="16"/>
      <c r="BE54" s="18"/>
      <c r="BF54" s="16"/>
      <c r="BG54" s="18"/>
      <c r="BH54" s="16"/>
      <c r="BI54" s="18"/>
      <c r="BJ54" s="16"/>
      <c r="BK54" s="18"/>
      <c r="BL54" s="16"/>
      <c r="BM54" s="18"/>
      <c r="BN54" s="16"/>
      <c r="BO54" s="18"/>
      <c r="BP54" s="16"/>
      <c r="BQ54" s="18"/>
      <c r="BR54" s="16"/>
      <c r="BS54" s="18"/>
      <c r="BT54" s="15">
        <f t="shared" si="2"/>
      </c>
    </row>
    <row r="55" ht="15.75" customHeight="true">
      <c r="A55" s="2" t="s">
        <v>388</v>
      </c>
      <c r="B55" s="2">
        <f>=VLOOKUP(A55,Ingredients!A:E,4,FALSE)</f>
      </c>
      <c r="C55" s="20"/>
      <c r="D55" s="21"/>
      <c r="E55" s="20"/>
      <c r="F55" s="20"/>
      <c r="G55" s="22"/>
      <c r="H55" s="20"/>
      <c r="I55" s="22"/>
      <c r="J55" s="20"/>
      <c r="K55" s="22"/>
      <c r="L55" s="20"/>
      <c r="M55" s="22"/>
      <c r="N55" s="20"/>
      <c r="O55" s="22"/>
      <c r="P55" s="20"/>
      <c r="Q55" s="22"/>
      <c r="R55" s="20"/>
      <c r="S55" s="22"/>
      <c r="T55" s="20"/>
      <c r="U55" s="22"/>
      <c r="V55" s="20"/>
      <c r="W55" s="22"/>
      <c r="X55" s="20"/>
      <c r="Y55" s="22"/>
      <c r="Z55" s="20"/>
      <c r="AA55" s="22"/>
      <c r="AB55" s="20"/>
      <c r="AC55" s="22"/>
      <c r="AD55" s="20"/>
      <c r="AE55" s="22"/>
      <c r="AF55" s="20"/>
      <c r="AG55" s="22"/>
      <c r="AH55" s="20"/>
      <c r="AI55" s="22"/>
      <c r="AJ55" s="20"/>
      <c r="AK55" s="22"/>
      <c r="AL55" s="20"/>
      <c r="AM55" s="22"/>
      <c r="AN55" s="20"/>
      <c r="AO55" s="22"/>
      <c r="AP55" s="20"/>
      <c r="AQ55" s="22"/>
      <c r="AR55" s="20"/>
      <c r="AS55" s="22"/>
      <c r="AT55" s="20"/>
      <c r="AU55" s="22"/>
      <c r="AV55" s="20"/>
      <c r="AW55" s="22"/>
      <c r="AX55" s="20"/>
      <c r="AY55" s="22"/>
      <c r="AZ55" s="20"/>
      <c r="BA55" s="22"/>
      <c r="BB55" s="20"/>
      <c r="BC55" s="22"/>
      <c r="BD55" s="20"/>
      <c r="BE55" s="22"/>
      <c r="BF55" s="20"/>
      <c r="BG55" s="23">
        <v>3</v>
      </c>
      <c r="BH55" s="20"/>
      <c r="BI55" s="22"/>
      <c r="BJ55" s="20"/>
      <c r="BK55" s="22"/>
      <c r="BL55" s="20"/>
      <c r="BM55" s="22"/>
      <c r="BN55" s="20"/>
      <c r="BO55" s="22"/>
      <c r="BP55" s="20"/>
      <c r="BQ55" s="22"/>
      <c r="BR55" s="20"/>
      <c r="BS55" s="22">
        <v>1</v>
      </c>
      <c r="BT55" s="4">
        <f t="shared" si="2"/>
      </c>
    </row>
    <row r="56" hidden="1" ht="15.75" customHeight="true">
      <c r="A56" s="15" t="s">
        <v>396</v>
      </c>
      <c r="B56" s="15">
        <f>=VLOOKUP(A56,Ingredients!A:E,4,FALSE)</f>
      </c>
      <c r="C56" s="16"/>
      <c r="D56" s="18"/>
      <c r="E56" s="16"/>
      <c r="F56" s="16"/>
      <c r="G56" s="18"/>
      <c r="H56" s="16"/>
      <c r="I56" s="18"/>
      <c r="J56" s="16"/>
      <c r="K56" s="18"/>
      <c r="L56" s="16"/>
      <c r="M56" s="18"/>
      <c r="N56" s="16"/>
      <c r="O56" s="18"/>
      <c r="P56" s="16"/>
      <c r="Q56" s="18"/>
      <c r="R56" s="16"/>
      <c r="S56" s="18"/>
      <c r="T56" s="16"/>
      <c r="U56" s="18"/>
      <c r="V56" s="16"/>
      <c r="W56" s="18"/>
      <c r="X56" s="16"/>
      <c r="Y56" s="18"/>
      <c r="Z56" s="16"/>
      <c r="AA56" s="18"/>
      <c r="AB56" s="16"/>
      <c r="AC56" s="18"/>
      <c r="AD56" s="16"/>
      <c r="AE56" s="18"/>
      <c r="AF56" s="16"/>
      <c r="AG56" s="18"/>
      <c r="AH56" s="16"/>
      <c r="AI56" s="18"/>
      <c r="AJ56" s="16"/>
      <c r="AK56" s="18"/>
      <c r="AL56" s="16"/>
      <c r="AM56" s="18"/>
      <c r="AN56" s="16"/>
      <c r="AO56" s="18"/>
      <c r="AP56" s="16"/>
      <c r="AQ56" s="18"/>
      <c r="AR56" s="16"/>
      <c r="AS56" s="18"/>
      <c r="AT56" s="16"/>
      <c r="AU56" s="18"/>
      <c r="AV56" s="16"/>
      <c r="AW56" s="18"/>
      <c r="AX56" s="16"/>
      <c r="AY56" s="18"/>
      <c r="AZ56" s="16"/>
      <c r="BA56" s="18"/>
      <c r="BB56" s="16"/>
      <c r="BC56" s="18"/>
      <c r="BD56" s="16"/>
      <c r="BE56" s="18"/>
      <c r="BF56" s="16"/>
      <c r="BG56" s="18"/>
      <c r="BH56" s="16"/>
      <c r="BI56" s="18"/>
      <c r="BJ56" s="16"/>
      <c r="BK56" s="18"/>
      <c r="BL56" s="16"/>
      <c r="BM56" s="18"/>
      <c r="BN56" s="16"/>
      <c r="BO56" s="18"/>
      <c r="BP56" s="16"/>
      <c r="BQ56" s="18"/>
      <c r="BR56" s="16"/>
      <c r="BS56" s="18"/>
      <c r="BT56" s="15">
        <f t="shared" si="2"/>
      </c>
    </row>
    <row r="57" hidden="1" ht="15.75" customHeight="true">
      <c r="A57" s="2" t="s">
        <v>397</v>
      </c>
      <c r="B57" s="2">
        <f>=VLOOKUP(A57,Ingredients!A:E,4,FALSE)</f>
      </c>
      <c r="C57" s="20"/>
      <c r="D57" s="22"/>
      <c r="E57" s="20"/>
      <c r="F57" s="20"/>
      <c r="G57" s="22"/>
      <c r="H57" s="20"/>
      <c r="I57" s="22"/>
      <c r="J57" s="20"/>
      <c r="K57" s="22"/>
      <c r="L57" s="20"/>
      <c r="M57" s="22"/>
      <c r="N57" s="20"/>
      <c r="O57" s="22"/>
      <c r="P57" s="20"/>
      <c r="Q57" s="22"/>
      <c r="R57" s="20"/>
      <c r="S57" s="22"/>
      <c r="T57" s="20"/>
      <c r="U57" s="22"/>
      <c r="V57" s="20"/>
      <c r="W57" s="22"/>
      <c r="X57" s="20"/>
      <c r="Y57" s="22"/>
      <c r="Z57" s="20"/>
      <c r="AA57" s="22"/>
      <c r="AB57" s="20"/>
      <c r="AC57" s="22"/>
      <c r="AD57" s="20"/>
      <c r="AE57" s="22"/>
      <c r="AF57" s="20"/>
      <c r="AG57" s="22"/>
      <c r="AH57" s="20"/>
      <c r="AI57" s="22"/>
      <c r="AJ57" s="20"/>
      <c r="AK57" s="22"/>
      <c r="AL57" s="20"/>
      <c r="AM57" s="22"/>
      <c r="AN57" s="20"/>
      <c r="AO57" s="22"/>
      <c r="AP57" s="20"/>
      <c r="AQ57" s="22"/>
      <c r="AR57" s="20"/>
      <c r="AS57" s="22"/>
      <c r="AT57" s="20"/>
      <c r="AU57" s="22"/>
      <c r="AV57" s="20"/>
      <c r="AW57" s="22"/>
      <c r="AX57" s="20"/>
      <c r="AY57" s="22"/>
      <c r="AZ57" s="20"/>
      <c r="BA57" s="22"/>
      <c r="BB57" s="20"/>
      <c r="BC57" s="22"/>
      <c r="BD57" s="20"/>
      <c r="BE57" s="22"/>
      <c r="BF57" s="20"/>
      <c r="BG57" s="22"/>
      <c r="BH57" s="20"/>
      <c r="BI57" s="22"/>
      <c r="BJ57" s="20"/>
      <c r="BK57" s="22"/>
      <c r="BL57" s="20"/>
      <c r="BM57" s="22"/>
      <c r="BN57" s="20"/>
      <c r="BO57" s="22"/>
      <c r="BP57" s="20"/>
      <c r="BQ57" s="22"/>
      <c r="BR57" s="20"/>
      <c r="BS57" s="22"/>
      <c r="BT57" s="4">
        <f t="shared" si="2"/>
      </c>
    </row>
    <row r="58" hidden="1" ht="15.75" customHeight="true">
      <c r="A58" s="15" t="s">
        <v>399</v>
      </c>
      <c r="B58" s="15">
        <f>=VLOOKUP(A58,Ingredients!A:E,4,FALSE)</f>
      </c>
      <c r="C58" s="16"/>
      <c r="D58" s="18"/>
      <c r="E58" s="16"/>
      <c r="F58" s="16"/>
      <c r="G58" s="18"/>
      <c r="H58" s="16"/>
      <c r="I58" s="18"/>
      <c r="J58" s="16"/>
      <c r="K58" s="18"/>
      <c r="L58" s="16"/>
      <c r="M58" s="18"/>
      <c r="N58" s="16"/>
      <c r="O58" s="18"/>
      <c r="P58" s="16"/>
      <c r="Q58" s="18"/>
      <c r="R58" s="16"/>
      <c r="S58" s="18"/>
      <c r="T58" s="16"/>
      <c r="U58" s="18"/>
      <c r="V58" s="16"/>
      <c r="W58" s="18"/>
      <c r="X58" s="16"/>
      <c r="Y58" s="18"/>
      <c r="Z58" s="16"/>
      <c r="AA58" s="18"/>
      <c r="AB58" s="16"/>
      <c r="AC58" s="18"/>
      <c r="AD58" s="16"/>
      <c r="AE58" s="18"/>
      <c r="AF58" s="16"/>
      <c r="AG58" s="18"/>
      <c r="AH58" s="16"/>
      <c r="AI58" s="18"/>
      <c r="AJ58" s="16"/>
      <c r="AK58" s="18"/>
      <c r="AL58" s="16"/>
      <c r="AM58" s="18"/>
      <c r="AN58" s="16"/>
      <c r="AO58" s="18"/>
      <c r="AP58" s="16"/>
      <c r="AQ58" s="18"/>
      <c r="AR58" s="16"/>
      <c r="AS58" s="18"/>
      <c r="AT58" s="16"/>
      <c r="AU58" s="18"/>
      <c r="AV58" s="16"/>
      <c r="AW58" s="18"/>
      <c r="AX58" s="16"/>
      <c r="AY58" s="18"/>
      <c r="AZ58" s="16"/>
      <c r="BA58" s="18"/>
      <c r="BB58" s="16"/>
      <c r="BC58" s="18"/>
      <c r="BD58" s="16"/>
      <c r="BE58" s="18"/>
      <c r="BF58" s="16"/>
      <c r="BG58" s="18"/>
      <c r="BH58" s="16"/>
      <c r="BI58" s="18"/>
      <c r="BJ58" s="16"/>
      <c r="BK58" s="18"/>
      <c r="BL58" s="16"/>
      <c r="BM58" s="18"/>
      <c r="BN58" s="16"/>
      <c r="BO58" s="18"/>
      <c r="BP58" s="16"/>
      <c r="BQ58" s="18"/>
      <c r="BR58" s="16"/>
      <c r="BS58" s="18"/>
      <c r="BT58" s="15">
        <f t="shared" si="2"/>
      </c>
    </row>
    <row r="59" ht="15.75" customHeight="true">
      <c r="A59" s="2" t="s">
        <v>389</v>
      </c>
      <c r="B59" s="4">
        <f>=VLOOKUP(A59,Ingredients!A:E,4,FALSE)</f>
      </c>
      <c r="C59" s="20"/>
      <c r="D59" s="21"/>
      <c r="E59" s="20"/>
      <c r="F59" s="20"/>
      <c r="G59" s="22"/>
      <c r="H59" s="20"/>
      <c r="I59" s="22"/>
      <c r="J59" s="20"/>
      <c r="K59" s="22"/>
      <c r="L59" s="20"/>
      <c r="M59" s="22"/>
      <c r="N59" s="20"/>
      <c r="O59" s="22"/>
      <c r="P59" s="20"/>
      <c r="Q59" s="22"/>
      <c r="R59" s="20"/>
      <c r="S59" s="22"/>
      <c r="T59" s="20"/>
      <c r="U59" s="22"/>
      <c r="V59" s="20"/>
      <c r="W59" s="22"/>
      <c r="X59" s="20"/>
      <c r="Y59" s="22"/>
      <c r="Z59" s="20"/>
      <c r="AA59" s="22"/>
      <c r="AB59" s="20"/>
      <c r="AC59" s="22"/>
      <c r="AD59" s="20"/>
      <c r="AE59" s="22"/>
      <c r="AF59" s="20"/>
      <c r="AG59" s="22"/>
      <c r="AH59" s="20"/>
      <c r="AI59" s="22"/>
      <c r="AJ59" s="20"/>
      <c r="AK59" s="22"/>
      <c r="AL59" s="20"/>
      <c r="AM59" s="22"/>
      <c r="AN59" s="20"/>
      <c r="AO59" s="22"/>
      <c r="AP59" s="20"/>
      <c r="AQ59" s="22"/>
      <c r="AR59" s="20"/>
      <c r="AS59" s="22"/>
      <c r="AT59" s="20"/>
      <c r="AU59" s="22"/>
      <c r="AV59" s="20"/>
      <c r="AW59" s="22"/>
      <c r="AX59" s="20"/>
      <c r="AY59" s="22"/>
      <c r="AZ59" s="20"/>
      <c r="BA59" s="22"/>
      <c r="BB59" s="20"/>
      <c r="BC59" s="22"/>
      <c r="BD59" s="20"/>
      <c r="BE59" s="22"/>
      <c r="BF59" s="20"/>
      <c r="BG59" s="22"/>
      <c r="BH59" s="20"/>
      <c r="BI59" s="22"/>
      <c r="BJ59" s="20"/>
      <c r="BK59" s="22">
        <v>2</v>
      </c>
      <c r="BL59" s="20"/>
      <c r="BM59" s="22"/>
      <c r="BN59" s="20"/>
      <c r="BO59" s="22"/>
      <c r="BP59" s="20"/>
      <c r="BQ59" s="22"/>
      <c r="BR59" s="20"/>
      <c r="BS59" s="22"/>
      <c r="BT59" s="4">
        <f t="shared" si="2"/>
      </c>
    </row>
    <row r="60" hidden="1" ht="15.75" customHeight="true">
      <c r="A60" s="15" t="s">
        <v>579</v>
      </c>
      <c r="B60" s="15">
        <f>=VLOOKUP(A60,Ingredients!A:E,4,FALSE)</f>
      </c>
      <c r="C60" s="16"/>
      <c r="D60" s="17"/>
      <c r="E60" s="16"/>
      <c r="F60" s="16"/>
      <c r="G60" s="18"/>
      <c r="H60" s="16"/>
      <c r="I60" s="18"/>
      <c r="J60" s="16"/>
      <c r="K60" s="18"/>
      <c r="L60" s="16"/>
      <c r="M60" s="18"/>
      <c r="N60" s="16"/>
      <c r="O60" s="18"/>
      <c r="P60" s="16"/>
      <c r="Q60" s="18"/>
      <c r="R60" s="16"/>
      <c r="S60" s="18"/>
      <c r="T60" s="16"/>
      <c r="U60" s="18"/>
      <c r="V60" s="16"/>
      <c r="W60" s="18"/>
      <c r="X60" s="16"/>
      <c r="Y60" s="18"/>
      <c r="Z60" s="16"/>
      <c r="AA60" s="18"/>
      <c r="AB60" s="16"/>
      <c r="AC60" s="18"/>
      <c r="AD60" s="16"/>
      <c r="AE60" s="18"/>
      <c r="AF60" s="16"/>
      <c r="AG60" s="18"/>
      <c r="AH60" s="16"/>
      <c r="AI60" s="18"/>
      <c r="AJ60" s="16"/>
      <c r="AK60" s="18"/>
      <c r="AL60" s="16"/>
      <c r="AM60" s="18"/>
      <c r="AN60" s="16"/>
      <c r="AO60" s="18"/>
      <c r="AP60" s="16"/>
      <c r="AQ60" s="18"/>
      <c r="AR60" s="16"/>
      <c r="AS60" s="18"/>
      <c r="AT60" s="16"/>
      <c r="AU60" s="18"/>
      <c r="AV60" s="16"/>
      <c r="AW60" s="18"/>
      <c r="AX60" s="16"/>
      <c r="AY60" s="18"/>
      <c r="AZ60" s="16"/>
      <c r="BA60" s="18"/>
      <c r="BB60" s="16"/>
      <c r="BC60" s="18"/>
      <c r="BD60" s="16"/>
      <c r="BE60" s="18"/>
      <c r="BF60" s="16"/>
      <c r="BG60" s="18"/>
      <c r="BH60" s="16"/>
      <c r="BI60" s="18"/>
      <c r="BJ60" s="16"/>
      <c r="BK60" s="18"/>
      <c r="BL60" s="16"/>
      <c r="BM60" s="18"/>
      <c r="BN60" s="16"/>
      <c r="BO60" s="18"/>
      <c r="BP60" s="16"/>
      <c r="BQ60" s="18"/>
      <c r="BR60" s="16"/>
      <c r="BS60" s="18"/>
      <c r="BT60" s="15">
        <f t="shared" si="2"/>
      </c>
    </row>
    <row r="61" hidden="1" ht="15.75" customHeight="true">
      <c r="A61" s="2" t="s">
        <v>402</v>
      </c>
      <c r="B61" s="4">
        <f>=VLOOKUP(A61,Ingredients!A:E,4,FALSE)</f>
      </c>
      <c r="C61" s="20"/>
      <c r="D61" s="22"/>
      <c r="E61" s="20"/>
      <c r="F61" s="20"/>
      <c r="G61" s="22"/>
      <c r="H61" s="20"/>
      <c r="I61" s="22"/>
      <c r="J61" s="20"/>
      <c r="K61" s="22"/>
      <c r="L61" s="20"/>
      <c r="M61" s="22"/>
      <c r="N61" s="20"/>
      <c r="O61" s="22"/>
      <c r="P61" s="20"/>
      <c r="Q61" s="22"/>
      <c r="R61" s="20"/>
      <c r="S61" s="22"/>
      <c r="T61" s="20"/>
      <c r="U61" s="22"/>
      <c r="V61" s="20"/>
      <c r="W61" s="22"/>
      <c r="X61" s="20"/>
      <c r="Y61" s="22"/>
      <c r="Z61" s="20"/>
      <c r="AA61" s="22"/>
      <c r="AB61" s="20"/>
      <c r="AC61" s="22"/>
      <c r="AD61" s="20"/>
      <c r="AE61" s="22"/>
      <c r="AF61" s="20"/>
      <c r="AG61" s="22"/>
      <c r="AH61" s="20"/>
      <c r="AI61" s="22"/>
      <c r="AJ61" s="20"/>
      <c r="AK61" s="23"/>
      <c r="AL61" s="20"/>
      <c r="AM61" s="22"/>
      <c r="AN61" s="20"/>
      <c r="AO61" s="22"/>
      <c r="AP61" s="20"/>
      <c r="AQ61" s="22"/>
      <c r="AR61" s="20"/>
      <c r="AS61" s="22"/>
      <c r="AT61" s="20"/>
      <c r="AU61" s="22"/>
      <c r="AV61" s="20"/>
      <c r="AW61" s="22"/>
      <c r="AX61" s="20"/>
      <c r="AY61" s="22"/>
      <c r="AZ61" s="20"/>
      <c r="BA61" s="22"/>
      <c r="BB61" s="20"/>
      <c r="BC61" s="22"/>
      <c r="BD61" s="20"/>
      <c r="BE61" s="22"/>
      <c r="BF61" s="20"/>
      <c r="BG61" s="22"/>
      <c r="BH61" s="20"/>
      <c r="BI61" s="22"/>
      <c r="BJ61" s="20"/>
      <c r="BK61" s="22"/>
      <c r="BL61" s="20"/>
      <c r="BM61" s="22"/>
      <c r="BN61" s="20"/>
      <c r="BO61" s="22"/>
      <c r="BP61" s="20"/>
      <c r="BQ61" s="22"/>
      <c r="BR61" s="20"/>
      <c r="BS61" s="22"/>
      <c r="BT61" s="4">
        <f t="shared" si="2"/>
      </c>
    </row>
    <row r="62" hidden="1" ht="15.75" customHeight="true">
      <c r="A62" s="15" t="s">
        <v>404</v>
      </c>
      <c r="B62" s="15">
        <f>=VLOOKUP(A62,Ingredients!A:E,4,FALSE)</f>
      </c>
      <c r="C62" s="16"/>
      <c r="D62" s="18"/>
      <c r="E62" s="16"/>
      <c r="F62" s="16"/>
      <c r="G62" s="18"/>
      <c r="H62" s="16"/>
      <c r="I62" s="18"/>
      <c r="J62" s="16"/>
      <c r="K62" s="18"/>
      <c r="L62" s="16"/>
      <c r="M62" s="18"/>
      <c r="N62" s="16"/>
      <c r="O62" s="18"/>
      <c r="P62" s="16"/>
      <c r="Q62" s="18"/>
      <c r="R62" s="16"/>
      <c r="S62" s="18"/>
      <c r="T62" s="16"/>
      <c r="U62" s="18"/>
      <c r="V62" s="16"/>
      <c r="W62" s="18"/>
      <c r="X62" s="16"/>
      <c r="Y62" s="18"/>
      <c r="Z62" s="16"/>
      <c r="AA62" s="18"/>
      <c r="AB62" s="16"/>
      <c r="AC62" s="18"/>
      <c r="AD62" s="16"/>
      <c r="AE62" s="18"/>
      <c r="AF62" s="16"/>
      <c r="AG62" s="18"/>
      <c r="AH62" s="16"/>
      <c r="AI62" s="18"/>
      <c r="AJ62" s="16"/>
      <c r="AK62" s="18"/>
      <c r="AL62" s="16"/>
      <c r="AM62" s="18"/>
      <c r="AN62" s="16"/>
      <c r="AO62" s="18"/>
      <c r="AP62" s="16"/>
      <c r="AQ62" s="18"/>
      <c r="AR62" s="16"/>
      <c r="AS62" s="18"/>
      <c r="AT62" s="16"/>
      <c r="AU62" s="18"/>
      <c r="AV62" s="16"/>
      <c r="AW62" s="18"/>
      <c r="AX62" s="16"/>
      <c r="AY62" s="18"/>
      <c r="AZ62" s="16"/>
      <c r="BA62" s="18"/>
      <c r="BB62" s="16"/>
      <c r="BC62" s="18"/>
      <c r="BD62" s="16"/>
      <c r="BE62" s="18"/>
      <c r="BF62" s="16"/>
      <c r="BG62" s="18"/>
      <c r="BH62" s="16"/>
      <c r="BI62" s="18"/>
      <c r="BJ62" s="16"/>
      <c r="BK62" s="18"/>
      <c r="BL62" s="16"/>
      <c r="BM62" s="18"/>
      <c r="BN62" s="16"/>
      <c r="BO62" s="18"/>
      <c r="BP62" s="16"/>
      <c r="BQ62" s="18"/>
      <c r="BR62" s="16"/>
      <c r="BS62" s="18"/>
      <c r="BT62" s="15">
        <f t="shared" si="2"/>
      </c>
    </row>
    <row r="63" hidden="1" ht="15.75" customHeight="true">
      <c r="A63" s="2" t="s">
        <v>406</v>
      </c>
      <c r="B63" s="4">
        <f>=VLOOKUP(A63,Ingredients!A:E,4,FALSE)</f>
      </c>
      <c r="C63" s="20"/>
      <c r="D63" s="22"/>
      <c r="E63" s="20"/>
      <c r="F63" s="20"/>
      <c r="G63" s="22"/>
      <c r="H63" s="20"/>
      <c r="I63" s="22"/>
      <c r="J63" s="20"/>
      <c r="K63" s="22"/>
      <c r="L63" s="20"/>
      <c r="M63" s="22"/>
      <c r="N63" s="20"/>
      <c r="O63" s="22"/>
      <c r="P63" s="20"/>
      <c r="Q63" s="22"/>
      <c r="R63" s="20"/>
      <c r="S63" s="22"/>
      <c r="T63" s="20"/>
      <c r="U63" s="22"/>
      <c r="V63" s="20"/>
      <c r="W63" s="22"/>
      <c r="X63" s="20"/>
      <c r="Y63" s="22"/>
      <c r="Z63" s="20"/>
      <c r="AA63" s="22"/>
      <c r="AB63" s="20"/>
      <c r="AC63" s="22"/>
      <c r="AD63" s="20"/>
      <c r="AE63" s="22"/>
      <c r="AF63" s="20"/>
      <c r="AG63" s="22"/>
      <c r="AH63" s="20"/>
      <c r="AI63" s="22"/>
      <c r="AJ63" s="20"/>
      <c r="AK63" s="22"/>
      <c r="AL63" s="20"/>
      <c r="AM63" s="22"/>
      <c r="AN63" s="20"/>
      <c r="AO63" s="22"/>
      <c r="AP63" s="20"/>
      <c r="AQ63" s="22"/>
      <c r="AR63" s="20"/>
      <c r="AS63" s="22"/>
      <c r="AT63" s="20"/>
      <c r="AU63" s="22"/>
      <c r="AV63" s="20"/>
      <c r="AW63" s="22"/>
      <c r="AX63" s="20"/>
      <c r="AY63" s="22"/>
      <c r="AZ63" s="20"/>
      <c r="BA63" s="22"/>
      <c r="BB63" s="20"/>
      <c r="BC63" s="22"/>
      <c r="BD63" s="20"/>
      <c r="BE63" s="22"/>
      <c r="BF63" s="20"/>
      <c r="BG63" s="22"/>
      <c r="BH63" s="20"/>
      <c r="BI63" s="22"/>
      <c r="BJ63" s="20"/>
      <c r="BK63" s="22"/>
      <c r="BL63" s="20"/>
      <c r="BM63" s="22"/>
      <c r="BN63" s="20"/>
      <c r="BO63" s="22"/>
      <c r="BP63" s="20"/>
      <c r="BQ63" s="22"/>
      <c r="BR63" s="20"/>
      <c r="BS63" s="22"/>
      <c r="BT63" s="4">
        <f t="shared" si="2"/>
      </c>
    </row>
    <row r="64" ht="15.75" customHeight="true">
      <c r="A64" s="15" t="s">
        <v>390</v>
      </c>
      <c r="B64" s="15">
        <f>=VLOOKUP(A64,Ingredients!A:E,4,FALSE)</f>
      </c>
      <c r="C64" s="16"/>
      <c r="D64" s="17"/>
      <c r="E64" s="16"/>
      <c r="F64" s="16"/>
      <c r="G64" s="19"/>
      <c r="H64" s="16"/>
      <c r="I64" s="18"/>
      <c r="J64" s="16"/>
      <c r="K64" s="18"/>
      <c r="L64" s="16"/>
      <c r="M64" s="18"/>
      <c r="N64" s="16"/>
      <c r="O64" s="18"/>
      <c r="P64" s="16"/>
      <c r="Q64" s="18"/>
      <c r="R64" s="16"/>
      <c r="S64" s="18"/>
      <c r="T64" s="16"/>
      <c r="U64" s="19">
        <v>2</v>
      </c>
      <c r="V64" s="24"/>
      <c r="W64" s="18"/>
      <c r="X64" s="16"/>
      <c r="Y64" s="18"/>
      <c r="Z64" s="16"/>
      <c r="AA64" s="18"/>
      <c r="AB64" s="16"/>
      <c r="AC64" s="18"/>
      <c r="AD64" s="16"/>
      <c r="AE64" s="18"/>
      <c r="AF64" s="16"/>
      <c r="AG64" s="19"/>
      <c r="AH64" s="16"/>
      <c r="AI64" s="18"/>
      <c r="AJ64" s="16"/>
      <c r="AK64" s="18"/>
      <c r="AL64" s="16"/>
      <c r="AM64" s="18"/>
      <c r="AN64" s="16"/>
      <c r="AO64" s="18"/>
      <c r="AP64" s="16"/>
      <c r="AQ64" s="18"/>
      <c r="AR64" s="16"/>
      <c r="AS64" s="18"/>
      <c r="AT64" s="16"/>
      <c r="AU64" s="18"/>
      <c r="AV64" s="16"/>
      <c r="AW64" s="18"/>
      <c r="AX64" s="16"/>
      <c r="AY64" s="18"/>
      <c r="AZ64" s="16"/>
      <c r="BA64" s="18"/>
      <c r="BB64" s="16"/>
      <c r="BC64" s="18"/>
      <c r="BD64" s="16"/>
      <c r="BE64" s="18"/>
      <c r="BF64" s="24"/>
      <c r="BG64" s="18"/>
      <c r="BH64" s="16"/>
      <c r="BI64" s="18"/>
      <c r="BJ64" s="16"/>
      <c r="BK64" s="18"/>
      <c r="BL64" s="16"/>
      <c r="BM64" s="18"/>
      <c r="BN64" s="16">
        <v>1</v>
      </c>
      <c r="BO64" s="18"/>
      <c r="BP64" s="16"/>
      <c r="BQ64" s="18"/>
      <c r="BR64" s="16"/>
      <c r="BS64" s="18"/>
      <c r="BT64" s="15">
        <f t="shared" si="2"/>
      </c>
    </row>
    <row r="65" hidden="1" ht="15.75" customHeight="true">
      <c r="A65" s="2" t="s">
        <v>410</v>
      </c>
      <c r="B65" s="4">
        <f>=VLOOKUP(A65,Ingredients!A:E,4,FALSE)</f>
      </c>
      <c r="C65" s="20"/>
      <c r="D65" s="21"/>
      <c r="E65" s="20"/>
      <c r="F65" s="20"/>
      <c r="G65" s="22"/>
      <c r="H65" s="20"/>
      <c r="I65" s="22"/>
      <c r="J65" s="20"/>
      <c r="K65" s="22"/>
      <c r="L65" s="20"/>
      <c r="M65" s="22"/>
      <c r="N65" s="20"/>
      <c r="O65" s="22"/>
      <c r="P65" s="20"/>
      <c r="Q65" s="22"/>
      <c r="R65" s="20"/>
      <c r="S65" s="22"/>
      <c r="T65" s="20"/>
      <c r="U65" s="22"/>
      <c r="V65" s="20"/>
      <c r="W65" s="22"/>
      <c r="X65" s="20"/>
      <c r="Y65" s="22"/>
      <c r="Z65" s="20"/>
      <c r="AA65" s="22"/>
      <c r="AB65" s="20"/>
      <c r="AC65" s="22"/>
      <c r="AD65" s="20"/>
      <c r="AE65" s="22"/>
      <c r="AF65" s="20"/>
      <c r="AG65" s="22"/>
      <c r="AH65" s="20"/>
      <c r="AI65" s="22"/>
      <c r="AJ65" s="20"/>
      <c r="AK65" s="22"/>
      <c r="AL65" s="20"/>
      <c r="AM65" s="22"/>
      <c r="AN65" s="20"/>
      <c r="AO65" s="22"/>
      <c r="AP65" s="20"/>
      <c r="AQ65" s="22"/>
      <c r="AR65" s="20"/>
      <c r="AS65" s="22"/>
      <c r="AT65" s="20"/>
      <c r="AU65" s="22"/>
      <c r="AV65" s="20"/>
      <c r="AW65" s="22"/>
      <c r="AX65" s="20"/>
      <c r="AY65" s="22"/>
      <c r="AZ65" s="20"/>
      <c r="BA65" s="22"/>
      <c r="BB65" s="20"/>
      <c r="BC65" s="22"/>
      <c r="BD65" s="20"/>
      <c r="BE65" s="22"/>
      <c r="BF65" s="20"/>
      <c r="BG65" s="22"/>
      <c r="BH65" s="20"/>
      <c r="BI65" s="22"/>
      <c r="BJ65" s="20"/>
      <c r="BK65" s="22"/>
      <c r="BL65" s="20"/>
      <c r="BM65" s="22"/>
      <c r="BN65" s="20"/>
      <c r="BO65" s="22"/>
      <c r="BP65" s="20"/>
      <c r="BQ65" s="22"/>
      <c r="BR65" s="20"/>
      <c r="BS65" s="22"/>
      <c r="BT65" s="4">
        <f t="shared" si="2"/>
      </c>
    </row>
    <row r="66" ht="15.75" customHeight="true">
      <c r="A66" s="15" t="s">
        <v>394</v>
      </c>
      <c r="B66" s="15">
        <f>=VLOOKUP(A66,Ingredients!A:E,4,FALSE)</f>
      </c>
      <c r="C66" s="16"/>
      <c r="D66" s="17"/>
      <c r="E66" s="16"/>
      <c r="F66" s="16"/>
      <c r="G66" s="18"/>
      <c r="H66" s="16"/>
      <c r="I66" s="18"/>
      <c r="J66" s="16"/>
      <c r="K66" s="18"/>
      <c r="L66" s="16"/>
      <c r="M66" s="18"/>
      <c r="N66" s="16"/>
      <c r="O66" s="18"/>
      <c r="P66" s="16"/>
      <c r="Q66" s="18"/>
      <c r="R66" s="16">
        <v>2</v>
      </c>
      <c r="S66" s="18"/>
      <c r="T66" s="16"/>
      <c r="U66" s="18"/>
      <c r="V66" s="16"/>
      <c r="W66" s="18"/>
      <c r="X66" s="16">
        <v>1</v>
      </c>
      <c r="Y66" s="18"/>
      <c r="Z66" s="16">
        <v>1</v>
      </c>
      <c r="AA66" s="18"/>
      <c r="AB66" s="16"/>
      <c r="AC66" s="18"/>
      <c r="AD66" s="16"/>
      <c r="AE66" s="18"/>
      <c r="AF66" s="16"/>
      <c r="AG66" s="18"/>
      <c r="AH66" s="16"/>
      <c r="AI66" s="18"/>
      <c r="AJ66" s="16"/>
      <c r="AK66" s="18"/>
      <c r="AL66" s="16"/>
      <c r="AM66" s="18"/>
      <c r="AN66" s="16"/>
      <c r="AO66" s="18"/>
      <c r="AP66" s="16"/>
      <c r="AQ66" s="18"/>
      <c r="AR66" s="16"/>
      <c r="AS66" s="18"/>
      <c r="AT66" s="16"/>
      <c r="AU66" s="18"/>
      <c r="AV66" s="16"/>
      <c r="AW66" s="18"/>
      <c r="AX66" s="16"/>
      <c r="AY66" s="18"/>
      <c r="AZ66" s="16"/>
      <c r="BA66" s="18"/>
      <c r="BB66" s="16"/>
      <c r="BC66" s="18"/>
      <c r="BD66" s="16"/>
      <c r="BE66" s="18"/>
      <c r="BF66" s="16"/>
      <c r="BG66" s="18"/>
      <c r="BH66" s="16"/>
      <c r="BI66" s="18"/>
      <c r="BJ66" s="16"/>
      <c r="BK66" s="18"/>
      <c r="BL66" s="16"/>
      <c r="BM66" s="18"/>
      <c r="BN66" s="16"/>
      <c r="BO66" s="18"/>
      <c r="BP66" s="16"/>
      <c r="BQ66" s="18"/>
      <c r="BR66" s="16"/>
      <c r="BS66" s="18"/>
      <c r="BT66" s="15">
        <f t="shared" si="2"/>
      </c>
    </row>
    <row r="67" hidden="1" ht="15.75" customHeight="true">
      <c r="A67" s="2" t="s">
        <v>411</v>
      </c>
      <c r="B67" s="2">
        <f>=VLOOKUP(A67,Ingredients!A:E,4,FALSE)</f>
      </c>
      <c r="C67" s="20"/>
      <c r="D67" s="21"/>
      <c r="E67" s="20"/>
      <c r="F67" s="20"/>
      <c r="G67" s="22"/>
      <c r="H67" s="20"/>
      <c r="I67" s="22"/>
      <c r="J67" s="20"/>
      <c r="K67" s="22"/>
      <c r="L67" s="20"/>
      <c r="M67" s="22"/>
      <c r="N67" s="20"/>
      <c r="O67" s="22"/>
      <c r="P67" s="20"/>
      <c r="Q67" s="22"/>
      <c r="R67" s="20"/>
      <c r="S67" s="22"/>
      <c r="T67" s="20"/>
      <c r="U67" s="22"/>
      <c r="V67" s="20"/>
      <c r="W67" s="22"/>
      <c r="X67" s="20"/>
      <c r="Y67" s="22"/>
      <c r="Z67" s="20"/>
      <c r="AA67" s="22"/>
      <c r="AB67" s="20"/>
      <c r="AC67" s="22"/>
      <c r="AD67" s="20"/>
      <c r="AE67" s="22"/>
      <c r="AF67" s="20"/>
      <c r="AG67" s="22"/>
      <c r="AH67" s="20"/>
      <c r="AI67" s="22"/>
      <c r="AJ67" s="20"/>
      <c r="AK67" s="22"/>
      <c r="AL67" s="20"/>
      <c r="AM67" s="22"/>
      <c r="AN67" s="20"/>
      <c r="AO67" s="22"/>
      <c r="AP67" s="20"/>
      <c r="AQ67" s="22"/>
      <c r="AR67" s="20"/>
      <c r="AS67" s="22"/>
      <c r="AT67" s="20"/>
      <c r="AU67" s="22"/>
      <c r="AV67" s="20"/>
      <c r="AW67" s="22"/>
      <c r="AX67" s="20"/>
      <c r="AY67" s="22"/>
      <c r="AZ67" s="20"/>
      <c r="BA67" s="22"/>
      <c r="BB67" s="20"/>
      <c r="BC67" s="22"/>
      <c r="BD67" s="20"/>
      <c r="BE67" s="22"/>
      <c r="BF67" s="20"/>
      <c r="BG67" s="22"/>
      <c r="BH67" s="20"/>
      <c r="BI67" s="22"/>
      <c r="BJ67" s="20"/>
      <c r="BK67" s="22"/>
      <c r="BL67" s="20"/>
      <c r="BM67" s="22"/>
      <c r="BN67" s="20"/>
      <c r="BO67" s="22"/>
      <c r="BP67" s="20"/>
      <c r="BQ67" s="22"/>
      <c r="BR67" s="20"/>
      <c r="BS67" s="22"/>
      <c r="BT67" s="4">
        <f t="shared" si="2"/>
      </c>
    </row>
    <row r="68" ht="15.75" customHeight="true">
      <c r="A68" s="15" t="s">
        <v>401</v>
      </c>
      <c r="B68" s="15">
        <f>=VLOOKUP(A68,Ingredients!A:E,4,FALSE)</f>
      </c>
      <c r="C68" s="16"/>
      <c r="D68" s="17"/>
      <c r="E68" s="16"/>
      <c r="F68" s="16"/>
      <c r="G68" s="18"/>
      <c r="H68" s="16"/>
      <c r="I68" s="18"/>
      <c r="J68" s="16"/>
      <c r="K68" s="18"/>
      <c r="L68" s="16"/>
      <c r="M68" s="18"/>
      <c r="N68" s="16"/>
      <c r="O68" s="18"/>
      <c r="P68" s="16"/>
      <c r="Q68" s="18"/>
      <c r="R68" s="16"/>
      <c r="S68" s="18"/>
      <c r="T68" s="16"/>
      <c r="U68" s="18"/>
      <c r="V68" s="16"/>
      <c r="W68" s="18"/>
      <c r="X68" s="16"/>
      <c r="Y68" s="18"/>
      <c r="Z68" s="16"/>
      <c r="AA68" s="18"/>
      <c r="AB68" s="16">
        <v>1</v>
      </c>
      <c r="AC68" s="18"/>
      <c r="AD68" s="16"/>
      <c r="AE68" s="18"/>
      <c r="AF68" s="16"/>
      <c r="AG68" s="18"/>
      <c r="AH68" s="16"/>
      <c r="AI68" s="18"/>
      <c r="AJ68" s="16"/>
      <c r="AK68" s="18"/>
      <c r="AL68" s="16"/>
      <c r="AM68" s="18"/>
      <c r="AN68" s="16"/>
      <c r="AO68" s="18"/>
      <c r="AP68" s="16"/>
      <c r="AQ68" s="18"/>
      <c r="AR68" s="16"/>
      <c r="AS68" s="18"/>
      <c r="AT68" s="16"/>
      <c r="AU68" s="18"/>
      <c r="AV68" s="16"/>
      <c r="AW68" s="18"/>
      <c r="AX68" s="16"/>
      <c r="AY68" s="16"/>
      <c r="AZ68" s="16"/>
      <c r="BA68" s="18"/>
      <c r="BB68" s="16"/>
      <c r="BC68" s="18"/>
      <c r="BD68" s="16"/>
      <c r="BE68" s="18"/>
      <c r="BF68" s="16"/>
      <c r="BG68" s="18"/>
      <c r="BH68" s="16"/>
      <c r="BI68" s="18"/>
      <c r="BJ68" s="16"/>
      <c r="BK68" s="18"/>
      <c r="BL68" s="16"/>
      <c r="BM68" s="18"/>
      <c r="BN68" s="24">
        <v>1</v>
      </c>
      <c r="BO68" s="18"/>
      <c r="BP68" s="16"/>
      <c r="BQ68" s="18"/>
      <c r="BR68" s="16"/>
      <c r="BS68" s="18"/>
      <c r="BT68" s="15">
        <f t="shared" si="2"/>
      </c>
    </row>
    <row r="69" ht="15.75" customHeight="true">
      <c r="A69" s="2" t="s">
        <v>408</v>
      </c>
      <c r="B69" s="2">
        <f>=VLOOKUP(A69,Ingredients!A:E,4,FALSE)</f>
      </c>
      <c r="C69" s="20"/>
      <c r="D69" s="21"/>
      <c r="E69" s="20"/>
      <c r="F69" s="20"/>
      <c r="G69" s="22"/>
      <c r="H69" s="20"/>
      <c r="I69" s="22"/>
      <c r="J69" s="20"/>
      <c r="K69" s="22"/>
      <c r="L69" s="20"/>
      <c r="M69" s="22"/>
      <c r="N69" s="20">
        <v>1</v>
      </c>
      <c r="O69" s="22"/>
      <c r="P69" s="20"/>
      <c r="Q69" s="22"/>
      <c r="R69" s="20"/>
      <c r="S69" s="22"/>
      <c r="T69" s="20"/>
      <c r="U69" s="22"/>
      <c r="V69" s="20"/>
      <c r="W69" s="22"/>
      <c r="X69" s="20"/>
      <c r="Y69" s="22"/>
      <c r="Z69" s="20"/>
      <c r="AA69" s="22"/>
      <c r="AB69" s="20"/>
      <c r="AC69" s="22"/>
      <c r="AD69" s="20"/>
      <c r="AE69" s="22"/>
      <c r="AF69" s="20"/>
      <c r="AG69" s="22"/>
      <c r="AH69" s="20"/>
      <c r="AI69" s="22"/>
      <c r="AJ69" s="20"/>
      <c r="AK69" s="22"/>
      <c r="AL69" s="20"/>
      <c r="AM69" s="23">
        <v>1</v>
      </c>
      <c r="AN69" s="20"/>
      <c r="AO69" s="22"/>
      <c r="AP69" s="20"/>
      <c r="AQ69" s="22"/>
      <c r="AR69" s="20"/>
      <c r="AS69" s="22"/>
      <c r="AT69" s="20"/>
      <c r="AU69" s="22"/>
      <c r="AV69" s="20"/>
      <c r="AW69" s="22"/>
      <c r="AX69" s="20"/>
      <c r="AY69" s="22"/>
      <c r="AZ69" s="20"/>
      <c r="BA69" s="22"/>
      <c r="BB69" s="20"/>
      <c r="BC69" s="22"/>
      <c r="BD69" s="20"/>
      <c r="BE69" s="22"/>
      <c r="BF69" s="20"/>
      <c r="BG69" s="22"/>
      <c r="BH69" s="20"/>
      <c r="BI69" s="22"/>
      <c r="BJ69" s="20"/>
      <c r="BK69" s="22"/>
      <c r="BL69" s="20"/>
      <c r="BM69" s="22"/>
      <c r="BN69" s="20"/>
      <c r="BO69" s="22"/>
      <c r="BP69" s="26">
        <v>1</v>
      </c>
      <c r="BQ69" s="22"/>
      <c r="BR69" s="20"/>
      <c r="BS69" s="22"/>
      <c r="BT69" s="4">
        <f t="shared" si="2"/>
      </c>
    </row>
    <row r="70" ht="15.75" customHeight="true">
      <c r="A70" s="2" t="s">
        <v>413</v>
      </c>
      <c r="B70" s="2">
        <f>=VLOOKUP(A70,Ingredients!A:E,4,FALSE)</f>
      </c>
      <c r="C70" s="20">
        <v>1</v>
      </c>
      <c r="D70" s="22"/>
      <c r="E70" s="20"/>
      <c r="F70" s="20"/>
      <c r="G70" s="22"/>
      <c r="H70" s="20"/>
      <c r="I70" s="22"/>
      <c r="J70" s="20"/>
      <c r="K70" s="22"/>
      <c r="L70" s="20"/>
      <c r="M70" s="22"/>
      <c r="N70" s="20"/>
      <c r="O70" s="22"/>
      <c r="P70" s="20"/>
      <c r="Q70" s="22"/>
      <c r="R70" s="20"/>
      <c r="S70" s="22"/>
      <c r="T70" s="20"/>
      <c r="U70" s="22"/>
      <c r="V70" s="20"/>
      <c r="W70" s="22"/>
      <c r="X70" s="20"/>
      <c r="Y70" s="22"/>
      <c r="Z70" s="20"/>
      <c r="AA70" s="22"/>
      <c r="AB70" s="20"/>
      <c r="AC70" s="22"/>
      <c r="AD70" s="20"/>
      <c r="AE70" s="22"/>
      <c r="AF70" s="26">
        <v>1</v>
      </c>
      <c r="AG70" s="22"/>
      <c r="AH70" s="20"/>
      <c r="AI70" s="22"/>
      <c r="AJ70" s="20"/>
      <c r="AK70" s="22"/>
      <c r="AL70" s="20"/>
      <c r="AM70" s="22"/>
      <c r="AN70" s="20"/>
      <c r="AO70" s="22"/>
      <c r="AP70" s="20"/>
      <c r="AQ70" s="22"/>
      <c r="AR70" s="20"/>
      <c r="AS70" s="22"/>
      <c r="AT70" s="20"/>
      <c r="AU70" s="22"/>
      <c r="AV70" s="20"/>
      <c r="AW70" s="22"/>
      <c r="AX70" s="20"/>
      <c r="AY70" s="22"/>
      <c r="AZ70" s="20"/>
      <c r="BA70" s="22"/>
      <c r="BB70" s="20"/>
      <c r="BC70" s="22"/>
      <c r="BD70" s="20"/>
      <c r="BE70" s="22"/>
      <c r="BF70" s="20"/>
      <c r="BG70" s="22"/>
      <c r="BH70" s="20"/>
      <c r="BI70" s="22"/>
      <c r="BJ70" s="20"/>
      <c r="BK70" s="22"/>
      <c r="BL70" s="20"/>
      <c r="BM70" s="22"/>
      <c r="BN70" s="20"/>
      <c r="BO70" s="22"/>
      <c r="BP70" s="20"/>
      <c r="BQ70" s="22"/>
      <c r="BR70" s="20"/>
      <c r="BS70" s="22"/>
      <c r="BT70" s="4">
        <f t="shared" si="2"/>
      </c>
    </row>
    <row r="71" ht="15.75" customHeight="true">
      <c r="A71" s="15" t="s">
        <v>414</v>
      </c>
      <c r="B71" s="15">
        <f>=VLOOKUP(A71,Ingredients!A:E,4,FALSE)</f>
      </c>
      <c r="C71" s="16"/>
      <c r="D71" s="18"/>
      <c r="E71" s="16"/>
      <c r="F71" s="16"/>
      <c r="G71" s="18"/>
      <c r="H71" s="16"/>
      <c r="I71" s="18"/>
      <c r="J71" s="16"/>
      <c r="K71" s="18"/>
      <c r="L71" s="16"/>
      <c r="M71" s="18"/>
      <c r="N71" s="16"/>
      <c r="O71" s="18"/>
      <c r="P71" s="16"/>
      <c r="Q71" s="18"/>
      <c r="R71" s="16">
        <v>1</v>
      </c>
      <c r="S71" s="18"/>
      <c r="T71" s="16"/>
      <c r="U71" s="18"/>
      <c r="V71" s="16"/>
      <c r="W71" s="18"/>
      <c r="X71" s="16"/>
      <c r="Y71" s="18"/>
      <c r="Z71" s="16"/>
      <c r="AA71" s="18"/>
      <c r="AB71" s="16"/>
      <c r="AC71" s="18"/>
      <c r="AD71" s="16"/>
      <c r="AE71" s="18"/>
      <c r="AF71" s="16"/>
      <c r="AG71" s="18"/>
      <c r="AH71" s="16"/>
      <c r="AI71" s="18"/>
      <c r="AJ71" s="16"/>
      <c r="AK71" s="18"/>
      <c r="AL71" s="16"/>
      <c r="AM71" s="18"/>
      <c r="AN71" s="16"/>
      <c r="AO71" s="18"/>
      <c r="AP71" s="16"/>
      <c r="AQ71" s="18"/>
      <c r="AR71" s="16"/>
      <c r="AS71" s="18"/>
      <c r="AT71" s="16"/>
      <c r="AU71" s="18"/>
      <c r="AV71" s="16"/>
      <c r="AW71" s="18"/>
      <c r="AX71" s="16"/>
      <c r="AY71" s="18"/>
      <c r="AZ71" s="16"/>
      <c r="BA71" s="18"/>
      <c r="BB71" s="16"/>
      <c r="BC71" s="18"/>
      <c r="BD71" s="16"/>
      <c r="BE71" s="19">
        <v>1</v>
      </c>
      <c r="BF71" s="16"/>
      <c r="BG71" s="18"/>
      <c r="BH71" s="16"/>
      <c r="BI71" s="18"/>
      <c r="BJ71" s="16"/>
      <c r="BK71" s="18"/>
      <c r="BL71" s="16"/>
      <c r="BM71" s="18"/>
      <c r="BN71" s="16"/>
      <c r="BO71" s="18"/>
      <c r="BP71" s="16"/>
      <c r="BQ71" s="18"/>
      <c r="BR71" s="16"/>
      <c r="BS71" s="18"/>
      <c r="BT71" s="15">
        <f t="shared" si="2"/>
      </c>
    </row>
    <row r="72" hidden="1" ht="15.75" customHeight="true">
      <c r="A72" s="2" t="s">
        <v>416</v>
      </c>
      <c r="B72" s="4">
        <f>=VLOOKUP(A72,Ingredients!A:E,4,FALSE)</f>
      </c>
      <c r="C72" s="20"/>
      <c r="D72" s="21"/>
      <c r="E72" s="20"/>
      <c r="F72" s="20"/>
      <c r="G72" s="22"/>
      <c r="H72" s="20"/>
      <c r="I72" s="22"/>
      <c r="J72" s="20"/>
      <c r="K72" s="22"/>
      <c r="L72" s="20"/>
      <c r="M72" s="22"/>
      <c r="N72" s="20"/>
      <c r="O72" s="22"/>
      <c r="P72" s="20"/>
      <c r="Q72" s="22"/>
      <c r="R72" s="20"/>
      <c r="S72" s="22"/>
      <c r="T72" s="20"/>
      <c r="U72" s="22"/>
      <c r="V72" s="20"/>
      <c r="W72" s="22"/>
      <c r="X72" s="20"/>
      <c r="Y72" s="22"/>
      <c r="Z72" s="20"/>
      <c r="AA72" s="22"/>
      <c r="AB72" s="20"/>
      <c r="AC72" s="22"/>
      <c r="AD72" s="20"/>
      <c r="AE72" s="22"/>
      <c r="AF72" s="20"/>
      <c r="AG72" s="22"/>
      <c r="AH72" s="20"/>
      <c r="AI72" s="22"/>
      <c r="AJ72" s="20"/>
      <c r="AK72" s="22"/>
      <c r="AL72" s="20"/>
      <c r="AM72" s="22"/>
      <c r="AN72" s="20"/>
      <c r="AO72" s="22"/>
      <c r="AP72" s="20"/>
      <c r="AQ72" s="22"/>
      <c r="AR72" s="20"/>
      <c r="AS72" s="22"/>
      <c r="AT72" s="20"/>
      <c r="AU72" s="22"/>
      <c r="AV72" s="20"/>
      <c r="AW72" s="22"/>
      <c r="AX72" s="20"/>
      <c r="AY72" s="22"/>
      <c r="AZ72" s="20"/>
      <c r="BA72" s="22"/>
      <c r="BB72" s="20"/>
      <c r="BC72" s="22"/>
      <c r="BD72" s="20"/>
      <c r="BE72" s="22"/>
      <c r="BF72" s="20"/>
      <c r="BG72" s="22"/>
      <c r="BH72" s="20"/>
      <c r="BI72" s="22"/>
      <c r="BJ72" s="20"/>
      <c r="BK72" s="22"/>
      <c r="BL72" s="20"/>
      <c r="BM72" s="22"/>
      <c r="BN72" s="20"/>
      <c r="BO72" s="22"/>
      <c r="BP72" s="20"/>
      <c r="BQ72" s="22"/>
      <c r="BR72" s="20"/>
      <c r="BS72" s="22"/>
      <c r="BT72" s="4">
        <f t="shared" si="2"/>
      </c>
    </row>
    <row r="73" ht="15.75" customHeight="true">
      <c r="A73" s="15" t="s">
        <v>415</v>
      </c>
      <c r="B73" s="15">
        <f>=VLOOKUP(A73,Ingredients!A:E,4,FALSE)</f>
      </c>
      <c r="C73" s="16"/>
      <c r="D73" s="17"/>
      <c r="E73" s="16"/>
      <c r="F73" s="16"/>
      <c r="G73" s="18"/>
      <c r="H73" s="24">
        <v>2</v>
      </c>
      <c r="I73" s="18"/>
      <c r="J73" s="16"/>
      <c r="K73" s="18"/>
      <c r="L73" s="16"/>
      <c r="M73" s="18"/>
      <c r="N73" s="16"/>
      <c r="O73" s="18"/>
      <c r="P73" s="16"/>
      <c r="Q73" s="18"/>
      <c r="R73" s="16"/>
      <c r="S73" s="18"/>
      <c r="T73" s="16"/>
      <c r="U73" s="18"/>
      <c r="V73" s="16"/>
      <c r="W73" s="18">
        <v>1</v>
      </c>
      <c r="X73" s="16"/>
      <c r="Y73" s="18"/>
      <c r="Z73" s="16"/>
      <c r="AA73" s="18"/>
      <c r="AB73" s="16"/>
      <c r="AC73" s="18"/>
      <c r="AD73" s="16"/>
      <c r="AE73" s="18"/>
      <c r="AF73" s="16"/>
      <c r="AG73" s="18"/>
      <c r="AH73" s="16"/>
      <c r="AI73" s="18"/>
      <c r="AJ73" s="16"/>
      <c r="AK73" s="18"/>
      <c r="AL73" s="16"/>
      <c r="AM73" s="18"/>
      <c r="AN73" s="16"/>
      <c r="AO73" s="18"/>
      <c r="AP73" s="16"/>
      <c r="AQ73" s="18"/>
      <c r="AR73" s="16"/>
      <c r="AS73" s="18"/>
      <c r="AT73" s="16"/>
      <c r="AU73" s="18"/>
      <c r="AV73" s="16"/>
      <c r="AW73" s="18"/>
      <c r="AX73" s="16"/>
      <c r="AY73" s="18"/>
      <c r="AZ73" s="16"/>
      <c r="BA73" s="18"/>
      <c r="BB73" s="16"/>
      <c r="BC73" s="18"/>
      <c r="BD73" s="16"/>
      <c r="BE73" s="18"/>
      <c r="BF73" s="16"/>
      <c r="BG73" s="18"/>
      <c r="BH73" s="16"/>
      <c r="BI73" s="18"/>
      <c r="BJ73" s="16"/>
      <c r="BK73" s="18"/>
      <c r="BL73" s="16"/>
      <c r="BM73" s="18"/>
      <c r="BN73" s="16"/>
      <c r="BO73" s="18"/>
      <c r="BP73" s="16"/>
      <c r="BQ73" s="18"/>
      <c r="BR73" s="16"/>
      <c r="BS73" s="18"/>
      <c r="BT73" s="15">
        <f t="shared" si="2"/>
      </c>
    </row>
    <row r="74" hidden="1" ht="15.75" customHeight="true">
      <c r="A74" s="2" t="s">
        <v>418</v>
      </c>
      <c r="B74" s="2">
        <f>=VLOOKUP(A74,Ingredients!A:E,4,FALSE)</f>
      </c>
      <c r="C74" s="20"/>
      <c r="D74" s="21"/>
      <c r="E74" s="20"/>
      <c r="F74" s="20"/>
      <c r="G74" s="22"/>
      <c r="H74" s="20"/>
      <c r="I74" s="22"/>
      <c r="J74" s="20"/>
      <c r="K74" s="22"/>
      <c r="L74" s="20"/>
      <c r="M74" s="22"/>
      <c r="N74" s="20"/>
      <c r="O74" s="22"/>
      <c r="P74" s="20"/>
      <c r="Q74" s="22"/>
      <c r="R74" s="20"/>
      <c r="S74" s="22"/>
      <c r="T74" s="20"/>
      <c r="U74" s="22"/>
      <c r="V74" s="20"/>
      <c r="W74" s="22"/>
      <c r="X74" s="20"/>
      <c r="Y74" s="22"/>
      <c r="Z74" s="20"/>
      <c r="AA74" s="22"/>
      <c r="AB74" s="20"/>
      <c r="AC74" s="22"/>
      <c r="AD74" s="20"/>
      <c r="AE74" s="22"/>
      <c r="AF74" s="20"/>
      <c r="AG74" s="22"/>
      <c r="AH74" s="20"/>
      <c r="AI74" s="22"/>
      <c r="AJ74" s="20"/>
      <c r="AK74" s="22"/>
      <c r="AL74" s="20"/>
      <c r="AM74" s="22"/>
      <c r="AN74" s="20"/>
      <c r="AO74" s="22"/>
      <c r="AP74" s="20"/>
      <c r="AQ74" s="22"/>
      <c r="AR74" s="20"/>
      <c r="AS74" s="22"/>
      <c r="AT74" s="20"/>
      <c r="AU74" s="22"/>
      <c r="AV74" s="20"/>
      <c r="AW74" s="22"/>
      <c r="AX74" s="20"/>
      <c r="AY74" s="22"/>
      <c r="AZ74" s="20"/>
      <c r="BA74" s="22"/>
      <c r="BB74" s="20"/>
      <c r="BC74" s="22"/>
      <c r="BD74" s="20"/>
      <c r="BE74" s="22"/>
      <c r="BF74" s="20"/>
      <c r="BG74" s="22"/>
      <c r="BH74" s="20"/>
      <c r="BI74" s="22"/>
      <c r="BJ74" s="20"/>
      <c r="BK74" s="22"/>
      <c r="BL74" s="20"/>
      <c r="BM74" s="22"/>
      <c r="BN74" s="20"/>
      <c r="BO74" s="22"/>
      <c r="BP74" s="20"/>
      <c r="BQ74" s="22"/>
      <c r="BR74" s="20"/>
      <c r="BS74" s="22"/>
      <c r="BT74" s="4">
        <f t="shared" si="2"/>
      </c>
    </row>
    <row r="75" hidden="1" ht="15.75" customHeight="true">
      <c r="A75" s="15" t="s">
        <v>422</v>
      </c>
      <c r="B75" s="15">
        <f>=VLOOKUP(A75,Ingredients!A:E,4,FALSE)</f>
      </c>
      <c r="C75" s="16"/>
      <c r="D75" s="17"/>
      <c r="E75" s="16"/>
      <c r="F75" s="16"/>
      <c r="G75" s="18"/>
      <c r="H75" s="16"/>
      <c r="I75" s="18"/>
      <c r="J75" s="16"/>
      <c r="K75" s="18"/>
      <c r="L75" s="16"/>
      <c r="M75" s="18"/>
      <c r="N75" s="16"/>
      <c r="O75" s="18"/>
      <c r="P75" s="16"/>
      <c r="Q75" s="18"/>
      <c r="R75" s="16"/>
      <c r="S75" s="18"/>
      <c r="T75" s="16"/>
      <c r="U75" s="18"/>
      <c r="V75" s="16"/>
      <c r="W75" s="18"/>
      <c r="X75" s="16"/>
      <c r="Y75" s="18"/>
      <c r="Z75" s="16"/>
      <c r="AA75" s="18"/>
      <c r="AB75" s="16"/>
      <c r="AC75" s="18"/>
      <c r="AD75" s="16"/>
      <c r="AE75" s="18"/>
      <c r="AF75" s="16"/>
      <c r="AG75" s="18"/>
      <c r="AH75" s="16"/>
      <c r="AI75" s="18"/>
      <c r="AJ75" s="16"/>
      <c r="AK75" s="18"/>
      <c r="AL75" s="16"/>
      <c r="AM75" s="18"/>
      <c r="AN75" s="16"/>
      <c r="AO75" s="18"/>
      <c r="AP75" s="16"/>
      <c r="AQ75" s="18"/>
      <c r="AR75" s="16"/>
      <c r="AS75" s="18"/>
      <c r="AT75" s="16"/>
      <c r="AU75" s="18"/>
      <c r="AV75" s="16"/>
      <c r="AW75" s="18"/>
      <c r="AX75" s="16"/>
      <c r="AY75" s="18"/>
      <c r="AZ75" s="16"/>
      <c r="BA75" s="18"/>
      <c r="BB75" s="16"/>
      <c r="BC75" s="18"/>
      <c r="BD75" s="16"/>
      <c r="BE75" s="18"/>
      <c r="BF75" s="16"/>
      <c r="BG75" s="18"/>
      <c r="BH75" s="16"/>
      <c r="BI75" s="18"/>
      <c r="BJ75" s="16"/>
      <c r="BK75" s="18"/>
      <c r="BL75" s="16"/>
      <c r="BM75" s="18"/>
      <c r="BN75" s="16"/>
      <c r="BO75" s="18"/>
      <c r="BP75" s="16"/>
      <c r="BQ75" s="18"/>
      <c r="BR75" s="16"/>
      <c r="BS75" s="18"/>
      <c r="BT75" s="15">
        <f t="shared" si="2"/>
      </c>
    </row>
    <row r="76" hidden="1" ht="15.75" customHeight="true">
      <c r="A76" s="2" t="s">
        <v>423</v>
      </c>
      <c r="B76" s="4">
        <f>=VLOOKUP(A76,Ingredients!A:E,4,FALSE)</f>
      </c>
      <c r="C76" s="20"/>
      <c r="D76" s="21"/>
      <c r="E76" s="20"/>
      <c r="F76" s="20"/>
      <c r="G76" s="22"/>
      <c r="H76" s="20"/>
      <c r="I76" s="22"/>
      <c r="J76" s="20"/>
      <c r="K76" s="22"/>
      <c r="L76" s="20"/>
      <c r="M76" s="22"/>
      <c r="N76" s="20"/>
      <c r="O76" s="22"/>
      <c r="P76" s="20"/>
      <c r="Q76" s="22"/>
      <c r="R76" s="20"/>
      <c r="S76" s="22"/>
      <c r="T76" s="20"/>
      <c r="U76" s="22"/>
      <c r="V76" s="20"/>
      <c r="W76" s="22"/>
      <c r="X76" s="20"/>
      <c r="Y76" s="22"/>
      <c r="Z76" s="20"/>
      <c r="AA76" s="22"/>
      <c r="AB76" s="20"/>
      <c r="AC76" s="22"/>
      <c r="AD76" s="20"/>
      <c r="AE76" s="22"/>
      <c r="AF76" s="20"/>
      <c r="AG76" s="22"/>
      <c r="AH76" s="20"/>
      <c r="AI76" s="22"/>
      <c r="AJ76" s="20"/>
      <c r="AK76" s="22"/>
      <c r="AL76" s="20"/>
      <c r="AM76" s="22"/>
      <c r="AN76" s="20"/>
      <c r="AO76" s="22"/>
      <c r="AP76" s="20"/>
      <c r="AQ76" s="22"/>
      <c r="AR76" s="20"/>
      <c r="AS76" s="22"/>
      <c r="AT76" s="20"/>
      <c r="AU76" s="22"/>
      <c r="AV76" s="20"/>
      <c r="AW76" s="22"/>
      <c r="AX76" s="20"/>
      <c r="AY76" s="22"/>
      <c r="AZ76" s="20"/>
      <c r="BA76" s="22"/>
      <c r="BB76" s="20"/>
      <c r="BC76" s="22"/>
      <c r="BD76" s="20"/>
      <c r="BE76" s="22"/>
      <c r="BF76" s="20"/>
      <c r="BG76" s="22"/>
      <c r="BH76" s="20"/>
      <c r="BI76" s="22"/>
      <c r="BJ76" s="20"/>
      <c r="BK76" s="22"/>
      <c r="BL76" s="20"/>
      <c r="BM76" s="22"/>
      <c r="BN76" s="20"/>
      <c r="BO76" s="22"/>
      <c r="BP76" s="20"/>
      <c r="BQ76" s="22"/>
      <c r="BR76" s="20"/>
      <c r="BS76" s="22"/>
      <c r="BT76" s="4">
        <f t="shared" si="2"/>
      </c>
    </row>
    <row r="77" ht="15.75" customHeight="true">
      <c r="A77" s="15" t="s">
        <v>420</v>
      </c>
      <c r="B77" s="15">
        <f>=VLOOKUP(A77,Ingredients!A:E,4,FALSE)</f>
      </c>
      <c r="C77" s="16"/>
      <c r="D77" s="18"/>
      <c r="E77" s="16"/>
      <c r="F77" s="16"/>
      <c r="G77" s="18"/>
      <c r="H77" s="16"/>
      <c r="I77" s="18"/>
      <c r="J77" s="16"/>
      <c r="K77" s="18"/>
      <c r="L77" s="16"/>
      <c r="M77" s="18"/>
      <c r="N77" s="16"/>
      <c r="O77" s="18"/>
      <c r="P77" s="16"/>
      <c r="Q77" s="18"/>
      <c r="R77" s="16"/>
      <c r="S77" s="18"/>
      <c r="T77" s="16"/>
      <c r="U77" s="18"/>
      <c r="V77" s="16"/>
      <c r="W77" s="18"/>
      <c r="X77" s="16"/>
      <c r="Y77" s="18"/>
      <c r="Z77" s="16"/>
      <c r="AA77" s="18"/>
      <c r="AB77" s="16"/>
      <c r="AC77" s="18"/>
      <c r="AD77" s="16"/>
      <c r="AE77" s="18"/>
      <c r="AF77" s="16"/>
      <c r="AG77" s="18"/>
      <c r="AH77" s="16"/>
      <c r="AI77" s="18"/>
      <c r="AJ77" s="16"/>
      <c r="AK77" s="18"/>
      <c r="AL77" s="16"/>
      <c r="AM77" s="18"/>
      <c r="AN77" s="16">
        <v>1</v>
      </c>
      <c r="AO77" s="18"/>
      <c r="AP77" s="16"/>
      <c r="AQ77" s="18"/>
      <c r="AR77" s="16"/>
      <c r="AS77" s="18"/>
      <c r="AT77" s="16"/>
      <c r="AU77" s="18"/>
      <c r="AV77" s="16"/>
      <c r="AW77" s="18"/>
      <c r="AX77" s="16"/>
      <c r="AY77" s="18"/>
      <c r="AZ77" s="16">
        <v>1</v>
      </c>
      <c r="BA77" s="18"/>
      <c r="BB77" s="16"/>
      <c r="BC77" s="18"/>
      <c r="BD77" s="16"/>
      <c r="BE77" s="18"/>
      <c r="BF77" s="16"/>
      <c r="BG77" s="18"/>
      <c r="BH77" s="16"/>
      <c r="BI77" s="18"/>
      <c r="BJ77" s="16"/>
      <c r="BK77" s="18"/>
      <c r="BL77" s="16"/>
      <c r="BM77" s="18"/>
      <c r="BN77" s="16"/>
      <c r="BO77" s="18"/>
      <c r="BP77" s="24"/>
      <c r="BQ77" s="18"/>
      <c r="BR77" s="16"/>
      <c r="BS77" s="18"/>
      <c r="BT77" s="15">
        <f t="shared" si="2"/>
      </c>
    </row>
    <row r="78" hidden="1" ht="15.75" customHeight="true">
      <c r="A78" s="2" t="s">
        <v>426</v>
      </c>
      <c r="B78" s="2">
        <f>=VLOOKUP(A78,Ingredients!A:E,4,FALSE)</f>
      </c>
      <c r="C78" s="20"/>
      <c r="D78" s="21"/>
      <c r="E78" s="20"/>
      <c r="F78" s="20"/>
      <c r="G78" s="22"/>
      <c r="H78" s="20"/>
      <c r="I78" s="22"/>
      <c r="J78" s="20"/>
      <c r="K78" s="22"/>
      <c r="L78" s="20"/>
      <c r="M78" s="22"/>
      <c r="N78" s="20"/>
      <c r="O78" s="22"/>
      <c r="P78" s="20"/>
      <c r="Q78" s="22"/>
      <c r="R78" s="20"/>
      <c r="S78" s="22"/>
      <c r="T78" s="20"/>
      <c r="U78" s="22"/>
      <c r="V78" s="20"/>
      <c r="W78" s="22"/>
      <c r="X78" s="20"/>
      <c r="Y78" s="22"/>
      <c r="Z78" s="20"/>
      <c r="AA78" s="22"/>
      <c r="AB78" s="20"/>
      <c r="AC78" s="22"/>
      <c r="AD78" s="20"/>
      <c r="AE78" s="22"/>
      <c r="AF78" s="20"/>
      <c r="AG78" s="22"/>
      <c r="AH78" s="20"/>
      <c r="AI78" s="22"/>
      <c r="AJ78" s="20"/>
      <c r="AK78" s="22"/>
      <c r="AL78" s="20"/>
      <c r="AM78" s="22"/>
      <c r="AN78" s="20"/>
      <c r="AO78" s="22"/>
      <c r="AP78" s="20"/>
      <c r="AQ78" s="22"/>
      <c r="AR78" s="20"/>
      <c r="AS78" s="22"/>
      <c r="AT78" s="20"/>
      <c r="AU78" s="22"/>
      <c r="AV78" s="20"/>
      <c r="AW78" s="22"/>
      <c r="AX78" s="20"/>
      <c r="AY78" s="22"/>
      <c r="AZ78" s="20"/>
      <c r="BA78" s="22"/>
      <c r="BB78" s="20"/>
      <c r="BC78" s="22"/>
      <c r="BD78" s="20"/>
      <c r="BE78" s="22"/>
      <c r="BF78" s="20"/>
      <c r="BG78" s="22"/>
      <c r="BH78" s="20"/>
      <c r="BI78" s="22"/>
      <c r="BJ78" s="20"/>
      <c r="BK78" s="22"/>
      <c r="BL78" s="20"/>
      <c r="BM78" s="22"/>
      <c r="BN78" s="20"/>
      <c r="BO78" s="22"/>
      <c r="BP78" s="20"/>
      <c r="BQ78" s="22"/>
      <c r="BR78" s="20"/>
      <c r="BS78" s="22"/>
      <c r="BT78" s="4">
        <f t="shared" si="2"/>
      </c>
    </row>
    <row r="79" hidden="1" ht="15.75" customHeight="true">
      <c r="A79" s="15" t="s">
        <v>427</v>
      </c>
      <c r="B79" s="15">
        <f>=VLOOKUP(A79,Ingredients!A:E,4,FALSE)</f>
      </c>
      <c r="C79" s="16"/>
      <c r="D79" s="17"/>
      <c r="E79" s="16"/>
      <c r="F79" s="16"/>
      <c r="G79" s="18"/>
      <c r="H79" s="16"/>
      <c r="I79" s="18"/>
      <c r="J79" s="16"/>
      <c r="K79" s="18"/>
      <c r="L79" s="16"/>
      <c r="M79" s="18"/>
      <c r="N79" s="16"/>
      <c r="O79" s="18"/>
      <c r="P79" s="16"/>
      <c r="Q79" s="18"/>
      <c r="R79" s="16"/>
      <c r="S79" s="18"/>
      <c r="T79" s="16"/>
      <c r="U79" s="18"/>
      <c r="V79" s="16"/>
      <c r="W79" s="18"/>
      <c r="X79" s="16"/>
      <c r="Y79" s="18"/>
      <c r="Z79" s="16"/>
      <c r="AA79" s="18"/>
      <c r="AB79" s="16"/>
      <c r="AC79" s="18"/>
      <c r="AD79" s="16"/>
      <c r="AE79" s="18"/>
      <c r="AF79" s="16"/>
      <c r="AG79" s="18"/>
      <c r="AH79" s="16"/>
      <c r="AI79" s="18"/>
      <c r="AJ79" s="16"/>
      <c r="AK79" s="18"/>
      <c r="AL79" s="16"/>
      <c r="AM79" s="18"/>
      <c r="AN79" s="16"/>
      <c r="AO79" s="18"/>
      <c r="AP79" s="16"/>
      <c r="AQ79" s="18"/>
      <c r="AR79" s="16"/>
      <c r="AS79" s="18"/>
      <c r="AT79" s="16"/>
      <c r="AU79" s="18"/>
      <c r="AV79" s="16"/>
      <c r="AW79" s="18"/>
      <c r="AX79" s="16"/>
      <c r="AY79" s="18"/>
      <c r="AZ79" s="16"/>
      <c r="BA79" s="18"/>
      <c r="BB79" s="16"/>
      <c r="BC79" s="18"/>
      <c r="BD79" s="16"/>
      <c r="BE79" s="18"/>
      <c r="BF79" s="16"/>
      <c r="BG79" s="18"/>
      <c r="BH79" s="16"/>
      <c r="BI79" s="18"/>
      <c r="BJ79" s="16"/>
      <c r="BK79" s="18"/>
      <c r="BL79" s="16"/>
      <c r="BM79" s="18"/>
      <c r="BN79" s="16"/>
      <c r="BO79" s="18"/>
      <c r="BP79" s="16"/>
      <c r="BQ79" s="18"/>
      <c r="BR79" s="16"/>
      <c r="BS79" s="18"/>
      <c r="BT79" s="15">
        <f t="shared" si="2"/>
      </c>
    </row>
    <row r="80" ht="15.75" customHeight="true">
      <c r="A80" s="2" t="s">
        <v>425</v>
      </c>
      <c r="B80" s="2">
        <f>=VLOOKUP(A80,Ingredients!A:E,4,FALSE)</f>
      </c>
      <c r="C80" s="20"/>
      <c r="D80" s="21"/>
      <c r="E80" s="26">
        <v>1</v>
      </c>
      <c r="F80" s="26"/>
      <c r="G80" s="22"/>
      <c r="H80" s="20"/>
      <c r="I80" s="22"/>
      <c r="J80" s="20"/>
      <c r="K80" s="22"/>
      <c r="L80" s="20"/>
      <c r="M80" s="22"/>
      <c r="N80" s="20"/>
      <c r="O80" s="22"/>
      <c r="P80" s="20"/>
      <c r="Q80" s="22">
        <v>1</v>
      </c>
      <c r="R80" s="20"/>
      <c r="S80" s="22"/>
      <c r="T80" s="20"/>
      <c r="U80" s="22"/>
      <c r="V80" s="20"/>
      <c r="W80" s="22"/>
      <c r="X80" s="20"/>
      <c r="Y80" s="22"/>
      <c r="Z80" s="20"/>
      <c r="AA80" s="22"/>
      <c r="AB80" s="20"/>
      <c r="AC80" s="22"/>
      <c r="AD80" s="20"/>
      <c r="AE80" s="22"/>
      <c r="AF80" s="20"/>
      <c r="AG80" s="23">
        <v>1</v>
      </c>
      <c r="AH80" s="20"/>
      <c r="AI80" s="22"/>
      <c r="AJ80" s="20"/>
      <c r="AK80" s="22"/>
      <c r="AL80" s="20"/>
      <c r="AM80" s="22"/>
      <c r="AN80" s="20"/>
      <c r="AO80" s="22"/>
      <c r="AP80" s="20"/>
      <c r="AQ80" s="22"/>
      <c r="AR80" s="20"/>
      <c r="AS80" s="23">
        <v>1</v>
      </c>
      <c r="AT80" s="20"/>
      <c r="AU80" s="22"/>
      <c r="AV80" s="20"/>
      <c r="AW80" s="22"/>
      <c r="AX80" s="20"/>
      <c r="AY80" s="22"/>
      <c r="AZ80" s="20"/>
      <c r="BA80" s="22"/>
      <c r="BB80" s="20"/>
      <c r="BC80" s="22"/>
      <c r="BD80" s="20"/>
      <c r="BE80" s="22"/>
      <c r="BF80" s="20"/>
      <c r="BG80" s="22"/>
      <c r="BH80" s="20"/>
      <c r="BI80" s="22"/>
      <c r="BJ80" s="20"/>
      <c r="BK80" s="22"/>
      <c r="BL80" s="20"/>
      <c r="BM80" s="22"/>
      <c r="BN80" s="20"/>
      <c r="BO80" s="22"/>
      <c r="BP80" s="20"/>
      <c r="BQ80" s="22"/>
      <c r="BR80" s="20"/>
      <c r="BS80" s="22"/>
      <c r="BT80" s="4">
        <f t="shared" si="2"/>
      </c>
    </row>
    <row r="81" hidden="1" ht="15.75" customHeight="true">
      <c r="A81" s="15" t="s">
        <v>432</v>
      </c>
      <c r="B81" s="15">
        <f>=VLOOKUP(A81,Ingredients!A:E,4,FALSE)</f>
      </c>
      <c r="C81" s="16"/>
      <c r="D81" s="17"/>
      <c r="E81" s="16"/>
      <c r="F81" s="16"/>
      <c r="G81" s="18"/>
      <c r="H81" s="16"/>
      <c r="I81" s="18"/>
      <c r="J81" s="16"/>
      <c r="K81" s="18"/>
      <c r="L81" s="16"/>
      <c r="M81" s="18"/>
      <c r="N81" s="16"/>
      <c r="O81" s="18"/>
      <c r="P81" s="16"/>
      <c r="Q81" s="18"/>
      <c r="R81" s="16"/>
      <c r="S81" s="18"/>
      <c r="T81" s="16"/>
      <c r="U81" s="18"/>
      <c r="V81" s="16"/>
      <c r="W81" s="18"/>
      <c r="X81" s="16"/>
      <c r="Y81" s="18"/>
      <c r="Z81" s="16"/>
      <c r="AA81" s="18"/>
      <c r="AB81" s="16"/>
      <c r="AC81" s="18"/>
      <c r="AD81" s="16"/>
      <c r="AE81" s="18"/>
      <c r="AF81" s="16"/>
      <c r="AG81" s="18"/>
      <c r="AH81" s="16"/>
      <c r="AI81" s="18"/>
      <c r="AJ81" s="16"/>
      <c r="AK81" s="18"/>
      <c r="AL81" s="16"/>
      <c r="AM81" s="18"/>
      <c r="AN81" s="16"/>
      <c r="AO81" s="18"/>
      <c r="AP81" s="16"/>
      <c r="AQ81" s="18"/>
      <c r="AR81" s="16"/>
      <c r="AS81" s="18"/>
      <c r="AT81" s="16"/>
      <c r="AU81" s="18"/>
      <c r="AV81" s="16"/>
      <c r="AW81" s="18"/>
      <c r="AX81" s="16"/>
      <c r="AY81" s="18"/>
      <c r="AZ81" s="16"/>
      <c r="BA81" s="18"/>
      <c r="BB81" s="16"/>
      <c r="BC81" s="18"/>
      <c r="BD81" s="16"/>
      <c r="BE81" s="18"/>
      <c r="BF81" s="16"/>
      <c r="BG81" s="18"/>
      <c r="BH81" s="16"/>
      <c r="BI81" s="18"/>
      <c r="BJ81" s="16"/>
      <c r="BK81" s="18"/>
      <c r="BL81" s="16"/>
      <c r="BM81" s="18"/>
      <c r="BN81" s="16"/>
      <c r="BO81" s="18"/>
      <c r="BP81" s="16"/>
      <c r="BQ81" s="18"/>
      <c r="BR81" s="16"/>
      <c r="BS81" s="18"/>
      <c r="BT81" s="15">
        <f t="shared" si="2"/>
      </c>
    </row>
    <row r="82" hidden="1" ht="15.75" customHeight="true">
      <c r="A82" s="2" t="s">
        <v>434</v>
      </c>
      <c r="B82" s="4">
        <f>=VLOOKUP(A82,Ingredients!A:E,4,FALSE)</f>
      </c>
      <c r="C82" s="20"/>
      <c r="D82" s="21"/>
      <c r="E82" s="20"/>
      <c r="F82" s="20"/>
      <c r="G82" s="22"/>
      <c r="H82" s="20"/>
      <c r="I82" s="22"/>
      <c r="J82" s="20"/>
      <c r="K82" s="22"/>
      <c r="L82" s="20"/>
      <c r="M82" s="22"/>
      <c r="N82" s="20"/>
      <c r="O82" s="22"/>
      <c r="P82" s="20"/>
      <c r="Q82" s="22"/>
      <c r="R82" s="20"/>
      <c r="S82" s="22"/>
      <c r="T82" s="20"/>
      <c r="U82" s="22"/>
      <c r="V82" s="20"/>
      <c r="W82" s="22"/>
      <c r="X82" s="20"/>
      <c r="Y82" s="22"/>
      <c r="Z82" s="20"/>
      <c r="AA82" s="22"/>
      <c r="AB82" s="20"/>
      <c r="AC82" s="22"/>
      <c r="AD82" s="20"/>
      <c r="AE82" s="22"/>
      <c r="AF82" s="20"/>
      <c r="AG82" s="22"/>
      <c r="AH82" s="20"/>
      <c r="AI82" s="22"/>
      <c r="AJ82" s="20"/>
      <c r="AK82" s="22"/>
      <c r="AL82" s="20"/>
      <c r="AM82" s="22"/>
      <c r="AN82" s="20"/>
      <c r="AO82" s="22"/>
      <c r="AP82" s="20"/>
      <c r="AQ82" s="22"/>
      <c r="AR82" s="20"/>
      <c r="AS82" s="22"/>
      <c r="AT82" s="20"/>
      <c r="AU82" s="22"/>
      <c r="AV82" s="20"/>
      <c r="AW82" s="22"/>
      <c r="AX82" s="20"/>
      <c r="AY82" s="22"/>
      <c r="AZ82" s="20"/>
      <c r="BA82" s="22"/>
      <c r="BB82" s="20"/>
      <c r="BC82" s="22"/>
      <c r="BD82" s="20"/>
      <c r="BE82" s="22"/>
      <c r="BF82" s="20"/>
      <c r="BG82" s="22"/>
      <c r="BH82" s="20"/>
      <c r="BI82" s="22"/>
      <c r="BJ82" s="20"/>
      <c r="BK82" s="22"/>
      <c r="BL82" s="20"/>
      <c r="BM82" s="22"/>
      <c r="BN82" s="20"/>
      <c r="BO82" s="22"/>
      <c r="BP82" s="20"/>
      <c r="BQ82" s="22"/>
      <c r="BR82" s="20"/>
      <c r="BS82" s="22"/>
      <c r="BT82" s="4">
        <f t="shared" si="2"/>
      </c>
    </row>
    <row r="83" ht="15.75" customHeight="true">
      <c r="A83" s="15" t="s">
        <v>429</v>
      </c>
      <c r="B83" s="15">
        <f>=VLOOKUP(A83,Ingredients!A:E,4,FALSE)</f>
      </c>
      <c r="C83" s="16"/>
      <c r="D83" s="17"/>
      <c r="E83" s="16"/>
      <c r="F83" s="16"/>
      <c r="G83" s="18"/>
      <c r="H83" s="16"/>
      <c r="I83" s="18"/>
      <c r="J83" s="16"/>
      <c r="K83" s="18"/>
      <c r="L83" s="16"/>
      <c r="M83" s="18"/>
      <c r="N83" s="16"/>
      <c r="O83" s="18"/>
      <c r="P83" s="16"/>
      <c r="Q83" s="18"/>
      <c r="R83" s="16"/>
      <c r="S83" s="18"/>
      <c r="T83" s="16"/>
      <c r="U83" s="18"/>
      <c r="V83" s="16"/>
      <c r="W83" s="18"/>
      <c r="X83" s="16"/>
      <c r="Y83" s="18"/>
      <c r="Z83" s="16"/>
      <c r="AA83" s="18"/>
      <c r="AB83" s="16"/>
      <c r="AC83" s="18"/>
      <c r="AD83" s="16"/>
      <c r="AE83" s="18"/>
      <c r="AF83" s="16"/>
      <c r="AG83" s="18"/>
      <c r="AH83" s="16"/>
      <c r="AI83" s="18"/>
      <c r="AJ83" s="16"/>
      <c r="AK83" s="18"/>
      <c r="AL83" s="16"/>
      <c r="AM83" s="18"/>
      <c r="AN83" s="16"/>
      <c r="AO83" s="18"/>
      <c r="AP83" s="16"/>
      <c r="AQ83" s="18"/>
      <c r="AR83" s="16"/>
      <c r="AS83" s="18"/>
      <c r="AT83" s="16"/>
      <c r="AU83" s="18"/>
      <c r="AV83" s="24">
        <v>2</v>
      </c>
      <c r="AW83" s="18"/>
      <c r="AX83" s="16">
        <v>1</v>
      </c>
      <c r="AY83" s="18"/>
      <c r="AZ83" s="16"/>
      <c r="BA83" s="18"/>
      <c r="BB83" s="16"/>
      <c r="BC83" s="18"/>
      <c r="BD83" s="16"/>
      <c r="BE83" s="18"/>
      <c r="BF83" s="16"/>
      <c r="BG83" s="18"/>
      <c r="BH83" s="16"/>
      <c r="BI83" s="18"/>
      <c r="BJ83" s="16"/>
      <c r="BK83" s="18"/>
      <c r="BL83" s="16"/>
      <c r="BM83" s="18"/>
      <c r="BN83" s="16"/>
      <c r="BO83" s="18"/>
      <c r="BP83" s="16"/>
      <c r="BQ83" s="18"/>
      <c r="BR83" s="16"/>
      <c r="BS83" s="18"/>
      <c r="BT83" s="15">
        <f t="shared" si="2"/>
      </c>
    </row>
    <row r="84" ht="15.75" customHeight="true">
      <c r="A84" s="2" t="s">
        <v>430</v>
      </c>
      <c r="B84" s="2">
        <f>=VLOOKUP(A84,Ingredients!A:E,4,FALSE)</f>
      </c>
      <c r="C84" s="20"/>
      <c r="D84" s="27">
        <v>1</v>
      </c>
      <c r="E84" s="20"/>
      <c r="F84" s="20"/>
      <c r="G84" s="22"/>
      <c r="H84" s="20"/>
      <c r="I84" s="22"/>
      <c r="J84" s="20"/>
      <c r="K84" s="22"/>
      <c r="L84" s="20"/>
      <c r="M84" s="22"/>
      <c r="N84" s="20"/>
      <c r="O84" s="22"/>
      <c r="P84" s="20"/>
      <c r="Q84" s="22"/>
      <c r="R84" s="20"/>
      <c r="S84" s="22"/>
      <c r="T84" s="20"/>
      <c r="U84" s="22"/>
      <c r="V84" s="20"/>
      <c r="W84" s="22"/>
      <c r="X84" s="20"/>
      <c r="Y84" s="22"/>
      <c r="Z84" s="20"/>
      <c r="AA84" s="22"/>
      <c r="AB84" s="20"/>
      <c r="AC84" s="22"/>
      <c r="AD84" s="20"/>
      <c r="AE84" s="23">
        <v>2</v>
      </c>
      <c r="AF84" s="20"/>
      <c r="AG84" s="22"/>
      <c r="AH84" s="20"/>
      <c r="AI84" s="22"/>
      <c r="AJ84" s="20"/>
      <c r="AK84" s="22"/>
      <c r="AL84" s="20"/>
      <c r="AM84" s="22"/>
      <c r="AN84" s="20"/>
      <c r="AO84" s="22"/>
      <c r="AP84" s="20"/>
      <c r="AQ84" s="22"/>
      <c r="AR84" s="20"/>
      <c r="AS84" s="22"/>
      <c r="AT84" s="20"/>
      <c r="AU84" s="22"/>
      <c r="AV84" s="20"/>
      <c r="AW84" s="22"/>
      <c r="AX84" s="20"/>
      <c r="AY84" s="22"/>
      <c r="AZ84" s="20"/>
      <c r="BA84" s="22"/>
      <c r="BB84" s="20"/>
      <c r="BC84" s="22"/>
      <c r="BD84" s="20"/>
      <c r="BE84" s="22"/>
      <c r="BF84" s="20"/>
      <c r="BG84" s="22"/>
      <c r="BH84" s="20"/>
      <c r="BI84" s="22"/>
      <c r="BJ84" s="20"/>
      <c r="BK84" s="22"/>
      <c r="BL84" s="20"/>
      <c r="BM84" s="22"/>
      <c r="BN84" s="20"/>
      <c r="BO84" s="22"/>
      <c r="BP84" s="20"/>
      <c r="BQ84" s="22"/>
      <c r="BR84" s="20"/>
      <c r="BS84" s="22"/>
      <c r="BT84" s="4">
        <f t="shared" si="2"/>
      </c>
    </row>
    <row r="85" ht="15.75" customHeight="true">
      <c r="A85" s="15" t="s">
        <v>436</v>
      </c>
      <c r="B85" s="15">
        <f>=VLOOKUP(A85,Ingredients!A:E,4,FALSE)</f>
      </c>
      <c r="C85" s="16"/>
      <c r="D85" s="17"/>
      <c r="E85" s="16"/>
      <c r="F85" s="16"/>
      <c r="G85" s="18"/>
      <c r="H85" s="16"/>
      <c r="I85" s="19"/>
      <c r="J85" s="16"/>
      <c r="K85" s="18"/>
      <c r="L85" s="16"/>
      <c r="M85" s="18"/>
      <c r="N85" s="16"/>
      <c r="O85" s="18"/>
      <c r="P85" s="16"/>
      <c r="Q85" s="18"/>
      <c r="R85" s="16"/>
      <c r="S85" s="18"/>
      <c r="T85" s="16"/>
      <c r="U85" s="18"/>
      <c r="V85" s="16"/>
      <c r="W85" s="18"/>
      <c r="X85" s="16"/>
      <c r="Y85" s="18"/>
      <c r="Z85" s="16"/>
      <c r="AA85" s="18"/>
      <c r="AB85" s="16">
        <v>1</v>
      </c>
      <c r="AC85" s="18"/>
      <c r="AD85" s="16"/>
      <c r="AE85" s="18"/>
      <c r="AF85" s="16"/>
      <c r="AG85" s="18"/>
      <c r="AH85" s="16"/>
      <c r="AI85" s="18"/>
      <c r="AJ85" s="16"/>
      <c r="AK85" s="18"/>
      <c r="AL85" s="16"/>
      <c r="AM85" s="18"/>
      <c r="AN85" s="16"/>
      <c r="AO85" s="18"/>
      <c r="AP85" s="16"/>
      <c r="AQ85" s="18"/>
      <c r="AR85" s="16"/>
      <c r="AS85" s="18"/>
      <c r="AT85" s="16"/>
      <c r="AU85" s="18"/>
      <c r="AV85" s="16"/>
      <c r="AW85" s="18"/>
      <c r="AX85" s="16"/>
      <c r="AY85" s="18"/>
      <c r="AZ85" s="16"/>
      <c r="BA85" s="18"/>
      <c r="BB85" s="16"/>
      <c r="BC85" s="18"/>
      <c r="BD85" s="16"/>
      <c r="BE85" s="18"/>
      <c r="BF85" s="16"/>
      <c r="BG85" s="18"/>
      <c r="BH85" s="16"/>
      <c r="BI85" s="18"/>
      <c r="BJ85" s="16"/>
      <c r="BK85" s="18"/>
      <c r="BL85" s="16"/>
      <c r="BM85" s="18"/>
      <c r="BN85" s="16"/>
      <c r="BO85" s="18"/>
      <c r="BP85" s="16"/>
      <c r="BQ85" s="18">
        <v>1</v>
      </c>
      <c r="BR85" s="16">
        <v>2</v>
      </c>
      <c r="BS85" s="18"/>
      <c r="BT85" s="15">
        <f t="shared" si="2"/>
      </c>
    </row>
    <row r="86" ht="15.75" customHeight="true">
      <c r="A86" s="2" t="s">
        <v>437</v>
      </c>
      <c r="B86" s="2">
        <f>=VLOOKUP(A86,Ingredients!A:E,4,FALSE)</f>
      </c>
      <c r="C86" s="20"/>
      <c r="D86" s="22"/>
      <c r="E86" s="20"/>
      <c r="F86" s="20"/>
      <c r="G86" s="22"/>
      <c r="H86" s="20"/>
      <c r="I86" s="22"/>
      <c r="J86" s="20"/>
      <c r="K86" s="22"/>
      <c r="L86" s="20"/>
      <c r="M86" s="22"/>
      <c r="N86" s="20"/>
      <c r="O86" s="22"/>
      <c r="P86" s="20"/>
      <c r="Q86" s="22"/>
      <c r="R86" s="26">
        <v>1</v>
      </c>
      <c r="S86" s="22"/>
      <c r="T86" s="20"/>
      <c r="U86" s="22"/>
      <c r="V86" s="20"/>
      <c r="W86" s="22"/>
      <c r="X86" s="20"/>
      <c r="Y86" s="22"/>
      <c r="Z86" s="20"/>
      <c r="AA86" s="22"/>
      <c r="AB86" s="20"/>
      <c r="AC86" s="22"/>
      <c r="AD86" s="20"/>
      <c r="AE86" s="22"/>
      <c r="AF86" s="20"/>
      <c r="AG86" s="22"/>
      <c r="AH86" s="20"/>
      <c r="AI86" s="22"/>
      <c r="AJ86" s="20"/>
      <c r="AK86" s="22"/>
      <c r="AL86" s="20"/>
      <c r="AM86" s="22"/>
      <c r="AN86" s="20"/>
      <c r="AO86" s="22"/>
      <c r="AP86" s="20"/>
      <c r="AQ86" s="22"/>
      <c r="AR86" s="20"/>
      <c r="AS86" s="22"/>
      <c r="AT86" s="20"/>
      <c r="AU86" s="22"/>
      <c r="AV86" s="20"/>
      <c r="AW86" s="22"/>
      <c r="AX86" s="20"/>
      <c r="AY86" s="22"/>
      <c r="AZ86" s="20"/>
      <c r="BA86" s="22"/>
      <c r="BB86" s="20"/>
      <c r="BC86" s="22"/>
      <c r="BD86" s="20"/>
      <c r="BE86" s="22"/>
      <c r="BF86" s="20"/>
      <c r="BG86" s="22"/>
      <c r="BH86" s="20"/>
      <c r="BI86" s="22"/>
      <c r="BJ86" s="20"/>
      <c r="BK86" s="22">
        <v>1</v>
      </c>
      <c r="BL86" s="20"/>
      <c r="BM86" s="22"/>
      <c r="BN86" s="20"/>
      <c r="BO86" s="22"/>
      <c r="BP86" s="20"/>
      <c r="BQ86" s="22"/>
      <c r="BR86" s="20"/>
      <c r="BS86" s="22"/>
      <c r="BT86" s="4">
        <f t="shared" si="2"/>
      </c>
    </row>
    <row r="87" hidden="1" ht="15.75" customHeight="true">
      <c r="A87" s="15" t="s">
        <v>440</v>
      </c>
      <c r="B87" s="15">
        <f>=VLOOKUP(A87,Ingredients!A:E,4,FALSE)</f>
      </c>
      <c r="C87" s="16"/>
      <c r="D87" s="17"/>
      <c r="E87" s="16"/>
      <c r="F87" s="16"/>
      <c r="G87" s="18"/>
      <c r="H87" s="16"/>
      <c r="I87" s="18"/>
      <c r="J87" s="24"/>
      <c r="K87" s="18"/>
      <c r="L87" s="16"/>
      <c r="M87" s="18"/>
      <c r="N87" s="16"/>
      <c r="O87" s="18"/>
      <c r="P87" s="16"/>
      <c r="Q87" s="18"/>
      <c r="R87" s="16"/>
      <c r="S87" s="18"/>
      <c r="T87" s="16"/>
      <c r="U87" s="18"/>
      <c r="V87" s="16"/>
      <c r="W87" s="18"/>
      <c r="X87" s="16"/>
      <c r="Y87" s="18"/>
      <c r="Z87" s="16"/>
      <c r="AA87" s="18"/>
      <c r="AB87" s="16"/>
      <c r="AC87" s="18"/>
      <c r="AD87" s="16"/>
      <c r="AE87" s="18"/>
      <c r="AF87" s="16"/>
      <c r="AG87" s="18"/>
      <c r="AH87" s="16"/>
      <c r="AI87" s="18"/>
      <c r="AJ87" s="16"/>
      <c r="AK87" s="18"/>
      <c r="AL87" s="16"/>
      <c r="AM87" s="18"/>
      <c r="AN87" s="16"/>
      <c r="AO87" s="18"/>
      <c r="AP87" s="16"/>
      <c r="AQ87" s="18"/>
      <c r="AR87" s="16"/>
      <c r="AS87" s="18"/>
      <c r="AT87" s="16"/>
      <c r="AU87" s="18"/>
      <c r="AV87" s="16"/>
      <c r="AW87" s="18"/>
      <c r="AX87" s="16"/>
      <c r="AY87" s="18"/>
      <c r="AZ87" s="16"/>
      <c r="BA87" s="18"/>
      <c r="BB87" s="16"/>
      <c r="BC87" s="18"/>
      <c r="BD87" s="16"/>
      <c r="BE87" s="18"/>
      <c r="BF87" s="16"/>
      <c r="BG87" s="18"/>
      <c r="BH87" s="16"/>
      <c r="BI87" s="18"/>
      <c r="BJ87" s="16"/>
      <c r="BK87" s="18"/>
      <c r="BL87" s="16"/>
      <c r="BM87" s="18"/>
      <c r="BN87" s="16"/>
      <c r="BO87" s="18"/>
      <c r="BP87" s="16"/>
      <c r="BQ87" s="19"/>
      <c r="BR87" s="16"/>
      <c r="BS87" s="18"/>
      <c r="BT87" s="15">
        <f t="shared" si="2"/>
      </c>
    </row>
    <row r="88" hidden="1" ht="15.75" customHeight="true">
      <c r="A88" s="2" t="s">
        <v>450</v>
      </c>
      <c r="B88" s="2">
        <f>=VLOOKUP(A88,Ingredients!A:E,4,FALSE)</f>
      </c>
      <c r="C88" s="20"/>
      <c r="D88" s="21"/>
      <c r="E88" s="20"/>
      <c r="F88" s="20"/>
      <c r="G88" s="22"/>
      <c r="H88" s="20"/>
      <c r="I88" s="22"/>
      <c r="J88" s="20"/>
      <c r="K88" s="22"/>
      <c r="L88" s="20"/>
      <c r="M88" s="22"/>
      <c r="N88" s="20"/>
      <c r="O88" s="22"/>
      <c r="P88" s="20"/>
      <c r="Q88" s="22"/>
      <c r="R88" s="20"/>
      <c r="S88" s="22"/>
      <c r="T88" s="20"/>
      <c r="U88" s="22"/>
      <c r="V88" s="20"/>
      <c r="W88" s="22"/>
      <c r="X88" s="20"/>
      <c r="Y88" s="22"/>
      <c r="Z88" s="20"/>
      <c r="AA88" s="22"/>
      <c r="AB88" s="20"/>
      <c r="AC88" s="22"/>
      <c r="AD88" s="20"/>
      <c r="AE88" s="22"/>
      <c r="AF88" s="20"/>
      <c r="AG88" s="22"/>
      <c r="AH88" s="20"/>
      <c r="AI88" s="22"/>
      <c r="AJ88" s="20"/>
      <c r="AK88" s="22"/>
      <c r="AL88" s="20"/>
      <c r="AM88" s="22"/>
      <c r="AN88" s="20"/>
      <c r="AO88" s="22"/>
      <c r="AP88" s="20"/>
      <c r="AQ88" s="22"/>
      <c r="AR88" s="20"/>
      <c r="AS88" s="22"/>
      <c r="AT88" s="20"/>
      <c r="AU88" s="22"/>
      <c r="AV88" s="20"/>
      <c r="AW88" s="22"/>
      <c r="AX88" s="20"/>
      <c r="AY88" s="22"/>
      <c r="AZ88" s="20"/>
      <c r="BA88" s="22"/>
      <c r="BB88" s="20"/>
      <c r="BC88" s="22"/>
      <c r="BD88" s="20"/>
      <c r="BE88" s="22"/>
      <c r="BF88" s="20"/>
      <c r="BG88" s="22"/>
      <c r="BH88" s="20"/>
      <c r="BI88" s="22"/>
      <c r="BJ88" s="20"/>
      <c r="BK88" s="22"/>
      <c r="BL88" s="20"/>
      <c r="BM88" s="22"/>
      <c r="BN88" s="20"/>
      <c r="BO88" s="22"/>
      <c r="BP88" s="20"/>
      <c r="BQ88" s="22"/>
      <c r="BR88" s="20"/>
      <c r="BS88" s="22"/>
      <c r="BT88" s="4">
        <f t="shared" si="2"/>
      </c>
    </row>
    <row r="89" hidden="1" ht="15.75" customHeight="true">
      <c r="A89" s="15" t="s">
        <v>442</v>
      </c>
      <c r="B89" s="15">
        <f>=VLOOKUP(A89,Ingredients!A:E,4,FALSE)</f>
      </c>
      <c r="C89" s="16"/>
      <c r="D89" s="17"/>
      <c r="E89" s="16"/>
      <c r="F89" s="16"/>
      <c r="G89" s="18"/>
      <c r="H89" s="16"/>
      <c r="I89" s="18"/>
      <c r="J89" s="16"/>
      <c r="K89" s="18"/>
      <c r="L89" s="16"/>
      <c r="M89" s="18"/>
      <c r="N89" s="16"/>
      <c r="O89" s="18"/>
      <c r="P89" s="16"/>
      <c r="Q89" s="18"/>
      <c r="R89" s="16"/>
      <c r="S89" s="18"/>
      <c r="T89" s="16"/>
      <c r="U89" s="18"/>
      <c r="V89" s="16"/>
      <c r="W89" s="18"/>
      <c r="X89" s="16"/>
      <c r="Y89" s="18"/>
      <c r="Z89" s="16"/>
      <c r="AA89" s="18"/>
      <c r="AB89" s="16"/>
      <c r="AC89" s="18"/>
      <c r="AD89" s="16"/>
      <c r="AE89" s="18"/>
      <c r="AF89" s="16"/>
      <c r="AG89" s="18"/>
      <c r="AH89" s="16"/>
      <c r="AI89" s="18"/>
      <c r="AJ89" s="16"/>
      <c r="AK89" s="18"/>
      <c r="AL89" s="16"/>
      <c r="AM89" s="18"/>
      <c r="AN89" s="16"/>
      <c r="AO89" s="18"/>
      <c r="AP89" s="16"/>
      <c r="AQ89" s="18"/>
      <c r="AR89" s="16"/>
      <c r="AS89" s="18"/>
      <c r="AT89" s="16"/>
      <c r="AU89" s="18"/>
      <c r="AV89" s="16"/>
      <c r="AW89" s="18"/>
      <c r="AX89" s="16"/>
      <c r="AY89" s="18"/>
      <c r="AZ89" s="16"/>
      <c r="BA89" s="18"/>
      <c r="BB89" s="16"/>
      <c r="BC89" s="18"/>
      <c r="BD89" s="16"/>
      <c r="BE89" s="18"/>
      <c r="BF89" s="16"/>
      <c r="BG89" s="18"/>
      <c r="BH89" s="16"/>
      <c r="BI89" s="18"/>
      <c r="BJ89" s="16"/>
      <c r="BK89" s="18"/>
      <c r="BL89" s="16"/>
      <c r="BM89" s="18"/>
      <c r="BN89" s="16"/>
      <c r="BO89" s="18"/>
      <c r="BP89" s="16"/>
      <c r="BQ89" s="18"/>
      <c r="BR89" s="16"/>
      <c r="BS89" s="18"/>
      <c r="BT89" s="15">
        <f t="shared" si="2"/>
      </c>
    </row>
    <row r="90" hidden="1" ht="15.75" customHeight="true">
      <c r="A90" s="2" t="s">
        <v>444</v>
      </c>
      <c r="B90" s="4">
        <f>=VLOOKUP(A90,Ingredients!A:E,4,FALSE)</f>
      </c>
      <c r="C90" s="20"/>
      <c r="D90" s="21"/>
      <c r="E90" s="20"/>
      <c r="F90" s="20"/>
      <c r="G90" s="22"/>
      <c r="H90" s="20"/>
      <c r="I90" s="22"/>
      <c r="J90" s="20"/>
      <c r="K90" s="22"/>
      <c r="L90" s="20"/>
      <c r="M90" s="22"/>
      <c r="N90" s="20"/>
      <c r="O90" s="22"/>
      <c r="P90" s="20"/>
      <c r="Q90" s="22"/>
      <c r="R90" s="20"/>
      <c r="S90" s="22"/>
      <c r="T90" s="20"/>
      <c r="U90" s="22"/>
      <c r="V90" s="20"/>
      <c r="W90" s="22"/>
      <c r="X90" s="20"/>
      <c r="Y90" s="22"/>
      <c r="Z90" s="20"/>
      <c r="AA90" s="22"/>
      <c r="AB90" s="20"/>
      <c r="AC90" s="22"/>
      <c r="AD90" s="20"/>
      <c r="AE90" s="22"/>
      <c r="AF90" s="20"/>
      <c r="AG90" s="22"/>
      <c r="AH90" s="20"/>
      <c r="AI90" s="22"/>
      <c r="AJ90" s="20"/>
      <c r="AK90" s="22"/>
      <c r="AL90" s="20"/>
      <c r="AM90" s="22"/>
      <c r="AN90" s="20"/>
      <c r="AO90" s="22"/>
      <c r="AP90" s="20"/>
      <c r="AQ90" s="22"/>
      <c r="AR90" s="20"/>
      <c r="AS90" s="22"/>
      <c r="AT90" s="20"/>
      <c r="AU90" s="22"/>
      <c r="AV90" s="20"/>
      <c r="AW90" s="22"/>
      <c r="AX90" s="20"/>
      <c r="AY90" s="22"/>
      <c r="AZ90" s="20"/>
      <c r="BA90" s="22"/>
      <c r="BB90" s="20"/>
      <c r="BC90" s="22"/>
      <c r="BD90" s="20"/>
      <c r="BE90" s="22"/>
      <c r="BF90" s="20"/>
      <c r="BG90" s="22"/>
      <c r="BH90" s="20"/>
      <c r="BI90" s="22"/>
      <c r="BJ90" s="20"/>
      <c r="BK90" s="22"/>
      <c r="BL90" s="20"/>
      <c r="BM90" s="22"/>
      <c r="BN90" s="20"/>
      <c r="BO90" s="22"/>
      <c r="BP90" s="20"/>
      <c r="BQ90" s="22"/>
      <c r="BR90" s="20"/>
      <c r="BS90" s="22"/>
      <c r="BT90" s="4">
        <f t="shared" si="2"/>
      </c>
    </row>
    <row r="91" ht="15.75" customHeight="true">
      <c r="A91" s="15" t="s">
        <v>438</v>
      </c>
      <c r="B91" s="15">
        <f>=VLOOKUP(A91,Ingredients!A:E,4,FALSE)</f>
      </c>
      <c r="C91" s="16"/>
      <c r="D91" s="18"/>
      <c r="E91" s="16"/>
      <c r="F91" s="16"/>
      <c r="G91" s="18"/>
      <c r="H91" s="16"/>
      <c r="I91" s="18"/>
      <c r="J91" s="16"/>
      <c r="K91" s="18"/>
      <c r="L91" s="16"/>
      <c r="M91" s="18"/>
      <c r="N91" s="16"/>
      <c r="O91" s="18"/>
      <c r="P91" s="16"/>
      <c r="Q91" s="18"/>
      <c r="R91" s="16"/>
      <c r="S91" s="18"/>
      <c r="T91" s="16"/>
      <c r="U91" s="18"/>
      <c r="V91" s="16"/>
      <c r="W91" s="18"/>
      <c r="X91" s="16"/>
      <c r="Y91" s="18"/>
      <c r="Z91" s="16"/>
      <c r="AA91" s="18"/>
      <c r="AB91" s="16"/>
      <c r="AC91" s="18"/>
      <c r="AD91" s="16"/>
      <c r="AE91" s="18"/>
      <c r="AF91" s="16"/>
      <c r="AG91" s="18"/>
      <c r="AH91" s="16"/>
      <c r="AI91" s="18"/>
      <c r="AJ91" s="16"/>
      <c r="AK91" s="18"/>
      <c r="AL91" s="16"/>
      <c r="AM91" s="18"/>
      <c r="AN91" s="16"/>
      <c r="AO91" s="18"/>
      <c r="AP91" s="16"/>
      <c r="AQ91" s="18">
        <v>1</v>
      </c>
      <c r="AR91" s="16"/>
      <c r="AS91" s="18"/>
      <c r="AT91" s="16"/>
      <c r="AU91" s="18"/>
      <c r="AV91" s="16"/>
      <c r="AW91" s="18"/>
      <c r="AX91" s="16"/>
      <c r="AY91" s="18"/>
      <c r="AZ91" s="16"/>
      <c r="BA91" s="18"/>
      <c r="BB91" s="16"/>
      <c r="BC91" s="18"/>
      <c r="BD91" s="16"/>
      <c r="BE91" s="18"/>
      <c r="BF91" s="16"/>
      <c r="BG91" s="18"/>
      <c r="BH91" s="16"/>
      <c r="BI91" s="18"/>
      <c r="BJ91" s="16"/>
      <c r="BK91" s="18"/>
      <c r="BL91" s="16"/>
      <c r="BM91" s="18"/>
      <c r="BN91" s="16"/>
      <c r="BO91" s="18"/>
      <c r="BP91" s="16"/>
      <c r="BQ91" s="18"/>
      <c r="BR91" s="16">
        <v>1</v>
      </c>
      <c r="BS91" s="18"/>
      <c r="BT91" s="15">
        <f t="shared" si="2"/>
      </c>
    </row>
    <row r="92" ht="15.75" customHeight="true">
      <c r="A92" s="2" t="s">
        <v>446</v>
      </c>
      <c r="B92" s="4">
        <f>=VLOOKUP(A92,Ingredients!A:E,4,FALSE)</f>
      </c>
      <c r="C92" s="20"/>
      <c r="D92" s="22"/>
      <c r="E92" s="20"/>
      <c r="F92" s="20"/>
      <c r="G92" s="22"/>
      <c r="H92" s="20"/>
      <c r="I92" s="22"/>
      <c r="J92" s="20"/>
      <c r="K92" s="22"/>
      <c r="L92" s="20"/>
      <c r="M92" s="22">
        <v>1</v>
      </c>
      <c r="N92" s="20"/>
      <c r="O92" s="22"/>
      <c r="P92" s="20"/>
      <c r="Q92" s="22"/>
      <c r="R92" s="20"/>
      <c r="S92" s="22"/>
      <c r="T92" s="20"/>
      <c r="U92" s="22"/>
      <c r="V92" s="20"/>
      <c r="W92" s="22"/>
      <c r="X92" s="20"/>
      <c r="Y92" s="22"/>
      <c r="Z92" s="20"/>
      <c r="AA92" s="22"/>
      <c r="AB92" s="20"/>
      <c r="AC92" s="22"/>
      <c r="AD92" s="20"/>
      <c r="AE92" s="22"/>
      <c r="AF92" s="20"/>
      <c r="AG92" s="22"/>
      <c r="AH92" s="20">
        <v>1</v>
      </c>
      <c r="AI92" s="22"/>
      <c r="AJ92" s="20"/>
      <c r="AK92" s="22"/>
      <c r="AL92" s="20"/>
      <c r="AM92" s="22"/>
      <c r="AN92" s="20"/>
      <c r="AO92" s="22"/>
      <c r="AP92" s="20"/>
      <c r="AQ92" s="22"/>
      <c r="AR92" s="20"/>
      <c r="AS92" s="22"/>
      <c r="AT92" s="20"/>
      <c r="AU92" s="22"/>
      <c r="AV92" s="20"/>
      <c r="AW92" s="22"/>
      <c r="AX92" s="20"/>
      <c r="AY92" s="22"/>
      <c r="AZ92" s="20"/>
      <c r="BA92" s="22"/>
      <c r="BB92" s="20"/>
      <c r="BC92" s="22"/>
      <c r="BD92" s="20"/>
      <c r="BE92" s="22"/>
      <c r="BF92" s="20"/>
      <c r="BG92" s="22">
        <v>1</v>
      </c>
      <c r="BH92" s="20"/>
      <c r="BI92" s="22"/>
      <c r="BJ92" s="20"/>
      <c r="BK92" s="22"/>
      <c r="BL92" s="20"/>
      <c r="BM92" s="22"/>
      <c r="BN92" s="20"/>
      <c r="BO92" s="22"/>
      <c r="BP92" s="20"/>
      <c r="BQ92" s="22"/>
      <c r="BR92" s="20"/>
      <c r="BS92" s="22"/>
      <c r="BT92" s="4">
        <f t="shared" si="2"/>
      </c>
    </row>
    <row r="93" ht="15.75" customHeight="true">
      <c r="A93" s="15" t="s">
        <v>448</v>
      </c>
      <c r="B93" s="15">
        <f>=VLOOKUP(A93,Ingredients!A:E,4,FALSE)</f>
      </c>
      <c r="C93" s="16"/>
      <c r="D93" s="18"/>
      <c r="E93" s="16"/>
      <c r="F93" s="16"/>
      <c r="G93" s="18"/>
      <c r="H93" s="16"/>
      <c r="I93" s="18"/>
      <c r="J93" s="16"/>
      <c r="K93" s="18"/>
      <c r="L93" s="16"/>
      <c r="M93" s="18"/>
      <c r="N93" s="16"/>
      <c r="O93" s="18"/>
      <c r="P93" s="16"/>
      <c r="Q93" s="18"/>
      <c r="R93" s="16"/>
      <c r="S93" s="19">
        <v>1</v>
      </c>
      <c r="T93" s="16"/>
      <c r="U93" s="18"/>
      <c r="V93" s="16"/>
      <c r="W93" s="18"/>
      <c r="X93" s="16"/>
      <c r="Y93" s="18"/>
      <c r="Z93" s="16"/>
      <c r="AA93" s="18"/>
      <c r="AB93" s="16"/>
      <c r="AC93" s="18"/>
      <c r="AD93" s="16"/>
      <c r="AE93" s="18"/>
      <c r="AF93" s="16"/>
      <c r="AG93" s="18"/>
      <c r="AH93" s="16"/>
      <c r="AI93" s="18">
        <v>1</v>
      </c>
      <c r="AJ93" s="16"/>
      <c r="AK93" s="18"/>
      <c r="AL93" s="16"/>
      <c r="AM93" s="18"/>
      <c r="AN93" s="16"/>
      <c r="AO93" s="18"/>
      <c r="AP93" s="16"/>
      <c r="AQ93" s="18"/>
      <c r="AR93" s="16"/>
      <c r="AS93" s="18"/>
      <c r="AT93" s="16"/>
      <c r="AU93" s="18"/>
      <c r="AV93" s="16"/>
      <c r="AW93" s="18"/>
      <c r="AX93" s="16"/>
      <c r="AY93" s="18"/>
      <c r="AZ93" s="16"/>
      <c r="BA93" s="18"/>
      <c r="BB93" s="16"/>
      <c r="BC93" s="18"/>
      <c r="BD93" s="16"/>
      <c r="BE93" s="18"/>
      <c r="BF93" s="16"/>
      <c r="BG93" s="18"/>
      <c r="BH93" s="16"/>
      <c r="BI93" s="18"/>
      <c r="BJ93" s="16"/>
      <c r="BK93" s="18"/>
      <c r="BL93" s="16"/>
      <c r="BM93" s="18"/>
      <c r="BN93" s="16"/>
      <c r="BO93" s="18"/>
      <c r="BP93" s="16"/>
      <c r="BQ93" s="18"/>
      <c r="BR93" s="16"/>
      <c r="BS93" s="18"/>
      <c r="BT93" s="15">
        <f t="shared" si="2"/>
      </c>
    </row>
    <row r="94" ht="15.75" customHeight="true">
      <c r="A94" s="2" t="s">
        <v>449</v>
      </c>
      <c r="B94" s="2">
        <f>=VLOOKUP(A94,Ingredients!A:E,4,FALSE)</f>
      </c>
      <c r="C94" s="20"/>
      <c r="D94" s="21"/>
      <c r="E94" s="20"/>
      <c r="F94" s="20"/>
      <c r="G94" s="22">
        <v>1</v>
      </c>
      <c r="H94" s="20"/>
      <c r="I94" s="22"/>
      <c r="J94" s="20"/>
      <c r="K94" s="22"/>
      <c r="L94" s="20"/>
      <c r="M94" s="22"/>
      <c r="N94" s="20"/>
      <c r="O94" s="22"/>
      <c r="P94" s="20">
        <v>1</v>
      </c>
      <c r="Q94" s="22"/>
      <c r="R94" s="20"/>
      <c r="S94" s="22"/>
      <c r="T94" s="20"/>
      <c r="U94" s="22"/>
      <c r="V94" s="20"/>
      <c r="W94" s="22"/>
      <c r="X94" s="20"/>
      <c r="Y94" s="22"/>
      <c r="Z94" s="20"/>
      <c r="AA94" s="22"/>
      <c r="AB94" s="20"/>
      <c r="AC94" s="22"/>
      <c r="AD94" s="20"/>
      <c r="AE94" s="22"/>
      <c r="AF94" s="20"/>
      <c r="AG94" s="22"/>
      <c r="AH94" s="20"/>
      <c r="AI94" s="22">
        <v>1</v>
      </c>
      <c r="AJ94" s="20"/>
      <c r="AK94" s="22"/>
      <c r="AL94" s="20"/>
      <c r="AM94" s="22"/>
      <c r="AN94" s="20"/>
      <c r="AO94" s="22"/>
      <c r="AP94" s="20"/>
      <c r="AQ94" s="22"/>
      <c r="AR94" s="20"/>
      <c r="AS94" s="22"/>
      <c r="AT94" s="20"/>
      <c r="AU94" s="22"/>
      <c r="AV94" s="20"/>
      <c r="AW94" s="22"/>
      <c r="AX94" s="20"/>
      <c r="AY94" s="22"/>
      <c r="AZ94" s="26">
        <v>1</v>
      </c>
      <c r="BA94" s="22"/>
      <c r="BB94" s="20"/>
      <c r="BC94" s="22"/>
      <c r="BD94" s="20"/>
      <c r="BE94" s="22"/>
      <c r="BF94" s="20"/>
      <c r="BG94" s="22"/>
      <c r="BH94" s="20"/>
      <c r="BI94" s="22"/>
      <c r="BJ94" s="20"/>
      <c r="BK94" s="22"/>
      <c r="BL94" s="20"/>
      <c r="BM94" s="22"/>
      <c r="BN94" s="20"/>
      <c r="BO94" s="22"/>
      <c r="BP94" s="20"/>
      <c r="BQ94" s="22"/>
      <c r="BR94" s="20"/>
      <c r="BS94" s="22"/>
      <c r="BT94" s="4">
        <f t="shared" si="2"/>
      </c>
    </row>
    <row r="95" hidden="1" ht="15.75" customHeight="true">
      <c r="A95" s="15" t="s">
        <v>453</v>
      </c>
      <c r="B95" s="15">
        <f>=VLOOKUP(A95,Ingredients!A:E,4,FALSE)</f>
      </c>
      <c r="C95" s="16"/>
      <c r="D95" s="17"/>
      <c r="E95" s="16"/>
      <c r="F95" s="16"/>
      <c r="G95" s="18"/>
      <c r="H95" s="16"/>
      <c r="I95" s="18"/>
      <c r="J95" s="16"/>
      <c r="K95" s="18"/>
      <c r="L95" s="16"/>
      <c r="M95" s="18"/>
      <c r="N95" s="16"/>
      <c r="O95" s="18"/>
      <c r="P95" s="16"/>
      <c r="Q95" s="18"/>
      <c r="R95" s="16"/>
      <c r="S95" s="18"/>
      <c r="T95" s="16"/>
      <c r="U95" s="18"/>
      <c r="V95" s="16"/>
      <c r="W95" s="18"/>
      <c r="X95" s="16"/>
      <c r="Y95" s="18"/>
      <c r="Z95" s="16"/>
      <c r="AA95" s="18"/>
      <c r="AB95" s="16"/>
      <c r="AC95" s="18"/>
      <c r="AD95" s="16"/>
      <c r="AE95" s="18"/>
      <c r="AF95" s="16"/>
      <c r="AG95" s="18"/>
      <c r="AH95" s="16"/>
      <c r="AI95" s="18"/>
      <c r="AJ95" s="16"/>
      <c r="AK95" s="18"/>
      <c r="AL95" s="16"/>
      <c r="AM95" s="18"/>
      <c r="AN95" s="16"/>
      <c r="AO95" s="18"/>
      <c r="AP95" s="16"/>
      <c r="AQ95" s="18"/>
      <c r="AR95" s="16"/>
      <c r="AS95" s="18"/>
      <c r="AT95" s="16"/>
      <c r="AU95" s="18"/>
      <c r="AV95" s="16"/>
      <c r="AW95" s="18"/>
      <c r="AX95" s="16"/>
      <c r="AY95" s="18"/>
      <c r="AZ95" s="16"/>
      <c r="BA95" s="18"/>
      <c r="BB95" s="16"/>
      <c r="BC95" s="18"/>
      <c r="BD95" s="16"/>
      <c r="BE95" s="18"/>
      <c r="BF95" s="16"/>
      <c r="BG95" s="18"/>
      <c r="BH95" s="16"/>
      <c r="BI95" s="18"/>
      <c r="BJ95" s="16"/>
      <c r="BK95" s="18"/>
      <c r="BL95" s="16"/>
      <c r="BM95" s="18"/>
      <c r="BN95" s="16"/>
      <c r="BO95" s="18"/>
      <c r="BP95" s="16"/>
      <c r="BQ95" s="18"/>
      <c r="BR95" s="16"/>
      <c r="BS95" s="18"/>
      <c r="BT95" s="15">
        <f t="shared" si="2"/>
      </c>
    </row>
    <row r="96" ht="15.75" customHeight="true">
      <c r="A96" s="2" t="s">
        <v>451</v>
      </c>
      <c r="B96" s="4">
        <f>=VLOOKUP(A96,Ingredients!A:E,4,FALSE)</f>
      </c>
      <c r="C96" s="20"/>
      <c r="D96" s="21"/>
      <c r="E96" s="26"/>
      <c r="F96" s="26">
        <v>1</v>
      </c>
      <c r="G96" s="22"/>
      <c r="H96" s="20"/>
      <c r="I96" s="22"/>
      <c r="J96" s="20"/>
      <c r="K96" s="22"/>
      <c r="L96" s="20"/>
      <c r="M96" s="22"/>
      <c r="N96" s="20"/>
      <c r="O96" s="22"/>
      <c r="P96" s="20"/>
      <c r="Q96" s="22"/>
      <c r="R96" s="20"/>
      <c r="S96" s="22"/>
      <c r="T96" s="20"/>
      <c r="U96" s="22"/>
      <c r="V96" s="20"/>
      <c r="W96" s="22"/>
      <c r="X96" s="20"/>
      <c r="Y96" s="22"/>
      <c r="Z96" s="20">
        <v>1</v>
      </c>
      <c r="AA96" s="22"/>
      <c r="AB96" s="20"/>
      <c r="AC96" s="22"/>
      <c r="AD96" s="20"/>
      <c r="AE96" s="22"/>
      <c r="AF96" s="20"/>
      <c r="AG96" s="22"/>
      <c r="AH96" s="20"/>
      <c r="AI96" s="22"/>
      <c r="AJ96" s="20"/>
      <c r="AK96" s="22"/>
      <c r="AL96" s="20"/>
      <c r="AM96" s="22"/>
      <c r="AN96" s="20"/>
      <c r="AO96" s="22"/>
      <c r="AP96" s="20"/>
      <c r="AQ96" s="22"/>
      <c r="AR96" s="20"/>
      <c r="AS96" s="22"/>
      <c r="AT96" s="20"/>
      <c r="AU96" s="22"/>
      <c r="AV96" s="20"/>
      <c r="AW96" s="22"/>
      <c r="AX96" s="20"/>
      <c r="AY96" s="22"/>
      <c r="AZ96" s="20"/>
      <c r="BA96" s="22"/>
      <c r="BB96" s="20"/>
      <c r="BC96" s="22"/>
      <c r="BD96" s="20"/>
      <c r="BE96" s="22"/>
      <c r="BF96" s="20"/>
      <c r="BG96" s="22"/>
      <c r="BH96" s="20"/>
      <c r="BI96" s="22"/>
      <c r="BJ96" s="20"/>
      <c r="BK96" s="22"/>
      <c r="BL96" s="20"/>
      <c r="BM96" s="22"/>
      <c r="BN96" s="20"/>
      <c r="BO96" s="22"/>
      <c r="BP96" s="20"/>
      <c r="BQ96" s="22"/>
      <c r="BR96" s="20"/>
      <c r="BS96" s="22"/>
      <c r="BT96" s="4">
        <f t="shared" si="2"/>
      </c>
    </row>
    <row r="97" hidden="1" ht="15.75" customHeight="true">
      <c r="A97" s="2" t="s">
        <v>456</v>
      </c>
      <c r="B97" s="4">
        <f>=VLOOKUP(A97,Ingredients!A:E,4,FALSE)</f>
      </c>
      <c r="C97" s="20"/>
      <c r="D97" s="21"/>
      <c r="E97" s="20"/>
      <c r="F97" s="20"/>
      <c r="G97" s="22"/>
      <c r="H97" s="20"/>
      <c r="I97" s="22"/>
      <c r="J97" s="20"/>
      <c r="K97" s="22"/>
      <c r="L97" s="20"/>
      <c r="M97" s="22"/>
      <c r="N97" s="20"/>
      <c r="O97" s="22"/>
      <c r="P97" s="20"/>
      <c r="Q97" s="22"/>
      <c r="R97" s="20"/>
      <c r="S97" s="22"/>
      <c r="T97" s="20"/>
      <c r="U97" s="22"/>
      <c r="V97" s="20"/>
      <c r="W97" s="22"/>
      <c r="X97" s="20"/>
      <c r="Y97" s="22"/>
      <c r="Z97" s="20"/>
      <c r="AA97" s="22"/>
      <c r="AB97" s="20"/>
      <c r="AC97" s="22"/>
      <c r="AD97" s="20"/>
      <c r="AE97" s="22"/>
      <c r="AF97" s="20"/>
      <c r="AG97" s="22"/>
      <c r="AH97" s="20"/>
      <c r="AI97" s="22"/>
      <c r="AJ97" s="20"/>
      <c r="AK97" s="22"/>
      <c r="AL97" s="20"/>
      <c r="AM97" s="22"/>
      <c r="AN97" s="20"/>
      <c r="AO97" s="22"/>
      <c r="AP97" s="20"/>
      <c r="AQ97" s="22"/>
      <c r="AR97" s="20"/>
      <c r="AS97" s="22"/>
      <c r="AT97" s="20"/>
      <c r="AU97" s="22"/>
      <c r="AV97" s="20"/>
      <c r="AW97" s="22"/>
      <c r="AX97" s="20"/>
      <c r="AY97" s="22"/>
      <c r="AZ97" s="20"/>
      <c r="BA97" s="22"/>
      <c r="BB97" s="20"/>
      <c r="BC97" s="22"/>
      <c r="BD97" s="20"/>
      <c r="BE97" s="22"/>
      <c r="BF97" s="20"/>
      <c r="BG97" s="22"/>
      <c r="BH97" s="20"/>
      <c r="BI97" s="22"/>
      <c r="BJ97" s="20"/>
      <c r="BK97" s="22"/>
      <c r="BL97" s="20"/>
      <c r="BM97" s="22"/>
      <c r="BN97" s="20"/>
      <c r="BO97" s="22"/>
      <c r="BP97" s="20"/>
      <c r="BQ97" s="22"/>
      <c r="BR97" s="20"/>
      <c r="BS97" s="22"/>
      <c r="BT97" s="4">
        <f t="shared" si="2"/>
      </c>
    </row>
    <row r="98" hidden="1" ht="15.75" customHeight="true">
      <c r="A98" s="15" t="s">
        <v>457</v>
      </c>
      <c r="B98" s="15">
        <f>=VLOOKUP(A98,Ingredients!A:E,4,FALSE)</f>
      </c>
      <c r="C98" s="16"/>
      <c r="D98" s="17"/>
      <c r="E98" s="16"/>
      <c r="F98" s="16"/>
      <c r="G98" s="18"/>
      <c r="H98" s="16"/>
      <c r="I98" s="18"/>
      <c r="J98" s="16"/>
      <c r="K98" s="18"/>
      <c r="L98" s="16"/>
      <c r="M98" s="18"/>
      <c r="N98" s="16"/>
      <c r="O98" s="18"/>
      <c r="P98" s="16"/>
      <c r="Q98" s="18"/>
      <c r="R98" s="16"/>
      <c r="S98" s="18"/>
      <c r="T98" s="16"/>
      <c r="U98" s="18"/>
      <c r="V98" s="16"/>
      <c r="W98" s="18"/>
      <c r="X98" s="16"/>
      <c r="Y98" s="18"/>
      <c r="Z98" s="16"/>
      <c r="AA98" s="18"/>
      <c r="AB98" s="16"/>
      <c r="AC98" s="18"/>
      <c r="AD98" s="16"/>
      <c r="AE98" s="18"/>
      <c r="AF98" s="16"/>
      <c r="AG98" s="18"/>
      <c r="AH98" s="16"/>
      <c r="AI98" s="18"/>
      <c r="AJ98" s="16"/>
      <c r="AK98" s="18"/>
      <c r="AL98" s="16"/>
      <c r="AM98" s="18"/>
      <c r="AN98" s="16"/>
      <c r="AO98" s="18"/>
      <c r="AP98" s="16"/>
      <c r="AQ98" s="18"/>
      <c r="AR98" s="16"/>
      <c r="AS98" s="18"/>
      <c r="AT98" s="16"/>
      <c r="AU98" s="18"/>
      <c r="AV98" s="16"/>
      <c r="AW98" s="18"/>
      <c r="AX98" s="16"/>
      <c r="AY98" s="18"/>
      <c r="AZ98" s="16"/>
      <c r="BA98" s="18"/>
      <c r="BB98" s="16"/>
      <c r="BC98" s="18"/>
      <c r="BD98" s="16"/>
      <c r="BE98" s="18"/>
      <c r="BF98" s="16"/>
      <c r="BG98" s="18"/>
      <c r="BH98" s="16"/>
      <c r="BI98" s="18"/>
      <c r="BJ98" s="16"/>
      <c r="BK98" s="18"/>
      <c r="BL98" s="16"/>
      <c r="BM98" s="18"/>
      <c r="BN98" s="16"/>
      <c r="BO98" s="18"/>
      <c r="BP98" s="16"/>
      <c r="BQ98" s="18"/>
      <c r="BR98" s="16"/>
      <c r="BS98" s="18"/>
      <c r="BT98" s="15">
        <f t="shared" si="2"/>
      </c>
    </row>
    <row r="99" ht="15.75" customHeight="true">
      <c r="A99" s="2" t="s">
        <v>455</v>
      </c>
      <c r="B99" s="4">
        <f>=VLOOKUP(A99,Ingredients!A:E,4,FALSE)</f>
      </c>
      <c r="C99" s="20"/>
      <c r="D99" s="21"/>
      <c r="E99" s="20"/>
      <c r="F99" s="20"/>
      <c r="G99" s="22"/>
      <c r="H99" s="20"/>
      <c r="I99" s="22"/>
      <c r="J99" s="20"/>
      <c r="K99" s="22"/>
      <c r="L99" s="20"/>
      <c r="M99" s="23">
        <v>1</v>
      </c>
      <c r="N99" s="20"/>
      <c r="O99" s="22"/>
      <c r="P99" s="20"/>
      <c r="Q99" s="22"/>
      <c r="R99" s="20"/>
      <c r="S99" s="22"/>
      <c r="T99" s="20"/>
      <c r="U99" s="22"/>
      <c r="V99" s="20"/>
      <c r="W99" s="22"/>
      <c r="X99" s="20"/>
      <c r="Y99" s="22"/>
      <c r="Z99" s="20"/>
      <c r="AA99" s="22"/>
      <c r="AB99" s="20"/>
      <c r="AC99" s="22"/>
      <c r="AD99" s="20"/>
      <c r="AE99" s="22"/>
      <c r="AF99" s="20"/>
      <c r="AG99" s="22"/>
      <c r="AH99" s="20"/>
      <c r="AI99" s="22"/>
      <c r="AJ99" s="20"/>
      <c r="AK99" s="22"/>
      <c r="AL99" s="20"/>
      <c r="AM99" s="22"/>
      <c r="AN99" s="20"/>
      <c r="AO99" s="23">
        <v>1</v>
      </c>
      <c r="AP99" s="20"/>
      <c r="AQ99" s="22"/>
      <c r="AR99" s="20"/>
      <c r="AS99" s="22"/>
      <c r="AT99" s="20"/>
      <c r="AU99" s="22"/>
      <c r="AV99" s="20"/>
      <c r="AW99" s="22"/>
      <c r="AX99" s="20"/>
      <c r="AY99" s="22"/>
      <c r="AZ99" s="20"/>
      <c r="BA99" s="22"/>
      <c r="BB99" s="20"/>
      <c r="BC99" s="22"/>
      <c r="BD99" s="20"/>
      <c r="BE99" s="22"/>
      <c r="BF99" s="26">
        <v>1</v>
      </c>
      <c r="BG99" s="22"/>
      <c r="BH99" s="20"/>
      <c r="BI99" s="22"/>
      <c r="BJ99" s="20"/>
      <c r="BK99" s="22"/>
      <c r="BL99" s="20"/>
      <c r="BM99" s="22"/>
      <c r="BN99" s="20"/>
      <c r="BO99" s="22"/>
      <c r="BP99" s="20"/>
      <c r="BQ99" s="22"/>
      <c r="BR99" s="20"/>
      <c r="BS99" s="22"/>
      <c r="BT99" s="4">
        <f t="shared" si="2"/>
      </c>
    </row>
    <row r="100" hidden="1" ht="15.75" customHeight="true">
      <c r="A100" s="15" t="s">
        <v>461</v>
      </c>
      <c r="B100" s="15">
        <f>=VLOOKUP(A100,Ingredients!A:E,4,FALSE)</f>
      </c>
      <c r="C100" s="16"/>
      <c r="D100" s="17"/>
      <c r="E100" s="16"/>
      <c r="F100" s="16"/>
      <c r="G100" s="18"/>
      <c r="H100" s="16"/>
      <c r="I100" s="18"/>
      <c r="J100" s="16"/>
      <c r="K100" s="18"/>
      <c r="L100" s="16"/>
      <c r="M100" s="18"/>
      <c r="N100" s="16"/>
      <c r="O100" s="18"/>
      <c r="P100" s="16"/>
      <c r="Q100" s="18"/>
      <c r="R100" s="16"/>
      <c r="S100" s="18"/>
      <c r="T100" s="16"/>
      <c r="U100" s="18"/>
      <c r="V100" s="16"/>
      <c r="W100" s="18"/>
      <c r="X100" s="16"/>
      <c r="Y100" s="18"/>
      <c r="Z100" s="16"/>
      <c r="AA100" s="18"/>
      <c r="AB100" s="16"/>
      <c r="AC100" s="18"/>
      <c r="AD100" s="16"/>
      <c r="AE100" s="18"/>
      <c r="AF100" s="16"/>
      <c r="AG100" s="18"/>
      <c r="AH100" s="16"/>
      <c r="AI100" s="18"/>
      <c r="AJ100" s="16"/>
      <c r="AK100" s="18"/>
      <c r="AL100" s="16"/>
      <c r="AM100" s="18"/>
      <c r="AN100" s="16"/>
      <c r="AO100" s="19"/>
      <c r="AP100" s="16"/>
      <c r="AQ100" s="18"/>
      <c r="AR100" s="16"/>
      <c r="AS100" s="18"/>
      <c r="AT100" s="16"/>
      <c r="AU100" s="18"/>
      <c r="AV100" s="16"/>
      <c r="AW100" s="18"/>
      <c r="AX100" s="16"/>
      <c r="AY100" s="18"/>
      <c r="AZ100" s="16"/>
      <c r="BA100" s="18"/>
      <c r="BB100" s="16"/>
      <c r="BC100" s="18"/>
      <c r="BD100" s="16"/>
      <c r="BE100" s="18"/>
      <c r="BF100" s="16"/>
      <c r="BG100" s="18"/>
      <c r="BH100" s="16"/>
      <c r="BI100" s="18"/>
      <c r="BJ100" s="16"/>
      <c r="BK100" s="18"/>
      <c r="BL100" s="16"/>
      <c r="BM100" s="18"/>
      <c r="BN100" s="16"/>
      <c r="BO100" s="18"/>
      <c r="BP100" s="24"/>
      <c r="BQ100" s="18"/>
      <c r="BR100" s="16"/>
      <c r="BS100" s="18"/>
      <c r="BT100" s="15">
        <f t="shared" si="2"/>
      </c>
    </row>
    <row r="101" hidden="1" ht="15.75" customHeight="true">
      <c r="A101" s="2" t="s">
        <v>463</v>
      </c>
      <c r="B101" s="4">
        <f>=VLOOKUP(A101,Ingredients!A:E,4,FALSE)</f>
      </c>
      <c r="C101" s="20"/>
      <c r="D101" s="21"/>
      <c r="E101" s="20"/>
      <c r="F101" s="20"/>
      <c r="G101" s="22"/>
      <c r="H101" s="20"/>
      <c r="I101" s="22"/>
      <c r="J101" s="20"/>
      <c r="K101" s="22"/>
      <c r="L101" s="20"/>
      <c r="M101" s="23"/>
      <c r="N101" s="20"/>
      <c r="O101" s="22"/>
      <c r="P101" s="20"/>
      <c r="Q101" s="22"/>
      <c r="R101" s="20"/>
      <c r="S101" s="22"/>
      <c r="T101" s="20"/>
      <c r="U101" s="22"/>
      <c r="V101" s="20"/>
      <c r="W101" s="22"/>
      <c r="X101" s="20"/>
      <c r="Y101" s="22"/>
      <c r="Z101" s="20"/>
      <c r="AA101" s="22"/>
      <c r="AB101" s="20"/>
      <c r="AC101" s="22"/>
      <c r="AD101" s="20"/>
      <c r="AE101" s="22"/>
      <c r="AF101" s="20"/>
      <c r="AG101" s="22"/>
      <c r="AH101" s="20"/>
      <c r="AI101" s="22"/>
      <c r="AJ101" s="20"/>
      <c r="AK101" s="22"/>
      <c r="AL101" s="20"/>
      <c r="AM101" s="22"/>
      <c r="AN101" s="20"/>
      <c r="AO101" s="22"/>
      <c r="AP101" s="20"/>
      <c r="AQ101" s="22"/>
      <c r="AR101" s="20"/>
      <c r="AS101" s="22"/>
      <c r="AT101" s="20"/>
      <c r="AU101" s="22"/>
      <c r="AV101" s="20"/>
      <c r="AW101" s="22"/>
      <c r="AX101" s="20"/>
      <c r="AY101" s="22"/>
      <c r="AZ101" s="20"/>
      <c r="BA101" s="22"/>
      <c r="BB101" s="20"/>
      <c r="BC101" s="22"/>
      <c r="BD101" s="20"/>
      <c r="BE101" s="22"/>
      <c r="BF101" s="20"/>
      <c r="BG101" s="22"/>
      <c r="BH101" s="20"/>
      <c r="BI101" s="22"/>
      <c r="BJ101" s="20"/>
      <c r="BK101" s="22"/>
      <c r="BL101" s="20"/>
      <c r="BM101" s="22"/>
      <c r="BN101" s="20"/>
      <c r="BO101" s="22"/>
      <c r="BP101" s="20"/>
      <c r="BQ101" s="22"/>
      <c r="BR101" s="20"/>
      <c r="BS101" s="22"/>
      <c r="BT101" s="4">
        <f t="shared" si="2"/>
      </c>
    </row>
    <row r="102" hidden="1" ht="15.75" customHeight="true">
      <c r="A102" s="15" t="s">
        <v>464</v>
      </c>
      <c r="B102" s="15">
        <f>=VLOOKUP(A102,Ingredients!A:E,4,FALSE)</f>
      </c>
      <c r="C102" s="16"/>
      <c r="D102" s="17"/>
      <c r="E102" s="16"/>
      <c r="F102" s="16"/>
      <c r="G102" s="18"/>
      <c r="H102" s="16"/>
      <c r="I102" s="18"/>
      <c r="J102" s="16"/>
      <c r="K102" s="18"/>
      <c r="L102" s="16"/>
      <c r="M102" s="18"/>
      <c r="N102" s="16"/>
      <c r="O102" s="18"/>
      <c r="P102" s="16"/>
      <c r="Q102" s="18"/>
      <c r="R102" s="16"/>
      <c r="S102" s="18"/>
      <c r="T102" s="16"/>
      <c r="U102" s="18"/>
      <c r="V102" s="16"/>
      <c r="W102" s="18"/>
      <c r="X102" s="16"/>
      <c r="Y102" s="18"/>
      <c r="Z102" s="16"/>
      <c r="AA102" s="18"/>
      <c r="AB102" s="16"/>
      <c r="AC102" s="18"/>
      <c r="AD102" s="16"/>
      <c r="AE102" s="18"/>
      <c r="AF102" s="16"/>
      <c r="AG102" s="18"/>
      <c r="AH102" s="16"/>
      <c r="AI102" s="18"/>
      <c r="AJ102" s="16"/>
      <c r="AK102" s="18"/>
      <c r="AL102" s="16"/>
      <c r="AM102" s="18"/>
      <c r="AN102" s="16"/>
      <c r="AO102" s="18"/>
      <c r="AP102" s="16"/>
      <c r="AQ102" s="18"/>
      <c r="AR102" s="16"/>
      <c r="AS102" s="18"/>
      <c r="AT102" s="16"/>
      <c r="AU102" s="18"/>
      <c r="AV102" s="16"/>
      <c r="AW102" s="18"/>
      <c r="AX102" s="16"/>
      <c r="AY102" s="18"/>
      <c r="AZ102" s="16"/>
      <c r="BA102" s="18"/>
      <c r="BB102" s="16"/>
      <c r="BC102" s="18"/>
      <c r="BD102" s="16"/>
      <c r="BE102" s="18"/>
      <c r="BF102" s="16"/>
      <c r="BG102" s="18"/>
      <c r="BH102" s="16"/>
      <c r="BI102" s="18"/>
      <c r="BJ102" s="16"/>
      <c r="BK102" s="18"/>
      <c r="BL102" s="16"/>
      <c r="BM102" s="18"/>
      <c r="BN102" s="16"/>
      <c r="BO102" s="18"/>
      <c r="BP102" s="16"/>
      <c r="BQ102" s="18"/>
      <c r="BR102" s="16"/>
      <c r="BS102" s="18"/>
      <c r="BT102" s="15">
        <f t="shared" si="2"/>
      </c>
    </row>
    <row r="103" hidden="1" ht="15.75" customHeight="true">
      <c r="A103" s="2" t="s">
        <v>465</v>
      </c>
      <c r="B103" s="4">
        <f>=VLOOKUP(A103,Ingredients!A:E,4,FALSE)</f>
      </c>
      <c r="C103" s="20"/>
      <c r="D103" s="21"/>
      <c r="E103" s="20"/>
      <c r="F103" s="20"/>
      <c r="G103" s="22"/>
      <c r="H103" s="20"/>
      <c r="I103" s="22"/>
      <c r="J103" s="20"/>
      <c r="K103" s="22"/>
      <c r="L103" s="20"/>
      <c r="M103" s="22"/>
      <c r="N103" s="20"/>
      <c r="O103" s="22"/>
      <c r="P103" s="20"/>
      <c r="Q103" s="22"/>
      <c r="R103" s="20"/>
      <c r="S103" s="22"/>
      <c r="T103" s="20"/>
      <c r="U103" s="22"/>
      <c r="V103" s="20"/>
      <c r="W103" s="22"/>
      <c r="X103" s="20"/>
      <c r="Y103" s="22"/>
      <c r="Z103" s="20"/>
      <c r="AA103" s="22"/>
      <c r="AB103" s="20"/>
      <c r="AC103" s="22"/>
      <c r="AD103" s="20"/>
      <c r="AE103" s="22"/>
      <c r="AF103" s="20"/>
      <c r="AG103" s="22"/>
      <c r="AH103" s="20"/>
      <c r="AI103" s="22"/>
      <c r="AJ103" s="20"/>
      <c r="AK103" s="22"/>
      <c r="AL103" s="20"/>
      <c r="AM103" s="22"/>
      <c r="AN103" s="20"/>
      <c r="AO103" s="22"/>
      <c r="AP103" s="20"/>
      <c r="AQ103" s="22"/>
      <c r="AR103" s="20"/>
      <c r="AS103" s="22"/>
      <c r="AT103" s="20"/>
      <c r="AU103" s="22"/>
      <c r="AV103" s="20"/>
      <c r="AW103" s="22"/>
      <c r="AX103" s="20"/>
      <c r="AY103" s="22"/>
      <c r="AZ103" s="20"/>
      <c r="BA103" s="22"/>
      <c r="BB103" s="20"/>
      <c r="BC103" s="22"/>
      <c r="BD103" s="20"/>
      <c r="BE103" s="22"/>
      <c r="BF103" s="20"/>
      <c r="BG103" s="22"/>
      <c r="BH103" s="20"/>
      <c r="BI103" s="22"/>
      <c r="BJ103" s="20"/>
      <c r="BK103" s="22"/>
      <c r="BL103" s="20"/>
      <c r="BM103" s="22"/>
      <c r="BN103" s="20"/>
      <c r="BO103" s="22"/>
      <c r="BP103" s="20"/>
      <c r="BQ103" s="22"/>
      <c r="BR103" s="20"/>
      <c r="BS103" s="22"/>
      <c r="BT103" s="4">
        <f t="shared" si="2"/>
      </c>
    </row>
    <row r="104" hidden="1" ht="15.75" customHeight="true">
      <c r="A104" s="15" t="s">
        <v>466</v>
      </c>
      <c r="B104" s="15">
        <f>=VLOOKUP(A104,Ingredients!A:E,4,FALSE)</f>
      </c>
      <c r="C104" s="16"/>
      <c r="D104" s="17"/>
      <c r="E104" s="16"/>
      <c r="F104" s="16"/>
      <c r="G104" s="18"/>
      <c r="H104" s="16"/>
      <c r="I104" s="18"/>
      <c r="J104" s="16"/>
      <c r="K104" s="18"/>
      <c r="L104" s="16"/>
      <c r="M104" s="18"/>
      <c r="N104" s="16"/>
      <c r="O104" s="18"/>
      <c r="P104" s="16"/>
      <c r="Q104" s="18"/>
      <c r="R104" s="16"/>
      <c r="S104" s="18"/>
      <c r="T104" s="16"/>
      <c r="U104" s="18"/>
      <c r="V104" s="16"/>
      <c r="W104" s="18"/>
      <c r="X104" s="16"/>
      <c r="Y104" s="18"/>
      <c r="Z104" s="16"/>
      <c r="AA104" s="18"/>
      <c r="AB104" s="16"/>
      <c r="AC104" s="18"/>
      <c r="AD104" s="16"/>
      <c r="AE104" s="18"/>
      <c r="AF104" s="16"/>
      <c r="AG104" s="18"/>
      <c r="AH104" s="16"/>
      <c r="AI104" s="18"/>
      <c r="AJ104" s="16"/>
      <c r="AK104" s="18"/>
      <c r="AL104" s="16"/>
      <c r="AM104" s="18"/>
      <c r="AN104" s="16"/>
      <c r="AO104" s="18"/>
      <c r="AP104" s="16"/>
      <c r="AQ104" s="18"/>
      <c r="AR104" s="16"/>
      <c r="AS104" s="18"/>
      <c r="AT104" s="16"/>
      <c r="AU104" s="18"/>
      <c r="AV104" s="16"/>
      <c r="AW104" s="18"/>
      <c r="AX104" s="16"/>
      <c r="AY104" s="18"/>
      <c r="AZ104" s="16"/>
      <c r="BA104" s="18"/>
      <c r="BB104" s="16"/>
      <c r="BC104" s="18"/>
      <c r="BD104" s="16"/>
      <c r="BE104" s="18"/>
      <c r="BF104" s="16"/>
      <c r="BG104" s="18"/>
      <c r="BH104" s="16"/>
      <c r="BI104" s="18"/>
      <c r="BJ104" s="16"/>
      <c r="BK104" s="18"/>
      <c r="BL104" s="16"/>
      <c r="BM104" s="18"/>
      <c r="BN104" s="16"/>
      <c r="BO104" s="18"/>
      <c r="BP104" s="16"/>
      <c r="BQ104" s="18"/>
      <c r="BR104" s="16"/>
      <c r="BS104" s="18"/>
      <c r="BT104" s="15">
        <f t="shared" si="2"/>
      </c>
    </row>
    <row r="105" hidden="1" ht="15.75" customHeight="true">
      <c r="A105" s="2" t="s">
        <v>469</v>
      </c>
      <c r="B105" s="2">
        <f>=VLOOKUP(A105,Ingredients!A:E,4,FALSE)</f>
      </c>
      <c r="C105" s="20"/>
      <c r="D105" s="21"/>
      <c r="E105" s="20"/>
      <c r="F105" s="20"/>
      <c r="G105" s="22"/>
      <c r="H105" s="20"/>
      <c r="I105" s="22"/>
      <c r="J105" s="20"/>
      <c r="K105" s="22"/>
      <c r="L105" s="20"/>
      <c r="M105" s="22"/>
      <c r="N105" s="20"/>
      <c r="O105" s="22"/>
      <c r="P105" s="20"/>
      <c r="Q105" s="22"/>
      <c r="R105" s="20"/>
      <c r="S105" s="22"/>
      <c r="T105" s="20"/>
      <c r="U105" s="22"/>
      <c r="V105" s="20"/>
      <c r="W105" s="22"/>
      <c r="X105" s="20"/>
      <c r="Y105" s="22"/>
      <c r="Z105" s="20"/>
      <c r="AA105" s="22"/>
      <c r="AB105" s="20"/>
      <c r="AC105" s="22"/>
      <c r="AD105" s="20"/>
      <c r="AE105" s="22"/>
      <c r="AF105" s="20"/>
      <c r="AG105" s="22"/>
      <c r="AH105" s="20"/>
      <c r="AI105" s="22"/>
      <c r="AJ105" s="20"/>
      <c r="AK105" s="22"/>
      <c r="AL105" s="20"/>
      <c r="AM105" s="22"/>
      <c r="AN105" s="20"/>
      <c r="AO105" s="22"/>
      <c r="AP105" s="20"/>
      <c r="AQ105" s="22"/>
      <c r="AR105" s="20"/>
      <c r="AS105" s="22"/>
      <c r="AT105" s="20"/>
      <c r="AU105" s="22"/>
      <c r="AV105" s="20"/>
      <c r="AW105" s="22"/>
      <c r="AX105" s="20"/>
      <c r="AY105" s="22"/>
      <c r="AZ105" s="20"/>
      <c r="BA105" s="22"/>
      <c r="BB105" s="20"/>
      <c r="BC105" s="22"/>
      <c r="BD105" s="20"/>
      <c r="BE105" s="22"/>
      <c r="BF105" s="20"/>
      <c r="BG105" s="22"/>
      <c r="BH105" s="20"/>
      <c r="BI105" s="22"/>
      <c r="BJ105" s="20"/>
      <c r="BK105" s="22"/>
      <c r="BL105" s="20"/>
      <c r="BM105" s="22"/>
      <c r="BN105" s="20"/>
      <c r="BO105" s="22"/>
      <c r="BP105" s="20"/>
      <c r="BQ105" s="22"/>
      <c r="BR105" s="20"/>
      <c r="BS105" s="22"/>
      <c r="BT105" s="4">
        <f t="shared" si="2"/>
      </c>
    </row>
    <row r="106" ht="15.75" customHeight="true">
      <c r="A106" s="2" t="s">
        <v>459</v>
      </c>
      <c r="B106" s="4">
        <f>=VLOOKUP(A106,Ingredients!A:E,4,FALSE)</f>
      </c>
      <c r="C106" s="20"/>
      <c r="D106" s="21"/>
      <c r="E106" s="26">
        <v>1</v>
      </c>
      <c r="F106" s="26"/>
      <c r="G106" s="22"/>
      <c r="H106" s="20"/>
      <c r="I106" s="22"/>
      <c r="J106" s="20"/>
      <c r="K106" s="22"/>
      <c r="L106" s="20"/>
      <c r="M106" s="22"/>
      <c r="N106" s="20"/>
      <c r="O106" s="22"/>
      <c r="P106" s="20"/>
      <c r="Q106" s="22"/>
      <c r="R106" s="20"/>
      <c r="S106" s="22"/>
      <c r="T106" s="20"/>
      <c r="U106" s="22"/>
      <c r="V106" s="20"/>
      <c r="W106" s="22"/>
      <c r="X106" s="20"/>
      <c r="Y106" s="22"/>
      <c r="Z106" s="20"/>
      <c r="AA106" s="22"/>
      <c r="AB106" s="20"/>
      <c r="AC106" s="22"/>
      <c r="AD106" s="20"/>
      <c r="AE106" s="22"/>
      <c r="AF106" s="20"/>
      <c r="AG106" s="22"/>
      <c r="AH106" s="20"/>
      <c r="AI106" s="22"/>
      <c r="AJ106" s="20"/>
      <c r="AK106" s="22"/>
      <c r="AL106" s="20"/>
      <c r="AM106" s="22"/>
      <c r="AN106" s="20"/>
      <c r="AO106" s="22"/>
      <c r="AP106" s="20"/>
      <c r="AQ106" s="23">
        <v>1</v>
      </c>
      <c r="AR106" s="20"/>
      <c r="AS106" s="22"/>
      <c r="AT106" s="20"/>
      <c r="AU106" s="22"/>
      <c r="AV106" s="20"/>
      <c r="AW106" s="22"/>
      <c r="AX106" s="20"/>
      <c r="AY106" s="22"/>
      <c r="AZ106" s="20"/>
      <c r="BA106" s="22"/>
      <c r="BB106" s="20"/>
      <c r="BC106" s="22"/>
      <c r="BD106" s="20"/>
      <c r="BE106" s="22"/>
      <c r="BF106" s="20"/>
      <c r="BG106" s="22"/>
      <c r="BH106" s="20"/>
      <c r="BI106" s="22"/>
      <c r="BJ106" s="20"/>
      <c r="BK106" s="22"/>
      <c r="BL106" s="20"/>
      <c r="BM106" s="23">
        <v>1</v>
      </c>
      <c r="BN106" s="20"/>
      <c r="BO106" s="22"/>
      <c r="BP106" s="26">
        <v>1</v>
      </c>
      <c r="BQ106" s="22"/>
      <c r="BR106" s="20"/>
      <c r="BS106" s="22"/>
      <c r="BT106" s="4">
        <f t="shared" si="2"/>
      </c>
    </row>
    <row r="107" hidden="1" ht="15.75" customHeight="true">
      <c r="A107" s="15" t="s">
        <v>473</v>
      </c>
      <c r="B107" s="15">
        <f>=VLOOKUP(A107,Ingredients!A:E,4,FALSE)</f>
      </c>
      <c r="C107" s="16"/>
      <c r="D107" s="17"/>
      <c r="E107" s="16"/>
      <c r="F107" s="16"/>
      <c r="G107" s="18"/>
      <c r="H107" s="16"/>
      <c r="I107" s="18"/>
      <c r="J107" s="16"/>
      <c r="K107" s="18"/>
      <c r="L107" s="16"/>
      <c r="M107" s="18"/>
      <c r="N107" s="16"/>
      <c r="O107" s="18"/>
      <c r="P107" s="16"/>
      <c r="Q107" s="18"/>
      <c r="R107" s="16"/>
      <c r="S107" s="18"/>
      <c r="T107" s="16"/>
      <c r="U107" s="18"/>
      <c r="V107" s="16"/>
      <c r="W107" s="18"/>
      <c r="X107" s="16"/>
      <c r="Y107" s="18"/>
      <c r="Z107" s="16"/>
      <c r="AA107" s="18"/>
      <c r="AB107" s="16"/>
      <c r="AC107" s="18"/>
      <c r="AD107" s="16"/>
      <c r="AE107" s="18"/>
      <c r="AF107" s="16"/>
      <c r="AG107" s="18"/>
      <c r="AH107" s="16"/>
      <c r="AI107" s="18"/>
      <c r="AJ107" s="16"/>
      <c r="AK107" s="18"/>
      <c r="AL107" s="16"/>
      <c r="AM107" s="18"/>
      <c r="AN107" s="16"/>
      <c r="AO107" s="18"/>
      <c r="AP107" s="16"/>
      <c r="AQ107" s="18"/>
      <c r="AR107" s="16"/>
      <c r="AS107" s="18"/>
      <c r="AT107" s="16"/>
      <c r="AU107" s="18"/>
      <c r="AV107" s="16"/>
      <c r="AW107" s="18"/>
      <c r="AX107" s="16"/>
      <c r="AY107" s="18"/>
      <c r="AZ107" s="16"/>
      <c r="BA107" s="18"/>
      <c r="BB107" s="16"/>
      <c r="BC107" s="18"/>
      <c r="BD107" s="16"/>
      <c r="BE107" s="18"/>
      <c r="BF107" s="16"/>
      <c r="BG107" s="18"/>
      <c r="BH107" s="16"/>
      <c r="BI107" s="18"/>
      <c r="BJ107" s="16"/>
      <c r="BK107" s="18"/>
      <c r="BL107" s="16"/>
      <c r="BM107" s="18"/>
      <c r="BN107" s="16"/>
      <c r="BO107" s="18"/>
      <c r="BP107" s="16"/>
      <c r="BQ107" s="18"/>
      <c r="BR107" s="16"/>
      <c r="BS107" s="18"/>
      <c r="BT107" s="15">
        <f t="shared" si="2"/>
      </c>
    </row>
    <row r="108" ht="15.75" customHeight="true">
      <c r="A108" s="2" t="s">
        <v>471</v>
      </c>
      <c r="B108" s="4">
        <f>=VLOOKUP(A108,Ingredients!A:E,4,FALSE)</f>
      </c>
      <c r="C108" s="20"/>
      <c r="D108" s="21"/>
      <c r="E108" s="20"/>
      <c r="F108" s="20"/>
      <c r="G108" s="22"/>
      <c r="H108" s="20"/>
      <c r="I108" s="22"/>
      <c r="J108" s="20"/>
      <c r="K108" s="22"/>
      <c r="L108" s="20"/>
      <c r="M108" s="22"/>
      <c r="N108" s="20"/>
      <c r="O108" s="22"/>
      <c r="P108" s="20"/>
      <c r="Q108" s="22"/>
      <c r="R108" s="20"/>
      <c r="S108" s="22"/>
      <c r="T108" s="20"/>
      <c r="U108" s="22"/>
      <c r="V108" s="20"/>
      <c r="W108" s="22"/>
      <c r="X108" s="20"/>
      <c r="Y108" s="22"/>
      <c r="Z108" s="20"/>
      <c r="AA108" s="22"/>
      <c r="AB108" s="20"/>
      <c r="AC108" s="22"/>
      <c r="AD108" s="20"/>
      <c r="AE108" s="22"/>
      <c r="AF108" s="20"/>
      <c r="AG108" s="22"/>
      <c r="AH108" s="20"/>
      <c r="AI108" s="22"/>
      <c r="AJ108" s="20"/>
      <c r="AK108" s="22"/>
      <c r="AL108" s="20"/>
      <c r="AM108" s="22">
        <v>1</v>
      </c>
      <c r="AN108" s="20"/>
      <c r="AO108" s="22"/>
      <c r="AP108" s="20"/>
      <c r="AQ108" s="22"/>
      <c r="AR108" s="20"/>
      <c r="AS108" s="22"/>
      <c r="AT108" s="20"/>
      <c r="AU108" s="22"/>
      <c r="AV108" s="20"/>
      <c r="AW108" s="22"/>
      <c r="AX108" s="20"/>
      <c r="AY108" s="22"/>
      <c r="AZ108" s="20"/>
      <c r="BA108" s="22"/>
      <c r="BB108" s="26">
        <v>1</v>
      </c>
      <c r="BC108" s="22"/>
      <c r="BD108" s="20"/>
      <c r="BE108" s="22"/>
      <c r="BF108" s="20"/>
      <c r="BG108" s="22"/>
      <c r="BH108" s="20"/>
      <c r="BI108" s="22"/>
      <c r="BJ108" s="20"/>
      <c r="BK108" s="22"/>
      <c r="BL108" s="20"/>
      <c r="BM108" s="22"/>
      <c r="BN108" s="20"/>
      <c r="BO108" s="22"/>
      <c r="BP108" s="20"/>
      <c r="BQ108" s="22"/>
      <c r="BR108" s="20"/>
      <c r="BS108" s="22"/>
      <c r="BT108" s="4">
        <f t="shared" si="2"/>
      </c>
    </row>
    <row r="109" hidden="1" ht="15.75" customHeight="true">
      <c r="A109" s="15" t="s">
        <v>475</v>
      </c>
      <c r="B109" s="15">
        <f>=VLOOKUP(A109,Ingredients!A:E,4,FALSE)</f>
      </c>
      <c r="C109" s="16"/>
      <c r="D109" s="17"/>
      <c r="E109" s="16"/>
      <c r="F109" s="16"/>
      <c r="G109" s="18"/>
      <c r="H109" s="16"/>
      <c r="I109" s="18"/>
      <c r="J109" s="16"/>
      <c r="K109" s="18"/>
      <c r="L109" s="16"/>
      <c r="M109" s="18"/>
      <c r="N109" s="16"/>
      <c r="O109" s="18"/>
      <c r="P109" s="16"/>
      <c r="Q109" s="18"/>
      <c r="R109" s="16"/>
      <c r="S109" s="18"/>
      <c r="T109" s="16"/>
      <c r="U109" s="18"/>
      <c r="V109" s="16"/>
      <c r="W109" s="18"/>
      <c r="X109" s="16"/>
      <c r="Y109" s="18"/>
      <c r="Z109" s="16"/>
      <c r="AA109" s="18"/>
      <c r="AB109" s="16"/>
      <c r="AC109" s="18"/>
      <c r="AD109" s="16"/>
      <c r="AE109" s="18"/>
      <c r="AF109" s="16"/>
      <c r="AG109" s="18"/>
      <c r="AH109" s="16"/>
      <c r="AI109" s="18"/>
      <c r="AJ109" s="16"/>
      <c r="AK109" s="18"/>
      <c r="AL109" s="16"/>
      <c r="AM109" s="18"/>
      <c r="AN109" s="16"/>
      <c r="AO109" s="18"/>
      <c r="AP109" s="16"/>
      <c r="AQ109" s="18"/>
      <c r="AR109" s="16"/>
      <c r="AS109" s="18"/>
      <c r="AT109" s="16"/>
      <c r="AU109" s="18"/>
      <c r="AV109" s="16"/>
      <c r="AW109" s="18"/>
      <c r="AX109" s="16"/>
      <c r="AY109" s="18"/>
      <c r="AZ109" s="16"/>
      <c r="BA109" s="18"/>
      <c r="BB109" s="16"/>
      <c r="BC109" s="18"/>
      <c r="BD109" s="16"/>
      <c r="BE109" s="18"/>
      <c r="BF109" s="16"/>
      <c r="BG109" s="18"/>
      <c r="BH109" s="16"/>
      <c r="BI109" s="18"/>
      <c r="BJ109" s="16"/>
      <c r="BK109" s="18"/>
      <c r="BL109" s="16"/>
      <c r="BM109" s="18"/>
      <c r="BN109" s="16"/>
      <c r="BO109" s="18"/>
      <c r="BP109" s="16"/>
      <c r="BQ109" s="18"/>
      <c r="BR109" s="16"/>
      <c r="BS109" s="18"/>
      <c r="BT109" s="15">
        <f t="shared" si="2"/>
      </c>
    </row>
    <row r="110" hidden="1" ht="15.75" customHeight="true">
      <c r="A110" s="2" t="s">
        <v>477</v>
      </c>
      <c r="B110" s="4">
        <f>=VLOOKUP(A110,Ingredients!A:E,4,FALSE)</f>
      </c>
      <c r="C110" s="20"/>
      <c r="D110" s="21"/>
      <c r="E110" s="20"/>
      <c r="F110" s="20"/>
      <c r="G110" s="22"/>
      <c r="H110" s="20"/>
      <c r="I110" s="22"/>
      <c r="J110" s="20"/>
      <c r="K110" s="22"/>
      <c r="L110" s="20"/>
      <c r="M110" s="22"/>
      <c r="N110" s="20"/>
      <c r="O110" s="22"/>
      <c r="P110" s="20"/>
      <c r="Q110" s="22"/>
      <c r="R110" s="20"/>
      <c r="S110" s="22"/>
      <c r="T110" s="20"/>
      <c r="U110" s="22"/>
      <c r="V110" s="20"/>
      <c r="W110" s="22"/>
      <c r="X110" s="20"/>
      <c r="Y110" s="22"/>
      <c r="Z110" s="20"/>
      <c r="AA110" s="22"/>
      <c r="AB110" s="20"/>
      <c r="AC110" s="22"/>
      <c r="AD110" s="20"/>
      <c r="AE110" s="22"/>
      <c r="AF110" s="20"/>
      <c r="AG110" s="22"/>
      <c r="AH110" s="20"/>
      <c r="AI110" s="22"/>
      <c r="AJ110" s="20"/>
      <c r="AK110" s="22"/>
      <c r="AL110" s="20"/>
      <c r="AM110" s="22"/>
      <c r="AN110" s="20"/>
      <c r="AO110" s="22"/>
      <c r="AP110" s="20"/>
      <c r="AQ110" s="22"/>
      <c r="AR110" s="20"/>
      <c r="AS110" s="22"/>
      <c r="AT110" s="20"/>
      <c r="AU110" s="22"/>
      <c r="AV110" s="20"/>
      <c r="AW110" s="22"/>
      <c r="AX110" s="20"/>
      <c r="AY110" s="22"/>
      <c r="AZ110" s="20"/>
      <c r="BA110" s="22"/>
      <c r="BB110" s="20"/>
      <c r="BC110" s="22"/>
      <c r="BD110" s="20"/>
      <c r="BE110" s="22"/>
      <c r="BF110" s="20"/>
      <c r="BG110" s="22"/>
      <c r="BH110" s="20"/>
      <c r="BI110" s="22"/>
      <c r="BJ110" s="20"/>
      <c r="BK110" s="22"/>
      <c r="BL110" s="20"/>
      <c r="BM110" s="22"/>
      <c r="BN110" s="20"/>
      <c r="BO110" s="22"/>
      <c r="BP110" s="20"/>
      <c r="BQ110" s="22"/>
      <c r="BR110" s="20"/>
      <c r="BS110" s="22"/>
      <c r="BT110" s="4">
        <f t="shared" si="2"/>
      </c>
    </row>
    <row r="111" ht="15.75" customHeight="true">
      <c r="A111" s="15" t="s">
        <v>650</v>
      </c>
      <c r="B111" s="15">
        <f>=VLOOKUP(A111,Ingredients!A:E,4,FALSE)</f>
      </c>
      <c r="C111" s="16"/>
      <c r="D111" s="17"/>
      <c r="E111" s="16"/>
      <c r="F111" s="16"/>
      <c r="G111" s="18"/>
      <c r="H111" s="16"/>
      <c r="I111" s="18"/>
      <c r="J111" s="16"/>
      <c r="K111" s="18"/>
      <c r="L111" s="16"/>
      <c r="M111" s="18"/>
      <c r="N111" s="16"/>
      <c r="O111" s="18"/>
      <c r="P111" s="16"/>
      <c r="Q111" s="18"/>
      <c r="R111" s="16"/>
      <c r="S111" s="18"/>
      <c r="T111" s="16">
        <v>1</v>
      </c>
      <c r="U111" s="18"/>
      <c r="V111" s="16"/>
      <c r="W111" s="18"/>
      <c r="X111" s="16"/>
      <c r="Y111" s="18"/>
      <c r="Z111" s="16"/>
      <c r="AA111" s="18"/>
      <c r="AB111" s="16"/>
      <c r="AC111" s="18"/>
      <c r="AD111" s="16"/>
      <c r="AE111" s="18"/>
      <c r="AF111" s="16"/>
      <c r="AG111" s="19">
        <v>2</v>
      </c>
      <c r="AH111" s="16"/>
      <c r="AI111" s="18"/>
      <c r="AJ111" s="16"/>
      <c r="AK111" s="18"/>
      <c r="AL111" s="16"/>
      <c r="AM111" s="18"/>
      <c r="AN111" s="16"/>
      <c r="AO111" s="18"/>
      <c r="AP111" s="16"/>
      <c r="AQ111" s="18"/>
      <c r="AR111" s="16"/>
      <c r="AS111" s="18"/>
      <c r="AT111" s="16"/>
      <c r="AU111" s="18"/>
      <c r="AV111" s="16"/>
      <c r="AW111" s="18"/>
      <c r="AX111" s="16"/>
      <c r="AY111" s="18"/>
      <c r="AZ111" s="16"/>
      <c r="BA111" s="18"/>
      <c r="BB111" s="16"/>
      <c r="BC111" s="18"/>
      <c r="BD111" s="16"/>
      <c r="BE111" s="18"/>
      <c r="BF111" s="16"/>
      <c r="BG111" s="18"/>
      <c r="BH111" s="16"/>
      <c r="BI111" s="18"/>
      <c r="BJ111" s="16">
        <v>1</v>
      </c>
      <c r="BK111" s="18"/>
      <c r="BL111" s="16"/>
      <c r="BM111" s="18"/>
      <c r="BN111" s="16"/>
      <c r="BO111" s="18"/>
      <c r="BP111" s="16"/>
      <c r="BQ111" s="18"/>
      <c r="BR111" s="16"/>
      <c r="BS111" s="18"/>
      <c r="BT111" s="15">
        <f t="shared" si="2"/>
      </c>
    </row>
    <row r="112" ht="15.75" customHeight="true">
      <c r="A112" s="2" t="s">
        <v>478</v>
      </c>
      <c r="B112" s="4">
        <f>=VLOOKUP(A112,Ingredients!A:E,4,FALSE)</f>
      </c>
      <c r="C112" s="20"/>
      <c r="D112" s="21"/>
      <c r="E112" s="20"/>
      <c r="F112" s="20"/>
      <c r="G112" s="22"/>
      <c r="H112" s="20"/>
      <c r="I112" s="22"/>
      <c r="J112" s="20"/>
      <c r="K112" s="22"/>
      <c r="L112" s="20"/>
      <c r="M112" s="22"/>
      <c r="N112" s="20"/>
      <c r="O112" s="22"/>
      <c r="P112" s="20"/>
      <c r="Q112" s="21"/>
      <c r="R112" s="20"/>
      <c r="S112" s="22"/>
      <c r="T112" s="20"/>
      <c r="U112" s="22"/>
      <c r="V112" s="20"/>
      <c r="W112" s="22"/>
      <c r="X112" s="20">
        <v>1</v>
      </c>
      <c r="Y112" s="22"/>
      <c r="Z112" s="20"/>
      <c r="AA112" s="22"/>
      <c r="AB112" s="20"/>
      <c r="AC112" s="22"/>
      <c r="AD112" s="20"/>
      <c r="AE112" s="22"/>
      <c r="AF112" s="20"/>
      <c r="AG112" s="22"/>
      <c r="AH112" s="20"/>
      <c r="AI112" s="22"/>
      <c r="AJ112" s="20"/>
      <c r="AK112" s="22"/>
      <c r="AL112" s="20"/>
      <c r="AM112" s="22"/>
      <c r="AN112" s="20"/>
      <c r="AO112" s="22"/>
      <c r="AP112" s="20"/>
      <c r="AQ112" s="22"/>
      <c r="AR112" s="20"/>
      <c r="AS112" s="21"/>
      <c r="AT112" s="20"/>
      <c r="AU112" s="22"/>
      <c r="AV112" s="20"/>
      <c r="AW112" s="22"/>
      <c r="AX112" s="20"/>
      <c r="AY112" s="22"/>
      <c r="AZ112" s="20"/>
      <c r="BA112" s="22"/>
      <c r="BB112" s="20"/>
      <c r="BC112" s="22"/>
      <c r="BD112" s="20"/>
      <c r="BE112" s="22"/>
      <c r="BF112" s="20"/>
      <c r="BG112" s="22"/>
      <c r="BH112" s="20"/>
      <c r="BI112" s="22"/>
      <c r="BJ112" s="20"/>
      <c r="BK112" s="22"/>
      <c r="BL112" s="20"/>
      <c r="BM112" s="22"/>
      <c r="BN112" s="20"/>
      <c r="BO112" s="22"/>
      <c r="BP112" s="20"/>
      <c r="BQ112" s="22"/>
      <c r="BR112" s="20"/>
      <c r="BS112" s="22"/>
      <c r="BT112" s="4">
        <f t="shared" si="2"/>
      </c>
    </row>
    <row r="113" ht="15.75" customHeight="true">
      <c r="A113" s="15" t="s">
        <v>479</v>
      </c>
      <c r="B113" s="15">
        <f>=VLOOKUP(A113,Ingredients!A:E,4,FALSE)</f>
      </c>
      <c r="C113" s="16"/>
      <c r="D113" s="17"/>
      <c r="E113" s="16"/>
      <c r="F113" s="16"/>
      <c r="G113" s="18"/>
      <c r="H113" s="16"/>
      <c r="I113" s="18"/>
      <c r="J113" s="16"/>
      <c r="K113" s="18"/>
      <c r="L113" s="16"/>
      <c r="M113" s="18"/>
      <c r="N113" s="16"/>
      <c r="O113" s="18"/>
      <c r="P113" s="16"/>
      <c r="Q113" s="17"/>
      <c r="R113" s="16"/>
      <c r="S113" s="18"/>
      <c r="T113" s="16"/>
      <c r="U113" s="18"/>
      <c r="V113" s="16"/>
      <c r="W113" s="18"/>
      <c r="X113" s="16"/>
      <c r="Y113" s="18"/>
      <c r="Z113" s="16"/>
      <c r="AA113" s="18"/>
      <c r="AB113" s="16"/>
      <c r="AC113" s="18"/>
      <c r="AD113" s="16"/>
      <c r="AE113" s="18"/>
      <c r="AF113" s="16"/>
      <c r="AG113" s="18"/>
      <c r="AH113" s="16"/>
      <c r="AI113" s="18"/>
      <c r="AJ113" s="16"/>
      <c r="AK113" s="18"/>
      <c r="AL113" s="16"/>
      <c r="AM113" s="18"/>
      <c r="AN113" s="16"/>
      <c r="AO113" s="18"/>
      <c r="AP113" s="16"/>
      <c r="AQ113" s="18"/>
      <c r="AR113" s="16"/>
      <c r="AS113" s="17"/>
      <c r="AT113" s="16"/>
      <c r="AU113" s="18"/>
      <c r="AV113" s="16">
        <v>1</v>
      </c>
      <c r="AW113" s="18"/>
      <c r="AX113" s="16"/>
      <c r="AY113" s="18">
        <v>1</v>
      </c>
      <c r="AZ113" s="16"/>
      <c r="BA113" s="18"/>
      <c r="BB113" s="16"/>
      <c r="BC113" s="18"/>
      <c r="BD113" s="16"/>
      <c r="BE113" s="19">
        <v>1</v>
      </c>
      <c r="BF113" s="16"/>
      <c r="BG113" s="18"/>
      <c r="BH113" s="16"/>
      <c r="BI113" s="19">
        <v>1</v>
      </c>
      <c r="BJ113" s="16"/>
      <c r="BK113" s="18"/>
      <c r="BL113" s="16"/>
      <c r="BM113" s="18"/>
      <c r="BN113" s="16"/>
      <c r="BO113" s="18"/>
      <c r="BP113" s="16"/>
      <c r="BQ113" s="18"/>
      <c r="BR113" s="16"/>
      <c r="BS113" s="18"/>
      <c r="BT113" s="15">
        <f t="shared" si="2"/>
      </c>
    </row>
    <row r="114" hidden="1" ht="15.75" customHeight="true">
      <c r="A114" s="2" t="s">
        <v>482</v>
      </c>
      <c r="B114" s="4">
        <f>=VLOOKUP(A114,Ingredients!A:E,4,FALSE)</f>
      </c>
      <c r="C114" s="20"/>
      <c r="D114" s="21"/>
      <c r="E114" s="20"/>
      <c r="F114" s="20"/>
      <c r="G114" s="22"/>
      <c r="H114" s="20"/>
      <c r="I114" s="22"/>
      <c r="J114" s="20"/>
      <c r="K114" s="22"/>
      <c r="L114" s="20"/>
      <c r="M114" s="22"/>
      <c r="N114" s="20"/>
      <c r="O114" s="22"/>
      <c r="P114" s="20"/>
      <c r="Q114" s="22"/>
      <c r="R114" s="20"/>
      <c r="S114" s="22"/>
      <c r="T114" s="20"/>
      <c r="U114" s="22"/>
      <c r="V114" s="20"/>
      <c r="W114" s="22"/>
      <c r="X114" s="20"/>
      <c r="Y114" s="22"/>
      <c r="Z114" s="20"/>
      <c r="AA114" s="22"/>
      <c r="AB114" s="20"/>
      <c r="AC114" s="22"/>
      <c r="AD114" s="20"/>
      <c r="AE114" s="22"/>
      <c r="AF114" s="20"/>
      <c r="AG114" s="22"/>
      <c r="AH114" s="20"/>
      <c r="AI114" s="22"/>
      <c r="AJ114" s="20"/>
      <c r="AK114" s="22"/>
      <c r="AL114" s="20"/>
      <c r="AM114" s="22"/>
      <c r="AN114" s="20"/>
      <c r="AO114" s="22"/>
      <c r="AP114" s="20"/>
      <c r="AQ114" s="22"/>
      <c r="AR114" s="20"/>
      <c r="AS114" s="22"/>
      <c r="AT114" s="20"/>
      <c r="AU114" s="22"/>
      <c r="AV114" s="20"/>
      <c r="AW114" s="22"/>
      <c r="AX114" s="20"/>
      <c r="AY114" s="22"/>
      <c r="AZ114" s="20"/>
      <c r="BA114" s="22"/>
      <c r="BB114" s="20"/>
      <c r="BC114" s="22"/>
      <c r="BD114" s="20"/>
      <c r="BE114" s="22"/>
      <c r="BF114" s="26"/>
      <c r="BG114" s="22"/>
      <c r="BH114" s="20"/>
      <c r="BI114" s="22"/>
      <c r="BJ114" s="20"/>
      <c r="BK114" s="22"/>
      <c r="BL114" s="20"/>
      <c r="BM114" s="22"/>
      <c r="BN114" s="20"/>
      <c r="BO114" s="22"/>
      <c r="BP114" s="20"/>
      <c r="BQ114" s="22"/>
      <c r="BR114" s="20"/>
      <c r="BS114" s="22"/>
      <c r="BT114" s="4">
        <f t="shared" si="2"/>
      </c>
    </row>
    <row r="115" hidden="1" ht="15.75" customHeight="true">
      <c r="A115" s="15" t="s">
        <v>484</v>
      </c>
      <c r="B115" s="15">
        <f>=VLOOKUP(A115,Ingredients!A:E,4,FALSE)</f>
      </c>
      <c r="C115" s="16"/>
      <c r="D115" s="17"/>
      <c r="E115" s="16"/>
      <c r="F115" s="16"/>
      <c r="G115" s="18"/>
      <c r="H115" s="16"/>
      <c r="I115" s="19"/>
      <c r="J115" s="16"/>
      <c r="K115" s="18"/>
      <c r="L115" s="16"/>
      <c r="M115" s="18"/>
      <c r="N115" s="16"/>
      <c r="O115" s="18"/>
      <c r="P115" s="16"/>
      <c r="Q115" s="18"/>
      <c r="R115" s="16"/>
      <c r="S115" s="18"/>
      <c r="T115" s="16"/>
      <c r="U115" s="18"/>
      <c r="V115" s="16"/>
      <c r="W115" s="18"/>
      <c r="X115" s="16"/>
      <c r="Y115" s="18"/>
      <c r="Z115" s="16"/>
      <c r="AA115" s="18"/>
      <c r="AB115" s="16"/>
      <c r="AC115" s="18"/>
      <c r="AD115" s="16"/>
      <c r="AE115" s="18"/>
      <c r="AF115" s="16"/>
      <c r="AG115" s="18"/>
      <c r="AH115" s="16"/>
      <c r="AI115" s="18"/>
      <c r="AJ115" s="16"/>
      <c r="AK115" s="18"/>
      <c r="AL115" s="16"/>
      <c r="AM115" s="18"/>
      <c r="AN115" s="16"/>
      <c r="AO115" s="18"/>
      <c r="AP115" s="16"/>
      <c r="AQ115" s="18"/>
      <c r="AR115" s="16"/>
      <c r="AS115" s="18"/>
      <c r="AT115" s="16"/>
      <c r="AU115" s="18"/>
      <c r="AV115" s="16"/>
      <c r="AW115" s="18"/>
      <c r="AX115" s="16"/>
      <c r="AY115" s="18"/>
      <c r="AZ115" s="16"/>
      <c r="BA115" s="18"/>
      <c r="BB115" s="16"/>
      <c r="BC115" s="18"/>
      <c r="BD115" s="16"/>
      <c r="BE115" s="18"/>
      <c r="BF115" s="16"/>
      <c r="BG115" s="18"/>
      <c r="BH115" s="16"/>
      <c r="BI115" s="18"/>
      <c r="BJ115" s="16"/>
      <c r="BK115" s="18"/>
      <c r="BL115" s="16"/>
      <c r="BM115" s="18"/>
      <c r="BN115" s="16"/>
      <c r="BO115" s="18"/>
      <c r="BP115" s="16"/>
      <c r="BQ115" s="18"/>
      <c r="BR115" s="16"/>
      <c r="BS115" s="18"/>
      <c r="BT115" s="15">
        <f t="shared" si="2"/>
      </c>
    </row>
    <row r="116" hidden="1" ht="15.75" customHeight="true">
      <c r="A116" s="2" t="s">
        <v>485</v>
      </c>
      <c r="B116" s="2">
        <f>=VLOOKUP(A116,Ingredients!A:E,4,FALSE)</f>
      </c>
      <c r="C116" s="20"/>
      <c r="D116" s="21"/>
      <c r="E116" s="20"/>
      <c r="F116" s="20"/>
      <c r="G116" s="22"/>
      <c r="H116" s="20"/>
      <c r="I116" s="22"/>
      <c r="J116" s="20"/>
      <c r="K116" s="22"/>
      <c r="L116" s="20"/>
      <c r="M116" s="22"/>
      <c r="N116" s="20"/>
      <c r="O116" s="22"/>
      <c r="P116" s="20"/>
      <c r="Q116" s="22"/>
      <c r="R116" s="20"/>
      <c r="S116" s="22"/>
      <c r="T116" s="20"/>
      <c r="U116" s="22"/>
      <c r="V116" s="20"/>
      <c r="W116" s="22"/>
      <c r="X116" s="20"/>
      <c r="Y116" s="22"/>
      <c r="Z116" s="20"/>
      <c r="AA116" s="22"/>
      <c r="AB116" s="20"/>
      <c r="AC116" s="22"/>
      <c r="AD116" s="20"/>
      <c r="AE116" s="22"/>
      <c r="AF116" s="20"/>
      <c r="AG116" s="22"/>
      <c r="AH116" s="20"/>
      <c r="AI116" s="22"/>
      <c r="AJ116" s="20"/>
      <c r="AK116" s="22"/>
      <c r="AL116" s="20"/>
      <c r="AM116" s="22"/>
      <c r="AN116" s="20"/>
      <c r="AO116" s="22"/>
      <c r="AP116" s="20"/>
      <c r="AQ116" s="22"/>
      <c r="AR116" s="20"/>
      <c r="AS116" s="22"/>
      <c r="AT116" s="20"/>
      <c r="AU116" s="22"/>
      <c r="AV116" s="20"/>
      <c r="AW116" s="22"/>
      <c r="AX116" s="20"/>
      <c r="AY116" s="22"/>
      <c r="AZ116" s="20"/>
      <c r="BA116" s="22"/>
      <c r="BB116" s="26"/>
      <c r="BC116" s="22"/>
      <c r="BD116" s="20"/>
      <c r="BE116" s="22"/>
      <c r="BF116" s="20"/>
      <c r="BG116" s="22"/>
      <c r="BH116" s="20"/>
      <c r="BI116" s="22"/>
      <c r="BJ116" s="20"/>
      <c r="BK116" s="22"/>
      <c r="BL116" s="20"/>
      <c r="BM116" s="22"/>
      <c r="BN116" s="20"/>
      <c r="BO116" s="22"/>
      <c r="BP116" s="20"/>
      <c r="BQ116" s="22"/>
      <c r="BR116" s="20"/>
      <c r="BS116" s="22"/>
      <c r="BT116" s="4">
        <f t="shared" si="2"/>
      </c>
    </row>
    <row r="117" hidden="1" ht="15.75" customHeight="true">
      <c r="A117" s="15" t="s">
        <v>486</v>
      </c>
      <c r="B117" s="15">
        <f>=VLOOKUP(A117,Ingredients!A:E,4,FALSE)</f>
      </c>
      <c r="C117" s="16"/>
      <c r="D117" s="17"/>
      <c r="E117" s="16"/>
      <c r="F117" s="16"/>
      <c r="G117" s="18"/>
      <c r="H117" s="16"/>
      <c r="I117" s="18"/>
      <c r="J117" s="16"/>
      <c r="K117" s="18"/>
      <c r="L117" s="16"/>
      <c r="M117" s="18"/>
      <c r="N117" s="16"/>
      <c r="O117" s="18"/>
      <c r="P117" s="16"/>
      <c r="Q117" s="18"/>
      <c r="R117" s="16"/>
      <c r="S117" s="18"/>
      <c r="T117" s="16"/>
      <c r="U117" s="18"/>
      <c r="V117" s="16"/>
      <c r="W117" s="18"/>
      <c r="X117" s="16"/>
      <c r="Y117" s="18"/>
      <c r="Z117" s="16"/>
      <c r="AA117" s="18"/>
      <c r="AB117" s="16"/>
      <c r="AC117" s="18"/>
      <c r="AD117" s="16"/>
      <c r="AE117" s="18"/>
      <c r="AF117" s="16"/>
      <c r="AG117" s="18"/>
      <c r="AH117" s="16"/>
      <c r="AI117" s="18"/>
      <c r="AJ117" s="16"/>
      <c r="AK117" s="18"/>
      <c r="AL117" s="16"/>
      <c r="AM117" s="18"/>
      <c r="AN117" s="16"/>
      <c r="AO117" s="18"/>
      <c r="AP117" s="16"/>
      <c r="AQ117" s="18"/>
      <c r="AR117" s="16"/>
      <c r="AS117" s="18"/>
      <c r="AT117" s="16"/>
      <c r="AU117" s="18"/>
      <c r="AV117" s="16"/>
      <c r="AW117" s="18"/>
      <c r="AX117" s="16"/>
      <c r="AY117" s="18"/>
      <c r="AZ117" s="16"/>
      <c r="BA117" s="18"/>
      <c r="BB117" s="16"/>
      <c r="BC117" s="18"/>
      <c r="BD117" s="24"/>
      <c r="BE117" s="18"/>
      <c r="BF117" s="16"/>
      <c r="BG117" s="18"/>
      <c r="BH117" s="16"/>
      <c r="BI117" s="18"/>
      <c r="BJ117" s="16"/>
      <c r="BK117" s="18"/>
      <c r="BL117" s="16"/>
      <c r="BM117" s="18"/>
      <c r="BN117" s="16"/>
      <c r="BO117" s="18"/>
      <c r="BP117" s="16"/>
      <c r="BQ117" s="18"/>
      <c r="BR117" s="16"/>
      <c r="BS117" s="18"/>
      <c r="BT117" s="15">
        <f t="shared" si="2"/>
      </c>
    </row>
    <row r="118" hidden="1" ht="15.75" customHeight="true">
      <c r="A118" s="2" t="s">
        <v>487</v>
      </c>
      <c r="B118" s="2">
        <f>=VLOOKUP(A118,Ingredients!A:E,4,FALSE)</f>
      </c>
      <c r="C118" s="20"/>
      <c r="D118" s="21"/>
      <c r="E118" s="20"/>
      <c r="F118" s="20"/>
      <c r="G118" s="22"/>
      <c r="H118" s="20"/>
      <c r="I118" s="22"/>
      <c r="J118" s="20"/>
      <c r="K118" s="22"/>
      <c r="L118" s="20"/>
      <c r="M118" s="22"/>
      <c r="N118" s="20"/>
      <c r="O118" s="22"/>
      <c r="P118" s="20"/>
      <c r="Q118" s="22"/>
      <c r="R118" s="20"/>
      <c r="S118" s="22"/>
      <c r="T118" s="20"/>
      <c r="U118" s="22"/>
      <c r="V118" s="20"/>
      <c r="W118" s="22"/>
      <c r="X118" s="20"/>
      <c r="Y118" s="22"/>
      <c r="Z118" s="20"/>
      <c r="AA118" s="22"/>
      <c r="AB118" s="20"/>
      <c r="AC118" s="22"/>
      <c r="AD118" s="20"/>
      <c r="AE118" s="22"/>
      <c r="AF118" s="20"/>
      <c r="AG118" s="22"/>
      <c r="AH118" s="20"/>
      <c r="AI118" s="22"/>
      <c r="AJ118" s="20"/>
      <c r="AK118" s="22"/>
      <c r="AL118" s="20"/>
      <c r="AM118" s="22"/>
      <c r="AN118" s="20"/>
      <c r="AO118" s="22"/>
      <c r="AP118" s="20"/>
      <c r="AQ118" s="22"/>
      <c r="AR118" s="20"/>
      <c r="AS118" s="22"/>
      <c r="AT118" s="20"/>
      <c r="AU118" s="22"/>
      <c r="AV118" s="20"/>
      <c r="AW118" s="22"/>
      <c r="AX118" s="20"/>
      <c r="AY118" s="22"/>
      <c r="AZ118" s="20"/>
      <c r="BA118" s="22"/>
      <c r="BB118" s="20"/>
      <c r="BC118" s="22"/>
      <c r="BD118" s="20"/>
      <c r="BE118" s="22"/>
      <c r="BF118" s="20"/>
      <c r="BG118" s="22"/>
      <c r="BH118" s="20"/>
      <c r="BI118" s="22"/>
      <c r="BJ118" s="20"/>
      <c r="BK118" s="22"/>
      <c r="BL118" s="20"/>
      <c r="BM118" s="22"/>
      <c r="BN118" s="20"/>
      <c r="BO118" s="22"/>
      <c r="BP118" s="20"/>
      <c r="BQ118" s="22"/>
      <c r="BR118" s="20"/>
      <c r="BS118" s="22"/>
      <c r="BT118" s="4">
        <f t="shared" si="2"/>
      </c>
    </row>
    <row r="119" ht="15.75" customHeight="true">
      <c r="A119" s="15" t="s">
        <v>481</v>
      </c>
      <c r="B119" s="15">
        <f>=VLOOKUP(A119,Ingredients!A:E,4,FALSE)</f>
      </c>
      <c r="C119" s="16"/>
      <c r="D119" s="17"/>
      <c r="E119" s="16"/>
      <c r="F119" s="16"/>
      <c r="G119" s="18"/>
      <c r="H119" s="16"/>
      <c r="I119" s="18"/>
      <c r="J119" s="16"/>
      <c r="K119" s="18"/>
      <c r="L119" s="16"/>
      <c r="M119" s="18"/>
      <c r="N119" s="16"/>
      <c r="O119" s="18"/>
      <c r="P119" s="16"/>
      <c r="Q119" s="17"/>
      <c r="R119" s="16"/>
      <c r="S119" s="18"/>
      <c r="T119" s="16"/>
      <c r="U119" s="18"/>
      <c r="V119" s="16"/>
      <c r="W119" s="18"/>
      <c r="X119" s="16"/>
      <c r="Y119" s="18"/>
      <c r="Z119" s="16"/>
      <c r="AA119" s="18"/>
      <c r="AB119" s="16"/>
      <c r="AC119" s="19">
        <v>1</v>
      </c>
      <c r="AD119" s="16"/>
      <c r="AE119" s="18"/>
      <c r="AF119" s="16"/>
      <c r="AG119" s="18"/>
      <c r="AH119" s="16"/>
      <c r="AI119" s="18"/>
      <c r="AJ119" s="16"/>
      <c r="AK119" s="18"/>
      <c r="AL119" s="16"/>
      <c r="AM119" s="18"/>
      <c r="AN119" s="16"/>
      <c r="AO119" s="18"/>
      <c r="AP119" s="16"/>
      <c r="AQ119" s="18"/>
      <c r="AR119" s="16"/>
      <c r="AS119" s="17"/>
      <c r="AT119" s="16"/>
      <c r="AU119" s="18"/>
      <c r="AV119" s="16"/>
      <c r="AW119" s="18"/>
      <c r="AX119" s="16"/>
      <c r="AY119" s="18"/>
      <c r="AZ119" s="16"/>
      <c r="BA119" s="18"/>
      <c r="BB119" s="16"/>
      <c r="BC119" s="18"/>
      <c r="BD119" s="16"/>
      <c r="BE119" s="18"/>
      <c r="BF119" s="16"/>
      <c r="BG119" s="18"/>
      <c r="BH119" s="16">
        <v>1</v>
      </c>
      <c r="BI119" s="18"/>
      <c r="BJ119" s="16"/>
      <c r="BK119" s="18"/>
      <c r="BL119" s="16"/>
      <c r="BM119" s="18"/>
      <c r="BN119" s="16"/>
      <c r="BO119" s="18"/>
      <c r="BP119" s="16"/>
      <c r="BQ119" s="18"/>
      <c r="BR119" s="16"/>
      <c r="BS119" s="18"/>
      <c r="BT119" s="15">
        <f t="shared" si="2"/>
      </c>
    </row>
    <row r="120" ht="15.75" customHeight="true">
      <c r="A120" s="2" t="s">
        <v>489</v>
      </c>
      <c r="B120" s="2">
        <f>=VLOOKUP(A120,Ingredients!A:E,4,FALSE)</f>
      </c>
      <c r="C120" s="20"/>
      <c r="D120" s="21"/>
      <c r="E120" s="20"/>
      <c r="F120" s="20"/>
      <c r="G120" s="22"/>
      <c r="H120" s="20"/>
      <c r="I120" s="22"/>
      <c r="J120" s="20"/>
      <c r="K120" s="22"/>
      <c r="L120" s="20"/>
      <c r="M120" s="22"/>
      <c r="N120" s="20">
        <v>1</v>
      </c>
      <c r="O120" s="22"/>
      <c r="P120" s="20"/>
      <c r="Q120" s="22"/>
      <c r="R120" s="20"/>
      <c r="S120" s="22"/>
      <c r="T120" s="20">
        <v>1</v>
      </c>
      <c r="U120" s="22"/>
      <c r="V120" s="20"/>
      <c r="W120" s="22"/>
      <c r="X120" s="20"/>
      <c r="Y120" s="22"/>
      <c r="Z120" s="20"/>
      <c r="AA120" s="22"/>
      <c r="AB120" s="20"/>
      <c r="AC120" s="22"/>
      <c r="AD120" s="20"/>
      <c r="AE120" s="22"/>
      <c r="AF120" s="20"/>
      <c r="AG120" s="22"/>
      <c r="AH120" s="20"/>
      <c r="AI120" s="22"/>
      <c r="AJ120" s="20"/>
      <c r="AK120" s="22"/>
      <c r="AL120" s="20"/>
      <c r="AM120" s="22"/>
      <c r="AN120" s="20"/>
      <c r="AO120" s="22"/>
      <c r="AP120" s="20"/>
      <c r="AQ120" s="23"/>
      <c r="AR120" s="20"/>
      <c r="AS120" s="22"/>
      <c r="AT120" s="20"/>
      <c r="AU120" s="22"/>
      <c r="AV120" s="20"/>
      <c r="AW120" s="22"/>
      <c r="AX120" s="20"/>
      <c r="AY120" s="22"/>
      <c r="AZ120" s="20">
        <v>1</v>
      </c>
      <c r="BA120" s="22"/>
      <c r="BB120" s="20"/>
      <c r="BC120" s="22"/>
      <c r="BD120" s="20"/>
      <c r="BE120" s="22"/>
      <c r="BF120" s="20"/>
      <c r="BG120" s="22"/>
      <c r="BH120" s="20"/>
      <c r="BI120" s="22"/>
      <c r="BJ120" s="20"/>
      <c r="BK120" s="22"/>
      <c r="BL120" s="20"/>
      <c r="BM120" s="22"/>
      <c r="BN120" s="20"/>
      <c r="BO120" s="22"/>
      <c r="BP120" s="20"/>
      <c r="BQ120" s="22"/>
      <c r="BR120" s="20"/>
      <c r="BS120" s="22">
        <v>1</v>
      </c>
      <c r="BT120" s="4">
        <f t="shared" si="2"/>
      </c>
    </row>
    <row r="121" hidden="1" ht="15.75" customHeight="true">
      <c r="A121" s="15" t="s">
        <v>494</v>
      </c>
      <c r="B121" s="15">
        <f>=VLOOKUP(A121,Ingredients!A:E,4,FALSE)</f>
      </c>
      <c r="C121" s="16"/>
      <c r="D121" s="17"/>
      <c r="E121" s="16"/>
      <c r="F121" s="16"/>
      <c r="G121" s="18"/>
      <c r="H121" s="16"/>
      <c r="I121" s="18"/>
      <c r="J121" s="16"/>
      <c r="K121" s="18"/>
      <c r="L121" s="16"/>
      <c r="M121" s="18"/>
      <c r="N121" s="16"/>
      <c r="O121" s="18"/>
      <c r="P121" s="16"/>
      <c r="Q121" s="18"/>
      <c r="R121" s="16"/>
      <c r="S121" s="18"/>
      <c r="T121" s="16"/>
      <c r="U121" s="18"/>
      <c r="V121" s="16"/>
      <c r="W121" s="18"/>
      <c r="X121" s="16"/>
      <c r="Y121" s="18"/>
      <c r="Z121" s="16"/>
      <c r="AA121" s="18"/>
      <c r="AB121" s="16"/>
      <c r="AC121" s="18"/>
      <c r="AD121" s="16"/>
      <c r="AE121" s="18"/>
      <c r="AF121" s="16"/>
      <c r="AG121" s="18"/>
      <c r="AH121" s="16"/>
      <c r="AI121" s="18"/>
      <c r="AJ121" s="16"/>
      <c r="AK121" s="18"/>
      <c r="AL121" s="16"/>
      <c r="AM121" s="18"/>
      <c r="AN121" s="16"/>
      <c r="AO121" s="18"/>
      <c r="AP121" s="16"/>
      <c r="AQ121" s="18"/>
      <c r="AR121" s="16"/>
      <c r="AS121" s="18"/>
      <c r="AT121" s="16"/>
      <c r="AU121" s="18"/>
      <c r="AV121" s="16"/>
      <c r="AW121" s="18"/>
      <c r="AX121" s="16"/>
      <c r="AY121" s="18"/>
      <c r="AZ121" s="16"/>
      <c r="BA121" s="18"/>
      <c r="BB121" s="16"/>
      <c r="BC121" s="18"/>
      <c r="BD121" s="16"/>
      <c r="BE121" s="18"/>
      <c r="BF121" s="16"/>
      <c r="BG121" s="18"/>
      <c r="BH121" s="16"/>
      <c r="BI121" s="18"/>
      <c r="BJ121" s="16"/>
      <c r="BK121" s="18"/>
      <c r="BL121" s="16"/>
      <c r="BM121" s="18"/>
      <c r="BN121" s="16"/>
      <c r="BO121" s="18"/>
      <c r="BP121" s="16"/>
      <c r="BQ121" s="18"/>
      <c r="BR121" s="16"/>
      <c r="BS121" s="18"/>
      <c r="BT121" s="15">
        <f t="shared" si="2"/>
      </c>
    </row>
    <row r="122" hidden="1" ht="15.75" customHeight="true">
      <c r="A122" s="2" t="s">
        <v>496</v>
      </c>
      <c r="B122" s="2">
        <f>=VLOOKUP(A122,Ingredients!A:E,4,FALSE)</f>
      </c>
      <c r="C122" s="20"/>
      <c r="D122" s="21"/>
      <c r="E122" s="20"/>
      <c r="F122" s="20"/>
      <c r="G122" s="22"/>
      <c r="H122" s="20"/>
      <c r="I122" s="22"/>
      <c r="J122" s="20"/>
      <c r="K122" s="22"/>
      <c r="L122" s="20"/>
      <c r="M122" s="22"/>
      <c r="N122" s="20"/>
      <c r="O122" s="22"/>
      <c r="P122" s="20"/>
      <c r="Q122" s="22"/>
      <c r="R122" s="20"/>
      <c r="S122" s="22"/>
      <c r="T122" s="20"/>
      <c r="U122" s="22"/>
      <c r="V122" s="20"/>
      <c r="W122" s="22"/>
      <c r="X122" s="20"/>
      <c r="Y122" s="22"/>
      <c r="Z122" s="20"/>
      <c r="AA122" s="22"/>
      <c r="AB122" s="20"/>
      <c r="AC122" s="22"/>
      <c r="AD122" s="20"/>
      <c r="AE122" s="22"/>
      <c r="AF122" s="20"/>
      <c r="AG122" s="22"/>
      <c r="AH122" s="20"/>
      <c r="AI122" s="22"/>
      <c r="AJ122" s="20"/>
      <c r="AK122" s="22"/>
      <c r="AL122" s="20"/>
      <c r="AM122" s="22"/>
      <c r="AN122" s="20"/>
      <c r="AO122" s="22"/>
      <c r="AP122" s="20"/>
      <c r="AQ122" s="22"/>
      <c r="AR122" s="20"/>
      <c r="AS122" s="22"/>
      <c r="AT122" s="20"/>
      <c r="AU122" s="22"/>
      <c r="AV122" s="20"/>
      <c r="AW122" s="22"/>
      <c r="AX122" s="20"/>
      <c r="AY122" s="22"/>
      <c r="AZ122" s="20"/>
      <c r="BA122" s="22"/>
      <c r="BB122" s="20"/>
      <c r="BC122" s="22"/>
      <c r="BD122" s="20"/>
      <c r="BE122" s="22"/>
      <c r="BF122" s="20"/>
      <c r="BG122" s="22"/>
      <c r="BH122" s="20"/>
      <c r="BI122" s="22"/>
      <c r="BJ122" s="20"/>
      <c r="BK122" s="22"/>
      <c r="BL122" s="20"/>
      <c r="BM122" s="22"/>
      <c r="BN122" s="20"/>
      <c r="BO122" s="22"/>
      <c r="BP122" s="20"/>
      <c r="BQ122" s="22"/>
      <c r="BR122" s="20"/>
      <c r="BS122" s="22"/>
      <c r="BT122" s="4">
        <f t="shared" si="2"/>
      </c>
    </row>
    <row r="123" ht="15.75" customHeight="true">
      <c r="A123" s="15" t="s">
        <v>492</v>
      </c>
      <c r="B123" s="15">
        <f>=VLOOKUP(A123,Ingredients!A:E,4,FALSE)</f>
      </c>
      <c r="C123" s="16"/>
      <c r="D123" s="17"/>
      <c r="E123" s="16"/>
      <c r="F123" s="16"/>
      <c r="G123" s="18"/>
      <c r="H123" s="16"/>
      <c r="I123" s="18"/>
      <c r="J123" s="16"/>
      <c r="K123" s="18"/>
      <c r="L123" s="16"/>
      <c r="M123" s="18"/>
      <c r="N123" s="16"/>
      <c r="O123" s="18"/>
      <c r="P123" s="16"/>
      <c r="Q123" s="18"/>
      <c r="R123" s="16"/>
      <c r="S123" s="18"/>
      <c r="T123" s="16"/>
      <c r="U123" s="19"/>
      <c r="V123" s="16"/>
      <c r="W123" s="18"/>
      <c r="X123" s="16"/>
      <c r="Y123" s="19">
        <v>1</v>
      </c>
      <c r="Z123" s="16"/>
      <c r="AA123" s="18"/>
      <c r="AB123" s="16"/>
      <c r="AC123" s="18"/>
      <c r="AD123" s="16"/>
      <c r="AE123" s="18"/>
      <c r="AF123" s="16"/>
      <c r="AG123" s="18"/>
      <c r="AH123" s="16"/>
      <c r="AI123" s="18"/>
      <c r="AJ123" s="16"/>
      <c r="AK123" s="18"/>
      <c r="AL123" s="16"/>
      <c r="AM123" s="18"/>
      <c r="AN123" s="16"/>
      <c r="AO123" s="18"/>
      <c r="AP123" s="16"/>
      <c r="AQ123" s="18"/>
      <c r="AR123" s="16"/>
      <c r="AS123" s="18"/>
      <c r="AT123" s="16"/>
      <c r="AU123" s="18"/>
      <c r="AV123" s="16"/>
      <c r="AW123" s="18"/>
      <c r="AX123" s="16"/>
      <c r="AY123" s="18"/>
      <c r="AZ123" s="16"/>
      <c r="BA123" s="18"/>
      <c r="BB123" s="16"/>
      <c r="BC123" s="18"/>
      <c r="BD123" s="24">
        <v>1</v>
      </c>
      <c r="BE123" s="18"/>
      <c r="BF123" s="16"/>
      <c r="BG123" s="18"/>
      <c r="BH123" s="16"/>
      <c r="BI123" s="18"/>
      <c r="BJ123" s="16"/>
      <c r="BK123" s="18"/>
      <c r="BL123" s="24">
        <v>1</v>
      </c>
      <c r="BM123" s="18"/>
      <c r="BN123" s="16"/>
      <c r="BO123" s="18"/>
      <c r="BP123" s="16"/>
      <c r="BQ123" s="18"/>
      <c r="BR123" s="16"/>
      <c r="BS123" s="18"/>
      <c r="BT123" s="15">
        <f t="shared" si="2"/>
      </c>
    </row>
    <row r="124" hidden="1" ht="15.75" customHeight="true">
      <c r="A124" s="2" t="s">
        <v>499</v>
      </c>
      <c r="B124" s="2">
        <f>=VLOOKUP(A124,Ingredients!A:E,4,FALSE)</f>
      </c>
      <c r="C124" s="20"/>
      <c r="D124" s="21"/>
      <c r="E124" s="20"/>
      <c r="F124" s="20"/>
      <c r="G124" s="22"/>
      <c r="H124" s="20"/>
      <c r="I124" s="22"/>
      <c r="J124" s="20"/>
      <c r="K124" s="22"/>
      <c r="L124" s="20"/>
      <c r="M124" s="22"/>
      <c r="N124" s="20"/>
      <c r="O124" s="22"/>
      <c r="P124" s="20"/>
      <c r="Q124" s="22"/>
      <c r="R124" s="20"/>
      <c r="S124" s="22"/>
      <c r="T124" s="20"/>
      <c r="U124" s="22"/>
      <c r="V124" s="20"/>
      <c r="W124" s="22"/>
      <c r="X124" s="20"/>
      <c r="Y124" s="22"/>
      <c r="Z124" s="20"/>
      <c r="AA124" s="22"/>
      <c r="AB124" s="20"/>
      <c r="AC124" s="22"/>
      <c r="AD124" s="20"/>
      <c r="AE124" s="22"/>
      <c r="AF124" s="20"/>
      <c r="AG124" s="22"/>
      <c r="AH124" s="20"/>
      <c r="AI124" s="22"/>
      <c r="AJ124" s="20"/>
      <c r="AK124" s="22"/>
      <c r="AL124" s="20"/>
      <c r="AM124" s="22"/>
      <c r="AN124" s="20"/>
      <c r="AO124" s="22"/>
      <c r="AP124" s="20"/>
      <c r="AQ124" s="22"/>
      <c r="AR124" s="20"/>
      <c r="AS124" s="22"/>
      <c r="AT124" s="20"/>
      <c r="AU124" s="22"/>
      <c r="AV124" s="20"/>
      <c r="AW124" s="22"/>
      <c r="AX124" s="20"/>
      <c r="AY124" s="22"/>
      <c r="AZ124" s="20"/>
      <c r="BA124" s="22"/>
      <c r="BB124" s="20"/>
      <c r="BC124" s="22"/>
      <c r="BD124" s="20"/>
      <c r="BE124" s="22"/>
      <c r="BF124" s="20"/>
      <c r="BG124" s="22"/>
      <c r="BH124" s="20"/>
      <c r="BI124" s="22"/>
      <c r="BJ124" s="20"/>
      <c r="BK124" s="22"/>
      <c r="BL124" s="20"/>
      <c r="BM124" s="22"/>
      <c r="BN124" s="20"/>
      <c r="BO124" s="22"/>
      <c r="BP124" s="20"/>
      <c r="BQ124" s="22"/>
      <c r="BR124" s="20"/>
      <c r="BS124" s="22"/>
      <c r="BT124" s="4">
        <f t="shared" si="2"/>
      </c>
    </row>
    <row r="125" hidden="1" ht="15.75" customHeight="true">
      <c r="A125" s="15" t="s">
        <v>501</v>
      </c>
      <c r="B125" s="15">
        <f>=VLOOKUP(A125,Ingredients!A:E,4,FALSE)</f>
      </c>
      <c r="C125" s="16"/>
      <c r="D125" s="17"/>
      <c r="E125" s="16"/>
      <c r="F125" s="16"/>
      <c r="G125" s="18"/>
      <c r="H125" s="16"/>
      <c r="I125" s="18"/>
      <c r="J125" s="16"/>
      <c r="K125" s="18"/>
      <c r="L125" s="16"/>
      <c r="M125" s="18"/>
      <c r="N125" s="16"/>
      <c r="O125" s="18"/>
      <c r="P125" s="16"/>
      <c r="Q125" s="18"/>
      <c r="R125" s="16"/>
      <c r="S125" s="18"/>
      <c r="T125" s="16"/>
      <c r="U125" s="18"/>
      <c r="V125" s="16"/>
      <c r="W125" s="18"/>
      <c r="X125" s="16"/>
      <c r="Y125" s="18"/>
      <c r="Z125" s="16"/>
      <c r="AA125" s="18"/>
      <c r="AB125" s="16"/>
      <c r="AC125" s="18"/>
      <c r="AD125" s="16"/>
      <c r="AE125" s="18"/>
      <c r="AF125" s="16"/>
      <c r="AG125" s="18"/>
      <c r="AH125" s="16"/>
      <c r="AI125" s="18"/>
      <c r="AJ125" s="16"/>
      <c r="AK125" s="18"/>
      <c r="AL125" s="16"/>
      <c r="AM125" s="18"/>
      <c r="AN125" s="16"/>
      <c r="AO125" s="18"/>
      <c r="AP125" s="16"/>
      <c r="AQ125" s="18"/>
      <c r="AR125" s="16"/>
      <c r="AS125" s="18"/>
      <c r="AT125" s="16"/>
      <c r="AU125" s="18"/>
      <c r="AV125" s="16"/>
      <c r="AW125" s="18"/>
      <c r="AX125" s="16"/>
      <c r="AY125" s="18"/>
      <c r="AZ125" s="16"/>
      <c r="BA125" s="18"/>
      <c r="BB125" s="16"/>
      <c r="BC125" s="18"/>
      <c r="BD125" s="16"/>
      <c r="BE125" s="18"/>
      <c r="BF125" s="16"/>
      <c r="BG125" s="18"/>
      <c r="BH125" s="16"/>
      <c r="BI125" s="18"/>
      <c r="BJ125" s="16"/>
      <c r="BK125" s="18"/>
      <c r="BL125" s="16"/>
      <c r="BM125" s="18"/>
      <c r="BN125" s="16"/>
      <c r="BO125" s="18"/>
      <c r="BP125" s="16"/>
      <c r="BQ125" s="18"/>
      <c r="BR125" s="16"/>
      <c r="BS125" s="18"/>
      <c r="BT125" s="15">
        <f t="shared" si="2"/>
      </c>
    </row>
    <row r="126" hidden="1" ht="15.75" customHeight="true">
      <c r="A126" s="2" t="s">
        <v>505</v>
      </c>
      <c r="B126" s="4">
        <f>=VLOOKUP(A126,Ingredients!A:E,4,FALSE)</f>
      </c>
      <c r="C126" s="20"/>
      <c r="D126" s="21"/>
      <c r="E126" s="20"/>
      <c r="F126" s="20"/>
      <c r="G126" s="22"/>
      <c r="H126" s="20"/>
      <c r="I126" s="22"/>
      <c r="J126" s="20"/>
      <c r="K126" s="22"/>
      <c r="L126" s="20"/>
      <c r="M126" s="22"/>
      <c r="N126" s="20"/>
      <c r="O126" s="22"/>
      <c r="P126" s="20"/>
      <c r="Q126" s="22"/>
      <c r="R126" s="20"/>
      <c r="S126" s="22"/>
      <c r="T126" s="20"/>
      <c r="U126" s="22"/>
      <c r="V126" s="20"/>
      <c r="W126" s="22"/>
      <c r="X126" s="20"/>
      <c r="Y126" s="22"/>
      <c r="Z126" s="20"/>
      <c r="AA126" s="22"/>
      <c r="AB126" s="20"/>
      <c r="AC126" s="22"/>
      <c r="AD126" s="20"/>
      <c r="AE126" s="22"/>
      <c r="AF126" s="20"/>
      <c r="AG126" s="22"/>
      <c r="AH126" s="20"/>
      <c r="AI126" s="22"/>
      <c r="AJ126" s="20"/>
      <c r="AK126" s="22"/>
      <c r="AL126" s="20"/>
      <c r="AM126" s="22"/>
      <c r="AN126" s="20"/>
      <c r="AO126" s="22"/>
      <c r="AP126" s="20"/>
      <c r="AQ126" s="22"/>
      <c r="AR126" s="20"/>
      <c r="AS126" s="22"/>
      <c r="AT126" s="20"/>
      <c r="AU126" s="22"/>
      <c r="AV126" s="20"/>
      <c r="AW126" s="22"/>
      <c r="AX126" s="20"/>
      <c r="AY126" s="22"/>
      <c r="AZ126" s="20"/>
      <c r="BA126" s="22"/>
      <c r="BB126" s="20"/>
      <c r="BC126" s="22"/>
      <c r="BD126" s="20"/>
      <c r="BE126" s="22"/>
      <c r="BF126" s="20"/>
      <c r="BG126" s="22"/>
      <c r="BH126" s="20"/>
      <c r="BI126" s="22"/>
      <c r="BJ126" s="20"/>
      <c r="BK126" s="22"/>
      <c r="BL126" s="20"/>
      <c r="BM126" s="22"/>
      <c r="BN126" s="20"/>
      <c r="BO126" s="22"/>
      <c r="BP126" s="20"/>
      <c r="BQ126" s="22"/>
      <c r="BR126" s="20"/>
      <c r="BS126" s="22"/>
      <c r="BT126" s="4">
        <f t="shared" si="2"/>
      </c>
    </row>
    <row r="127" ht="15.75" customHeight="true">
      <c r="A127" s="15" t="s">
        <v>498</v>
      </c>
      <c r="B127" s="15">
        <f>=VLOOKUP(A127,Ingredients!A:E,4,FALSE)</f>
      </c>
      <c r="C127" s="16"/>
      <c r="D127" s="17"/>
      <c r="E127" s="16"/>
      <c r="F127" s="16"/>
      <c r="G127" s="18"/>
      <c r="H127" s="16"/>
      <c r="I127" s="19">
        <v>1</v>
      </c>
      <c r="J127" s="16"/>
      <c r="K127" s="18"/>
      <c r="L127" s="16"/>
      <c r="M127" s="18"/>
      <c r="N127" s="16"/>
      <c r="O127" s="18"/>
      <c r="P127" s="16"/>
      <c r="Q127" s="18"/>
      <c r="R127" s="16"/>
      <c r="S127" s="18"/>
      <c r="T127" s="16">
        <v>1</v>
      </c>
      <c r="U127" s="18"/>
      <c r="V127" s="16"/>
      <c r="W127" s="18">
        <v>1</v>
      </c>
      <c r="X127" s="16"/>
      <c r="Y127" s="18"/>
      <c r="Z127" s="16"/>
      <c r="AA127" s="18"/>
      <c r="AB127" s="16"/>
      <c r="AC127" s="18"/>
      <c r="AD127" s="16"/>
      <c r="AE127" s="18"/>
      <c r="AF127" s="16"/>
      <c r="AG127" s="18"/>
      <c r="AH127" s="16"/>
      <c r="AI127" s="18"/>
      <c r="AJ127" s="16"/>
      <c r="AK127" s="18"/>
      <c r="AL127" s="16"/>
      <c r="AM127" s="18"/>
      <c r="AN127" s="16"/>
      <c r="AO127" s="18"/>
      <c r="AP127" s="16"/>
      <c r="AQ127" s="18"/>
      <c r="AR127" s="16"/>
      <c r="AS127" s="18"/>
      <c r="AT127" s="16"/>
      <c r="AU127" s="18"/>
      <c r="AV127" s="16"/>
      <c r="AW127" s="18"/>
      <c r="AX127" s="16"/>
      <c r="AY127" s="18"/>
      <c r="AZ127" s="16"/>
      <c r="BA127" s="18"/>
      <c r="BB127" s="16"/>
      <c r="BC127" s="18"/>
      <c r="BD127" s="16"/>
      <c r="BE127" s="18"/>
      <c r="BF127" s="16"/>
      <c r="BG127" s="18"/>
      <c r="BH127" s="16"/>
      <c r="BI127" s="18"/>
      <c r="BJ127" s="16"/>
      <c r="BK127" s="18"/>
      <c r="BL127" s="16"/>
      <c r="BM127" s="18"/>
      <c r="BN127" s="16"/>
      <c r="BO127" s="18"/>
      <c r="BP127" s="16"/>
      <c r="BQ127" s="18"/>
      <c r="BR127" s="16"/>
      <c r="BS127" s="18"/>
      <c r="BT127" s="15">
        <f t="shared" si="2"/>
      </c>
    </row>
    <row r="128" hidden="1" ht="15.75" customHeight="true">
      <c r="A128" s="15" t="s">
        <v>508</v>
      </c>
      <c r="B128" s="15">
        <f>=VLOOKUP(A128,Ingredients!A:E,4,FALSE)</f>
      </c>
      <c r="C128" s="16"/>
      <c r="D128" s="17"/>
      <c r="E128" s="16"/>
      <c r="F128" s="16"/>
      <c r="G128" s="18"/>
      <c r="H128" s="16"/>
      <c r="I128" s="18"/>
      <c r="J128" s="16"/>
      <c r="K128" s="18"/>
      <c r="L128" s="16"/>
      <c r="M128" s="18"/>
      <c r="N128" s="16"/>
      <c r="O128" s="18"/>
      <c r="P128" s="16"/>
      <c r="Q128" s="18"/>
      <c r="R128" s="16"/>
      <c r="S128" s="18"/>
      <c r="T128" s="16"/>
      <c r="U128" s="18"/>
      <c r="V128" s="16"/>
      <c r="W128" s="18"/>
      <c r="X128" s="16"/>
      <c r="Y128" s="18"/>
      <c r="Z128" s="16"/>
      <c r="AA128" s="18"/>
      <c r="AB128" s="16"/>
      <c r="AC128" s="18"/>
      <c r="AD128" s="16"/>
      <c r="AE128" s="18"/>
      <c r="AF128" s="16"/>
      <c r="AG128" s="18"/>
      <c r="AH128" s="16"/>
      <c r="AI128" s="18"/>
      <c r="AJ128" s="16"/>
      <c r="AK128" s="18"/>
      <c r="AL128" s="16"/>
      <c r="AM128" s="18"/>
      <c r="AN128" s="16"/>
      <c r="AO128" s="18"/>
      <c r="AP128" s="16"/>
      <c r="AQ128" s="18"/>
      <c r="AR128" s="16"/>
      <c r="AS128" s="18"/>
      <c r="AT128" s="16"/>
      <c r="AU128" s="18"/>
      <c r="AV128" s="16"/>
      <c r="AW128" s="18"/>
      <c r="AX128" s="16"/>
      <c r="AY128" s="18"/>
      <c r="AZ128" s="16"/>
      <c r="BA128" s="18"/>
      <c r="BB128" s="16"/>
      <c r="BC128" s="18"/>
      <c r="BD128" s="16"/>
      <c r="BE128" s="18"/>
      <c r="BF128" s="16"/>
      <c r="BG128" s="18"/>
      <c r="BH128" s="16"/>
      <c r="BI128" s="18"/>
      <c r="BJ128" s="16"/>
      <c r="BK128" s="18"/>
      <c r="BL128" s="16"/>
      <c r="BM128" s="18"/>
      <c r="BN128" s="16"/>
      <c r="BO128" s="18"/>
      <c r="BP128" s="24"/>
      <c r="BQ128" s="18"/>
      <c r="BR128" s="16"/>
      <c r="BS128" s="18"/>
      <c r="BT128" s="15">
        <f t="shared" si="2"/>
      </c>
    </row>
    <row r="129" hidden="1" ht="15.75" customHeight="true">
      <c r="A129" s="2" t="s">
        <v>510</v>
      </c>
      <c r="B129" s="2">
        <f>=VLOOKUP(A129,Ingredients!A:E,4,FALSE)</f>
      </c>
      <c r="C129" s="20"/>
      <c r="D129" s="21"/>
      <c r="E129" s="26"/>
      <c r="F129" s="26"/>
      <c r="G129" s="22"/>
      <c r="H129" s="20"/>
      <c r="I129" s="22"/>
      <c r="J129" s="20"/>
      <c r="K129" s="22"/>
      <c r="L129" s="20"/>
      <c r="M129" s="22"/>
      <c r="N129" s="20"/>
      <c r="O129" s="22"/>
      <c r="P129" s="20"/>
      <c r="Q129" s="22"/>
      <c r="R129" s="20"/>
      <c r="S129" s="22"/>
      <c r="T129" s="20"/>
      <c r="U129" s="22"/>
      <c r="V129" s="20"/>
      <c r="W129" s="22"/>
      <c r="X129" s="20"/>
      <c r="Y129" s="22"/>
      <c r="Z129" s="20"/>
      <c r="AA129" s="22"/>
      <c r="AB129" s="20"/>
      <c r="AC129" s="22"/>
      <c r="AD129" s="20"/>
      <c r="AE129" s="22"/>
      <c r="AF129" s="20"/>
      <c r="AG129" s="22"/>
      <c r="AH129" s="20"/>
      <c r="AI129" s="22"/>
      <c r="AJ129" s="20"/>
      <c r="AK129" s="22"/>
      <c r="AL129" s="20"/>
      <c r="AM129" s="22"/>
      <c r="AN129" s="20"/>
      <c r="AO129" s="22"/>
      <c r="AP129" s="20"/>
      <c r="AQ129" s="22"/>
      <c r="AR129" s="20"/>
      <c r="AS129" s="22"/>
      <c r="AT129" s="20"/>
      <c r="AU129" s="22"/>
      <c r="AV129" s="20"/>
      <c r="AW129" s="22"/>
      <c r="AX129" s="20"/>
      <c r="AY129" s="22"/>
      <c r="AZ129" s="20"/>
      <c r="BA129" s="22"/>
      <c r="BB129" s="20"/>
      <c r="BC129" s="22"/>
      <c r="BD129" s="20"/>
      <c r="BE129" s="22"/>
      <c r="BF129" s="20"/>
      <c r="BG129" s="22"/>
      <c r="BH129" s="20"/>
      <c r="BI129" s="22"/>
      <c r="BJ129" s="20"/>
      <c r="BK129" s="22"/>
      <c r="BL129" s="20"/>
      <c r="BM129" s="22"/>
      <c r="BN129" s="20"/>
      <c r="BO129" s="22"/>
      <c r="BP129" s="26"/>
      <c r="BQ129" s="22"/>
      <c r="BR129" s="20"/>
      <c r="BS129" s="22"/>
      <c r="BT129" s="4">
        <f t="shared" si="2"/>
      </c>
    </row>
    <row r="130" ht="15.75" customHeight="true">
      <c r="A130" s="15" t="s">
        <v>503</v>
      </c>
      <c r="B130" s="15">
        <f>=VLOOKUP(A130,Ingredients!A:E,4,FALSE)</f>
      </c>
      <c r="C130" s="16"/>
      <c r="D130" s="17"/>
      <c r="E130" s="16"/>
      <c r="F130" s="16"/>
      <c r="G130" s="18"/>
      <c r="H130" s="16"/>
      <c r="I130" s="18"/>
      <c r="J130" s="16"/>
      <c r="K130" s="18"/>
      <c r="L130" s="16"/>
      <c r="M130" s="18"/>
      <c r="N130" s="16"/>
      <c r="O130" s="18"/>
      <c r="P130" s="16"/>
      <c r="Q130" s="18"/>
      <c r="R130" s="16"/>
      <c r="S130" s="18"/>
      <c r="T130" s="16"/>
      <c r="U130" s="18"/>
      <c r="V130" s="16"/>
      <c r="W130" s="18"/>
      <c r="X130" s="16"/>
      <c r="Y130" s="18"/>
      <c r="Z130" s="16"/>
      <c r="AA130" s="18"/>
      <c r="AB130" s="16">
        <v>1</v>
      </c>
      <c r="AC130" s="18"/>
      <c r="AD130" s="16"/>
      <c r="AE130" s="18"/>
      <c r="AF130" s="16"/>
      <c r="AG130" s="18"/>
      <c r="AH130" s="16">
        <v>1</v>
      </c>
      <c r="AI130" s="18"/>
      <c r="AJ130" s="16"/>
      <c r="AK130" s="18"/>
      <c r="AL130" s="16"/>
      <c r="AM130" s="18"/>
      <c r="AN130" s="16"/>
      <c r="AO130" s="18"/>
      <c r="AP130" s="16"/>
      <c r="AQ130" s="18"/>
      <c r="AR130" s="16"/>
      <c r="AS130" s="18"/>
      <c r="AT130" s="16"/>
      <c r="AU130" s="18"/>
      <c r="AV130" s="16"/>
      <c r="AW130" s="18"/>
      <c r="AX130" s="16"/>
      <c r="AY130" s="18"/>
      <c r="AZ130" s="16"/>
      <c r="BA130" s="18"/>
      <c r="BB130" s="16"/>
      <c r="BC130" s="18">
        <v>1</v>
      </c>
      <c r="BD130" s="16"/>
      <c r="BE130" s="18"/>
      <c r="BF130" s="16"/>
      <c r="BG130" s="18"/>
      <c r="BH130" s="16"/>
      <c r="BI130" s="18"/>
      <c r="BJ130" s="16"/>
      <c r="BK130" s="18"/>
      <c r="BL130" s="16"/>
      <c r="BM130" s="18"/>
      <c r="BN130" s="16"/>
      <c r="BO130" s="18"/>
      <c r="BP130" s="16"/>
      <c r="BQ130" s="18"/>
      <c r="BR130" s="16"/>
      <c r="BS130" s="18"/>
      <c r="BT130" s="15">
        <f t="shared" si="2"/>
      </c>
    </row>
    <row r="131" ht="15.75" customHeight="true">
      <c r="A131" s="2" t="s">
        <v>507</v>
      </c>
      <c r="B131" s="2">
        <f>=VLOOKUP(A131,Ingredients!A:E,4,FALSE)</f>
      </c>
      <c r="C131" s="20"/>
      <c r="D131" s="21"/>
      <c r="E131" s="20"/>
      <c r="F131" s="20"/>
      <c r="G131" s="22"/>
      <c r="H131" s="20"/>
      <c r="I131" s="22"/>
      <c r="J131" s="20">
        <v>1</v>
      </c>
      <c r="K131" s="22"/>
      <c r="L131" s="20"/>
      <c r="M131" s="22"/>
      <c r="N131" s="20"/>
      <c r="O131" s="22"/>
      <c r="P131" s="20"/>
      <c r="Q131" s="22">
        <v>1</v>
      </c>
      <c r="R131" s="20"/>
      <c r="S131" s="22"/>
      <c r="T131" s="20">
        <v>1</v>
      </c>
      <c r="U131" s="22"/>
      <c r="V131" s="20"/>
      <c r="W131" s="22"/>
      <c r="X131" s="20"/>
      <c r="Y131" s="22"/>
      <c r="Z131" s="20"/>
      <c r="AA131" s="22"/>
      <c r="AB131" s="20"/>
      <c r="AC131" s="23"/>
      <c r="AD131" s="20"/>
      <c r="AE131" s="22"/>
      <c r="AF131" s="20"/>
      <c r="AG131" s="22"/>
      <c r="AH131" s="20"/>
      <c r="AI131" s="22"/>
      <c r="AJ131" s="20"/>
      <c r="AK131" s="22"/>
      <c r="AL131" s="20"/>
      <c r="AM131" s="22"/>
      <c r="AN131" s="20"/>
      <c r="AO131" s="22"/>
      <c r="AP131" s="20"/>
      <c r="AQ131" s="22"/>
      <c r="AR131" s="20"/>
      <c r="AS131" s="22"/>
      <c r="AT131" s="20"/>
      <c r="AU131" s="22"/>
      <c r="AV131" s="20"/>
      <c r="AW131" s="22"/>
      <c r="AX131" s="20"/>
      <c r="AY131" s="22"/>
      <c r="AZ131" s="20"/>
      <c r="BA131" s="22"/>
      <c r="BB131" s="20"/>
      <c r="BC131" s="22"/>
      <c r="BD131" s="20"/>
      <c r="BE131" s="22"/>
      <c r="BF131" s="20"/>
      <c r="BG131" s="22"/>
      <c r="BH131" s="20"/>
      <c r="BI131" s="22"/>
      <c r="BJ131" s="20"/>
      <c r="BK131" s="22"/>
      <c r="BL131" s="20"/>
      <c r="BM131" s="22"/>
      <c r="BN131" s="20"/>
      <c r="BO131" s="22"/>
      <c r="BP131" s="20"/>
      <c r="BQ131" s="22"/>
      <c r="BR131" s="20"/>
      <c r="BS131" s="22"/>
      <c r="BT131" s="4">
        <f t="shared" si="2"/>
      </c>
    </row>
    <row r="132" hidden="1" ht="15.75" customHeight="true">
      <c r="A132" s="15" t="s">
        <v>515</v>
      </c>
      <c r="B132" s="15">
        <f>=VLOOKUP(A132,Ingredients!A:E,4,FALSE)</f>
      </c>
      <c r="C132" s="16"/>
      <c r="D132" s="17"/>
      <c r="E132" s="16"/>
      <c r="F132" s="16"/>
      <c r="G132" s="18"/>
      <c r="H132" s="16"/>
      <c r="I132" s="18"/>
      <c r="J132" s="16"/>
      <c r="K132" s="18"/>
      <c r="L132" s="16"/>
      <c r="M132" s="18"/>
      <c r="N132" s="16"/>
      <c r="O132" s="18"/>
      <c r="P132" s="16"/>
      <c r="Q132" s="18"/>
      <c r="R132" s="16"/>
      <c r="S132" s="18"/>
      <c r="T132" s="16"/>
      <c r="U132" s="18"/>
      <c r="V132" s="16"/>
      <c r="W132" s="18"/>
      <c r="X132" s="16"/>
      <c r="Y132" s="18"/>
      <c r="Z132" s="16"/>
      <c r="AA132" s="18"/>
      <c r="AB132" s="16"/>
      <c r="AC132" s="18"/>
      <c r="AD132" s="16"/>
      <c r="AE132" s="18"/>
      <c r="AF132" s="16"/>
      <c r="AG132" s="18"/>
      <c r="AH132" s="16"/>
      <c r="AI132" s="18"/>
      <c r="AJ132" s="16"/>
      <c r="AK132" s="18"/>
      <c r="AL132" s="16"/>
      <c r="AM132" s="18"/>
      <c r="AN132" s="16"/>
      <c r="AO132" s="18"/>
      <c r="AP132" s="16"/>
      <c r="AQ132" s="18"/>
      <c r="AR132" s="16"/>
      <c r="AS132" s="18"/>
      <c r="AT132" s="16"/>
      <c r="AU132" s="18"/>
      <c r="AV132" s="16"/>
      <c r="AW132" s="18"/>
      <c r="AX132" s="16"/>
      <c r="AY132" s="18"/>
      <c r="AZ132" s="16"/>
      <c r="BA132" s="18"/>
      <c r="BB132" s="16"/>
      <c r="BC132" s="18"/>
      <c r="BD132" s="16"/>
      <c r="BE132" s="18"/>
      <c r="BF132" s="16"/>
      <c r="BG132" s="18"/>
      <c r="BH132" s="16"/>
      <c r="BI132" s="18"/>
      <c r="BJ132" s="16"/>
      <c r="BK132" s="18"/>
      <c r="BL132" s="16"/>
      <c r="BM132" s="18"/>
      <c r="BN132" s="16"/>
      <c r="BO132" s="18"/>
      <c r="BP132" s="16"/>
      <c r="BQ132" s="18"/>
      <c r="BR132" s="16"/>
      <c r="BS132" s="18"/>
      <c r="BT132" s="15">
        <f t="shared" si="2"/>
      </c>
    </row>
    <row r="133" ht="15.75" customHeight="true">
      <c r="A133" s="2" t="s">
        <v>512</v>
      </c>
      <c r="B133" s="4">
        <f>=VLOOKUP(A133,Ingredients!A:E,4,FALSE)</f>
      </c>
      <c r="C133" s="20"/>
      <c r="D133" s="21"/>
      <c r="E133" s="20"/>
      <c r="F133" s="20"/>
      <c r="G133" s="22"/>
      <c r="H133" s="20"/>
      <c r="I133" s="22"/>
      <c r="J133" s="20"/>
      <c r="K133" s="22"/>
      <c r="L133" s="20"/>
      <c r="M133" s="22"/>
      <c r="N133" s="20"/>
      <c r="O133" s="22"/>
      <c r="P133" s="20"/>
      <c r="Q133" s="22"/>
      <c r="R133" s="20"/>
      <c r="S133" s="22"/>
      <c r="T133" s="20"/>
      <c r="U133" s="22"/>
      <c r="V133" s="20"/>
      <c r="W133" s="22"/>
      <c r="X133" s="20"/>
      <c r="Y133" s="22"/>
      <c r="Z133" s="20"/>
      <c r="AA133" s="22"/>
      <c r="AB133" s="20"/>
      <c r="AC133" s="22"/>
      <c r="AD133" s="20"/>
      <c r="AE133" s="22"/>
      <c r="AF133" s="20"/>
      <c r="AG133" s="22"/>
      <c r="AH133" s="20"/>
      <c r="AI133" s="22"/>
      <c r="AJ133" s="20"/>
      <c r="AK133" s="22"/>
      <c r="AL133" s="20"/>
      <c r="AM133" s="22"/>
      <c r="AN133" s="20"/>
      <c r="AO133" s="22"/>
      <c r="AP133" s="20"/>
      <c r="AQ133" s="22"/>
      <c r="AR133" s="20"/>
      <c r="AS133" s="22"/>
      <c r="AT133" s="20"/>
      <c r="AU133" s="23">
        <v>1</v>
      </c>
      <c r="AV133" s="20"/>
      <c r="AW133" s="22"/>
      <c r="AX133" s="20"/>
      <c r="AY133" s="22"/>
      <c r="AZ133" s="20"/>
      <c r="BA133" s="22"/>
      <c r="BB133" s="20"/>
      <c r="BC133" s="22"/>
      <c r="BD133" s="20"/>
      <c r="BE133" s="22"/>
      <c r="BF133" s="20"/>
      <c r="BG133" s="22"/>
      <c r="BH133" s="20"/>
      <c r="BI133" s="22"/>
      <c r="BJ133" s="20"/>
      <c r="BK133" s="23">
        <v>1</v>
      </c>
      <c r="BL133" s="20"/>
      <c r="BM133" s="22">
        <v>1</v>
      </c>
      <c r="BN133" s="20"/>
      <c r="BO133" s="22"/>
      <c r="BP133" s="20"/>
      <c r="BQ133" s="22"/>
      <c r="BR133" s="20"/>
      <c r="BS133" s="22"/>
      <c r="BT133" s="4">
        <f t="shared" si="2"/>
      </c>
    </row>
    <row r="134" hidden="1" ht="15.75" customHeight="true">
      <c r="A134" s="15" t="s">
        <v>517</v>
      </c>
      <c r="B134" s="15">
        <f>=VLOOKUP(A134,Ingredients!A:E,4,FALSE)</f>
      </c>
      <c r="C134" s="16"/>
      <c r="D134" s="17"/>
      <c r="E134" s="16"/>
      <c r="F134" s="16"/>
      <c r="G134" s="18"/>
      <c r="H134" s="16"/>
      <c r="I134" s="18"/>
      <c r="J134" s="16"/>
      <c r="K134" s="18"/>
      <c r="L134" s="16"/>
      <c r="M134" s="18"/>
      <c r="N134" s="16"/>
      <c r="O134" s="18"/>
      <c r="P134" s="16"/>
      <c r="Q134" s="18"/>
      <c r="R134" s="16"/>
      <c r="S134" s="18"/>
      <c r="T134" s="16"/>
      <c r="U134" s="18"/>
      <c r="V134" s="16"/>
      <c r="W134" s="18"/>
      <c r="X134" s="16"/>
      <c r="Y134" s="18"/>
      <c r="Z134" s="16"/>
      <c r="AA134" s="18"/>
      <c r="AB134" s="16"/>
      <c r="AC134" s="18"/>
      <c r="AD134" s="16"/>
      <c r="AE134" s="18"/>
      <c r="AF134" s="16"/>
      <c r="AG134" s="18"/>
      <c r="AH134" s="16"/>
      <c r="AI134" s="18"/>
      <c r="AJ134" s="16"/>
      <c r="AK134" s="18"/>
      <c r="AL134" s="16"/>
      <c r="AM134" s="18"/>
      <c r="AN134" s="16"/>
      <c r="AO134" s="18"/>
      <c r="AP134" s="16"/>
      <c r="AQ134" s="18"/>
      <c r="AR134" s="16"/>
      <c r="AS134" s="18"/>
      <c r="AT134" s="16"/>
      <c r="AU134" s="18"/>
      <c r="AV134" s="16"/>
      <c r="AW134" s="18"/>
      <c r="AX134" s="16"/>
      <c r="AY134" s="18"/>
      <c r="AZ134" s="16"/>
      <c r="BA134" s="18"/>
      <c r="BB134" s="16"/>
      <c r="BC134" s="18"/>
      <c r="BD134" s="16"/>
      <c r="BE134" s="18"/>
      <c r="BF134" s="16"/>
      <c r="BG134" s="18"/>
      <c r="BH134" s="16"/>
      <c r="BI134" s="18"/>
      <c r="BJ134" s="16"/>
      <c r="BK134" s="18"/>
      <c r="BL134" s="16"/>
      <c r="BM134" s="18"/>
      <c r="BN134" s="16"/>
      <c r="BO134" s="18"/>
      <c r="BP134" s="16"/>
      <c r="BQ134" s="18"/>
      <c r="BR134" s="16"/>
      <c r="BS134" s="18"/>
      <c r="BT134" s="15">
        <f t="shared" si="2"/>
      </c>
    </row>
    <row r="135" hidden="1" ht="15.75" customHeight="true">
      <c r="A135" s="2" t="s">
        <v>519</v>
      </c>
      <c r="B135" s="2">
        <f>=VLOOKUP(A135,Ingredients!A:E,4,FALSE)</f>
      </c>
      <c r="C135" s="20"/>
      <c r="D135" s="21"/>
      <c r="E135" s="20"/>
      <c r="F135" s="20"/>
      <c r="G135" s="22"/>
      <c r="H135" s="20"/>
      <c r="I135" s="22"/>
      <c r="J135" s="20"/>
      <c r="K135" s="22"/>
      <c r="L135" s="20"/>
      <c r="M135" s="22"/>
      <c r="N135" s="20"/>
      <c r="O135" s="22"/>
      <c r="P135" s="20"/>
      <c r="Q135" s="22"/>
      <c r="R135" s="20"/>
      <c r="S135" s="22"/>
      <c r="T135" s="20"/>
      <c r="U135" s="22"/>
      <c r="V135" s="20"/>
      <c r="W135" s="22"/>
      <c r="X135" s="20"/>
      <c r="Y135" s="22"/>
      <c r="Z135" s="20"/>
      <c r="AA135" s="22"/>
      <c r="AB135" s="20"/>
      <c r="AC135" s="22"/>
      <c r="AD135" s="20"/>
      <c r="AE135" s="22"/>
      <c r="AF135" s="20"/>
      <c r="AG135" s="22"/>
      <c r="AH135" s="20"/>
      <c r="AI135" s="22"/>
      <c r="AJ135" s="20"/>
      <c r="AK135" s="22"/>
      <c r="AL135" s="20"/>
      <c r="AM135" s="22"/>
      <c r="AN135" s="20"/>
      <c r="AO135" s="22"/>
      <c r="AP135" s="20"/>
      <c r="AQ135" s="22"/>
      <c r="AR135" s="20"/>
      <c r="AS135" s="22"/>
      <c r="AT135" s="20"/>
      <c r="AU135" s="22"/>
      <c r="AV135" s="20"/>
      <c r="AW135" s="22"/>
      <c r="AX135" s="20"/>
      <c r="AY135" s="22"/>
      <c r="AZ135" s="20"/>
      <c r="BA135" s="22"/>
      <c r="BB135" s="20"/>
      <c r="BC135" s="22"/>
      <c r="BD135" s="20"/>
      <c r="BE135" s="22"/>
      <c r="BF135" s="20"/>
      <c r="BG135" s="22"/>
      <c r="BH135" s="20"/>
      <c r="BI135" s="22"/>
      <c r="BJ135" s="20"/>
      <c r="BK135" s="22"/>
      <c r="BL135" s="20"/>
      <c r="BM135" s="22"/>
      <c r="BN135" s="20"/>
      <c r="BO135" s="22"/>
      <c r="BP135" s="20"/>
      <c r="BQ135" s="22"/>
      <c r="BR135" s="20"/>
      <c r="BS135" s="22"/>
      <c r="BT135" s="4">
        <f t="shared" si="2"/>
      </c>
    </row>
    <row r="136" ht="15.75" customHeight="true">
      <c r="A136" s="15" t="s">
        <v>513</v>
      </c>
      <c r="B136" s="15">
        <f>=VLOOKUP(A136,Ingredients!A:E,4,FALSE)</f>
      </c>
      <c r="C136" s="16"/>
      <c r="D136" s="17"/>
      <c r="E136" s="16"/>
      <c r="F136" s="16"/>
      <c r="G136" s="18"/>
      <c r="H136" s="16"/>
      <c r="I136" s="18"/>
      <c r="J136" s="16"/>
      <c r="K136" s="18"/>
      <c r="L136" s="16"/>
      <c r="M136" s="18"/>
      <c r="N136" s="16"/>
      <c r="O136" s="18"/>
      <c r="P136" s="16"/>
      <c r="Q136" s="18"/>
      <c r="R136" s="16"/>
      <c r="S136" s="18"/>
      <c r="T136" s="16"/>
      <c r="U136" s="18"/>
      <c r="V136" s="16"/>
      <c r="W136" s="18"/>
      <c r="X136" s="16"/>
      <c r="Y136" s="18"/>
      <c r="Z136" s="16"/>
      <c r="AA136" s="18"/>
      <c r="AB136" s="16"/>
      <c r="AC136" s="18"/>
      <c r="AD136" s="16"/>
      <c r="AE136" s="18"/>
      <c r="AF136" s="16"/>
      <c r="AG136" s="18"/>
      <c r="AH136" s="16"/>
      <c r="AI136" s="18"/>
      <c r="AJ136" s="16"/>
      <c r="AK136" s="18"/>
      <c r="AL136" s="16"/>
      <c r="AM136" s="18"/>
      <c r="AN136" s="16"/>
      <c r="AO136" s="18"/>
      <c r="AP136" s="16"/>
      <c r="AQ136" s="19">
        <v>1</v>
      </c>
      <c r="AR136" s="16"/>
      <c r="AS136" s="18"/>
      <c r="AT136" s="24">
        <v>3</v>
      </c>
      <c r="AU136" s="18"/>
      <c r="AV136" s="16"/>
      <c r="AW136" s="18"/>
      <c r="AX136" s="16"/>
      <c r="AY136" s="19"/>
      <c r="AZ136" s="24"/>
      <c r="BA136" s="18"/>
      <c r="BB136" s="16"/>
      <c r="BC136" s="18"/>
      <c r="BD136" s="16"/>
      <c r="BE136" s="18"/>
      <c r="BF136" s="16"/>
      <c r="BG136" s="18"/>
      <c r="BH136" s="16"/>
      <c r="BI136" s="18"/>
      <c r="BJ136" s="16"/>
      <c r="BK136" s="18"/>
      <c r="BL136" s="16"/>
      <c r="BM136" s="19"/>
      <c r="BN136" s="16"/>
      <c r="BO136" s="18"/>
      <c r="BP136" s="16"/>
      <c r="BQ136" s="18"/>
      <c r="BR136" s="16"/>
      <c r="BS136" s="18"/>
      <c r="BT136" s="15">
        <f t="shared" si="2"/>
      </c>
    </row>
    <row r="137" ht="15.75" customHeight="true">
      <c r="A137" s="2" t="s">
        <v>516</v>
      </c>
      <c r="B137" s="2">
        <f>=VLOOKUP(A137,Ingredients!A:E,4,FALSE)</f>
      </c>
      <c r="C137" s="20"/>
      <c r="D137" s="21"/>
      <c r="E137" s="20"/>
      <c r="F137" s="20"/>
      <c r="G137" s="22"/>
      <c r="H137" s="20"/>
      <c r="I137" s="22"/>
      <c r="J137" s="20"/>
      <c r="K137" s="22"/>
      <c r="L137" s="20"/>
      <c r="M137" s="22"/>
      <c r="N137" s="20"/>
      <c r="O137" s="22"/>
      <c r="P137" s="20"/>
      <c r="Q137" s="22"/>
      <c r="R137" s="20"/>
      <c r="S137" s="22"/>
      <c r="T137" s="20"/>
      <c r="U137" s="22"/>
      <c r="V137" s="20"/>
      <c r="W137" s="22"/>
      <c r="X137" s="20"/>
      <c r="Y137" s="22"/>
      <c r="Z137" s="20"/>
      <c r="AA137" s="22"/>
      <c r="AB137" s="20"/>
      <c r="AC137" s="22"/>
      <c r="AD137" s="20"/>
      <c r="AE137" s="23">
        <v>1</v>
      </c>
      <c r="AF137" s="20"/>
      <c r="AG137" s="22"/>
      <c r="AH137" s="20"/>
      <c r="AI137" s="22"/>
      <c r="AJ137" s="20"/>
      <c r="AK137" s="22"/>
      <c r="AL137" s="20"/>
      <c r="AM137" s="22"/>
      <c r="AN137" s="20"/>
      <c r="AO137" s="22"/>
      <c r="AP137" s="20"/>
      <c r="AQ137" s="22"/>
      <c r="AR137" s="20"/>
      <c r="AS137" s="22"/>
      <c r="AT137" s="20"/>
      <c r="AU137" s="22"/>
      <c r="AV137" s="20"/>
      <c r="AW137" s="23">
        <v>2</v>
      </c>
      <c r="AX137" s="20"/>
      <c r="AY137" s="22"/>
      <c r="AZ137" s="20"/>
      <c r="BA137" s="22"/>
      <c r="BB137" s="20"/>
      <c r="BC137" s="22"/>
      <c r="BD137" s="20"/>
      <c r="BE137" s="22">
        <v>1</v>
      </c>
      <c r="BF137" s="20"/>
      <c r="BG137" s="22"/>
      <c r="BH137" s="20"/>
      <c r="BI137" s="22"/>
      <c r="BJ137" s="20"/>
      <c r="BK137" s="22"/>
      <c r="BL137" s="20"/>
      <c r="BM137" s="22"/>
      <c r="BN137" s="20"/>
      <c r="BO137" s="22"/>
      <c r="BP137" s="20"/>
      <c r="BQ137" s="22"/>
      <c r="BR137" s="20"/>
      <c r="BS137" s="22"/>
      <c r="BT137" s="4">
        <f t="shared" si="2"/>
      </c>
    </row>
    <row r="138" ht="15.75" customHeight="true">
      <c r="A138" s="15" t="s">
        <v>521</v>
      </c>
      <c r="B138" s="15">
        <f>=VLOOKUP(A138,Ingredients!A:E,4,FALSE)</f>
      </c>
      <c r="C138" s="24">
        <v>1</v>
      </c>
      <c r="D138" s="17"/>
      <c r="E138" s="16"/>
      <c r="F138" s="16"/>
      <c r="G138" s="18"/>
      <c r="H138" s="16"/>
      <c r="I138" s="18"/>
      <c r="J138" s="16"/>
      <c r="K138" s="18"/>
      <c r="L138" s="16"/>
      <c r="M138" s="18"/>
      <c r="N138" s="16"/>
      <c r="O138" s="18"/>
      <c r="P138" s="16"/>
      <c r="Q138" s="18"/>
      <c r="R138" s="16"/>
      <c r="S138" s="18"/>
      <c r="T138" s="16"/>
      <c r="U138" s="18"/>
      <c r="V138" s="16"/>
      <c r="W138" s="18"/>
      <c r="X138" s="16"/>
      <c r="Y138" s="18"/>
      <c r="Z138" s="16"/>
      <c r="AA138" s="18"/>
      <c r="AB138" s="16"/>
      <c r="AC138" s="18"/>
      <c r="AD138" s="16"/>
      <c r="AE138" s="18"/>
      <c r="AF138" s="16"/>
      <c r="AG138" s="18"/>
      <c r="AH138" s="16"/>
      <c r="AI138" s="18"/>
      <c r="AJ138" s="16"/>
      <c r="AK138" s="18"/>
      <c r="AL138" s="16"/>
      <c r="AM138" s="18"/>
      <c r="AN138" s="16"/>
      <c r="AO138" s="18"/>
      <c r="AP138" s="16"/>
      <c r="AQ138" s="18"/>
      <c r="AR138" s="16"/>
      <c r="AS138" s="18"/>
      <c r="AT138" s="16"/>
      <c r="AU138" s="18"/>
      <c r="AV138" s="16"/>
      <c r="AW138" s="18"/>
      <c r="AX138" s="16"/>
      <c r="AY138" s="18">
        <v>1</v>
      </c>
      <c r="AZ138" s="16"/>
      <c r="BA138" s="18"/>
      <c r="BB138" s="16"/>
      <c r="BC138" s="18"/>
      <c r="BD138" s="16"/>
      <c r="BE138" s="18"/>
      <c r="BF138" s="16"/>
      <c r="BG138" s="18"/>
      <c r="BH138" s="16"/>
      <c r="BI138" s="18"/>
      <c r="BJ138" s="16"/>
      <c r="BK138" s="18"/>
      <c r="BL138" s="16"/>
      <c r="BM138" s="18"/>
      <c r="BN138" s="16"/>
      <c r="BO138" s="18"/>
      <c r="BP138" s="16"/>
      <c r="BQ138" s="19">
        <v>1</v>
      </c>
      <c r="BR138" s="16"/>
      <c r="BS138" s="18"/>
      <c r="BT138" s="15">
        <f t="shared" si="2"/>
      </c>
    </row>
    <row r="139" hidden="1" ht="15.75" customHeight="true">
      <c r="A139" s="2" t="s">
        <v>525</v>
      </c>
      <c r="B139" s="2">
        <f>=VLOOKUP(A139,Ingredients!A:E,4,FALSE)</f>
      </c>
      <c r="C139" s="20"/>
      <c r="D139" s="21"/>
      <c r="E139" s="20"/>
      <c r="F139" s="20"/>
      <c r="G139" s="22"/>
      <c r="H139" s="20"/>
      <c r="I139" s="22"/>
      <c r="J139" s="20"/>
      <c r="K139" s="22"/>
      <c r="L139" s="20"/>
      <c r="M139" s="22"/>
      <c r="N139" s="20"/>
      <c r="O139" s="22"/>
      <c r="P139" s="20"/>
      <c r="Q139" s="22"/>
      <c r="R139" s="20"/>
      <c r="S139" s="22"/>
      <c r="T139" s="20"/>
      <c r="U139" s="22"/>
      <c r="V139" s="20"/>
      <c r="W139" s="22"/>
      <c r="X139" s="20"/>
      <c r="Y139" s="22"/>
      <c r="Z139" s="20"/>
      <c r="AA139" s="22"/>
      <c r="AB139" s="20"/>
      <c r="AC139" s="22"/>
      <c r="AD139" s="20"/>
      <c r="AE139" s="22"/>
      <c r="AF139" s="20"/>
      <c r="AG139" s="22"/>
      <c r="AH139" s="20"/>
      <c r="AI139" s="22"/>
      <c r="AJ139" s="20"/>
      <c r="AK139" s="22"/>
      <c r="AL139" s="20"/>
      <c r="AM139" s="22"/>
      <c r="AN139" s="20"/>
      <c r="AO139" s="22"/>
      <c r="AP139" s="20"/>
      <c r="AQ139" s="22"/>
      <c r="AR139" s="20"/>
      <c r="AS139" s="22"/>
      <c r="AT139" s="20"/>
      <c r="AU139" s="22"/>
      <c r="AV139" s="20"/>
      <c r="AW139" s="22"/>
      <c r="AX139" s="20"/>
      <c r="AY139" s="22"/>
      <c r="AZ139" s="20"/>
      <c r="BA139" s="22"/>
      <c r="BB139" s="20"/>
      <c r="BC139" s="22"/>
      <c r="BD139" s="20"/>
      <c r="BE139" s="22"/>
      <c r="BF139" s="20"/>
      <c r="BG139" s="22"/>
      <c r="BH139" s="20"/>
      <c r="BI139" s="22"/>
      <c r="BJ139" s="20"/>
      <c r="BK139" s="22"/>
      <c r="BL139" s="20"/>
      <c r="BM139" s="22"/>
      <c r="BN139" s="20"/>
      <c r="BO139" s="22"/>
      <c r="BP139" s="20"/>
      <c r="BQ139" s="22"/>
      <c r="BR139" s="20"/>
      <c r="BS139" s="22"/>
      <c r="BT139" s="4">
        <f t="shared" si="2"/>
      </c>
    </row>
    <row r="140" ht="15.75" customHeight="true">
      <c r="A140" s="15" t="s">
        <v>522</v>
      </c>
      <c r="B140" s="15">
        <f>=VLOOKUP(A140,Ingredients!A:E,4,FALSE)</f>
      </c>
      <c r="C140" s="16"/>
      <c r="D140" s="17"/>
      <c r="E140" s="16"/>
      <c r="F140" s="16"/>
      <c r="G140" s="18"/>
      <c r="H140" s="16"/>
      <c r="I140" s="18"/>
      <c r="J140" s="16"/>
      <c r="K140" s="18"/>
      <c r="L140" s="16"/>
      <c r="M140" s="19">
        <v>1</v>
      </c>
      <c r="N140" s="16"/>
      <c r="O140" s="18"/>
      <c r="P140" s="16"/>
      <c r="Q140" s="17"/>
      <c r="R140" s="16"/>
      <c r="S140" s="18"/>
      <c r="T140" s="16"/>
      <c r="U140" s="18"/>
      <c r="V140" s="24">
        <v>1</v>
      </c>
      <c r="W140" s="18"/>
      <c r="X140" s="16"/>
      <c r="Y140" s="19">
        <v>1</v>
      </c>
      <c r="Z140" s="16"/>
      <c r="AA140" s="18"/>
      <c r="AB140" s="16"/>
      <c r="AC140" s="18"/>
      <c r="AD140" s="16"/>
      <c r="AE140" s="18"/>
      <c r="AF140" s="16"/>
      <c r="AG140" s="18"/>
      <c r="AH140" s="16"/>
      <c r="AI140" s="18"/>
      <c r="AJ140" s="16"/>
      <c r="AK140" s="18"/>
      <c r="AL140" s="16"/>
      <c r="AM140" s="18"/>
      <c r="AN140" s="16"/>
      <c r="AO140" s="18"/>
      <c r="AP140" s="16"/>
      <c r="AQ140" s="18"/>
      <c r="AR140" s="16"/>
      <c r="AS140" s="17"/>
      <c r="AT140" s="16"/>
      <c r="AU140" s="18"/>
      <c r="AV140" s="16"/>
      <c r="AW140" s="18"/>
      <c r="AX140" s="16"/>
      <c r="AY140" s="18"/>
      <c r="AZ140" s="16"/>
      <c r="BA140" s="18"/>
      <c r="BB140" s="16"/>
      <c r="BC140" s="18"/>
      <c r="BD140" s="16"/>
      <c r="BE140" s="18"/>
      <c r="BF140" s="16"/>
      <c r="BG140" s="18"/>
      <c r="BH140" s="16"/>
      <c r="BI140" s="18"/>
      <c r="BJ140" s="16"/>
      <c r="BK140" s="18"/>
      <c r="BL140" s="16"/>
      <c r="BM140" s="18"/>
      <c r="BN140" s="16"/>
      <c r="BO140" s="18"/>
      <c r="BP140" s="16"/>
      <c r="BQ140" s="18"/>
      <c r="BR140" s="16"/>
      <c r="BS140" s="18"/>
      <c r="BT140" s="15">
        <f t="shared" si="2"/>
      </c>
    </row>
    <row r="141" hidden="1" ht="15.75" customHeight="true">
      <c r="A141" s="2" t="s">
        <v>531</v>
      </c>
      <c r="B141" s="4">
        <f>=VLOOKUP(A141,Ingredients!A:E,4,FALSE)</f>
      </c>
      <c r="C141" s="20"/>
      <c r="D141" s="21"/>
      <c r="E141" s="20"/>
      <c r="F141" s="20"/>
      <c r="G141" s="22"/>
      <c r="H141" s="20"/>
      <c r="I141" s="22"/>
      <c r="J141" s="20"/>
      <c r="K141" s="22"/>
      <c r="L141" s="20"/>
      <c r="M141" s="22"/>
      <c r="N141" s="20"/>
      <c r="O141" s="22"/>
      <c r="P141" s="20"/>
      <c r="Q141" s="22"/>
      <c r="R141" s="20"/>
      <c r="S141" s="22"/>
      <c r="T141" s="20"/>
      <c r="U141" s="22"/>
      <c r="V141" s="20"/>
      <c r="W141" s="22"/>
      <c r="X141" s="20"/>
      <c r="Y141" s="22"/>
      <c r="Z141" s="20"/>
      <c r="AA141" s="22"/>
      <c r="AB141" s="20"/>
      <c r="AC141" s="22"/>
      <c r="AD141" s="20"/>
      <c r="AE141" s="22"/>
      <c r="AF141" s="20"/>
      <c r="AG141" s="22"/>
      <c r="AH141" s="20"/>
      <c r="AI141" s="22"/>
      <c r="AJ141" s="20"/>
      <c r="AK141" s="22"/>
      <c r="AL141" s="20"/>
      <c r="AM141" s="22"/>
      <c r="AN141" s="20"/>
      <c r="AO141" s="22"/>
      <c r="AP141" s="20"/>
      <c r="AQ141" s="22"/>
      <c r="AR141" s="20"/>
      <c r="AS141" s="22"/>
      <c r="AT141" s="20"/>
      <c r="AU141" s="22"/>
      <c r="AV141" s="20"/>
      <c r="AW141" s="22"/>
      <c r="AX141" s="20"/>
      <c r="AY141" s="22"/>
      <c r="AZ141" s="20"/>
      <c r="BA141" s="22"/>
      <c r="BB141" s="20"/>
      <c r="BC141" s="22"/>
      <c r="BD141" s="20"/>
      <c r="BE141" s="22"/>
      <c r="BF141" s="20"/>
      <c r="BG141" s="22"/>
      <c r="BH141" s="20"/>
      <c r="BI141" s="22"/>
      <c r="BJ141" s="20"/>
      <c r="BK141" s="22"/>
      <c r="BL141" s="20"/>
      <c r="BM141" s="22"/>
      <c r="BN141" s="20"/>
      <c r="BO141" s="22"/>
      <c r="BP141" s="20"/>
      <c r="BQ141" s="22"/>
      <c r="BR141" s="20"/>
      <c r="BS141" s="22"/>
      <c r="BT141" s="4">
        <f t="shared" si="2"/>
      </c>
    </row>
    <row r="142" hidden="1" ht="15.75" customHeight="true">
      <c r="A142" s="15" t="s">
        <v>533</v>
      </c>
      <c r="B142" s="15">
        <f>=VLOOKUP(A142,Ingredients!A:E,4,FALSE)</f>
      </c>
      <c r="C142" s="16"/>
      <c r="D142" s="17"/>
      <c r="E142" s="16"/>
      <c r="F142" s="16"/>
      <c r="G142" s="18"/>
      <c r="H142" s="16"/>
      <c r="I142" s="18"/>
      <c r="J142" s="16"/>
      <c r="K142" s="18"/>
      <c r="L142" s="16"/>
      <c r="M142" s="18"/>
      <c r="N142" s="16"/>
      <c r="O142" s="18"/>
      <c r="P142" s="16"/>
      <c r="Q142" s="18"/>
      <c r="R142" s="16"/>
      <c r="S142" s="18"/>
      <c r="T142" s="16"/>
      <c r="U142" s="18"/>
      <c r="V142" s="16"/>
      <c r="W142" s="18"/>
      <c r="X142" s="16"/>
      <c r="Y142" s="18"/>
      <c r="Z142" s="16"/>
      <c r="AA142" s="18"/>
      <c r="AB142" s="16"/>
      <c r="AC142" s="18"/>
      <c r="AD142" s="16"/>
      <c r="AE142" s="18"/>
      <c r="AF142" s="16"/>
      <c r="AG142" s="18"/>
      <c r="AH142" s="16"/>
      <c r="AI142" s="18"/>
      <c r="AJ142" s="16"/>
      <c r="AK142" s="18"/>
      <c r="AL142" s="16"/>
      <c r="AM142" s="18"/>
      <c r="AN142" s="16"/>
      <c r="AO142" s="18"/>
      <c r="AP142" s="16"/>
      <c r="AQ142" s="18"/>
      <c r="AR142" s="16"/>
      <c r="AS142" s="18"/>
      <c r="AT142" s="16"/>
      <c r="AU142" s="18"/>
      <c r="AV142" s="16"/>
      <c r="AW142" s="18"/>
      <c r="AX142" s="16"/>
      <c r="AY142" s="18"/>
      <c r="AZ142" s="16"/>
      <c r="BA142" s="18"/>
      <c r="BB142" s="16"/>
      <c r="BC142" s="18"/>
      <c r="BD142" s="16"/>
      <c r="BE142" s="18"/>
      <c r="BF142" s="16"/>
      <c r="BG142" s="18"/>
      <c r="BH142" s="16"/>
      <c r="BI142" s="18"/>
      <c r="BJ142" s="16"/>
      <c r="BK142" s="18"/>
      <c r="BL142" s="16"/>
      <c r="BM142" s="18"/>
      <c r="BN142" s="16"/>
      <c r="BO142" s="18"/>
      <c r="BP142" s="16"/>
      <c r="BQ142" s="18"/>
      <c r="BR142" s="16"/>
      <c r="BS142" s="18"/>
      <c r="BT142" s="15">
        <f t="shared" si="2"/>
      </c>
    </row>
    <row r="143" ht="15.75" customHeight="true">
      <c r="A143" s="2" t="s">
        <v>523</v>
      </c>
      <c r="B143" s="4">
        <f>=VLOOKUP(A143,Ingredients!A:E,4,FALSE)</f>
      </c>
      <c r="C143" s="20"/>
      <c r="D143" s="22"/>
      <c r="E143" s="20"/>
      <c r="F143" s="20"/>
      <c r="G143" s="22"/>
      <c r="H143" s="20"/>
      <c r="I143" s="22"/>
      <c r="J143" s="20"/>
      <c r="K143" s="22"/>
      <c r="L143" s="20"/>
      <c r="M143" s="22"/>
      <c r="N143" s="20">
        <v>1</v>
      </c>
      <c r="O143" s="22"/>
      <c r="P143" s="20"/>
      <c r="Q143" s="22"/>
      <c r="R143" s="20"/>
      <c r="S143" s="22"/>
      <c r="T143" s="20"/>
      <c r="U143" s="22"/>
      <c r="V143" s="20"/>
      <c r="W143" s="22"/>
      <c r="X143" s="20"/>
      <c r="Y143" s="22"/>
      <c r="Z143" s="20"/>
      <c r="AA143" s="22"/>
      <c r="AB143" s="20"/>
      <c r="AC143" s="22"/>
      <c r="AD143" s="20"/>
      <c r="AE143" s="22"/>
      <c r="AF143" s="20"/>
      <c r="AG143" s="22"/>
      <c r="AH143" s="20"/>
      <c r="AI143" s="22"/>
      <c r="AJ143" s="20"/>
      <c r="AK143" s="22"/>
      <c r="AL143" s="20"/>
      <c r="AM143" s="22"/>
      <c r="AN143" s="20"/>
      <c r="AO143" s="22"/>
      <c r="AP143" s="20"/>
      <c r="AQ143" s="22"/>
      <c r="AR143" s="20"/>
      <c r="AS143" s="22"/>
      <c r="AT143" s="20"/>
      <c r="AU143" s="22"/>
      <c r="AV143" s="20"/>
      <c r="AW143" s="22"/>
      <c r="AX143" s="20"/>
      <c r="AY143" s="22"/>
      <c r="AZ143" s="26"/>
      <c r="BA143" s="22"/>
      <c r="BB143" s="26">
        <v>1</v>
      </c>
      <c r="BC143" s="22"/>
      <c r="BD143" s="20"/>
      <c r="BE143" s="22"/>
      <c r="BF143" s="20"/>
      <c r="BG143" s="22"/>
      <c r="BH143" s="20"/>
      <c r="BI143" s="22"/>
      <c r="BJ143" s="20"/>
      <c r="BK143" s="22"/>
      <c r="BL143" s="20"/>
      <c r="BM143" s="22"/>
      <c r="BN143" s="20"/>
      <c r="BO143" s="22"/>
      <c r="BP143" s="20"/>
      <c r="BQ143" s="22"/>
      <c r="BR143" s="20"/>
      <c r="BS143" s="22"/>
      <c r="BT143" s="4">
        <f t="shared" si="2"/>
      </c>
    </row>
    <row r="144" ht="15.75" customHeight="true">
      <c r="A144" s="15" t="s">
        <v>527</v>
      </c>
      <c r="B144" s="15">
        <f>=VLOOKUP(A144,Ingredients!A:E,4,FALSE)</f>
      </c>
      <c r="C144" s="16"/>
      <c r="D144" s="18"/>
      <c r="E144" s="16"/>
      <c r="F144" s="16"/>
      <c r="G144" s="18"/>
      <c r="H144" s="16"/>
      <c r="I144" s="19">
        <v>1</v>
      </c>
      <c r="J144" s="16"/>
      <c r="K144" s="18"/>
      <c r="L144" s="16"/>
      <c r="M144" s="18"/>
      <c r="N144" s="16"/>
      <c r="O144" s="18"/>
      <c r="P144" s="16"/>
      <c r="Q144" s="18"/>
      <c r="R144" s="16"/>
      <c r="S144" s="18"/>
      <c r="T144" s="16"/>
      <c r="U144" s="18"/>
      <c r="V144" s="16"/>
      <c r="W144" s="18"/>
      <c r="X144" s="16"/>
      <c r="Y144" s="18"/>
      <c r="Z144" s="16"/>
      <c r="AA144" s="18"/>
      <c r="AB144" s="16"/>
      <c r="AC144" s="18"/>
      <c r="AD144" s="16"/>
      <c r="AE144" s="18"/>
      <c r="AF144" s="16"/>
      <c r="AG144" s="18"/>
      <c r="AH144" s="16"/>
      <c r="AI144" s="18"/>
      <c r="AJ144" s="16"/>
      <c r="AK144" s="18"/>
      <c r="AL144" s="16"/>
      <c r="AM144" s="18"/>
      <c r="AN144" s="16"/>
      <c r="AO144" s="18"/>
      <c r="AP144" s="16"/>
      <c r="AQ144" s="18"/>
      <c r="AR144" s="16"/>
      <c r="AS144" s="18"/>
      <c r="AT144" s="16"/>
      <c r="AU144" s="18"/>
      <c r="AV144" s="16"/>
      <c r="AW144" s="18"/>
      <c r="AX144" s="16"/>
      <c r="AY144" s="18"/>
      <c r="AZ144" s="16"/>
      <c r="BA144" s="18"/>
      <c r="BB144" s="16"/>
      <c r="BC144" s="18"/>
      <c r="BD144" s="16"/>
      <c r="BE144" s="18"/>
      <c r="BF144" s="16"/>
      <c r="BG144" s="18"/>
      <c r="BH144" s="16"/>
      <c r="BI144" s="18"/>
      <c r="BJ144" s="16"/>
      <c r="BK144" s="18"/>
      <c r="BL144" s="16"/>
      <c r="BM144" s="18"/>
      <c r="BN144" s="16"/>
      <c r="BO144" s="18"/>
      <c r="BP144" s="16"/>
      <c r="BQ144" s="18">
        <v>1</v>
      </c>
      <c r="BR144" s="16"/>
      <c r="BS144" s="18"/>
      <c r="BT144" s="15">
        <f t="shared" si="2"/>
      </c>
    </row>
    <row r="145" hidden="1" ht="15.75" customHeight="true">
      <c r="A145" s="2" t="s">
        <v>539</v>
      </c>
      <c r="B145" s="4">
        <f>=VLOOKUP(A145,Ingredients!A:E,4,FALSE)</f>
      </c>
      <c r="C145" s="20"/>
      <c r="D145" s="21"/>
      <c r="E145" s="20"/>
      <c r="F145" s="20"/>
      <c r="G145" s="22"/>
      <c r="H145" s="20"/>
      <c r="I145" s="22"/>
      <c r="J145" s="20"/>
      <c r="K145" s="22"/>
      <c r="L145" s="20"/>
      <c r="M145" s="22"/>
      <c r="N145" s="20"/>
      <c r="O145" s="22"/>
      <c r="P145" s="20"/>
      <c r="Q145" s="21"/>
      <c r="R145" s="20"/>
      <c r="S145" s="22"/>
      <c r="T145" s="20"/>
      <c r="U145" s="22"/>
      <c r="V145" s="20"/>
      <c r="W145" s="22"/>
      <c r="X145" s="20"/>
      <c r="Y145" s="22"/>
      <c r="Z145" s="20"/>
      <c r="AA145" s="22"/>
      <c r="AB145" s="20"/>
      <c r="AC145" s="22"/>
      <c r="AD145" s="20"/>
      <c r="AE145" s="22"/>
      <c r="AF145" s="20"/>
      <c r="AG145" s="22"/>
      <c r="AH145" s="20"/>
      <c r="AI145" s="22"/>
      <c r="AJ145" s="20"/>
      <c r="AK145" s="22"/>
      <c r="AL145" s="20"/>
      <c r="AM145" s="22"/>
      <c r="AN145" s="20"/>
      <c r="AO145" s="22"/>
      <c r="AP145" s="20"/>
      <c r="AQ145" s="22"/>
      <c r="AR145" s="20"/>
      <c r="AS145" s="21"/>
      <c r="AT145" s="20"/>
      <c r="AU145" s="22"/>
      <c r="AV145" s="20"/>
      <c r="AW145" s="22"/>
      <c r="AX145" s="20"/>
      <c r="AY145" s="22"/>
      <c r="AZ145" s="20"/>
      <c r="BA145" s="22"/>
      <c r="BB145" s="20"/>
      <c r="BC145" s="22"/>
      <c r="BD145" s="20"/>
      <c r="BE145" s="22"/>
      <c r="BF145" s="20"/>
      <c r="BG145" s="22"/>
      <c r="BH145" s="20"/>
      <c r="BI145" s="22"/>
      <c r="BJ145" s="20"/>
      <c r="BK145" s="22"/>
      <c r="BL145" s="20"/>
      <c r="BM145" s="22"/>
      <c r="BN145" s="20"/>
      <c r="BO145" s="22"/>
      <c r="BP145" s="20"/>
      <c r="BQ145" s="22"/>
      <c r="BR145" s="20"/>
      <c r="BS145" s="22"/>
      <c r="BT145" s="4">
        <f t="shared" si="2"/>
      </c>
    </row>
    <row r="146" hidden="1" ht="15.75" customHeight="true">
      <c r="A146" s="15" t="s">
        <v>541</v>
      </c>
      <c r="B146" s="15">
        <f>=VLOOKUP(A146,Ingredients!A:E,4,FALSE)</f>
      </c>
      <c r="C146" s="16"/>
      <c r="D146" s="17"/>
      <c r="E146" s="16"/>
      <c r="F146" s="16"/>
      <c r="G146" s="18"/>
      <c r="H146" s="16"/>
      <c r="I146" s="18"/>
      <c r="J146" s="16"/>
      <c r="K146" s="18"/>
      <c r="L146" s="16"/>
      <c r="M146" s="18"/>
      <c r="N146" s="16"/>
      <c r="O146" s="18"/>
      <c r="P146" s="16"/>
      <c r="Q146" s="17"/>
      <c r="R146" s="16"/>
      <c r="S146" s="18"/>
      <c r="T146" s="16"/>
      <c r="U146" s="18"/>
      <c r="V146" s="16"/>
      <c r="W146" s="18"/>
      <c r="X146" s="16"/>
      <c r="Y146" s="18"/>
      <c r="Z146" s="16"/>
      <c r="AA146" s="18"/>
      <c r="AB146" s="16"/>
      <c r="AC146" s="18"/>
      <c r="AD146" s="16"/>
      <c r="AE146" s="18"/>
      <c r="AF146" s="16"/>
      <c r="AG146" s="18"/>
      <c r="AH146" s="16"/>
      <c r="AI146" s="18"/>
      <c r="AJ146" s="16"/>
      <c r="AK146" s="18"/>
      <c r="AL146" s="16"/>
      <c r="AM146" s="18"/>
      <c r="AN146" s="16"/>
      <c r="AO146" s="18"/>
      <c r="AP146" s="16"/>
      <c r="AQ146" s="18"/>
      <c r="AR146" s="16"/>
      <c r="AS146" s="17"/>
      <c r="AT146" s="16"/>
      <c r="AU146" s="18"/>
      <c r="AV146" s="16"/>
      <c r="AW146" s="18"/>
      <c r="AX146" s="16"/>
      <c r="AY146" s="18"/>
      <c r="AZ146" s="16"/>
      <c r="BA146" s="18"/>
      <c r="BB146" s="16"/>
      <c r="BC146" s="18"/>
      <c r="BD146" s="16"/>
      <c r="BE146" s="18"/>
      <c r="BF146" s="16"/>
      <c r="BG146" s="18"/>
      <c r="BH146" s="16"/>
      <c r="BI146" s="18"/>
      <c r="BJ146" s="16"/>
      <c r="BK146" s="18"/>
      <c r="BL146" s="16"/>
      <c r="BM146" s="18"/>
      <c r="BN146" s="16"/>
      <c r="BO146" s="18"/>
      <c r="BP146" s="16"/>
      <c r="BQ146" s="18"/>
      <c r="BR146" s="16"/>
      <c r="BS146" s="18"/>
      <c r="BT146" s="15">
        <f t="shared" si="2"/>
      </c>
    </row>
    <row r="147" hidden="1" ht="15.75" customHeight="true">
      <c r="A147" s="2" t="s">
        <v>542</v>
      </c>
      <c r="B147" s="4">
        <f>=VLOOKUP(A147,Ingredients!A:E,4,FALSE)</f>
      </c>
      <c r="C147" s="20"/>
      <c r="D147" s="21"/>
      <c r="E147" s="20"/>
      <c r="F147" s="20"/>
      <c r="G147" s="22"/>
      <c r="H147" s="20"/>
      <c r="I147" s="22"/>
      <c r="J147" s="20"/>
      <c r="K147" s="22"/>
      <c r="L147" s="20"/>
      <c r="M147" s="22"/>
      <c r="N147" s="20"/>
      <c r="O147" s="22"/>
      <c r="P147" s="20"/>
      <c r="Q147" s="21"/>
      <c r="R147" s="20"/>
      <c r="S147" s="22"/>
      <c r="T147" s="20"/>
      <c r="U147" s="22"/>
      <c r="V147" s="20"/>
      <c r="W147" s="22"/>
      <c r="X147" s="20"/>
      <c r="Y147" s="22"/>
      <c r="Z147" s="20"/>
      <c r="AA147" s="22"/>
      <c r="AB147" s="20"/>
      <c r="AC147" s="22"/>
      <c r="AD147" s="20"/>
      <c r="AE147" s="22"/>
      <c r="AF147" s="20"/>
      <c r="AG147" s="22"/>
      <c r="AH147" s="20"/>
      <c r="AI147" s="22"/>
      <c r="AJ147" s="20"/>
      <c r="AK147" s="22"/>
      <c r="AL147" s="20"/>
      <c r="AM147" s="22"/>
      <c r="AN147" s="20"/>
      <c r="AO147" s="22"/>
      <c r="AP147" s="20"/>
      <c r="AQ147" s="22"/>
      <c r="AR147" s="20"/>
      <c r="AS147" s="21"/>
      <c r="AT147" s="20"/>
      <c r="AU147" s="22"/>
      <c r="AV147" s="20"/>
      <c r="AW147" s="22"/>
      <c r="AX147" s="20"/>
      <c r="AY147" s="22"/>
      <c r="AZ147" s="20"/>
      <c r="BA147" s="22"/>
      <c r="BB147" s="20"/>
      <c r="BC147" s="22"/>
      <c r="BD147" s="20"/>
      <c r="BE147" s="22"/>
      <c r="BF147" s="20"/>
      <c r="BG147" s="22"/>
      <c r="BH147" s="20"/>
      <c r="BI147" s="22"/>
      <c r="BJ147" s="20"/>
      <c r="BK147" s="22"/>
      <c r="BL147" s="20"/>
      <c r="BM147" s="22"/>
      <c r="BN147" s="20"/>
      <c r="BO147" s="22"/>
      <c r="BP147" s="20"/>
      <c r="BQ147" s="22"/>
      <c r="BR147" s="20"/>
      <c r="BS147" s="22"/>
      <c r="BT147" s="4">
        <f t="shared" si="2"/>
      </c>
    </row>
    <row r="148" hidden="1" ht="15.75" customHeight="true">
      <c r="A148" s="15" t="s">
        <v>544</v>
      </c>
      <c r="B148" s="15">
        <f>=VLOOKUP(A148,Ingredients!A:E,4,FALSE)</f>
      </c>
      <c r="C148" s="16"/>
      <c r="D148" s="17"/>
      <c r="E148" s="16"/>
      <c r="F148" s="16"/>
      <c r="G148" s="18"/>
      <c r="H148" s="16"/>
      <c r="I148" s="18"/>
      <c r="J148" s="16"/>
      <c r="K148" s="18"/>
      <c r="L148" s="16"/>
      <c r="M148" s="18"/>
      <c r="N148" s="16"/>
      <c r="O148" s="18"/>
      <c r="P148" s="16"/>
      <c r="Q148" s="17"/>
      <c r="R148" s="16"/>
      <c r="S148" s="18"/>
      <c r="T148" s="16"/>
      <c r="U148" s="18"/>
      <c r="V148" s="16"/>
      <c r="W148" s="18"/>
      <c r="X148" s="16"/>
      <c r="Y148" s="18"/>
      <c r="Z148" s="16"/>
      <c r="AA148" s="18"/>
      <c r="AB148" s="16"/>
      <c r="AC148" s="18"/>
      <c r="AD148" s="16"/>
      <c r="AE148" s="18"/>
      <c r="AF148" s="16"/>
      <c r="AG148" s="18"/>
      <c r="AH148" s="16"/>
      <c r="AI148" s="18"/>
      <c r="AJ148" s="16"/>
      <c r="AK148" s="18"/>
      <c r="AL148" s="16"/>
      <c r="AM148" s="18"/>
      <c r="AN148" s="16"/>
      <c r="AO148" s="18"/>
      <c r="AP148" s="16"/>
      <c r="AQ148" s="18"/>
      <c r="AR148" s="16"/>
      <c r="AS148" s="17"/>
      <c r="AT148" s="16"/>
      <c r="AU148" s="18"/>
      <c r="AV148" s="16"/>
      <c r="AW148" s="18"/>
      <c r="AX148" s="16"/>
      <c r="AY148" s="18"/>
      <c r="AZ148" s="16"/>
      <c r="BA148" s="18"/>
      <c r="BB148" s="16"/>
      <c r="BC148" s="18"/>
      <c r="BD148" s="16"/>
      <c r="BE148" s="18"/>
      <c r="BF148" s="16"/>
      <c r="BG148" s="18"/>
      <c r="BH148" s="16"/>
      <c r="BI148" s="18"/>
      <c r="BJ148" s="16"/>
      <c r="BK148" s="18"/>
      <c r="BL148" s="16"/>
      <c r="BM148" s="18"/>
      <c r="BN148" s="16"/>
      <c r="BO148" s="18"/>
      <c r="BP148" s="16"/>
      <c r="BQ148" s="18"/>
      <c r="BR148" s="16"/>
      <c r="BS148" s="18"/>
      <c r="BT148" s="15">
        <f t="shared" si="2"/>
      </c>
    </row>
    <row r="149" hidden="1" ht="15.75" customHeight="true">
      <c r="A149" s="2" t="s">
        <v>545</v>
      </c>
      <c r="B149" s="4">
        <f>=VLOOKUP(A149,Ingredients!A:E,4,FALSE)</f>
      </c>
      <c r="C149" s="20"/>
      <c r="D149" s="21"/>
      <c r="E149" s="20"/>
      <c r="F149" s="20"/>
      <c r="G149" s="22"/>
      <c r="H149" s="20"/>
      <c r="I149" s="22"/>
      <c r="J149" s="20"/>
      <c r="K149" s="22"/>
      <c r="L149" s="20"/>
      <c r="M149" s="22"/>
      <c r="N149" s="20"/>
      <c r="O149" s="22"/>
      <c r="P149" s="20"/>
      <c r="Q149" s="21"/>
      <c r="R149" s="20"/>
      <c r="S149" s="22"/>
      <c r="T149" s="20"/>
      <c r="U149" s="22"/>
      <c r="V149" s="20"/>
      <c r="W149" s="22"/>
      <c r="X149" s="20"/>
      <c r="Y149" s="22"/>
      <c r="Z149" s="20"/>
      <c r="AA149" s="22"/>
      <c r="AB149" s="20"/>
      <c r="AC149" s="22"/>
      <c r="AD149" s="20"/>
      <c r="AE149" s="22"/>
      <c r="AF149" s="20"/>
      <c r="AG149" s="22"/>
      <c r="AH149" s="20"/>
      <c r="AI149" s="22"/>
      <c r="AJ149" s="20"/>
      <c r="AK149" s="22"/>
      <c r="AL149" s="20"/>
      <c r="AM149" s="22"/>
      <c r="AN149" s="20"/>
      <c r="AO149" s="22"/>
      <c r="AP149" s="20"/>
      <c r="AQ149" s="22"/>
      <c r="AR149" s="20"/>
      <c r="AS149" s="21"/>
      <c r="AT149" s="20"/>
      <c r="AU149" s="22"/>
      <c r="AV149" s="20"/>
      <c r="AW149" s="22"/>
      <c r="AX149" s="20"/>
      <c r="AY149" s="22"/>
      <c r="AZ149" s="20"/>
      <c r="BA149" s="22"/>
      <c r="BB149" s="20"/>
      <c r="BC149" s="22"/>
      <c r="BD149" s="20"/>
      <c r="BE149" s="22"/>
      <c r="BF149" s="20"/>
      <c r="BG149" s="22"/>
      <c r="BH149" s="20"/>
      <c r="BI149" s="22"/>
      <c r="BJ149" s="20"/>
      <c r="BK149" s="22"/>
      <c r="BL149" s="20"/>
      <c r="BM149" s="22"/>
      <c r="BN149" s="20"/>
      <c r="BO149" s="22"/>
      <c r="BP149" s="20"/>
      <c r="BQ149" s="22"/>
      <c r="BR149" s="20"/>
      <c r="BS149" s="22"/>
      <c r="BT149" s="4">
        <f t="shared" si="2"/>
      </c>
    </row>
    <row r="150" ht="15.75" customHeight="true">
      <c r="A150" s="15" t="s">
        <v>529</v>
      </c>
      <c r="B150" s="15">
        <f>=VLOOKUP(A150,Ingredients!A:E,4,FALSE)</f>
      </c>
      <c r="C150" s="16"/>
      <c r="D150" s="18"/>
      <c r="E150" s="16"/>
      <c r="F150" s="16"/>
      <c r="G150" s="18"/>
      <c r="H150" s="16"/>
      <c r="I150" s="18"/>
      <c r="J150" s="16"/>
      <c r="K150" s="18"/>
      <c r="L150" s="16"/>
      <c r="M150" s="18"/>
      <c r="N150" s="16"/>
      <c r="O150" s="18"/>
      <c r="P150" s="16"/>
      <c r="Q150" s="18"/>
      <c r="R150" s="16"/>
      <c r="S150" s="18"/>
      <c r="T150" s="16"/>
      <c r="U150" s="18"/>
      <c r="V150" s="16"/>
      <c r="W150" s="18"/>
      <c r="X150" s="16"/>
      <c r="Y150" s="18"/>
      <c r="Z150" s="24">
        <v>2</v>
      </c>
      <c r="AA150" s="18"/>
      <c r="AB150" s="16"/>
      <c r="AC150" s="18"/>
      <c r="AD150" s="16"/>
      <c r="AE150" s="18">
        <v>1</v>
      </c>
      <c r="AF150" s="16"/>
      <c r="AG150" s="18"/>
      <c r="AH150" s="16"/>
      <c r="AI150" s="18"/>
      <c r="AJ150" s="16"/>
      <c r="AK150" s="18"/>
      <c r="AL150" s="16"/>
      <c r="AM150" s="18"/>
      <c r="AN150" s="16"/>
      <c r="AO150" s="18"/>
      <c r="AP150" s="16"/>
      <c r="AQ150" s="18"/>
      <c r="AR150" s="16"/>
      <c r="AS150" s="18"/>
      <c r="AT150" s="16"/>
      <c r="AU150" s="18"/>
      <c r="AV150" s="16"/>
      <c r="AW150" s="18"/>
      <c r="AX150" s="16"/>
      <c r="AY150" s="18"/>
      <c r="AZ150" s="16"/>
      <c r="BA150" s="18"/>
      <c r="BB150" s="16"/>
      <c r="BC150" s="18"/>
      <c r="BD150" s="16"/>
      <c r="BE150" s="18"/>
      <c r="BF150" s="16"/>
      <c r="BG150" s="18"/>
      <c r="BH150" s="16"/>
      <c r="BI150" s="18"/>
      <c r="BJ150" s="16"/>
      <c r="BK150" s="18"/>
      <c r="BL150" s="16"/>
      <c r="BM150" s="18"/>
      <c r="BN150" s="16"/>
      <c r="BO150" s="18"/>
      <c r="BP150" s="16"/>
      <c r="BQ150" s="18"/>
      <c r="BR150" s="16"/>
      <c r="BS150" s="18"/>
      <c r="BT150" s="15">
        <f t="shared" si="2"/>
      </c>
    </row>
    <row r="151" ht="15.75" customHeight="true">
      <c r="A151" s="2" t="s">
        <v>535</v>
      </c>
      <c r="B151" s="4">
        <f>=VLOOKUP(A151,Ingredients!A:E,4,FALSE)</f>
      </c>
      <c r="C151" s="20"/>
      <c r="D151" s="21"/>
      <c r="E151" s="20"/>
      <c r="F151" s="20"/>
      <c r="G151" s="22"/>
      <c r="H151" s="20"/>
      <c r="I151" s="22">
        <v>1</v>
      </c>
      <c r="J151" s="20"/>
      <c r="K151" s="22"/>
      <c r="L151" s="20"/>
      <c r="M151" s="22"/>
      <c r="N151" s="20"/>
      <c r="O151" s="22"/>
      <c r="P151" s="20"/>
      <c r="Q151" s="22"/>
      <c r="R151" s="20"/>
      <c r="S151" s="22"/>
      <c r="T151" s="20"/>
      <c r="U151" s="22"/>
      <c r="V151" s="20"/>
      <c r="W151" s="22"/>
      <c r="X151" s="20"/>
      <c r="Y151" s="22"/>
      <c r="Z151" s="20"/>
      <c r="AA151" s="22"/>
      <c r="AB151" s="20"/>
      <c r="AC151" s="22"/>
      <c r="AD151" s="20"/>
      <c r="AE151" s="22"/>
      <c r="AF151" s="20"/>
      <c r="AG151" s="22"/>
      <c r="AH151" s="20"/>
      <c r="AI151" s="22"/>
      <c r="AJ151" s="20"/>
      <c r="AK151" s="23">
        <v>1</v>
      </c>
      <c r="AL151" s="20"/>
      <c r="AM151" s="22"/>
      <c r="AN151" s="20"/>
      <c r="AO151" s="22"/>
      <c r="AP151" s="20"/>
      <c r="AQ151" s="22"/>
      <c r="AR151" s="20"/>
      <c r="AS151" s="22"/>
      <c r="AT151" s="20"/>
      <c r="AU151" s="22"/>
      <c r="AV151" s="20"/>
      <c r="AW151" s="22"/>
      <c r="AX151" s="20"/>
      <c r="AY151" s="22"/>
      <c r="AZ151" s="20"/>
      <c r="BA151" s="22"/>
      <c r="BB151" s="20"/>
      <c r="BC151" s="22"/>
      <c r="BD151" s="20"/>
      <c r="BE151" s="22"/>
      <c r="BF151" s="20"/>
      <c r="BG151" s="22"/>
      <c r="BH151" s="20"/>
      <c r="BI151" s="22"/>
      <c r="BJ151" s="20"/>
      <c r="BK151" s="22"/>
      <c r="BL151" s="20"/>
      <c r="BM151" s="22"/>
      <c r="BN151" s="20"/>
      <c r="BO151" s="22">
        <v>1</v>
      </c>
      <c r="BP151" s="20"/>
      <c r="BQ151" s="22"/>
      <c r="BR151" s="20"/>
      <c r="BS151" s="22"/>
      <c r="BT151" s="4">
        <f t="shared" si="2"/>
      </c>
    </row>
    <row r="152" ht="15.75" customHeight="true">
      <c r="A152" s="15" t="s">
        <v>537</v>
      </c>
      <c r="B152" s="15">
        <f>=VLOOKUP(A152,Ingredients!A:E,4,FALSE)</f>
      </c>
      <c r="C152" s="16"/>
      <c r="D152" s="17"/>
      <c r="E152" s="24"/>
      <c r="F152" s="24"/>
      <c r="G152" s="18"/>
      <c r="H152" s="16"/>
      <c r="I152" s="18"/>
      <c r="J152" s="16"/>
      <c r="K152" s="18"/>
      <c r="L152" s="16"/>
      <c r="M152" s="18"/>
      <c r="N152" s="16"/>
      <c r="O152" s="18"/>
      <c r="P152" s="16"/>
      <c r="Q152" s="18"/>
      <c r="R152" s="16"/>
      <c r="S152" s="18"/>
      <c r="T152" s="16"/>
      <c r="U152" s="18"/>
      <c r="V152" s="16"/>
      <c r="W152" s="18"/>
      <c r="X152" s="16">
        <v>1</v>
      </c>
      <c r="Y152" s="18"/>
      <c r="Z152" s="16"/>
      <c r="AA152" s="18"/>
      <c r="AB152" s="16"/>
      <c r="AC152" s="18"/>
      <c r="AD152" s="16"/>
      <c r="AE152" s="18"/>
      <c r="AF152" s="16"/>
      <c r="AG152" s="18"/>
      <c r="AH152" s="16"/>
      <c r="AI152" s="18"/>
      <c r="AJ152" s="16"/>
      <c r="AK152" s="18"/>
      <c r="AL152" s="16"/>
      <c r="AM152" s="18"/>
      <c r="AN152" s="16"/>
      <c r="AO152" s="18"/>
      <c r="AP152" s="16"/>
      <c r="AQ152" s="18"/>
      <c r="AR152" s="16"/>
      <c r="AS152" s="18"/>
      <c r="AT152" s="16"/>
      <c r="AU152" s="18"/>
      <c r="AV152" s="16"/>
      <c r="AW152" s="18"/>
      <c r="AX152" s="16"/>
      <c r="AY152" s="18"/>
      <c r="AZ152" s="16"/>
      <c r="BA152" s="18"/>
      <c r="BB152" s="16"/>
      <c r="BC152" s="18"/>
      <c r="BD152" s="16"/>
      <c r="BE152" s="18"/>
      <c r="BF152" s="16"/>
      <c r="BG152" s="18"/>
      <c r="BH152" s="16"/>
      <c r="BI152" s="18"/>
      <c r="BJ152" s="16"/>
      <c r="BK152" s="18"/>
      <c r="BL152" s="16"/>
      <c r="BM152" s="18"/>
      <c r="BN152" s="16"/>
      <c r="BO152" s="18"/>
      <c r="BP152" s="16"/>
      <c r="BQ152" s="18"/>
      <c r="BR152" s="16">
        <v>1</v>
      </c>
      <c r="BS152" s="18"/>
      <c r="BT152" s="15">
        <f t="shared" si="2"/>
      </c>
    </row>
    <row r="153" ht="15.75" customHeight="true">
      <c r="A153" s="2" t="s">
        <v>546</v>
      </c>
      <c r="B153" s="2">
        <f>=VLOOKUP(A153,Ingredients!A:E,4,FALSE)</f>
      </c>
      <c r="C153" s="20"/>
      <c r="D153" s="21"/>
      <c r="E153" s="20"/>
      <c r="F153" s="20"/>
      <c r="G153" s="22"/>
      <c r="H153" s="20"/>
      <c r="I153" s="22"/>
      <c r="J153" s="20"/>
      <c r="K153" s="22"/>
      <c r="L153" s="20"/>
      <c r="M153" s="22"/>
      <c r="N153" s="20"/>
      <c r="O153" s="22"/>
      <c r="P153" s="20"/>
      <c r="Q153" s="22"/>
      <c r="R153" s="20"/>
      <c r="S153" s="22"/>
      <c r="T153" s="20"/>
      <c r="U153" s="22"/>
      <c r="V153" s="20"/>
      <c r="W153" s="22"/>
      <c r="X153" s="20"/>
      <c r="Y153" s="22"/>
      <c r="Z153" s="20"/>
      <c r="AA153" s="22">
        <v>1</v>
      </c>
      <c r="AB153" s="20"/>
      <c r="AC153" s="22"/>
      <c r="AD153" s="20"/>
      <c r="AE153" s="22">
        <v>2</v>
      </c>
      <c r="AF153" s="20"/>
      <c r="AG153" s="22"/>
      <c r="AH153" s="20"/>
      <c r="AI153" s="22"/>
      <c r="AJ153" s="20"/>
      <c r="AK153" s="22"/>
      <c r="AL153" s="20"/>
      <c r="AM153" s="22"/>
      <c r="AN153" s="20"/>
      <c r="AO153" s="22"/>
      <c r="AP153" s="20"/>
      <c r="AQ153" s="22"/>
      <c r="AR153" s="20"/>
      <c r="AS153" s="22"/>
      <c r="AT153" s="20"/>
      <c r="AU153" s="22"/>
      <c r="AV153" s="20"/>
      <c r="AW153" s="22"/>
      <c r="AX153" s="20"/>
      <c r="AY153" s="22"/>
      <c r="AZ153" s="20"/>
      <c r="BA153" s="22"/>
      <c r="BB153" s="20"/>
      <c r="BC153" s="22"/>
      <c r="BD153" s="20"/>
      <c r="BE153" s="22">
        <v>1</v>
      </c>
      <c r="BF153" s="20"/>
      <c r="BG153" s="22"/>
      <c r="BH153" s="26"/>
      <c r="BI153" s="22"/>
      <c r="BJ153" s="20"/>
      <c r="BK153" s="22"/>
      <c r="BL153" s="20"/>
      <c r="BM153" s="22"/>
      <c r="BN153" s="20"/>
      <c r="BO153" s="22"/>
      <c r="BP153" s="20"/>
      <c r="BQ153" s="22"/>
      <c r="BR153" s="20"/>
      <c r="BS153" s="22"/>
      <c r="BT153" s="4">
        <f t="shared" si="2"/>
      </c>
    </row>
    <row r="154" ht="15.75" customHeight="true">
      <c r="A154" s="15" t="s">
        <v>547</v>
      </c>
      <c r="B154" s="15">
        <f>=VLOOKUP(A154,Ingredients!A:E,4,FALSE)</f>
      </c>
      <c r="C154" s="16"/>
      <c r="D154" s="17"/>
      <c r="E154" s="16"/>
      <c r="F154" s="16"/>
      <c r="G154" s="18"/>
      <c r="H154" s="16"/>
      <c r="I154" s="18"/>
      <c r="J154" s="16"/>
      <c r="K154" s="18"/>
      <c r="L154" s="16"/>
      <c r="M154" s="18"/>
      <c r="N154" s="16"/>
      <c r="O154" s="18"/>
      <c r="P154" s="16"/>
      <c r="Q154" s="18"/>
      <c r="R154" s="16"/>
      <c r="S154" s="18"/>
      <c r="T154" s="16"/>
      <c r="U154" s="18"/>
      <c r="V154" s="16"/>
      <c r="W154" s="18"/>
      <c r="X154" s="16"/>
      <c r="Y154" s="18"/>
      <c r="Z154" s="16"/>
      <c r="AA154" s="18"/>
      <c r="AB154" s="16"/>
      <c r="AC154" s="18"/>
      <c r="AD154" s="16"/>
      <c r="AE154" s="18"/>
      <c r="AF154" s="16"/>
      <c r="AG154" s="18"/>
      <c r="AH154" s="16"/>
      <c r="AI154" s="18"/>
      <c r="AJ154" s="16"/>
      <c r="AK154" s="18"/>
      <c r="AL154" s="16"/>
      <c r="AM154" s="18"/>
      <c r="AN154" s="16">
        <v>1</v>
      </c>
      <c r="AO154" s="19">
        <v>1</v>
      </c>
      <c r="AP154" s="16">
        <v>1</v>
      </c>
      <c r="AQ154" s="18"/>
      <c r="AR154" s="16"/>
      <c r="AS154" s="18"/>
      <c r="AT154" s="16"/>
      <c r="AU154" s="18"/>
      <c r="AV154" s="16"/>
      <c r="AW154" s="18"/>
      <c r="AX154" s="16"/>
      <c r="AY154" s="18"/>
      <c r="AZ154" s="16"/>
      <c r="BA154" s="18"/>
      <c r="BB154" s="16"/>
      <c r="BC154" s="18"/>
      <c r="BD154" s="16"/>
      <c r="BE154" s="18"/>
      <c r="BF154" s="16"/>
      <c r="BG154" s="18"/>
      <c r="BH154" s="16"/>
      <c r="BI154" s="18"/>
      <c r="BJ154" s="16"/>
      <c r="BK154" s="18"/>
      <c r="BL154" s="16"/>
      <c r="BM154" s="18"/>
      <c r="BN154" s="16"/>
      <c r="BO154" s="18"/>
      <c r="BP154" s="24"/>
      <c r="BQ154" s="18"/>
      <c r="BR154" s="16"/>
      <c r="BS154" s="18"/>
      <c r="BT154" s="15">
        <f t="shared" si="2"/>
      </c>
    </row>
    <row r="155" ht="15.75" customHeight="true">
      <c r="A155" s="2" t="s">
        <v>549</v>
      </c>
      <c r="B155" s="2">
        <f>=VLOOKUP(A155,Ingredients!A:E,4,FALSE)</f>
      </c>
      <c r="C155" s="20"/>
      <c r="D155" s="27">
        <v>1</v>
      </c>
      <c r="E155" s="20"/>
      <c r="F155" s="20"/>
      <c r="G155" s="22"/>
      <c r="H155" s="20"/>
      <c r="I155" s="22"/>
      <c r="J155" s="20"/>
      <c r="K155" s="22"/>
      <c r="L155" s="26"/>
      <c r="M155" s="22"/>
      <c r="N155" s="20"/>
      <c r="O155" s="22"/>
      <c r="P155" s="20"/>
      <c r="Q155" s="23"/>
      <c r="R155" s="20"/>
      <c r="S155" s="22"/>
      <c r="T155" s="20"/>
      <c r="U155" s="22"/>
      <c r="V155" s="26">
        <v>1</v>
      </c>
      <c r="W155" s="22"/>
      <c r="X155" s="20"/>
      <c r="Y155" s="22"/>
      <c r="Z155" s="20"/>
      <c r="AA155" s="22"/>
      <c r="AB155" s="20"/>
      <c r="AC155" s="22"/>
      <c r="AD155" s="20"/>
      <c r="AE155" s="22"/>
      <c r="AF155" s="20"/>
      <c r="AG155" s="22"/>
      <c r="AH155" s="20"/>
      <c r="AI155" s="22"/>
      <c r="AJ155" s="20"/>
      <c r="AK155" s="22"/>
      <c r="AL155" s="20"/>
      <c r="AM155" s="22"/>
      <c r="AN155" s="26"/>
      <c r="AO155" s="22"/>
      <c r="AP155" s="20"/>
      <c r="AQ155" s="22"/>
      <c r="AR155" s="20"/>
      <c r="AS155" s="23">
        <v>1</v>
      </c>
      <c r="AT155" s="20"/>
      <c r="AU155" s="22"/>
      <c r="AV155" s="20"/>
      <c r="AW155" s="22"/>
      <c r="AX155" s="20"/>
      <c r="AY155" s="22"/>
      <c r="AZ155" s="20"/>
      <c r="BA155" s="22"/>
      <c r="BB155" s="20"/>
      <c r="BC155" s="22"/>
      <c r="BD155" s="20"/>
      <c r="BE155" s="22"/>
      <c r="BF155" s="20"/>
      <c r="BG155" s="22"/>
      <c r="BH155" s="20"/>
      <c r="BI155" s="22"/>
      <c r="BJ155" s="26"/>
      <c r="BK155" s="22"/>
      <c r="BL155" s="20"/>
      <c r="BM155" s="22"/>
      <c r="BN155" s="20"/>
      <c r="BO155" s="22"/>
      <c r="BP155" s="20"/>
      <c r="BQ155" s="22"/>
      <c r="BR155" s="20"/>
      <c r="BS155" s="22"/>
      <c r="BT155" s="4">
        <f t="shared" si="2"/>
      </c>
    </row>
    <row r="156" ht="15.75" customHeight="true">
      <c r="A156" s="15" t="s">
        <v>551</v>
      </c>
      <c r="B156" s="15">
        <f>=VLOOKUP(A156,Ingredients!A:E,4,FALSE)</f>
      </c>
      <c r="C156" s="16"/>
      <c r="D156" s="17"/>
      <c r="E156" s="16"/>
      <c r="F156" s="16"/>
      <c r="G156" s="18"/>
      <c r="H156" s="16"/>
      <c r="I156" s="18"/>
      <c r="J156" s="16"/>
      <c r="K156" s="18"/>
      <c r="L156" s="16"/>
      <c r="M156" s="18"/>
      <c r="N156" s="16"/>
      <c r="O156" s="18"/>
      <c r="P156" s="16"/>
      <c r="Q156" s="18"/>
      <c r="R156" s="16"/>
      <c r="S156" s="18"/>
      <c r="T156" s="16"/>
      <c r="U156" s="18"/>
      <c r="V156" s="16"/>
      <c r="W156" s="18"/>
      <c r="X156" s="16"/>
      <c r="Y156" s="18"/>
      <c r="Z156" s="16"/>
      <c r="AA156" s="18"/>
      <c r="AB156" s="16"/>
      <c r="AC156" s="18"/>
      <c r="AD156" s="16"/>
      <c r="AE156" s="19">
        <v>1</v>
      </c>
      <c r="AF156" s="16"/>
      <c r="AG156" s="18"/>
      <c r="AH156" s="16"/>
      <c r="AI156" s="18"/>
      <c r="AJ156" s="16"/>
      <c r="AK156" s="18"/>
      <c r="AL156" s="16"/>
      <c r="AM156" s="18"/>
      <c r="AN156" s="16"/>
      <c r="AO156" s="18"/>
      <c r="AP156" s="16"/>
      <c r="AQ156" s="18"/>
      <c r="AR156" s="16"/>
      <c r="AS156" s="18"/>
      <c r="AT156" s="16"/>
      <c r="AU156" s="18"/>
      <c r="AV156" s="16"/>
      <c r="AW156" s="18"/>
      <c r="AX156" s="16"/>
      <c r="AY156" s="18"/>
      <c r="AZ156" s="16"/>
      <c r="BA156" s="18"/>
      <c r="BB156" s="16"/>
      <c r="BC156" s="18"/>
      <c r="BD156" s="16"/>
      <c r="BE156" s="18"/>
      <c r="BF156" s="16"/>
      <c r="BG156" s="18"/>
      <c r="BH156" s="16"/>
      <c r="BI156" s="18"/>
      <c r="BJ156" s="16"/>
      <c r="BK156" s="18"/>
      <c r="BL156" s="16"/>
      <c r="BM156" s="18"/>
      <c r="BN156" s="16"/>
      <c r="BO156" s="18"/>
      <c r="BP156" s="16"/>
      <c r="BQ156" s="18"/>
      <c r="BR156" s="16"/>
      <c r="BS156" s="18"/>
      <c r="BT156" s="15">
        <f t="shared" si="2"/>
      </c>
    </row>
    <row r="157" hidden="1" ht="15.75" customHeight="true">
      <c r="A157" s="15" t="s">
        <v>555</v>
      </c>
      <c r="B157" s="15">
        <f>=VLOOKUP(A157,Ingredients!A:E,4,FALSE)</f>
      </c>
      <c r="C157" s="16"/>
      <c r="D157" s="17"/>
      <c r="E157" s="16"/>
      <c r="F157" s="16"/>
      <c r="G157" s="18"/>
      <c r="H157" s="16"/>
      <c r="I157" s="18"/>
      <c r="J157" s="16"/>
      <c r="K157" s="18"/>
      <c r="L157" s="16"/>
      <c r="M157" s="19"/>
      <c r="N157" s="16"/>
      <c r="O157" s="18"/>
      <c r="P157" s="16"/>
      <c r="Q157" s="17"/>
      <c r="R157" s="16"/>
      <c r="S157" s="18"/>
      <c r="T157" s="16"/>
      <c r="U157" s="18"/>
      <c r="V157" s="16"/>
      <c r="W157" s="18"/>
      <c r="X157" s="16"/>
      <c r="Y157" s="18"/>
      <c r="Z157" s="16"/>
      <c r="AA157" s="18"/>
      <c r="AB157" s="16"/>
      <c r="AC157" s="18"/>
      <c r="AD157" s="16"/>
      <c r="AE157" s="18"/>
      <c r="AF157" s="16"/>
      <c r="AG157" s="18"/>
      <c r="AH157" s="16"/>
      <c r="AI157" s="18"/>
      <c r="AJ157" s="16"/>
      <c r="AK157" s="18"/>
      <c r="AL157" s="16"/>
      <c r="AM157" s="18"/>
      <c r="AN157" s="16"/>
      <c r="AO157" s="18"/>
      <c r="AP157" s="16"/>
      <c r="AQ157" s="18"/>
      <c r="AR157" s="16"/>
      <c r="AS157" s="17"/>
      <c r="AT157" s="16"/>
      <c r="AU157" s="18"/>
      <c r="AV157" s="16"/>
      <c r="AW157" s="18"/>
      <c r="AX157" s="16"/>
      <c r="AY157" s="18"/>
      <c r="AZ157" s="16"/>
      <c r="BA157" s="18"/>
      <c r="BB157" s="16"/>
      <c r="BC157" s="18"/>
      <c r="BD157" s="16"/>
      <c r="BE157" s="18"/>
      <c r="BF157" s="16"/>
      <c r="BG157" s="18"/>
      <c r="BH157" s="16"/>
      <c r="BI157" s="18"/>
      <c r="BJ157" s="16"/>
      <c r="BK157" s="18"/>
      <c r="BL157" s="16"/>
      <c r="BM157" s="18"/>
      <c r="BN157" s="16"/>
      <c r="BO157" s="18"/>
      <c r="BP157" s="16"/>
      <c r="BQ157" s="18"/>
      <c r="BR157" s="16"/>
      <c r="BS157" s="18"/>
      <c r="BT157" s="15">
        <f t="shared" si="2"/>
      </c>
    </row>
    <row r="158" hidden="1" ht="15.75" customHeight="true">
      <c r="A158" s="2" t="s">
        <v>557</v>
      </c>
      <c r="B158" s="4">
        <f>=VLOOKUP(A158,Ingredients!A:E,4,FALSE)</f>
      </c>
      <c r="C158" s="20"/>
      <c r="D158" s="21"/>
      <c r="E158" s="20"/>
      <c r="F158" s="20"/>
      <c r="G158" s="22"/>
      <c r="H158" s="20"/>
      <c r="I158" s="22"/>
      <c r="J158" s="20"/>
      <c r="K158" s="22"/>
      <c r="L158" s="20"/>
      <c r="M158" s="22"/>
      <c r="N158" s="20"/>
      <c r="O158" s="22"/>
      <c r="P158" s="20"/>
      <c r="Q158" s="21"/>
      <c r="R158" s="20"/>
      <c r="S158" s="22"/>
      <c r="T158" s="20"/>
      <c r="U158" s="22"/>
      <c r="V158" s="20"/>
      <c r="W158" s="22"/>
      <c r="X158" s="20"/>
      <c r="Y158" s="22"/>
      <c r="Z158" s="20"/>
      <c r="AA158" s="22"/>
      <c r="AB158" s="20"/>
      <c r="AC158" s="22"/>
      <c r="AD158" s="20"/>
      <c r="AE158" s="22"/>
      <c r="AF158" s="20"/>
      <c r="AG158" s="22"/>
      <c r="AH158" s="20"/>
      <c r="AI158" s="22"/>
      <c r="AJ158" s="20"/>
      <c r="AK158" s="22"/>
      <c r="AL158" s="20"/>
      <c r="AM158" s="22"/>
      <c r="AN158" s="20"/>
      <c r="AO158" s="22"/>
      <c r="AP158" s="20"/>
      <c r="AQ158" s="22"/>
      <c r="AR158" s="20"/>
      <c r="AS158" s="21"/>
      <c r="AT158" s="20"/>
      <c r="AU158" s="22"/>
      <c r="AV158" s="20"/>
      <c r="AW158" s="22"/>
      <c r="AX158" s="20"/>
      <c r="AY158" s="22"/>
      <c r="AZ158" s="20"/>
      <c r="BA158" s="22"/>
      <c r="BB158" s="20"/>
      <c r="BC158" s="22"/>
      <c r="BD158" s="26"/>
      <c r="BE158" s="22"/>
      <c r="BF158" s="20"/>
      <c r="BG158" s="22"/>
      <c r="BH158" s="20"/>
      <c r="BI158" s="22"/>
      <c r="BJ158" s="20"/>
      <c r="BK158" s="22"/>
      <c r="BL158" s="20"/>
      <c r="BM158" s="22"/>
      <c r="BN158" s="20"/>
      <c r="BO158" s="22"/>
      <c r="BP158" s="20"/>
      <c r="BQ158" s="22"/>
      <c r="BR158" s="20"/>
      <c r="BS158" s="22"/>
      <c r="BT158" s="4">
        <f t="shared" si="2"/>
      </c>
    </row>
    <row r="159" hidden="1" ht="15.75" customHeight="true">
      <c r="A159" s="15" t="s">
        <v>558</v>
      </c>
      <c r="B159" s="15">
        <f>=VLOOKUP(A159,Ingredients!A:E,4,FALSE)</f>
      </c>
      <c r="C159" s="16"/>
      <c r="D159" s="17"/>
      <c r="E159" s="16"/>
      <c r="F159" s="16"/>
      <c r="G159" s="18"/>
      <c r="H159" s="16"/>
      <c r="I159" s="18"/>
      <c r="J159" s="16"/>
      <c r="K159" s="18"/>
      <c r="L159" s="16"/>
      <c r="M159" s="18"/>
      <c r="N159" s="16"/>
      <c r="O159" s="18"/>
      <c r="P159" s="16"/>
      <c r="Q159" s="17"/>
      <c r="R159" s="16"/>
      <c r="S159" s="18"/>
      <c r="T159" s="16"/>
      <c r="U159" s="18"/>
      <c r="V159" s="16"/>
      <c r="W159" s="18"/>
      <c r="X159" s="16"/>
      <c r="Y159" s="18"/>
      <c r="Z159" s="16"/>
      <c r="AA159" s="18"/>
      <c r="AB159" s="16"/>
      <c r="AC159" s="18"/>
      <c r="AD159" s="16"/>
      <c r="AE159" s="18"/>
      <c r="AF159" s="16"/>
      <c r="AG159" s="18"/>
      <c r="AH159" s="16"/>
      <c r="AI159" s="18"/>
      <c r="AJ159" s="16"/>
      <c r="AK159" s="18"/>
      <c r="AL159" s="16"/>
      <c r="AM159" s="18"/>
      <c r="AN159" s="16"/>
      <c r="AO159" s="18"/>
      <c r="AP159" s="16"/>
      <c r="AQ159" s="18"/>
      <c r="AR159" s="16"/>
      <c r="AS159" s="17"/>
      <c r="AT159" s="16"/>
      <c r="AU159" s="18"/>
      <c r="AV159" s="16"/>
      <c r="AW159" s="18"/>
      <c r="AX159" s="16"/>
      <c r="AY159" s="18"/>
      <c r="AZ159" s="16"/>
      <c r="BA159" s="18"/>
      <c r="BB159" s="16"/>
      <c r="BC159" s="18"/>
      <c r="BD159" s="16"/>
      <c r="BE159" s="18"/>
      <c r="BF159" s="16"/>
      <c r="BG159" s="18"/>
      <c r="BH159" s="16"/>
      <c r="BI159" s="18"/>
      <c r="BJ159" s="16"/>
      <c r="BK159" s="18"/>
      <c r="BL159" s="16"/>
      <c r="BM159" s="18"/>
      <c r="BN159" s="16"/>
      <c r="BO159" s="18"/>
      <c r="BP159" s="16"/>
      <c r="BQ159" s="18"/>
      <c r="BR159" s="16"/>
      <c r="BS159" s="18"/>
      <c r="BT159" s="15">
        <f t="shared" si="2"/>
      </c>
    </row>
    <row r="160" ht="15.75" customHeight="true">
      <c r="A160" s="2" t="s">
        <v>553</v>
      </c>
      <c r="B160" s="2">
        <f>=VLOOKUP(A160,Ingredients!A:E,4,FALSE)</f>
      </c>
      <c r="C160" s="20"/>
      <c r="D160" s="21"/>
      <c r="E160" s="20"/>
      <c r="F160" s="20"/>
      <c r="G160" s="22"/>
      <c r="H160" s="20"/>
      <c r="I160" s="22"/>
      <c r="J160" s="20"/>
      <c r="K160" s="22"/>
      <c r="L160" s="20"/>
      <c r="M160" s="22"/>
      <c r="N160" s="20"/>
      <c r="O160" s="22"/>
      <c r="P160" s="20"/>
      <c r="Q160" s="22"/>
      <c r="R160" s="20"/>
      <c r="S160" s="22"/>
      <c r="T160" s="20"/>
      <c r="U160" s="22"/>
      <c r="V160" s="20"/>
      <c r="W160" s="22">
        <v>1</v>
      </c>
      <c r="X160" s="20"/>
      <c r="Y160" s="22"/>
      <c r="Z160" s="20"/>
      <c r="AA160" s="22"/>
      <c r="AB160" s="20"/>
      <c r="AC160" s="22"/>
      <c r="AD160" s="20"/>
      <c r="AE160" s="22"/>
      <c r="AF160" s="20"/>
      <c r="AG160" s="22"/>
      <c r="AH160" s="20"/>
      <c r="AI160" s="22"/>
      <c r="AJ160" s="20"/>
      <c r="AK160" s="22"/>
      <c r="AL160" s="20"/>
      <c r="AM160" s="22"/>
      <c r="AN160" s="20"/>
      <c r="AO160" s="22"/>
      <c r="AP160" s="20"/>
      <c r="AQ160" s="22"/>
      <c r="AR160" s="20"/>
      <c r="AS160" s="22"/>
      <c r="AT160" s="20"/>
      <c r="AU160" s="22"/>
      <c r="AV160" s="20"/>
      <c r="AW160" s="22"/>
      <c r="AX160" s="20"/>
      <c r="AY160" s="22">
        <v>1</v>
      </c>
      <c r="AZ160" s="26">
        <v>1</v>
      </c>
      <c r="BA160" s="22"/>
      <c r="BB160" s="20"/>
      <c r="BC160" s="22"/>
      <c r="BD160" s="20"/>
      <c r="BE160" s="22"/>
      <c r="BF160" s="20"/>
      <c r="BG160" s="22"/>
      <c r="BH160" s="20"/>
      <c r="BI160" s="22"/>
      <c r="BJ160" s="20"/>
      <c r="BK160" s="22"/>
      <c r="BL160" s="20"/>
      <c r="BM160" s="22"/>
      <c r="BN160" s="20"/>
      <c r="BO160" s="22"/>
      <c r="BP160" s="26"/>
      <c r="BQ160" s="22"/>
      <c r="BR160" s="20"/>
      <c r="BS160" s="22"/>
      <c r="BT160" s="4">
        <f t="shared" si="2"/>
      </c>
    </row>
    <row r="161" ht="15.75" customHeight="true">
      <c r="A161" s="15" t="s">
        <v>559</v>
      </c>
      <c r="B161" s="15">
        <f>=VLOOKUP(A161,Ingredients!A:E,4,FALSE)</f>
      </c>
      <c r="C161" s="16"/>
      <c r="D161" s="17"/>
      <c r="E161" s="16"/>
      <c r="F161" s="16"/>
      <c r="G161" s="18"/>
      <c r="H161" s="16"/>
      <c r="I161" s="18"/>
      <c r="J161" s="16"/>
      <c r="K161" s="18"/>
      <c r="L161" s="16"/>
      <c r="M161" s="18"/>
      <c r="N161" s="16"/>
      <c r="O161" s="18"/>
      <c r="P161" s="16"/>
      <c r="Q161" s="18"/>
      <c r="R161" s="16"/>
      <c r="S161" s="18"/>
      <c r="T161" s="16"/>
      <c r="U161" s="19">
        <v>1</v>
      </c>
      <c r="V161" s="16"/>
      <c r="W161" s="18"/>
      <c r="X161" s="16"/>
      <c r="Y161" s="18"/>
      <c r="Z161" s="16"/>
      <c r="AA161" s="18"/>
      <c r="AB161" s="16"/>
      <c r="AC161" s="18"/>
      <c r="AD161" s="16"/>
      <c r="AE161" s="18"/>
      <c r="AF161" s="16"/>
      <c r="AG161" s="18"/>
      <c r="AH161" s="16"/>
      <c r="AI161" s="18"/>
      <c r="AJ161" s="16"/>
      <c r="AK161" s="18"/>
      <c r="AL161" s="16"/>
      <c r="AM161" s="18"/>
      <c r="AN161" s="16"/>
      <c r="AO161" s="18"/>
      <c r="AP161" s="16"/>
      <c r="AQ161" s="18"/>
      <c r="AR161" s="16"/>
      <c r="AS161" s="18"/>
      <c r="AT161" s="16"/>
      <c r="AU161" s="18"/>
      <c r="AV161" s="16"/>
      <c r="AW161" s="18"/>
      <c r="AX161" s="16"/>
      <c r="AY161" s="18"/>
      <c r="AZ161" s="16"/>
      <c r="BA161" s="18"/>
      <c r="BB161" s="16"/>
      <c r="BC161" s="18"/>
      <c r="BD161" s="16"/>
      <c r="BE161" s="18"/>
      <c r="BF161" s="16"/>
      <c r="BG161" s="18"/>
      <c r="BH161" s="16"/>
      <c r="BI161" s="18"/>
      <c r="BJ161" s="16"/>
      <c r="BK161" s="18"/>
      <c r="BL161" s="24">
        <v>1</v>
      </c>
      <c r="BM161" s="18"/>
      <c r="BN161" s="16"/>
      <c r="BO161" s="18"/>
      <c r="BP161" s="24">
        <v>1</v>
      </c>
      <c r="BQ161" s="18"/>
      <c r="BR161" s="16"/>
      <c r="BS161" s="18"/>
      <c r="BT161" s="15">
        <f t="shared" si="2"/>
      </c>
    </row>
    <row r="162" hidden="1" ht="15.75" customHeight="true">
      <c r="A162" s="15" t="s">
        <v>563</v>
      </c>
      <c r="B162" s="15">
        <f>=VLOOKUP(A162,Ingredients!A:E,4,FALSE)</f>
      </c>
      <c r="C162" s="16"/>
      <c r="D162" s="28"/>
      <c r="E162" s="16"/>
      <c r="F162" s="16"/>
      <c r="G162" s="18"/>
      <c r="H162" s="16"/>
      <c r="I162" s="18"/>
      <c r="J162" s="24"/>
      <c r="K162" s="18"/>
      <c r="L162" s="24"/>
      <c r="M162" s="18"/>
      <c r="N162" s="16"/>
      <c r="O162" s="18"/>
      <c r="P162" s="16"/>
      <c r="Q162" s="28"/>
      <c r="R162" s="16"/>
      <c r="S162" s="18"/>
      <c r="T162" s="16"/>
      <c r="U162" s="18"/>
      <c r="V162" s="16"/>
      <c r="W162" s="18"/>
      <c r="X162" s="16"/>
      <c r="Y162" s="18"/>
      <c r="Z162" s="16"/>
      <c r="AA162" s="18"/>
      <c r="AB162" s="16"/>
      <c r="AC162" s="18"/>
      <c r="AD162" s="16"/>
      <c r="AE162" s="18"/>
      <c r="AF162" s="16"/>
      <c r="AG162" s="18"/>
      <c r="AH162" s="16"/>
      <c r="AI162" s="18"/>
      <c r="AJ162" s="16"/>
      <c r="AK162" s="18"/>
      <c r="AL162" s="16"/>
      <c r="AM162" s="18"/>
      <c r="AN162" s="24"/>
      <c r="AO162" s="18"/>
      <c r="AP162" s="16"/>
      <c r="AQ162" s="18"/>
      <c r="AR162" s="16"/>
      <c r="AS162" s="28"/>
      <c r="AT162" s="16"/>
      <c r="AU162" s="18"/>
      <c r="AV162" s="16"/>
      <c r="AW162" s="18"/>
      <c r="AX162" s="16"/>
      <c r="AY162" s="18"/>
      <c r="AZ162" s="16"/>
      <c r="BA162" s="18"/>
      <c r="BB162" s="16"/>
      <c r="BC162" s="18"/>
      <c r="BD162" s="16"/>
      <c r="BE162" s="18"/>
      <c r="BF162" s="16"/>
      <c r="BG162" s="18"/>
      <c r="BH162" s="16"/>
      <c r="BI162" s="18"/>
      <c r="BJ162" s="24"/>
      <c r="BK162" s="18"/>
      <c r="BL162" s="16"/>
      <c r="BM162" s="18"/>
      <c r="BN162" s="16"/>
      <c r="BO162" s="18"/>
      <c r="BP162" s="16"/>
      <c r="BQ162" s="18"/>
      <c r="BR162" s="16"/>
      <c r="BS162" s="18"/>
      <c r="BT162" s="15">
        <f t="shared" si="2"/>
      </c>
    </row>
    <row r="163" hidden="1" ht="15.75" customHeight="true">
      <c r="A163" s="2" t="s">
        <v>565</v>
      </c>
      <c r="B163" s="2">
        <f>=VLOOKUP(A163,Ingredients!A:E,4,FALSE)</f>
      </c>
      <c r="C163" s="20"/>
      <c r="D163" s="27"/>
      <c r="E163" s="20"/>
      <c r="F163" s="20"/>
      <c r="G163" s="22"/>
      <c r="H163" s="20"/>
      <c r="I163" s="22"/>
      <c r="J163" s="20"/>
      <c r="K163" s="22"/>
      <c r="L163" s="26"/>
      <c r="M163" s="22"/>
      <c r="N163" s="20"/>
      <c r="O163" s="22"/>
      <c r="P163" s="20"/>
      <c r="Q163" s="27"/>
      <c r="R163" s="20"/>
      <c r="S163" s="22"/>
      <c r="T163" s="20"/>
      <c r="U163" s="22"/>
      <c r="V163" s="20"/>
      <c r="W163" s="22"/>
      <c r="X163" s="20"/>
      <c r="Y163" s="22"/>
      <c r="Z163" s="20"/>
      <c r="AA163" s="22"/>
      <c r="AB163" s="20"/>
      <c r="AC163" s="22"/>
      <c r="AD163" s="20"/>
      <c r="AE163" s="22"/>
      <c r="AF163" s="20"/>
      <c r="AG163" s="22"/>
      <c r="AH163" s="20"/>
      <c r="AI163" s="22"/>
      <c r="AJ163" s="20"/>
      <c r="AK163" s="22"/>
      <c r="AL163" s="20"/>
      <c r="AM163" s="22"/>
      <c r="AN163" s="26"/>
      <c r="AO163" s="22"/>
      <c r="AP163" s="20"/>
      <c r="AQ163" s="22"/>
      <c r="AR163" s="20"/>
      <c r="AS163" s="27"/>
      <c r="AT163" s="20"/>
      <c r="AU163" s="22"/>
      <c r="AV163" s="20"/>
      <c r="AW163" s="22"/>
      <c r="AX163" s="20"/>
      <c r="AY163" s="22"/>
      <c r="AZ163" s="20"/>
      <c r="BA163" s="22"/>
      <c r="BB163" s="20"/>
      <c r="BC163" s="22"/>
      <c r="BD163" s="20"/>
      <c r="BE163" s="22"/>
      <c r="BF163" s="20"/>
      <c r="BG163" s="22"/>
      <c r="BH163" s="20"/>
      <c r="BI163" s="22"/>
      <c r="BJ163" s="26"/>
      <c r="BK163" s="22"/>
      <c r="BL163" s="20"/>
      <c r="BM163" s="22"/>
      <c r="BN163" s="20"/>
      <c r="BO163" s="22"/>
      <c r="BP163" s="20"/>
      <c r="BQ163" s="22"/>
      <c r="BR163" s="20"/>
      <c r="BS163" s="22"/>
      <c r="BT163" s="4">
        <f t="shared" si="2"/>
      </c>
    </row>
    <row r="164" hidden="1" ht="15.75" customHeight="true">
      <c r="A164" s="15" t="s">
        <v>569</v>
      </c>
      <c r="B164" s="15">
        <f>=VLOOKUP(A164,Ingredients!A:E,4,FALSE)</f>
      </c>
      <c r="C164" s="16"/>
      <c r="D164" s="17"/>
      <c r="E164" s="16"/>
      <c r="F164" s="16"/>
      <c r="G164" s="18"/>
      <c r="H164" s="16"/>
      <c r="I164" s="18"/>
      <c r="J164" s="16"/>
      <c r="K164" s="18"/>
      <c r="L164" s="16"/>
      <c r="M164" s="18"/>
      <c r="N164" s="16"/>
      <c r="O164" s="18"/>
      <c r="P164" s="16"/>
      <c r="Q164" s="18"/>
      <c r="R164" s="16"/>
      <c r="S164" s="18"/>
      <c r="T164" s="16"/>
      <c r="U164" s="18"/>
      <c r="V164" s="16"/>
      <c r="W164" s="18"/>
      <c r="X164" s="16"/>
      <c r="Y164" s="18"/>
      <c r="Z164" s="16"/>
      <c r="AA164" s="18"/>
      <c r="AB164" s="16"/>
      <c r="AC164" s="18"/>
      <c r="AD164" s="16"/>
      <c r="AE164" s="19"/>
      <c r="AF164" s="16"/>
      <c r="AG164" s="18"/>
      <c r="AH164" s="16"/>
      <c r="AI164" s="18"/>
      <c r="AJ164" s="16"/>
      <c r="AK164" s="18"/>
      <c r="AL164" s="16"/>
      <c r="AM164" s="18"/>
      <c r="AN164" s="16"/>
      <c r="AO164" s="18"/>
      <c r="AP164" s="16"/>
      <c r="AQ164" s="18"/>
      <c r="AR164" s="16"/>
      <c r="AS164" s="18"/>
      <c r="AT164" s="16"/>
      <c r="AU164" s="18"/>
      <c r="AV164" s="16"/>
      <c r="AW164" s="18"/>
      <c r="AX164" s="16"/>
      <c r="AY164" s="18"/>
      <c r="AZ164" s="16"/>
      <c r="BA164" s="18"/>
      <c r="BB164" s="16"/>
      <c r="BC164" s="18"/>
      <c r="BD164" s="16"/>
      <c r="BE164" s="18"/>
      <c r="BF164" s="16"/>
      <c r="BG164" s="18"/>
      <c r="BH164" s="16"/>
      <c r="BI164" s="18"/>
      <c r="BJ164" s="16"/>
      <c r="BK164" s="18"/>
      <c r="BL164" s="16"/>
      <c r="BM164" s="18"/>
      <c r="BN164" s="16"/>
      <c r="BO164" s="18"/>
      <c r="BP164" s="16"/>
      <c r="BQ164" s="18"/>
      <c r="BR164" s="16"/>
      <c r="BS164" s="18"/>
      <c r="BT164" s="15">
        <f t="shared" si="2"/>
      </c>
    </row>
    <row r="165" ht="15.75" customHeight="true">
      <c r="A165" s="2" t="s">
        <v>567</v>
      </c>
      <c r="B165" s="2">
        <f>=VLOOKUP(A165,Ingredients!A:E,4,FALSE)</f>
      </c>
      <c r="C165" s="20"/>
      <c r="D165" s="21"/>
      <c r="E165" s="20"/>
      <c r="F165" s="20"/>
      <c r="G165" s="22"/>
      <c r="H165" s="20"/>
      <c r="I165" s="22"/>
      <c r="J165" s="20"/>
      <c r="K165" s="22"/>
      <c r="L165" s="20"/>
      <c r="M165" s="22"/>
      <c r="N165" s="20"/>
      <c r="O165" s="22"/>
      <c r="P165" s="20"/>
      <c r="Q165" s="22"/>
      <c r="R165" s="20"/>
      <c r="S165" s="22"/>
      <c r="T165" s="20"/>
      <c r="U165" s="22"/>
      <c r="V165" s="20"/>
      <c r="W165" s="22"/>
      <c r="X165" s="20"/>
      <c r="Y165" s="22"/>
      <c r="Z165" s="20"/>
      <c r="AA165" s="22"/>
      <c r="AB165" s="20"/>
      <c r="AC165" s="22"/>
      <c r="AD165" s="20"/>
      <c r="AE165" s="22"/>
      <c r="AF165" s="20"/>
      <c r="AG165" s="22"/>
      <c r="AH165" s="20"/>
      <c r="AI165" s="22"/>
      <c r="AJ165" s="20"/>
      <c r="AK165" s="22"/>
      <c r="AL165" s="20"/>
      <c r="AM165" s="22"/>
      <c r="AN165" s="20"/>
      <c r="AO165" s="22"/>
      <c r="AP165" s="20"/>
      <c r="AQ165" s="22"/>
      <c r="AR165" s="20"/>
      <c r="AS165" s="22"/>
      <c r="AT165" s="20"/>
      <c r="AU165" s="22"/>
      <c r="AV165" s="20"/>
      <c r="AW165" s="22"/>
      <c r="AX165" s="20"/>
      <c r="AY165" s="22"/>
      <c r="AZ165" s="20"/>
      <c r="BA165" s="22"/>
      <c r="BB165" s="20"/>
      <c r="BC165" s="22"/>
      <c r="BD165" s="20"/>
      <c r="BE165" s="23">
        <v>1</v>
      </c>
      <c r="BF165" s="20"/>
      <c r="BG165" s="22"/>
      <c r="BH165" s="20"/>
      <c r="BI165" s="22"/>
      <c r="BJ165" s="20"/>
      <c r="BK165" s="22">
        <v>1</v>
      </c>
      <c r="BL165" s="20"/>
      <c r="BM165" s="22"/>
      <c r="BN165" s="20"/>
      <c r="BO165" s="22"/>
      <c r="BP165" s="20"/>
      <c r="BQ165" s="23">
        <v>1</v>
      </c>
      <c r="BR165" s="20"/>
      <c r="BS165" s="22"/>
      <c r="BT165" s="4">
        <f t="shared" si="2"/>
      </c>
    </row>
    <row r="166" hidden="1" ht="15.75" customHeight="true">
      <c r="A166" s="15" t="s">
        <v>573</v>
      </c>
      <c r="B166" s="15">
        <f>=VLOOKUP(A166,Ingredients!A:E,4,FALSE)</f>
      </c>
      <c r="C166" s="16"/>
      <c r="D166" s="17"/>
      <c r="E166" s="16"/>
      <c r="F166" s="16"/>
      <c r="G166" s="18"/>
      <c r="H166" s="16"/>
      <c r="I166" s="18"/>
      <c r="J166" s="16"/>
      <c r="K166" s="18"/>
      <c r="L166" s="16"/>
      <c r="M166" s="18"/>
      <c r="N166" s="16"/>
      <c r="O166" s="18"/>
      <c r="P166" s="16"/>
      <c r="Q166" s="18"/>
      <c r="R166" s="16"/>
      <c r="S166" s="18"/>
      <c r="T166" s="16"/>
      <c r="U166" s="18"/>
      <c r="V166" s="16"/>
      <c r="W166" s="18"/>
      <c r="X166" s="16"/>
      <c r="Y166" s="18"/>
      <c r="Z166" s="16"/>
      <c r="AA166" s="18"/>
      <c r="AB166" s="16"/>
      <c r="AC166" s="18"/>
      <c r="AD166" s="16"/>
      <c r="AE166" s="18"/>
      <c r="AF166" s="16"/>
      <c r="AG166" s="18"/>
      <c r="AH166" s="16"/>
      <c r="AI166" s="18"/>
      <c r="AJ166" s="16"/>
      <c r="AK166" s="18"/>
      <c r="AL166" s="16"/>
      <c r="AM166" s="18"/>
      <c r="AN166" s="16"/>
      <c r="AO166" s="18"/>
      <c r="AP166" s="16"/>
      <c r="AQ166" s="18"/>
      <c r="AR166" s="16"/>
      <c r="AS166" s="18"/>
      <c r="AT166" s="16"/>
      <c r="AU166" s="18"/>
      <c r="AV166" s="16"/>
      <c r="AW166" s="18"/>
      <c r="AX166" s="16"/>
      <c r="AY166" s="18"/>
      <c r="AZ166" s="16"/>
      <c r="BA166" s="18"/>
      <c r="BB166" s="16"/>
      <c r="BC166" s="18"/>
      <c r="BD166" s="16"/>
      <c r="BE166" s="18"/>
      <c r="BF166" s="16"/>
      <c r="BG166" s="18"/>
      <c r="BH166" s="16"/>
      <c r="BI166" s="18"/>
      <c r="BJ166" s="16"/>
      <c r="BK166" s="18"/>
      <c r="BL166" s="16"/>
      <c r="BM166" s="18"/>
      <c r="BN166" s="16"/>
      <c r="BO166" s="18"/>
      <c r="BP166" s="16"/>
      <c r="BQ166" s="18"/>
      <c r="BR166" s="16"/>
      <c r="BS166" s="18"/>
      <c r="BT166" s="15">
        <f t="shared" si="2"/>
      </c>
    </row>
    <row r="167" ht="15.75" customHeight="true">
      <c r="A167" s="2" t="s">
        <v>571</v>
      </c>
      <c r="B167" s="2">
        <f>=VLOOKUP(A167,Ingredients!A:E,4,FALSE)</f>
      </c>
      <c r="C167" s="20"/>
      <c r="D167" s="21"/>
      <c r="E167" s="20"/>
      <c r="F167" s="20"/>
      <c r="G167" s="22"/>
      <c r="H167" s="20"/>
      <c r="I167" s="22"/>
      <c r="J167" s="20"/>
      <c r="K167" s="22"/>
      <c r="L167" s="20"/>
      <c r="M167" s="22"/>
      <c r="N167" s="20"/>
      <c r="O167" s="22">
        <v>1</v>
      </c>
      <c r="P167" s="20"/>
      <c r="Q167" s="22"/>
      <c r="R167" s="20"/>
      <c r="S167" s="23">
        <v>1</v>
      </c>
      <c r="T167" s="20"/>
      <c r="U167" s="22"/>
      <c r="V167" s="20"/>
      <c r="W167" s="22"/>
      <c r="X167" s="20"/>
      <c r="Y167" s="22"/>
      <c r="Z167" s="20"/>
      <c r="AA167" s="22"/>
      <c r="AB167" s="20"/>
      <c r="AC167" s="22"/>
      <c r="AD167" s="20"/>
      <c r="AE167" s="22"/>
      <c r="AF167" s="20"/>
      <c r="AG167" s="22"/>
      <c r="AH167" s="20"/>
      <c r="AI167" s="22"/>
      <c r="AJ167" s="20"/>
      <c r="AK167" s="22"/>
      <c r="AL167" s="20"/>
      <c r="AM167" s="22"/>
      <c r="AN167" s="20"/>
      <c r="AO167" s="22">
        <v>1</v>
      </c>
      <c r="AP167" s="20"/>
      <c r="AQ167" s="22"/>
      <c r="AR167" s="20"/>
      <c r="AS167" s="22"/>
      <c r="AT167" s="20"/>
      <c r="AU167" s="22"/>
      <c r="AV167" s="20"/>
      <c r="AW167" s="22"/>
      <c r="AX167" s="20"/>
      <c r="AY167" s="22"/>
      <c r="AZ167" s="20"/>
      <c r="BA167" s="22"/>
      <c r="BB167" s="20"/>
      <c r="BC167" s="22"/>
      <c r="BD167" s="20"/>
      <c r="BE167" s="22"/>
      <c r="BF167" s="20"/>
      <c r="BG167" s="22"/>
      <c r="BH167" s="20"/>
      <c r="BI167" s="22"/>
      <c r="BJ167" s="20"/>
      <c r="BK167" s="22"/>
      <c r="BL167" s="20"/>
      <c r="BM167" s="22"/>
      <c r="BN167" s="20"/>
      <c r="BO167" s="22"/>
      <c r="BP167" s="20"/>
      <c r="BQ167" s="22"/>
      <c r="BR167" s="20"/>
      <c r="BS167" s="22"/>
      <c r="BT167" s="4">
        <f t="shared" si="2"/>
      </c>
    </row>
    <row r="168" hidden="1" ht="15.75" customHeight="true">
      <c r="A168" s="15" t="s">
        <v>577</v>
      </c>
      <c r="B168" s="15">
        <f>=VLOOKUP(A168,Ingredients!A:E,4,FALSE)</f>
      </c>
      <c r="C168" s="16"/>
      <c r="D168" s="17"/>
      <c r="E168" s="16"/>
      <c r="F168" s="16"/>
      <c r="G168" s="18"/>
      <c r="H168" s="16"/>
      <c r="I168" s="18"/>
      <c r="J168" s="16"/>
      <c r="K168" s="18"/>
      <c r="L168" s="16"/>
      <c r="M168" s="18"/>
      <c r="N168" s="16"/>
      <c r="O168" s="18"/>
      <c r="P168" s="16"/>
      <c r="Q168" s="18"/>
      <c r="R168" s="16"/>
      <c r="S168" s="18"/>
      <c r="T168" s="16"/>
      <c r="U168" s="18"/>
      <c r="V168" s="16"/>
      <c r="W168" s="18"/>
      <c r="X168" s="16"/>
      <c r="Y168" s="18"/>
      <c r="Z168" s="16"/>
      <c r="AA168" s="18"/>
      <c r="AB168" s="16"/>
      <c r="AC168" s="18"/>
      <c r="AD168" s="16"/>
      <c r="AE168" s="18"/>
      <c r="AF168" s="16"/>
      <c r="AG168" s="18"/>
      <c r="AH168" s="16"/>
      <c r="AI168" s="18"/>
      <c r="AJ168" s="16"/>
      <c r="AK168" s="18"/>
      <c r="AL168" s="16"/>
      <c r="AM168" s="18"/>
      <c r="AN168" s="16"/>
      <c r="AO168" s="18"/>
      <c r="AP168" s="16"/>
      <c r="AQ168" s="18"/>
      <c r="AR168" s="16"/>
      <c r="AS168" s="18"/>
      <c r="AT168" s="16"/>
      <c r="AU168" s="18"/>
      <c r="AV168" s="16"/>
      <c r="AW168" s="18"/>
      <c r="AX168" s="16"/>
      <c r="AY168" s="18"/>
      <c r="AZ168" s="16"/>
      <c r="BA168" s="18"/>
      <c r="BB168" s="16"/>
      <c r="BC168" s="18"/>
      <c r="BD168" s="16"/>
      <c r="BE168" s="18"/>
      <c r="BF168" s="16"/>
      <c r="BG168" s="18"/>
      <c r="BH168" s="16"/>
      <c r="BI168" s="18"/>
      <c r="BJ168" s="16"/>
      <c r="BK168" s="18"/>
      <c r="BL168" s="16"/>
      <c r="BM168" s="18"/>
      <c r="BN168" s="16"/>
      <c r="BO168" s="18"/>
      <c r="BP168" s="16"/>
      <c r="BQ168" s="18"/>
      <c r="BR168" s="16"/>
      <c r="BS168" s="18"/>
      <c r="BT168" s="15">
        <f t="shared" si="2"/>
      </c>
    </row>
    <row r="169" ht="15.75" customHeight="true">
      <c r="A169" s="2" t="s">
        <v>575</v>
      </c>
      <c r="B169" s="2">
        <f>=VLOOKUP(A169,Ingredients!A:E,4,FALSE)</f>
      </c>
      <c r="C169" s="20"/>
      <c r="D169" s="21"/>
      <c r="E169" s="26"/>
      <c r="F169" s="26"/>
      <c r="G169" s="22"/>
      <c r="H169" s="20"/>
      <c r="I169" s="22"/>
      <c r="J169" s="20"/>
      <c r="K169" s="22"/>
      <c r="L169" s="20"/>
      <c r="M169" s="22"/>
      <c r="N169" s="20"/>
      <c r="O169" s="22"/>
      <c r="P169" s="20"/>
      <c r="Q169" s="22"/>
      <c r="R169" s="20"/>
      <c r="S169" s="22"/>
      <c r="T169" s="20"/>
      <c r="U169" s="22"/>
      <c r="V169" s="26"/>
      <c r="W169" s="22"/>
      <c r="X169" s="20"/>
      <c r="Y169" s="22"/>
      <c r="Z169" s="20"/>
      <c r="AA169" s="22">
        <v>2</v>
      </c>
      <c r="AB169" s="20"/>
      <c r="AC169" s="22"/>
      <c r="AD169" s="20"/>
      <c r="AE169" s="22"/>
      <c r="AF169" s="20"/>
      <c r="AG169" s="22"/>
      <c r="AH169" s="20"/>
      <c r="AI169" s="22"/>
      <c r="AJ169" s="20"/>
      <c r="AK169" s="22"/>
      <c r="AL169" s="20"/>
      <c r="AM169" s="22"/>
      <c r="AN169" s="20"/>
      <c r="AO169" s="22"/>
      <c r="AP169" s="20"/>
      <c r="AQ169" s="22"/>
      <c r="AR169" s="20"/>
      <c r="AS169" s="22"/>
      <c r="AT169" s="20"/>
      <c r="AU169" s="22"/>
      <c r="AV169" s="20"/>
      <c r="AW169" s="22"/>
      <c r="AX169" s="20"/>
      <c r="AY169" s="23"/>
      <c r="AZ169" s="20"/>
      <c r="BA169" s="22"/>
      <c r="BB169" s="20"/>
      <c r="BC169" s="22"/>
      <c r="BD169" s="20"/>
      <c r="BE169" s="22"/>
      <c r="BF169" s="20"/>
      <c r="BG169" s="22"/>
      <c r="BH169" s="20"/>
      <c r="BI169" s="22"/>
      <c r="BJ169" s="20"/>
      <c r="BK169" s="22"/>
      <c r="BL169" s="20"/>
      <c r="BM169" s="22"/>
      <c r="BN169" s="20"/>
      <c r="BO169" s="22"/>
      <c r="BP169" s="26"/>
      <c r="BQ169" s="22"/>
      <c r="BR169" s="20">
        <v>1</v>
      </c>
      <c r="BS169" s="22"/>
      <c r="BT169" s="4">
        <f t="shared" si="2"/>
      </c>
    </row>
    <row r="170" ht="15.75" customHeight="true">
      <c r="A170" s="15" t="s">
        <v>581</v>
      </c>
      <c r="B170" s="15">
        <f>=VLOOKUP(A170,Ingredients!A:E,4,FALSE)</f>
      </c>
      <c r="C170" s="16"/>
      <c r="D170" s="17"/>
      <c r="E170" s="16"/>
      <c r="F170" s="16"/>
      <c r="G170" s="18"/>
      <c r="H170" s="16"/>
      <c r="I170" s="18"/>
      <c r="J170" s="16"/>
      <c r="K170" s="18"/>
      <c r="L170" s="16"/>
      <c r="M170" s="18"/>
      <c r="N170" s="16"/>
      <c r="O170" s="18"/>
      <c r="P170" s="16"/>
      <c r="Q170" s="17"/>
      <c r="R170" s="16"/>
      <c r="S170" s="18"/>
      <c r="T170" s="16"/>
      <c r="U170" s="18"/>
      <c r="V170" s="16"/>
      <c r="W170" s="18"/>
      <c r="X170" s="16"/>
      <c r="Y170" s="18"/>
      <c r="Z170" s="16"/>
      <c r="AA170" s="18"/>
      <c r="AB170" s="16"/>
      <c r="AC170" s="18"/>
      <c r="AD170" s="16"/>
      <c r="AE170" s="18"/>
      <c r="AF170" s="16"/>
      <c r="AG170" s="18"/>
      <c r="AH170" s="16"/>
      <c r="AI170" s="18"/>
      <c r="AJ170" s="16"/>
      <c r="AK170" s="18"/>
      <c r="AL170" s="16"/>
      <c r="AM170" s="18"/>
      <c r="AN170" s="16"/>
      <c r="AO170" s="18"/>
      <c r="AP170" s="16">
        <v>1</v>
      </c>
      <c r="AQ170" s="18"/>
      <c r="AR170" s="16"/>
      <c r="AS170" s="17"/>
      <c r="AT170" s="16"/>
      <c r="AU170" s="18"/>
      <c r="AV170" s="16"/>
      <c r="AW170" s="18"/>
      <c r="AX170" s="16"/>
      <c r="AY170" s="18"/>
      <c r="AZ170" s="16"/>
      <c r="BA170" s="18">
        <v>1</v>
      </c>
      <c r="BB170" s="16"/>
      <c r="BC170" s="18"/>
      <c r="BD170" s="16"/>
      <c r="BE170" s="18"/>
      <c r="BF170" s="16"/>
      <c r="BG170" s="18"/>
      <c r="BH170" s="16"/>
      <c r="BI170" s="18"/>
      <c r="BJ170" s="16"/>
      <c r="BK170" s="18"/>
      <c r="BL170" s="16"/>
      <c r="BM170" s="18"/>
      <c r="BN170" s="16"/>
      <c r="BO170" s="18"/>
      <c r="BP170" s="16"/>
      <c r="BQ170" s="18"/>
      <c r="BR170" s="16"/>
      <c r="BS170" s="18"/>
      <c r="BT170" s="15">
        <f t="shared" si="2"/>
      </c>
    </row>
    <row r="171" hidden="1" ht="15.75" customHeight="true">
      <c r="A171" s="2" t="s">
        <v>583</v>
      </c>
      <c r="B171" s="2">
        <f>=VLOOKUP(A171,Ingredients!A:E,4,FALSE)</f>
      </c>
      <c r="C171" s="20"/>
      <c r="D171" s="21"/>
      <c r="E171" s="20"/>
      <c r="F171" s="20"/>
      <c r="G171" s="22"/>
      <c r="H171" s="20"/>
      <c r="I171" s="22"/>
      <c r="J171" s="20"/>
      <c r="K171" s="22"/>
      <c r="L171" s="20"/>
      <c r="M171" s="23"/>
      <c r="N171" s="20"/>
      <c r="O171" s="22"/>
      <c r="P171" s="20"/>
      <c r="Q171" s="22"/>
      <c r="R171" s="20"/>
      <c r="S171" s="22"/>
      <c r="T171" s="20"/>
      <c r="U171" s="22"/>
      <c r="V171" s="20"/>
      <c r="W171" s="22"/>
      <c r="X171" s="20"/>
      <c r="Y171" s="22"/>
      <c r="Z171" s="20"/>
      <c r="AA171" s="22"/>
      <c r="AB171" s="20"/>
      <c r="AC171" s="22"/>
      <c r="AD171" s="20"/>
      <c r="AE171" s="22"/>
      <c r="AF171" s="20"/>
      <c r="AG171" s="22"/>
      <c r="AH171" s="20"/>
      <c r="AI171" s="22"/>
      <c r="AJ171" s="20"/>
      <c r="AK171" s="22"/>
      <c r="AL171" s="20"/>
      <c r="AM171" s="22"/>
      <c r="AN171" s="20"/>
      <c r="AO171" s="22"/>
      <c r="AP171" s="20"/>
      <c r="AQ171" s="22"/>
      <c r="AR171" s="20"/>
      <c r="AS171" s="22"/>
      <c r="AT171" s="20"/>
      <c r="AU171" s="22"/>
      <c r="AV171" s="20"/>
      <c r="AW171" s="22"/>
      <c r="AX171" s="20"/>
      <c r="AY171" s="22"/>
      <c r="AZ171" s="20"/>
      <c r="BA171" s="22"/>
      <c r="BB171" s="20"/>
      <c r="BC171" s="22"/>
      <c r="BD171" s="20"/>
      <c r="BE171" s="22"/>
      <c r="BF171" s="20"/>
      <c r="BG171" s="22"/>
      <c r="BH171" s="20"/>
      <c r="BI171" s="22"/>
      <c r="BJ171" s="20"/>
      <c r="BK171" s="22"/>
      <c r="BL171" s="20"/>
      <c r="BM171" s="22"/>
      <c r="BN171" s="20"/>
      <c r="BO171" s="22"/>
      <c r="BP171" s="20"/>
      <c r="BQ171" s="22"/>
      <c r="BR171" s="20"/>
      <c r="BS171" s="22"/>
      <c r="BT171" s="4">
        <f t="shared" si="2"/>
      </c>
    </row>
    <row r="172" ht="15.75" customHeight="true">
      <c r="A172" s="15" t="s">
        <v>582</v>
      </c>
      <c r="B172" s="15">
        <f>=VLOOKUP(A172,Ingredients!A:E,4,FALSE)</f>
      </c>
      <c r="C172" s="16"/>
      <c r="D172" s="17"/>
      <c r="E172" s="16"/>
      <c r="F172" s="16"/>
      <c r="G172" s="18"/>
      <c r="H172" s="16"/>
      <c r="I172" s="18"/>
      <c r="J172" s="16"/>
      <c r="K172" s="18"/>
      <c r="L172" s="16"/>
      <c r="M172" s="18"/>
      <c r="N172" s="16"/>
      <c r="O172" s="18"/>
      <c r="P172" s="16"/>
      <c r="Q172" s="18"/>
      <c r="R172" s="16"/>
      <c r="S172" s="18"/>
      <c r="T172" s="16"/>
      <c r="U172" s="18"/>
      <c r="V172" s="16"/>
      <c r="W172" s="18"/>
      <c r="X172" s="16"/>
      <c r="Y172" s="18"/>
      <c r="Z172" s="16"/>
      <c r="AA172" s="18"/>
      <c r="AB172" s="16"/>
      <c r="AC172" s="18"/>
      <c r="AD172" s="16"/>
      <c r="AE172" s="18"/>
      <c r="AF172" s="24">
        <v>1</v>
      </c>
      <c r="AG172" s="18"/>
      <c r="AH172" s="16"/>
      <c r="AI172" s="18">
        <v>1</v>
      </c>
      <c r="AJ172" s="16"/>
      <c r="AK172" s="18"/>
      <c r="AL172" s="16"/>
      <c r="AM172" s="18"/>
      <c r="AN172" s="16"/>
      <c r="AO172" s="18"/>
      <c r="AP172" s="16">
        <v>1</v>
      </c>
      <c r="AQ172" s="18"/>
      <c r="AR172" s="16"/>
      <c r="AS172" s="18"/>
      <c r="AT172" s="16"/>
      <c r="AU172" s="18"/>
      <c r="AV172" s="16"/>
      <c r="AW172" s="18"/>
      <c r="AX172" s="16"/>
      <c r="AY172" s="18"/>
      <c r="AZ172" s="16"/>
      <c r="BA172" s="18"/>
      <c r="BB172" s="16"/>
      <c r="BC172" s="18"/>
      <c r="BD172" s="16"/>
      <c r="BE172" s="18"/>
      <c r="BF172" s="16"/>
      <c r="BG172" s="18"/>
      <c r="BH172" s="16"/>
      <c r="BI172" s="18"/>
      <c r="BJ172" s="16"/>
      <c r="BK172" s="18"/>
      <c r="BL172" s="16"/>
      <c r="BM172" s="18"/>
      <c r="BN172" s="16"/>
      <c r="BO172" s="18"/>
      <c r="BP172" s="16"/>
      <c r="BQ172" s="18"/>
      <c r="BR172" s="16"/>
      <c r="BS172" s="18"/>
      <c r="BT172" s="15">
        <f t="shared" si="2"/>
      </c>
    </row>
    <row r="173" hidden="1" ht="15.75" customHeight="true">
      <c r="A173" s="2" t="s">
        <v>586</v>
      </c>
      <c r="B173" s="2">
        <f>=VLOOKUP(A173,Ingredients!A:E,4,FALSE)</f>
      </c>
      <c r="C173" s="20"/>
      <c r="D173" s="21"/>
      <c r="E173" s="20"/>
      <c r="F173" s="20"/>
      <c r="G173" s="22"/>
      <c r="H173" s="20"/>
      <c r="I173" s="22"/>
      <c r="J173" s="20"/>
      <c r="K173" s="22"/>
      <c r="L173" s="20"/>
      <c r="M173" s="22"/>
      <c r="N173" s="20"/>
      <c r="O173" s="22"/>
      <c r="P173" s="20"/>
      <c r="Q173" s="22"/>
      <c r="R173" s="20"/>
      <c r="S173" s="22"/>
      <c r="T173" s="20"/>
      <c r="U173" s="22"/>
      <c r="V173" s="20"/>
      <c r="W173" s="22"/>
      <c r="X173" s="20"/>
      <c r="Y173" s="22"/>
      <c r="Z173" s="20"/>
      <c r="AA173" s="23"/>
      <c r="AB173" s="20"/>
      <c r="AC173" s="22"/>
      <c r="AD173" s="20"/>
      <c r="AE173" s="22"/>
      <c r="AF173" s="20"/>
      <c r="AG173" s="22"/>
      <c r="AH173" s="20"/>
      <c r="AI173" s="22"/>
      <c r="AJ173" s="20"/>
      <c r="AK173" s="22"/>
      <c r="AL173" s="20"/>
      <c r="AM173" s="22"/>
      <c r="AN173" s="20"/>
      <c r="AO173" s="22"/>
      <c r="AP173" s="20"/>
      <c r="AQ173" s="22"/>
      <c r="AR173" s="20"/>
      <c r="AS173" s="22"/>
      <c r="AT173" s="20"/>
      <c r="AU173" s="22"/>
      <c r="AV173" s="20"/>
      <c r="AW173" s="22"/>
      <c r="AX173" s="20"/>
      <c r="AY173" s="22"/>
      <c r="AZ173" s="20"/>
      <c r="BA173" s="22"/>
      <c r="BB173" s="20"/>
      <c r="BC173" s="22"/>
      <c r="BD173" s="20"/>
      <c r="BE173" s="22"/>
      <c r="BF173" s="20"/>
      <c r="BG173" s="22"/>
      <c r="BH173" s="20"/>
      <c r="BI173" s="22"/>
      <c r="BJ173" s="20"/>
      <c r="BK173" s="22"/>
      <c r="BL173" s="20"/>
      <c r="BM173" s="22"/>
      <c r="BN173" s="20"/>
      <c r="BO173" s="22"/>
      <c r="BP173" s="20"/>
      <c r="BQ173" s="22"/>
      <c r="BR173" s="20"/>
      <c r="BS173" s="22"/>
      <c r="BT173" s="4">
        <f t="shared" si="2"/>
      </c>
    </row>
    <row r="174" hidden="1" ht="15.75" customHeight="true">
      <c r="A174" s="15" t="s">
        <v>588</v>
      </c>
      <c r="B174" s="15">
        <f>=VLOOKUP(A174,Ingredients!A:E,4,FALSE)</f>
      </c>
      <c r="C174" s="16"/>
      <c r="D174" s="17"/>
      <c r="E174" s="16"/>
      <c r="F174" s="16"/>
      <c r="G174" s="18"/>
      <c r="H174" s="16"/>
      <c r="I174" s="18"/>
      <c r="J174" s="16"/>
      <c r="K174" s="18"/>
      <c r="L174" s="16"/>
      <c r="M174" s="18"/>
      <c r="N174" s="16"/>
      <c r="O174" s="18"/>
      <c r="P174" s="16"/>
      <c r="Q174" s="18"/>
      <c r="R174" s="16"/>
      <c r="S174" s="18"/>
      <c r="T174" s="16"/>
      <c r="U174" s="18"/>
      <c r="V174" s="16"/>
      <c r="W174" s="18"/>
      <c r="X174" s="16"/>
      <c r="Y174" s="18"/>
      <c r="Z174" s="16"/>
      <c r="AA174" s="18"/>
      <c r="AB174" s="16"/>
      <c r="AC174" s="18"/>
      <c r="AD174" s="16"/>
      <c r="AE174" s="18"/>
      <c r="AF174" s="16"/>
      <c r="AG174" s="18"/>
      <c r="AH174" s="16"/>
      <c r="AI174" s="18"/>
      <c r="AJ174" s="16"/>
      <c r="AK174" s="18"/>
      <c r="AL174" s="16"/>
      <c r="AM174" s="18"/>
      <c r="AN174" s="16"/>
      <c r="AO174" s="18"/>
      <c r="AP174" s="16"/>
      <c r="AQ174" s="18"/>
      <c r="AR174" s="16"/>
      <c r="AS174" s="18"/>
      <c r="AT174" s="16"/>
      <c r="AU174" s="18"/>
      <c r="AV174" s="16"/>
      <c r="AW174" s="18"/>
      <c r="AX174" s="16"/>
      <c r="AY174" s="18"/>
      <c r="AZ174" s="16"/>
      <c r="BA174" s="18"/>
      <c r="BB174" s="16"/>
      <c r="BC174" s="18"/>
      <c r="BD174" s="16"/>
      <c r="BE174" s="18"/>
      <c r="BF174" s="16"/>
      <c r="BG174" s="18"/>
      <c r="BH174" s="16"/>
      <c r="BI174" s="18"/>
      <c r="BJ174" s="16"/>
      <c r="BK174" s="18"/>
      <c r="BL174" s="16"/>
      <c r="BM174" s="18"/>
      <c r="BN174" s="16"/>
      <c r="BO174" s="18"/>
      <c r="BP174" s="16"/>
      <c r="BQ174" s="18"/>
      <c r="BR174" s="16"/>
      <c r="BS174" s="18"/>
      <c r="BT174" s="15">
        <f t="shared" si="2"/>
      </c>
    </row>
    <row r="175" hidden="1" ht="15.75" customHeight="true">
      <c r="A175" s="2" t="s">
        <v>368</v>
      </c>
      <c r="B175" s="4">
        <f>=VLOOKUP(A175,Ingredients!A:E,4,FALSE)</f>
      </c>
      <c r="C175" s="20"/>
      <c r="D175" s="22"/>
      <c r="E175" s="20"/>
      <c r="F175" s="20"/>
      <c r="G175" s="22"/>
      <c r="H175" s="20"/>
      <c r="I175" s="22"/>
      <c r="J175" s="20"/>
      <c r="K175" s="22"/>
      <c r="L175" s="20"/>
      <c r="M175" s="22"/>
      <c r="N175" s="20"/>
      <c r="O175" s="22"/>
      <c r="P175" s="20"/>
      <c r="Q175" s="22"/>
      <c r="R175" s="20"/>
      <c r="S175" s="22"/>
      <c r="T175" s="20"/>
      <c r="U175" s="22"/>
      <c r="V175" s="20"/>
      <c r="W175" s="22"/>
      <c r="X175" s="20"/>
      <c r="Y175" s="22"/>
      <c r="Z175" s="20"/>
      <c r="AA175" s="22"/>
      <c r="AB175" s="20"/>
      <c r="AC175" s="22"/>
      <c r="AD175" s="20"/>
      <c r="AE175" s="22"/>
      <c r="AF175" s="20"/>
      <c r="AG175" s="22"/>
      <c r="AH175" s="20"/>
      <c r="AI175" s="22"/>
      <c r="AJ175" s="20"/>
      <c r="AK175" s="22"/>
      <c r="AL175" s="20"/>
      <c r="AM175" s="22"/>
      <c r="AN175" s="20"/>
      <c r="AO175" s="22"/>
      <c r="AP175" s="20"/>
      <c r="AQ175" s="22"/>
      <c r="AR175" s="20"/>
      <c r="AS175" s="22"/>
      <c r="AT175" s="20"/>
      <c r="AU175" s="22"/>
      <c r="AV175" s="20"/>
      <c r="AW175" s="22"/>
      <c r="AX175" s="20"/>
      <c r="AY175" s="22"/>
      <c r="AZ175" s="20"/>
      <c r="BA175" s="22"/>
      <c r="BB175" s="20"/>
      <c r="BC175" s="22"/>
      <c r="BD175" s="26"/>
      <c r="BE175" s="22"/>
      <c r="BF175" s="20"/>
      <c r="BG175" s="22"/>
      <c r="BH175" s="20"/>
      <c r="BI175" s="22"/>
      <c r="BJ175" s="20"/>
      <c r="BK175" s="22"/>
      <c r="BL175" s="20"/>
      <c r="BM175" s="22"/>
      <c r="BN175" s="20"/>
      <c r="BO175" s="22"/>
      <c r="BP175" s="20"/>
      <c r="BQ175" s="22"/>
      <c r="BR175" s="20"/>
      <c r="BS175" s="22"/>
      <c r="BT175" s="4">
        <f t="shared" si="2"/>
      </c>
    </row>
    <row r="176" ht="15.75" customHeight="true">
      <c r="A176" s="15" t="s">
        <v>584</v>
      </c>
      <c r="B176" s="15" t="s">
        <v>27</v>
      </c>
      <c r="C176" s="16"/>
      <c r="D176" s="29"/>
      <c r="E176" s="16"/>
      <c r="F176" s="16"/>
      <c r="G176" s="18"/>
      <c r="H176" s="16"/>
      <c r="I176" s="18"/>
      <c r="J176" s="24">
        <v>1</v>
      </c>
      <c r="K176" s="18"/>
      <c r="L176" s="16"/>
      <c r="M176" s="18"/>
      <c r="N176" s="16"/>
      <c r="O176" s="18"/>
      <c r="P176" s="16"/>
      <c r="Q176" s="18"/>
      <c r="R176" s="16"/>
      <c r="S176" s="18"/>
      <c r="T176" s="16"/>
      <c r="U176" s="18"/>
      <c r="V176" s="16"/>
      <c r="W176" s="18"/>
      <c r="X176" s="16"/>
      <c r="Y176" s="18"/>
      <c r="Z176" s="16"/>
      <c r="AA176" s="18"/>
      <c r="AB176" s="16"/>
      <c r="AC176" s="18"/>
      <c r="AD176" s="16"/>
      <c r="AE176" s="18"/>
      <c r="AF176" s="16"/>
      <c r="AG176" s="18"/>
      <c r="AH176" s="16"/>
      <c r="AI176" s="18"/>
      <c r="AJ176" s="16"/>
      <c r="AK176" s="19">
        <v>1</v>
      </c>
      <c r="AL176" s="16"/>
      <c r="AM176" s="18"/>
      <c r="AN176" s="16"/>
      <c r="AO176" s="18"/>
      <c r="AP176" s="16"/>
      <c r="AQ176" s="18"/>
      <c r="AR176" s="16"/>
      <c r="AS176" s="18"/>
      <c r="AT176" s="16"/>
      <c r="AU176" s="18"/>
      <c r="AV176" s="16"/>
      <c r="AW176" s="18"/>
      <c r="AX176" s="16"/>
      <c r="AY176" s="18"/>
      <c r="AZ176" s="16"/>
      <c r="BA176" s="18"/>
      <c r="BB176" s="16"/>
      <c r="BC176" s="18"/>
      <c r="BD176" s="16"/>
      <c r="BE176" s="18"/>
      <c r="BF176" s="16"/>
      <c r="BG176" s="18"/>
      <c r="BH176" s="16"/>
      <c r="BI176" s="18"/>
      <c r="BJ176" s="16">
        <v>1</v>
      </c>
      <c r="BK176" s="18"/>
      <c r="BL176" s="16"/>
      <c r="BM176" s="18"/>
      <c r="BN176" s="16"/>
      <c r="BO176" s="18"/>
      <c r="BP176" s="16"/>
      <c r="BQ176" s="18"/>
      <c r="BR176" s="16"/>
      <c r="BS176" s="18"/>
      <c r="BT176" s="15">
        <f t="shared" si="2"/>
      </c>
    </row>
    <row r="177" hidden="1" ht="15.75" customHeight="true">
      <c r="A177" s="2" t="s">
        <v>592</v>
      </c>
      <c r="B177" s="4">
        <f>=VLOOKUP(A177,Ingredients!A:E,4,FALSE)</f>
      </c>
      <c r="C177" s="20"/>
      <c r="D177" s="21"/>
      <c r="E177" s="20"/>
      <c r="F177" s="20"/>
      <c r="G177" s="22"/>
      <c r="H177" s="20"/>
      <c r="I177" s="22"/>
      <c r="J177" s="20"/>
      <c r="K177" s="22"/>
      <c r="L177" s="20"/>
      <c r="M177" s="23"/>
      <c r="N177" s="20"/>
      <c r="O177" s="22"/>
      <c r="P177" s="20"/>
      <c r="Q177" s="22"/>
      <c r="R177" s="20"/>
      <c r="S177" s="22"/>
      <c r="T177" s="20"/>
      <c r="U177" s="22"/>
      <c r="V177" s="20"/>
      <c r="W177" s="22"/>
      <c r="X177" s="20"/>
      <c r="Y177" s="22"/>
      <c r="Z177" s="20"/>
      <c r="AA177" s="22"/>
      <c r="AB177" s="20"/>
      <c r="AC177" s="22"/>
      <c r="AD177" s="20"/>
      <c r="AE177" s="22"/>
      <c r="AF177" s="20"/>
      <c r="AG177" s="22"/>
      <c r="AH177" s="20"/>
      <c r="AI177" s="22"/>
      <c r="AJ177" s="20"/>
      <c r="AK177" s="22"/>
      <c r="AL177" s="20"/>
      <c r="AM177" s="22"/>
      <c r="AN177" s="20"/>
      <c r="AO177" s="22"/>
      <c r="AP177" s="20"/>
      <c r="AQ177" s="22"/>
      <c r="AR177" s="20"/>
      <c r="AS177" s="22"/>
      <c r="AT177" s="20"/>
      <c r="AU177" s="22"/>
      <c r="AV177" s="20"/>
      <c r="AW177" s="22"/>
      <c r="AX177" s="20"/>
      <c r="AY177" s="22"/>
      <c r="AZ177" s="20"/>
      <c r="BA177" s="22"/>
      <c r="BB177" s="20"/>
      <c r="BC177" s="22"/>
      <c r="BD177" s="20"/>
      <c r="BE177" s="22"/>
      <c r="BF177" s="20"/>
      <c r="BG177" s="22"/>
      <c r="BH177" s="26"/>
      <c r="BI177" s="22"/>
      <c r="BJ177" s="20"/>
      <c r="BK177" s="22"/>
      <c r="BL177" s="20"/>
      <c r="BM177" s="22"/>
      <c r="BN177" s="20"/>
      <c r="BO177" s="23"/>
      <c r="BP177" s="20"/>
      <c r="BQ177" s="22"/>
      <c r="BR177" s="20"/>
      <c r="BS177" s="22"/>
      <c r="BT177" s="4">
        <f t="shared" si="2"/>
      </c>
    </row>
    <row r="178" hidden="1" ht="15.75" customHeight="true">
      <c r="A178" s="15" t="s">
        <v>593</v>
      </c>
      <c r="B178" s="15">
        <f>=VLOOKUP(A178,Ingredients!A:E,4,FALSE)</f>
      </c>
      <c r="C178" s="16"/>
      <c r="D178" s="17"/>
      <c r="E178" s="16"/>
      <c r="F178" s="16"/>
      <c r="G178" s="18"/>
      <c r="H178" s="16"/>
      <c r="I178" s="18"/>
      <c r="J178" s="16"/>
      <c r="K178" s="18"/>
      <c r="L178" s="16"/>
      <c r="M178" s="18"/>
      <c r="N178" s="16"/>
      <c r="O178" s="18"/>
      <c r="P178" s="16"/>
      <c r="Q178" s="18"/>
      <c r="R178" s="16"/>
      <c r="S178" s="18"/>
      <c r="T178" s="16"/>
      <c r="U178" s="18"/>
      <c r="V178" s="16"/>
      <c r="W178" s="18"/>
      <c r="X178" s="16"/>
      <c r="Y178" s="18"/>
      <c r="Z178" s="16"/>
      <c r="AA178" s="18"/>
      <c r="AB178" s="16"/>
      <c r="AC178" s="18"/>
      <c r="AD178" s="16"/>
      <c r="AE178" s="18"/>
      <c r="AF178" s="16"/>
      <c r="AG178" s="18"/>
      <c r="AH178" s="16"/>
      <c r="AI178" s="18"/>
      <c r="AJ178" s="16"/>
      <c r="AK178" s="18"/>
      <c r="AL178" s="16"/>
      <c r="AM178" s="18"/>
      <c r="AN178" s="16"/>
      <c r="AO178" s="18"/>
      <c r="AP178" s="16"/>
      <c r="AQ178" s="18"/>
      <c r="AR178" s="16"/>
      <c r="AS178" s="18"/>
      <c r="AT178" s="16"/>
      <c r="AU178" s="18"/>
      <c r="AV178" s="16"/>
      <c r="AW178" s="18"/>
      <c r="AX178" s="16"/>
      <c r="AY178" s="18"/>
      <c r="AZ178" s="16"/>
      <c r="BA178" s="18"/>
      <c r="BB178" s="16"/>
      <c r="BC178" s="18"/>
      <c r="BD178" s="16"/>
      <c r="BE178" s="18"/>
      <c r="BF178" s="16"/>
      <c r="BG178" s="18"/>
      <c r="BH178" s="16"/>
      <c r="BI178" s="18"/>
      <c r="BJ178" s="16"/>
      <c r="BK178" s="18"/>
      <c r="BL178" s="16"/>
      <c r="BM178" s="18"/>
      <c r="BN178" s="16"/>
      <c r="BO178" s="18"/>
      <c r="BP178" s="16"/>
      <c r="BQ178" s="18"/>
      <c r="BR178" s="16"/>
      <c r="BS178" s="18"/>
      <c r="BT178" s="15">
        <f t="shared" si="2"/>
      </c>
    </row>
    <row r="179" ht="15.75" customHeight="true">
      <c r="A179" s="2" t="s">
        <v>590</v>
      </c>
      <c r="B179" s="2">
        <f>=VLOOKUP(A179,Ingredients!A:E,4,FALSE)</f>
      </c>
      <c r="C179" s="20"/>
      <c r="D179" s="21"/>
      <c r="E179" s="20"/>
      <c r="F179" s="20"/>
      <c r="G179" s="22"/>
      <c r="H179" s="20"/>
      <c r="I179" s="22"/>
      <c r="J179" s="20"/>
      <c r="K179" s="22"/>
      <c r="L179" s="20"/>
      <c r="M179" s="22"/>
      <c r="N179" s="20"/>
      <c r="O179" s="22"/>
      <c r="P179" s="20"/>
      <c r="Q179" s="22"/>
      <c r="R179" s="20"/>
      <c r="S179" s="22"/>
      <c r="T179" s="20"/>
      <c r="U179" s="23">
        <v>1</v>
      </c>
      <c r="V179" s="20"/>
      <c r="W179" s="22"/>
      <c r="X179" s="20"/>
      <c r="Y179" s="22"/>
      <c r="Z179" s="20"/>
      <c r="AA179" s="22"/>
      <c r="AB179" s="20"/>
      <c r="AC179" s="22"/>
      <c r="AD179" s="20"/>
      <c r="AE179" s="22"/>
      <c r="AF179" s="20"/>
      <c r="AG179" s="22"/>
      <c r="AH179" s="20"/>
      <c r="AI179" s="22"/>
      <c r="AJ179" s="20"/>
      <c r="AK179" s="22"/>
      <c r="AL179" s="20"/>
      <c r="AM179" s="22">
        <v>1</v>
      </c>
      <c r="AN179" s="20"/>
      <c r="AO179" s="22"/>
      <c r="AP179" s="20"/>
      <c r="AQ179" s="22"/>
      <c r="AR179" s="20"/>
      <c r="AS179" s="22"/>
      <c r="AT179" s="20"/>
      <c r="AU179" s="22"/>
      <c r="AV179" s="20"/>
      <c r="AW179" s="22"/>
      <c r="AX179" s="20"/>
      <c r="AY179" s="22"/>
      <c r="AZ179" s="20"/>
      <c r="BA179" s="22"/>
      <c r="BB179" s="20"/>
      <c r="BC179" s="22"/>
      <c r="BD179" s="20"/>
      <c r="BE179" s="22"/>
      <c r="BF179" s="20"/>
      <c r="BG179" s="22"/>
      <c r="BH179" s="20"/>
      <c r="BI179" s="22"/>
      <c r="BJ179" s="20"/>
      <c r="BK179" s="22">
        <v>1</v>
      </c>
      <c r="BL179" s="20"/>
      <c r="BM179" s="22"/>
      <c r="BN179" s="20"/>
      <c r="BO179" s="22"/>
      <c r="BP179" s="20"/>
      <c r="BQ179" s="22">
        <v>1</v>
      </c>
      <c r="BR179" s="20"/>
      <c r="BS179" s="22"/>
      <c r="BT179" s="4">
        <f t="shared" si="2"/>
      </c>
    </row>
    <row r="180" ht="15.75" customHeight="true">
      <c r="A180" s="15" t="s">
        <v>595</v>
      </c>
      <c r="B180" s="15">
        <f>=VLOOKUP(A180,Ingredients!A:E,4,FALSE)</f>
      </c>
      <c r="C180" s="16"/>
      <c r="D180" s="17"/>
      <c r="E180" s="16"/>
      <c r="F180" s="16"/>
      <c r="G180" s="18"/>
      <c r="H180" s="16"/>
      <c r="I180" s="18"/>
      <c r="J180" s="16"/>
      <c r="K180" s="18"/>
      <c r="L180" s="16"/>
      <c r="M180" s="18"/>
      <c r="N180" s="16"/>
      <c r="O180" s="18"/>
      <c r="P180" s="16"/>
      <c r="Q180" s="18"/>
      <c r="R180" s="16"/>
      <c r="S180" s="18"/>
      <c r="T180" s="16"/>
      <c r="U180" s="19">
        <v>2</v>
      </c>
      <c r="V180" s="16"/>
      <c r="W180" s="18"/>
      <c r="X180" s="16"/>
      <c r="Y180" s="18"/>
      <c r="Z180" s="16"/>
      <c r="AA180" s="18"/>
      <c r="AB180" s="16"/>
      <c r="AC180" s="18"/>
      <c r="AD180" s="16"/>
      <c r="AE180" s="18"/>
      <c r="AF180" s="16"/>
      <c r="AG180" s="18"/>
      <c r="AH180" s="16"/>
      <c r="AI180" s="18"/>
      <c r="AJ180" s="16"/>
      <c r="AK180" s="18"/>
      <c r="AL180" s="16"/>
      <c r="AM180" s="18"/>
      <c r="AN180" s="16"/>
      <c r="AO180" s="18"/>
      <c r="AP180" s="16"/>
      <c r="AQ180" s="18"/>
      <c r="AR180" s="16"/>
      <c r="AS180" s="18"/>
      <c r="AT180" s="16"/>
      <c r="AU180" s="18"/>
      <c r="AV180" s="16"/>
      <c r="AW180" s="18"/>
      <c r="AX180" s="16"/>
      <c r="AY180" s="18"/>
      <c r="AZ180" s="16"/>
      <c r="BA180" s="18"/>
      <c r="BB180" s="16">
        <v>1</v>
      </c>
      <c r="BC180" s="18"/>
      <c r="BD180" s="16"/>
      <c r="BE180" s="18"/>
      <c r="BF180" s="16"/>
      <c r="BG180" s="18"/>
      <c r="BH180" s="16"/>
      <c r="BI180" s="18"/>
      <c r="BJ180" s="16"/>
      <c r="BK180" s="18"/>
      <c r="BL180" s="16"/>
      <c r="BM180" s="18"/>
      <c r="BN180" s="16"/>
      <c r="BO180" s="18"/>
      <c r="BP180" s="16"/>
      <c r="BQ180" s="18"/>
      <c r="BR180" s="16"/>
      <c r="BS180" s="18"/>
      <c r="BT180" s="15">
        <f t="shared" si="2"/>
      </c>
    </row>
    <row r="181" ht="15.75" customHeight="true">
      <c r="A181" s="2" t="s">
        <v>596</v>
      </c>
      <c r="B181" s="4">
        <f>=VLOOKUP(A181,Ingredients!A:E,4,FALSE)</f>
      </c>
      <c r="C181" s="20"/>
      <c r="D181" s="21"/>
      <c r="E181" s="20"/>
      <c r="F181" s="20"/>
      <c r="G181" s="22"/>
      <c r="H181" s="20"/>
      <c r="I181" s="22"/>
      <c r="J181" s="20"/>
      <c r="K181" s="22"/>
      <c r="L181" s="20"/>
      <c r="M181" s="22"/>
      <c r="N181" s="20"/>
      <c r="O181" s="22"/>
      <c r="P181" s="20"/>
      <c r="Q181" s="22"/>
      <c r="R181" s="20"/>
      <c r="S181" s="22"/>
      <c r="T181" s="20"/>
      <c r="U181" s="22"/>
      <c r="V181" s="20"/>
      <c r="W181" s="22"/>
      <c r="X181" s="20"/>
      <c r="Y181" s="22"/>
      <c r="Z181" s="20"/>
      <c r="AA181" s="22"/>
      <c r="AB181" s="20"/>
      <c r="AC181" s="22"/>
      <c r="AD181" s="20"/>
      <c r="AE181" s="22"/>
      <c r="AF181" s="20"/>
      <c r="AG181" s="22"/>
      <c r="AH181" s="20">
        <v>1</v>
      </c>
      <c r="AI181" s="22"/>
      <c r="AJ181" s="20"/>
      <c r="AK181" s="22"/>
      <c r="AL181" s="20"/>
      <c r="AM181" s="22"/>
      <c r="AN181" s="20"/>
      <c r="AO181" s="22"/>
      <c r="AP181" s="20">
        <v>1</v>
      </c>
      <c r="AQ181" s="22"/>
      <c r="AR181" s="20"/>
      <c r="AS181" s="22"/>
      <c r="AT181" s="20"/>
      <c r="AU181" s="22"/>
      <c r="AV181" s="20"/>
      <c r="AW181" s="22"/>
      <c r="AX181" s="20"/>
      <c r="AY181" s="22"/>
      <c r="AZ181" s="20"/>
      <c r="BA181" s="22"/>
      <c r="BB181" s="20"/>
      <c r="BC181" s="22"/>
      <c r="BD181" s="20"/>
      <c r="BE181" s="22"/>
      <c r="BF181" s="20"/>
      <c r="BG181" s="22"/>
      <c r="BH181" s="20"/>
      <c r="BI181" s="22"/>
      <c r="BJ181" s="20"/>
      <c r="BK181" s="22"/>
      <c r="BL181" s="20"/>
      <c r="BM181" s="22"/>
      <c r="BN181" s="20"/>
      <c r="BO181" s="22"/>
      <c r="BP181" s="20"/>
      <c r="BQ181" s="22"/>
      <c r="BR181" s="20"/>
      <c r="BS181" s="22">
        <v>1</v>
      </c>
      <c r="BT181" s="4">
        <f t="shared" si="2"/>
      </c>
    </row>
    <row r="182" hidden="1" ht="15.75" customHeight="true">
      <c r="A182" s="15" t="s">
        <v>600</v>
      </c>
      <c r="B182" s="15">
        <f>=VLOOKUP(A182,Ingredients!A:E,4,FALSE)</f>
      </c>
      <c r="C182" s="16"/>
      <c r="D182" s="17"/>
      <c r="E182" s="16"/>
      <c r="F182" s="16"/>
      <c r="G182" s="18"/>
      <c r="H182" s="16"/>
      <c r="I182" s="18"/>
      <c r="J182" s="16"/>
      <c r="K182" s="18"/>
      <c r="L182" s="16"/>
      <c r="M182" s="18"/>
      <c r="N182" s="16"/>
      <c r="O182" s="18"/>
      <c r="P182" s="16"/>
      <c r="Q182" s="18"/>
      <c r="R182" s="16"/>
      <c r="S182" s="18"/>
      <c r="T182" s="16"/>
      <c r="U182" s="18"/>
      <c r="V182" s="16"/>
      <c r="W182" s="18"/>
      <c r="X182" s="16"/>
      <c r="Y182" s="18"/>
      <c r="Z182" s="16"/>
      <c r="AA182" s="18"/>
      <c r="AB182" s="16"/>
      <c r="AC182" s="18"/>
      <c r="AD182" s="16"/>
      <c r="AE182" s="18"/>
      <c r="AF182" s="16"/>
      <c r="AG182" s="18"/>
      <c r="AH182" s="16"/>
      <c r="AI182" s="18"/>
      <c r="AJ182" s="16"/>
      <c r="AK182" s="18"/>
      <c r="AL182" s="16"/>
      <c r="AM182" s="18"/>
      <c r="AN182" s="16"/>
      <c r="AO182" s="18"/>
      <c r="AP182" s="16"/>
      <c r="AQ182" s="18"/>
      <c r="AR182" s="16"/>
      <c r="AS182" s="18"/>
      <c r="AT182" s="16"/>
      <c r="AU182" s="18"/>
      <c r="AV182" s="16"/>
      <c r="AW182" s="18"/>
      <c r="AX182" s="16"/>
      <c r="AY182" s="18"/>
      <c r="AZ182" s="16"/>
      <c r="BA182" s="18"/>
      <c r="BB182" s="16"/>
      <c r="BC182" s="18"/>
      <c r="BD182" s="16"/>
      <c r="BE182" s="18"/>
      <c r="BF182" s="16"/>
      <c r="BG182" s="18"/>
      <c r="BH182" s="16"/>
      <c r="BI182" s="18"/>
      <c r="BJ182" s="16"/>
      <c r="BK182" s="18"/>
      <c r="BL182" s="16"/>
      <c r="BM182" s="18"/>
      <c r="BN182" s="16"/>
      <c r="BO182" s="18"/>
      <c r="BP182" s="16"/>
      <c r="BQ182" s="18"/>
      <c r="BR182" s="16"/>
      <c r="BS182" s="18"/>
      <c r="BT182" s="15">
        <f t="shared" si="2"/>
      </c>
    </row>
    <row r="183" hidden="1" ht="15.75" customHeight="true">
      <c r="A183" s="2" t="s">
        <v>602</v>
      </c>
      <c r="B183" s="4">
        <f>=VLOOKUP(A183,Ingredients!A:E,4,FALSE)</f>
      </c>
      <c r="C183" s="20"/>
      <c r="D183" s="21"/>
      <c r="E183" s="20"/>
      <c r="F183" s="20"/>
      <c r="G183" s="22"/>
      <c r="H183" s="20"/>
      <c r="I183" s="22"/>
      <c r="J183" s="20"/>
      <c r="K183" s="22"/>
      <c r="L183" s="20"/>
      <c r="M183" s="22"/>
      <c r="N183" s="20"/>
      <c r="O183" s="22"/>
      <c r="P183" s="20"/>
      <c r="Q183" s="22"/>
      <c r="R183" s="20"/>
      <c r="S183" s="22"/>
      <c r="T183" s="20"/>
      <c r="U183" s="22"/>
      <c r="V183" s="20"/>
      <c r="W183" s="22"/>
      <c r="X183" s="20"/>
      <c r="Y183" s="22"/>
      <c r="Z183" s="20"/>
      <c r="AA183" s="22"/>
      <c r="AB183" s="20"/>
      <c r="AC183" s="22"/>
      <c r="AD183" s="20"/>
      <c r="AE183" s="23"/>
      <c r="AF183" s="20"/>
      <c r="AG183" s="22"/>
      <c r="AH183" s="20"/>
      <c r="AI183" s="22"/>
      <c r="AJ183" s="20"/>
      <c r="AK183" s="22"/>
      <c r="AL183" s="20"/>
      <c r="AM183" s="22"/>
      <c r="AN183" s="20"/>
      <c r="AO183" s="22"/>
      <c r="AP183" s="20"/>
      <c r="AQ183" s="22"/>
      <c r="AR183" s="20"/>
      <c r="AS183" s="22"/>
      <c r="AT183" s="20"/>
      <c r="AU183" s="22"/>
      <c r="AV183" s="20"/>
      <c r="AW183" s="22"/>
      <c r="AX183" s="20"/>
      <c r="AY183" s="22"/>
      <c r="AZ183" s="20"/>
      <c r="BA183" s="22"/>
      <c r="BB183" s="20"/>
      <c r="BC183" s="22"/>
      <c r="BD183" s="20"/>
      <c r="BE183" s="22"/>
      <c r="BF183" s="20"/>
      <c r="BG183" s="22"/>
      <c r="BH183" s="20"/>
      <c r="BI183" s="22"/>
      <c r="BJ183" s="20"/>
      <c r="BK183" s="22"/>
      <c r="BL183" s="20"/>
      <c r="BM183" s="22"/>
      <c r="BN183" s="20"/>
      <c r="BO183" s="22"/>
      <c r="BP183" s="20"/>
      <c r="BQ183" s="22"/>
      <c r="BR183" s="20"/>
      <c r="BS183" s="22"/>
      <c r="BT183" s="4">
        <f t="shared" si="2"/>
      </c>
    </row>
    <row r="184" hidden="1" ht="15.75" customHeight="true">
      <c r="A184" s="15" t="s">
        <v>604</v>
      </c>
      <c r="B184" s="15">
        <f>=VLOOKUP(A184,Ingredients!A:E,4,FALSE)</f>
      </c>
      <c r="C184" s="16"/>
      <c r="D184" s="17"/>
      <c r="E184" s="16"/>
      <c r="F184" s="16"/>
      <c r="G184" s="18"/>
      <c r="H184" s="16"/>
      <c r="I184" s="18"/>
      <c r="J184" s="16"/>
      <c r="K184" s="18"/>
      <c r="L184" s="16"/>
      <c r="M184" s="18"/>
      <c r="N184" s="16"/>
      <c r="O184" s="18"/>
      <c r="P184" s="16"/>
      <c r="Q184" s="18"/>
      <c r="R184" s="16"/>
      <c r="S184" s="18"/>
      <c r="T184" s="16"/>
      <c r="U184" s="18"/>
      <c r="V184" s="16"/>
      <c r="W184" s="18"/>
      <c r="X184" s="16"/>
      <c r="Y184" s="18"/>
      <c r="Z184" s="16"/>
      <c r="AA184" s="18"/>
      <c r="AB184" s="16"/>
      <c r="AC184" s="18"/>
      <c r="AD184" s="16"/>
      <c r="AE184" s="18"/>
      <c r="AF184" s="16"/>
      <c r="AG184" s="18"/>
      <c r="AH184" s="16"/>
      <c r="AI184" s="18"/>
      <c r="AJ184" s="16"/>
      <c r="AK184" s="18"/>
      <c r="AL184" s="16"/>
      <c r="AM184" s="18"/>
      <c r="AN184" s="16"/>
      <c r="AO184" s="18"/>
      <c r="AP184" s="16"/>
      <c r="AQ184" s="18"/>
      <c r="AR184" s="16"/>
      <c r="AS184" s="18"/>
      <c r="AT184" s="16"/>
      <c r="AU184" s="18"/>
      <c r="AV184" s="16"/>
      <c r="AW184" s="18"/>
      <c r="AX184" s="16"/>
      <c r="AY184" s="18"/>
      <c r="AZ184" s="16"/>
      <c r="BA184" s="18"/>
      <c r="BB184" s="16"/>
      <c r="BC184" s="18"/>
      <c r="BD184" s="16"/>
      <c r="BE184" s="18"/>
      <c r="BF184" s="16"/>
      <c r="BG184" s="18"/>
      <c r="BH184" s="16"/>
      <c r="BI184" s="18"/>
      <c r="BJ184" s="16"/>
      <c r="BK184" s="18"/>
      <c r="BL184" s="16"/>
      <c r="BM184" s="18"/>
      <c r="BN184" s="16"/>
      <c r="BO184" s="18"/>
      <c r="BP184" s="16"/>
      <c r="BQ184" s="18"/>
      <c r="BR184" s="16"/>
      <c r="BS184" s="18"/>
      <c r="BT184" s="15">
        <f t="shared" si="2"/>
      </c>
    </row>
    <row r="185" ht="15.75" customHeight="true">
      <c r="A185" s="2" t="s">
        <v>598</v>
      </c>
      <c r="B185" s="4">
        <f>=VLOOKUP(A185,Ingredients!A:E,4,FALSE)</f>
      </c>
      <c r="C185" s="20"/>
      <c r="D185" s="21"/>
      <c r="E185" s="20"/>
      <c r="F185" s="20"/>
      <c r="G185" s="22"/>
      <c r="H185" s="20"/>
      <c r="I185" s="22"/>
      <c r="J185" s="20"/>
      <c r="K185" s="22"/>
      <c r="L185" s="20"/>
      <c r="M185" s="22"/>
      <c r="N185" s="20"/>
      <c r="O185" s="22"/>
      <c r="P185" s="20"/>
      <c r="Q185" s="22"/>
      <c r="R185" s="20"/>
      <c r="S185" s="22"/>
      <c r="T185" s="20"/>
      <c r="U185" s="22"/>
      <c r="V185" s="20"/>
      <c r="W185" s="22"/>
      <c r="X185" s="20"/>
      <c r="Y185" s="22"/>
      <c r="Z185" s="20"/>
      <c r="AA185" s="22"/>
      <c r="AB185" s="20"/>
      <c r="AC185" s="22"/>
      <c r="AD185" s="20"/>
      <c r="AE185" s="22"/>
      <c r="AF185" s="20"/>
      <c r="AG185" s="22"/>
      <c r="AH185" s="20"/>
      <c r="AI185" s="22"/>
      <c r="AJ185" s="20"/>
      <c r="AK185" s="22"/>
      <c r="AL185" s="20"/>
      <c r="AM185" s="22"/>
      <c r="AN185" s="20"/>
      <c r="AO185" s="22"/>
      <c r="AP185" s="20"/>
      <c r="AQ185" s="22"/>
      <c r="AR185" s="20"/>
      <c r="AS185" s="22"/>
      <c r="AT185" s="20"/>
      <c r="AU185" s="22"/>
      <c r="AV185" s="20"/>
      <c r="AW185" s="22"/>
      <c r="AX185" s="20"/>
      <c r="AY185" s="22"/>
      <c r="AZ185" s="20"/>
      <c r="BA185" s="22"/>
      <c r="BB185" s="20"/>
      <c r="BC185" s="22"/>
      <c r="BD185" s="20"/>
      <c r="BE185" s="22"/>
      <c r="BF185" s="20"/>
      <c r="BG185" s="22"/>
      <c r="BH185" s="20"/>
      <c r="BI185" s="22"/>
      <c r="BJ185" s="20"/>
      <c r="BK185" s="22">
        <v>1</v>
      </c>
      <c r="BL185" s="20"/>
      <c r="BM185" s="22"/>
      <c r="BN185" s="20"/>
      <c r="BO185" s="22"/>
      <c r="BP185" s="20"/>
      <c r="BQ185" s="22"/>
      <c r="BR185" s="20"/>
      <c r="BS185" s="22"/>
      <c r="BT185" s="4">
        <f t="shared" si="2"/>
      </c>
    </row>
    <row r="186" ht="15.75" customHeight="true">
      <c r="A186" s="15" t="s">
        <v>605</v>
      </c>
      <c r="B186" s="15">
        <f>=VLOOKUP(A186,Ingredients!A:E,4,FALSE)</f>
      </c>
      <c r="C186" s="16"/>
      <c r="D186" s="17"/>
      <c r="E186" s="16"/>
      <c r="F186" s="16"/>
      <c r="G186" s="18"/>
      <c r="H186" s="16"/>
      <c r="I186" s="18"/>
      <c r="J186" s="24"/>
      <c r="K186" s="18"/>
      <c r="L186" s="16"/>
      <c r="M186" s="18"/>
      <c r="N186" s="16"/>
      <c r="O186" s="18"/>
      <c r="P186" s="16"/>
      <c r="Q186" s="18"/>
      <c r="R186" s="16"/>
      <c r="S186" s="18"/>
      <c r="T186" s="16"/>
      <c r="U186" s="18"/>
      <c r="V186" s="16"/>
      <c r="W186" s="18"/>
      <c r="X186" s="16"/>
      <c r="Y186" s="18"/>
      <c r="Z186" s="16"/>
      <c r="AA186" s="18">
        <v>1</v>
      </c>
      <c r="AB186" s="16"/>
      <c r="AC186" s="19"/>
      <c r="AD186" s="16"/>
      <c r="AE186" s="18"/>
      <c r="AF186" s="16"/>
      <c r="AG186" s="18"/>
      <c r="AH186" s="16"/>
      <c r="AI186" s="18"/>
      <c r="AJ186" s="16"/>
      <c r="AK186" s="18"/>
      <c r="AL186" s="16"/>
      <c r="AM186" s="18"/>
      <c r="AN186" s="16"/>
      <c r="AO186" s="18"/>
      <c r="AP186" s="16"/>
      <c r="AQ186" s="18"/>
      <c r="AR186" s="16">
        <v>1</v>
      </c>
      <c r="AS186" s="18"/>
      <c r="AT186" s="16"/>
      <c r="AU186" s="18"/>
      <c r="AV186" s="16"/>
      <c r="AW186" s="18"/>
      <c r="AX186" s="16"/>
      <c r="AY186" s="18"/>
      <c r="AZ186" s="16"/>
      <c r="BA186" s="18"/>
      <c r="BB186" s="16"/>
      <c r="BC186" s="18"/>
      <c r="BD186" s="16"/>
      <c r="BE186" s="18"/>
      <c r="BF186" s="16"/>
      <c r="BG186" s="18"/>
      <c r="BH186" s="16"/>
      <c r="BI186" s="18"/>
      <c r="BJ186" s="16"/>
      <c r="BK186" s="18"/>
      <c r="BL186" s="16"/>
      <c r="BM186" s="18"/>
      <c r="BN186" s="16"/>
      <c r="BO186" s="18"/>
      <c r="BP186" s="16"/>
      <c r="BQ186" s="18"/>
      <c r="BR186" s="16"/>
      <c r="BS186" s="18"/>
      <c r="BT186" s="15">
        <f t="shared" si="2"/>
      </c>
    </row>
    <row r="187" hidden="1" ht="15.75" customHeight="true">
      <c r="A187" s="2" t="s">
        <v>608</v>
      </c>
      <c r="B187" s="4">
        <f>=VLOOKUP(A187,Ingredients!A:E,4,FALSE)</f>
      </c>
      <c r="C187" s="20"/>
      <c r="D187" s="21"/>
      <c r="E187" s="20"/>
      <c r="F187" s="20"/>
      <c r="G187" s="22"/>
      <c r="H187" s="20"/>
      <c r="I187" s="22"/>
      <c r="J187" s="20"/>
      <c r="K187" s="22"/>
      <c r="L187" s="20"/>
      <c r="M187" s="22"/>
      <c r="N187" s="20"/>
      <c r="O187" s="22"/>
      <c r="P187" s="20"/>
      <c r="Q187" s="22"/>
      <c r="R187" s="20"/>
      <c r="S187" s="22"/>
      <c r="T187" s="20"/>
      <c r="U187" s="22"/>
      <c r="V187" s="20"/>
      <c r="W187" s="22"/>
      <c r="X187" s="20"/>
      <c r="Y187" s="22"/>
      <c r="Z187" s="20"/>
      <c r="AA187" s="22"/>
      <c r="AB187" s="20"/>
      <c r="AC187" s="22"/>
      <c r="AD187" s="20"/>
      <c r="AE187" s="22"/>
      <c r="AF187" s="20"/>
      <c r="AG187" s="22"/>
      <c r="AH187" s="20"/>
      <c r="AI187" s="22"/>
      <c r="AJ187" s="20"/>
      <c r="AK187" s="22"/>
      <c r="AL187" s="20"/>
      <c r="AM187" s="22"/>
      <c r="AN187" s="20"/>
      <c r="AO187" s="22"/>
      <c r="AP187" s="20"/>
      <c r="AQ187" s="22"/>
      <c r="AR187" s="20"/>
      <c r="AS187" s="22"/>
      <c r="AT187" s="20"/>
      <c r="AU187" s="22"/>
      <c r="AV187" s="20"/>
      <c r="AW187" s="22"/>
      <c r="AX187" s="20"/>
      <c r="AY187" s="22"/>
      <c r="AZ187" s="20"/>
      <c r="BA187" s="22"/>
      <c r="BB187" s="20"/>
      <c r="BC187" s="22"/>
      <c r="BD187" s="20"/>
      <c r="BE187" s="22"/>
      <c r="BF187" s="20"/>
      <c r="BG187" s="22"/>
      <c r="BH187" s="20"/>
      <c r="BI187" s="22"/>
      <c r="BJ187" s="20"/>
      <c r="BK187" s="22"/>
      <c r="BL187" s="20"/>
      <c r="BM187" s="22"/>
      <c r="BN187" s="20"/>
      <c r="BO187" s="22"/>
      <c r="BP187" s="20"/>
      <c r="BQ187" s="22"/>
      <c r="BR187" s="20"/>
      <c r="BS187" s="22"/>
      <c r="BT187" s="4">
        <f t="shared" si="2"/>
      </c>
    </row>
    <row r="188" ht="15.75" customHeight="true">
      <c r="A188" s="15" t="s">
        <v>606</v>
      </c>
      <c r="B188" s="15">
        <f>=VLOOKUP(A188,Ingredients!A:E,4,FALSE)</f>
      </c>
      <c r="C188" s="16"/>
      <c r="D188" s="17"/>
      <c r="E188" s="16"/>
      <c r="F188" s="16"/>
      <c r="G188" s="18"/>
      <c r="H188" s="16"/>
      <c r="I188" s="18"/>
      <c r="J188" s="16"/>
      <c r="K188" s="18"/>
      <c r="L188" s="16"/>
      <c r="M188" s="18"/>
      <c r="N188" s="16"/>
      <c r="O188" s="18"/>
      <c r="P188" s="16"/>
      <c r="Q188" s="18"/>
      <c r="R188" s="16">
        <v>1</v>
      </c>
      <c r="S188" s="18"/>
      <c r="T188" s="16"/>
      <c r="U188" s="18"/>
      <c r="V188" s="16"/>
      <c r="W188" s="18"/>
      <c r="X188" s="16">
        <v>2</v>
      </c>
      <c r="Y188" s="18"/>
      <c r="Z188" s="16"/>
      <c r="AA188" s="18"/>
      <c r="AB188" s="16"/>
      <c r="AC188" s="18"/>
      <c r="AD188" s="16"/>
      <c r="AE188" s="18"/>
      <c r="AF188" s="16"/>
      <c r="AG188" s="18"/>
      <c r="AH188" s="16"/>
      <c r="AI188" s="18"/>
      <c r="AJ188" s="16"/>
      <c r="AK188" s="18"/>
      <c r="AL188" s="16"/>
      <c r="AM188" s="18"/>
      <c r="AN188" s="16"/>
      <c r="AO188" s="18"/>
      <c r="AP188" s="16"/>
      <c r="AQ188" s="18"/>
      <c r="AR188" s="16"/>
      <c r="AS188" s="18"/>
      <c r="AT188" s="16"/>
      <c r="AU188" s="18"/>
      <c r="AV188" s="16"/>
      <c r="AW188" s="18"/>
      <c r="AX188" s="16"/>
      <c r="AY188" s="18"/>
      <c r="AZ188" s="16"/>
      <c r="BA188" s="18"/>
      <c r="BB188" s="16"/>
      <c r="BC188" s="18"/>
      <c r="BD188" s="16"/>
      <c r="BE188" s="18"/>
      <c r="BF188" s="16"/>
      <c r="BG188" s="18"/>
      <c r="BH188" s="16"/>
      <c r="BI188" s="18"/>
      <c r="BJ188" s="16"/>
      <c r="BK188" s="18"/>
      <c r="BL188" s="16"/>
      <c r="BM188" s="18"/>
      <c r="BN188" s="16"/>
      <c r="BO188" s="18"/>
      <c r="BP188" s="16"/>
      <c r="BQ188" s="18"/>
      <c r="BR188" s="16"/>
      <c r="BS188" s="18"/>
      <c r="BT188" s="15">
        <f t="shared" si="2"/>
      </c>
    </row>
    <row r="189" ht="15.75" customHeight="true">
      <c r="A189" s="2" t="s">
        <v>609</v>
      </c>
      <c r="B189" s="4">
        <f>=VLOOKUP(A189,Ingredients!A:E,4,FALSE)</f>
      </c>
      <c r="C189" s="20"/>
      <c r="D189" s="21"/>
      <c r="E189" s="20"/>
      <c r="F189" s="20"/>
      <c r="G189" s="22"/>
      <c r="H189" s="20"/>
      <c r="I189" s="22"/>
      <c r="J189" s="20"/>
      <c r="K189" s="22"/>
      <c r="L189" s="20"/>
      <c r="M189" s="22"/>
      <c r="N189" s="20"/>
      <c r="O189" s="22"/>
      <c r="P189" s="20"/>
      <c r="Q189" s="22"/>
      <c r="R189" s="20">
        <v>1</v>
      </c>
      <c r="S189" s="22"/>
      <c r="T189" s="20"/>
      <c r="U189" s="23">
        <v>1</v>
      </c>
      <c r="V189" s="20"/>
      <c r="W189" s="22"/>
      <c r="X189" s="20"/>
      <c r="Y189" s="22"/>
      <c r="Z189" s="20"/>
      <c r="AA189" s="22">
        <v>1</v>
      </c>
      <c r="AB189" s="20"/>
      <c r="AC189" s="22"/>
      <c r="AD189" s="20"/>
      <c r="AE189" s="22"/>
      <c r="AF189" s="20"/>
      <c r="AG189" s="22"/>
      <c r="AH189" s="20"/>
      <c r="AI189" s="22"/>
      <c r="AJ189" s="20"/>
      <c r="AK189" s="22"/>
      <c r="AL189" s="20"/>
      <c r="AM189" s="22"/>
      <c r="AN189" s="20"/>
      <c r="AO189" s="22"/>
      <c r="AP189" s="20"/>
      <c r="AQ189" s="22"/>
      <c r="AR189" s="20">
        <v>1</v>
      </c>
      <c r="AS189" s="22"/>
      <c r="AT189" s="20"/>
      <c r="AU189" s="22"/>
      <c r="AV189" s="20"/>
      <c r="AW189" s="22"/>
      <c r="AX189" s="20"/>
      <c r="AY189" s="22"/>
      <c r="AZ189" s="20"/>
      <c r="BA189" s="22"/>
      <c r="BB189" s="20"/>
      <c r="BC189" s="22"/>
      <c r="BD189" s="20"/>
      <c r="BE189" s="22"/>
      <c r="BF189" s="20"/>
      <c r="BG189" s="22"/>
      <c r="BH189" s="20"/>
      <c r="BI189" s="22"/>
      <c r="BJ189" s="20"/>
      <c r="BK189" s="22"/>
      <c r="BL189" s="20"/>
      <c r="BM189" s="22"/>
      <c r="BN189" s="20"/>
      <c r="BO189" s="22"/>
      <c r="BP189" s="20"/>
      <c r="BQ189" s="22"/>
      <c r="BR189" s="20"/>
      <c r="BS189" s="22"/>
      <c r="BT189" s="4">
        <f t="shared" si="2"/>
      </c>
    </row>
    <row r="190" ht="15.75" customHeight="true">
      <c r="A190" s="15" t="s">
        <v>610</v>
      </c>
      <c r="B190" s="15">
        <f>=VLOOKUP(A190,Ingredients!A:E,4,FALSE)</f>
      </c>
      <c r="C190" s="16"/>
      <c r="D190" s="17"/>
      <c r="E190" s="16"/>
      <c r="F190" s="16"/>
      <c r="G190" s="18"/>
      <c r="H190" s="16"/>
      <c r="I190" s="18"/>
      <c r="J190" s="16"/>
      <c r="K190" s="18"/>
      <c r="L190" s="16"/>
      <c r="M190" s="18"/>
      <c r="N190" s="16"/>
      <c r="O190" s="18"/>
      <c r="P190" s="16"/>
      <c r="Q190" s="18"/>
      <c r="R190" s="16"/>
      <c r="S190" s="18"/>
      <c r="T190" s="16"/>
      <c r="U190" s="18"/>
      <c r="V190" s="16"/>
      <c r="W190" s="18"/>
      <c r="X190" s="16">
        <v>2</v>
      </c>
      <c r="Y190" s="18"/>
      <c r="Z190" s="16"/>
      <c r="AA190" s="18"/>
      <c r="AB190" s="24">
        <v>1</v>
      </c>
      <c r="AC190" s="18"/>
      <c r="AD190" s="16"/>
      <c r="AE190" s="18"/>
      <c r="AF190" s="16"/>
      <c r="AG190" s="18"/>
      <c r="AH190" s="16"/>
      <c r="AI190" s="18"/>
      <c r="AJ190" s="16"/>
      <c r="AK190" s="18"/>
      <c r="AL190" s="16"/>
      <c r="AM190" s="18"/>
      <c r="AN190" s="16"/>
      <c r="AO190" s="18"/>
      <c r="AP190" s="16"/>
      <c r="AQ190" s="18"/>
      <c r="AR190" s="16"/>
      <c r="AS190" s="18"/>
      <c r="AT190" s="16"/>
      <c r="AU190" s="18"/>
      <c r="AV190" s="16"/>
      <c r="AW190" s="18"/>
      <c r="AX190" s="16"/>
      <c r="AY190" s="18"/>
      <c r="AZ190" s="16"/>
      <c r="BA190" s="18"/>
      <c r="BB190" s="16"/>
      <c r="BC190" s="18"/>
      <c r="BD190" s="16"/>
      <c r="BE190" s="18"/>
      <c r="BF190" s="16"/>
      <c r="BG190" s="18"/>
      <c r="BH190" s="16"/>
      <c r="BI190" s="18"/>
      <c r="BJ190" s="16"/>
      <c r="BK190" s="18"/>
      <c r="BL190" s="16"/>
      <c r="BM190" s="18"/>
      <c r="BN190" s="16">
        <v>1</v>
      </c>
      <c r="BO190" s="18"/>
      <c r="BP190" s="16"/>
      <c r="BQ190" s="18"/>
      <c r="BR190" s="16"/>
      <c r="BS190" s="18"/>
      <c r="BT190" s="15">
        <f t="shared" si="2"/>
      </c>
    </row>
    <row r="191" ht="15.75" customHeight="true">
      <c r="A191" s="2" t="s">
        <v>613</v>
      </c>
      <c r="B191" s="2">
        <f>=VLOOKUP(A191,Ingredients!A:E,4,FALSE)</f>
      </c>
      <c r="C191" s="20"/>
      <c r="D191" s="22"/>
      <c r="E191" s="26">
        <v>1</v>
      </c>
      <c r="F191" s="26">
        <v>1</v>
      </c>
      <c r="G191" s="22"/>
      <c r="H191" s="20"/>
      <c r="I191" s="22"/>
      <c r="J191" s="20"/>
      <c r="K191" s="22"/>
      <c r="L191" s="20"/>
      <c r="M191" s="22"/>
      <c r="N191" s="20"/>
      <c r="O191" s="22"/>
      <c r="P191" s="20"/>
      <c r="Q191" s="22"/>
      <c r="R191" s="20"/>
      <c r="S191" s="22"/>
      <c r="T191" s="20"/>
      <c r="U191" s="22"/>
      <c r="V191" s="20"/>
      <c r="W191" s="22"/>
      <c r="X191" s="20"/>
      <c r="Y191" s="22"/>
      <c r="Z191" s="20"/>
      <c r="AA191" s="22"/>
      <c r="AB191" s="20"/>
      <c r="AC191" s="22"/>
      <c r="AD191" s="20"/>
      <c r="AE191" s="22"/>
      <c r="AF191" s="20"/>
      <c r="AG191" s="22"/>
      <c r="AH191" s="20"/>
      <c r="AI191" s="22"/>
      <c r="AJ191" s="20"/>
      <c r="AK191" s="22"/>
      <c r="AL191" s="20"/>
      <c r="AM191" s="22"/>
      <c r="AN191" s="20"/>
      <c r="AO191" s="22"/>
      <c r="AP191" s="20"/>
      <c r="AQ191" s="23"/>
      <c r="AR191" s="20"/>
      <c r="AS191" s="22"/>
      <c r="AT191" s="20"/>
      <c r="AU191" s="22"/>
      <c r="AV191" s="20"/>
      <c r="AW191" s="22"/>
      <c r="AX191" s="20"/>
      <c r="AY191" s="22"/>
      <c r="AZ191" s="20"/>
      <c r="BA191" s="22"/>
      <c r="BB191" s="20"/>
      <c r="BC191" s="22"/>
      <c r="BD191" s="20"/>
      <c r="BE191" s="22"/>
      <c r="BF191" s="20"/>
      <c r="BG191" s="22"/>
      <c r="BH191" s="20"/>
      <c r="BI191" s="22"/>
      <c r="BJ191" s="20"/>
      <c r="BK191" s="22"/>
      <c r="BL191" s="20"/>
      <c r="BM191" s="22"/>
      <c r="BN191" s="20"/>
      <c r="BO191" s="23">
        <v>1</v>
      </c>
      <c r="BP191" s="20"/>
      <c r="BQ191" s="22"/>
      <c r="BR191" s="20"/>
      <c r="BS191" s="22"/>
      <c r="BT191" s="4">
        <f t="shared" si="2"/>
      </c>
    </row>
    <row r="192" ht="15.75" customHeight="true">
      <c r="A192" s="15" t="s">
        <v>615</v>
      </c>
      <c r="B192" s="15">
        <f>=VLOOKUP(A192,Ingredients!A:E,4,FALSE)</f>
      </c>
      <c r="C192" s="16">
        <v>1</v>
      </c>
      <c r="D192" s="18"/>
      <c r="E192" s="24"/>
      <c r="F192" s="24">
        <v>1</v>
      </c>
      <c r="G192" s="18"/>
      <c r="H192" s="16"/>
      <c r="I192" s="18"/>
      <c r="J192" s="16"/>
      <c r="K192" s="18"/>
      <c r="L192" s="16"/>
      <c r="M192" s="18"/>
      <c r="N192" s="16"/>
      <c r="O192" s="18"/>
      <c r="P192" s="16"/>
      <c r="Q192" s="18"/>
      <c r="R192" s="16"/>
      <c r="S192" s="18"/>
      <c r="T192" s="16"/>
      <c r="U192" s="18"/>
      <c r="V192" s="16"/>
      <c r="W192" s="18"/>
      <c r="X192" s="16"/>
      <c r="Y192" s="18"/>
      <c r="Z192" s="16"/>
      <c r="AA192" s="18"/>
      <c r="AB192" s="16"/>
      <c r="AC192" s="18"/>
      <c r="AD192" s="16">
        <v>1</v>
      </c>
      <c r="AE192" s="18"/>
      <c r="AF192" s="16"/>
      <c r="AG192" s="18"/>
      <c r="AH192" s="16"/>
      <c r="AI192" s="18"/>
      <c r="AJ192" s="16"/>
      <c r="AK192" s="18"/>
      <c r="AL192" s="16"/>
      <c r="AM192" s="18"/>
      <c r="AN192" s="16"/>
      <c r="AO192" s="18"/>
      <c r="AP192" s="16"/>
      <c r="AQ192" s="18"/>
      <c r="AR192" s="16"/>
      <c r="AS192" s="18"/>
      <c r="AT192" s="16">
        <v>1</v>
      </c>
      <c r="AU192" s="18"/>
      <c r="AV192" s="16"/>
      <c r="AW192" s="18"/>
      <c r="AX192" s="16"/>
      <c r="AY192" s="18"/>
      <c r="AZ192" s="16"/>
      <c r="BA192" s="18"/>
      <c r="BB192" s="16"/>
      <c r="BC192" s="18"/>
      <c r="BD192" s="16"/>
      <c r="BE192" s="18"/>
      <c r="BF192" s="16"/>
      <c r="BG192" s="18"/>
      <c r="BH192" s="16"/>
      <c r="BI192" s="18"/>
      <c r="BJ192" s="16"/>
      <c r="BK192" s="18"/>
      <c r="BL192" s="16"/>
      <c r="BM192" s="18"/>
      <c r="BN192" s="16"/>
      <c r="BO192" s="18"/>
      <c r="BP192" s="16"/>
      <c r="BQ192" s="18"/>
      <c r="BR192" s="16"/>
      <c r="BS192" s="18"/>
      <c r="BT192" s="15">
        <f t="shared" si="2"/>
      </c>
    </row>
    <row r="193" hidden="1" ht="15.75" customHeight="true">
      <c r="A193" s="2" t="s">
        <v>617</v>
      </c>
      <c r="B193" s="2">
        <f>=VLOOKUP(A193,Ingredients!A:E,4,FALSE)</f>
      </c>
      <c r="C193" s="20"/>
      <c r="D193" s="21"/>
      <c r="E193" s="20"/>
      <c r="F193" s="20"/>
      <c r="G193" s="22"/>
      <c r="H193" s="20"/>
      <c r="I193" s="22"/>
      <c r="J193" s="20"/>
      <c r="K193" s="22"/>
      <c r="L193" s="20"/>
      <c r="M193" s="22"/>
      <c r="N193" s="20"/>
      <c r="O193" s="22"/>
      <c r="P193" s="20"/>
      <c r="Q193" s="22"/>
      <c r="R193" s="20"/>
      <c r="S193" s="22"/>
      <c r="T193" s="20"/>
      <c r="U193" s="22"/>
      <c r="V193" s="20"/>
      <c r="W193" s="22"/>
      <c r="X193" s="20"/>
      <c r="Y193" s="22"/>
      <c r="Z193" s="20"/>
      <c r="AA193" s="22"/>
      <c r="AB193" s="20"/>
      <c r="AC193" s="22"/>
      <c r="AD193" s="20"/>
      <c r="AE193" s="23"/>
      <c r="AF193" s="20"/>
      <c r="AG193" s="22"/>
      <c r="AH193" s="20"/>
      <c r="AI193" s="22"/>
      <c r="AJ193" s="20"/>
      <c r="AK193" s="22"/>
      <c r="AL193" s="20"/>
      <c r="AM193" s="22"/>
      <c r="AN193" s="20"/>
      <c r="AO193" s="22"/>
      <c r="AP193" s="20"/>
      <c r="AQ193" s="22"/>
      <c r="AR193" s="20"/>
      <c r="AS193" s="22"/>
      <c r="AT193" s="20"/>
      <c r="AU193" s="22"/>
      <c r="AV193" s="20"/>
      <c r="AW193" s="22"/>
      <c r="AX193" s="20"/>
      <c r="AY193" s="22"/>
      <c r="AZ193" s="20"/>
      <c r="BA193" s="22"/>
      <c r="BB193" s="20"/>
      <c r="BC193" s="22"/>
      <c r="BD193" s="20"/>
      <c r="BE193" s="22"/>
      <c r="BF193" s="20"/>
      <c r="BG193" s="22"/>
      <c r="BH193" s="20"/>
      <c r="BI193" s="22"/>
      <c r="BJ193" s="20"/>
      <c r="BK193" s="22"/>
      <c r="BL193" s="20"/>
      <c r="BM193" s="22"/>
      <c r="BN193" s="20"/>
      <c r="BO193" s="22"/>
      <c r="BP193" s="20"/>
      <c r="BQ193" s="22"/>
      <c r="BR193" s="20"/>
      <c r="BS193" s="22"/>
      <c r="BT193" s="4">
        <f t="shared" si="2"/>
      </c>
    </row>
    <row r="194" ht="15.75" customHeight="true">
      <c r="A194" s="15" t="s">
        <v>618</v>
      </c>
      <c r="B194" s="15" t="s">
        <v>19</v>
      </c>
      <c r="C194" s="16"/>
      <c r="D194" s="18"/>
      <c r="E194" s="16"/>
      <c r="F194" s="16"/>
      <c r="G194" s="18"/>
      <c r="H194" s="16"/>
      <c r="I194" s="18"/>
      <c r="J194" s="16"/>
      <c r="K194" s="18"/>
      <c r="L194" s="16"/>
      <c r="M194" s="18"/>
      <c r="N194" s="16"/>
      <c r="O194" s="18"/>
      <c r="P194" s="16"/>
      <c r="Q194" s="18"/>
      <c r="R194" s="16"/>
      <c r="S194" s="18"/>
      <c r="T194" s="16"/>
      <c r="U194" s="18"/>
      <c r="V194" s="16"/>
      <c r="W194" s="18"/>
      <c r="X194" s="16"/>
      <c r="Y194" s="18"/>
      <c r="Z194" s="16"/>
      <c r="AA194" s="18"/>
      <c r="AB194" s="16"/>
      <c r="AC194" s="18"/>
      <c r="AD194" s="16"/>
      <c r="AE194" s="18"/>
      <c r="AF194" s="16"/>
      <c r="AG194" s="18"/>
      <c r="AH194" s="16"/>
      <c r="AI194" s="18"/>
      <c r="AJ194" s="16"/>
      <c r="AK194" s="19">
        <v>1</v>
      </c>
      <c r="AL194" s="16"/>
      <c r="AM194" s="18"/>
      <c r="AN194" s="16"/>
      <c r="AO194" s="18">
        <v>1</v>
      </c>
      <c r="AP194" s="16"/>
      <c r="AQ194" s="18"/>
      <c r="AR194" s="16">
        <v>1</v>
      </c>
      <c r="AS194" s="18"/>
      <c r="AT194" s="16"/>
      <c r="AU194" s="18"/>
      <c r="AV194" s="16"/>
      <c r="AW194" s="18"/>
      <c r="AX194" s="16"/>
      <c r="AY194" s="18"/>
      <c r="AZ194" s="16"/>
      <c r="BA194" s="18"/>
      <c r="BB194" s="16"/>
      <c r="BC194" s="18"/>
      <c r="BD194" s="16"/>
      <c r="BE194" s="18"/>
      <c r="BF194" s="16"/>
      <c r="BG194" s="18"/>
      <c r="BH194" s="16"/>
      <c r="BI194" s="18"/>
      <c r="BJ194" s="16"/>
      <c r="BK194" s="18"/>
      <c r="BL194" s="16"/>
      <c r="BM194" s="18"/>
      <c r="BN194" s="16"/>
      <c r="BO194" s="18"/>
      <c r="BP194" s="16"/>
      <c r="BQ194" s="18"/>
      <c r="BR194" s="16"/>
      <c r="BS194" s="18"/>
      <c r="BT194" s="15">
        <f t="shared" si="2"/>
      </c>
    </row>
    <row r="195" hidden="1" ht="15.75" customHeight="true">
      <c r="A195" s="2" t="s">
        <v>620</v>
      </c>
      <c r="B195" s="2">
        <f>=VLOOKUP(A195,Ingredients!A:E,4,FALSE)</f>
      </c>
      <c r="C195" s="20"/>
      <c r="D195" s="21"/>
      <c r="E195" s="20"/>
      <c r="F195" s="20"/>
      <c r="G195" s="22"/>
      <c r="H195" s="20"/>
      <c r="I195" s="22"/>
      <c r="J195" s="20"/>
      <c r="K195" s="22"/>
      <c r="L195" s="20"/>
      <c r="M195" s="22"/>
      <c r="N195" s="20"/>
      <c r="O195" s="22"/>
      <c r="P195" s="20"/>
      <c r="Q195" s="22"/>
      <c r="R195" s="20"/>
      <c r="S195" s="22"/>
      <c r="T195" s="20"/>
      <c r="U195" s="22"/>
      <c r="V195" s="20"/>
      <c r="W195" s="22"/>
      <c r="X195" s="20"/>
      <c r="Y195" s="22"/>
      <c r="Z195" s="20"/>
      <c r="AA195" s="22"/>
      <c r="AB195" s="20"/>
      <c r="AC195" s="22"/>
      <c r="AD195" s="20"/>
      <c r="AE195" s="22"/>
      <c r="AF195" s="20"/>
      <c r="AG195" s="22"/>
      <c r="AH195" s="20"/>
      <c r="AI195" s="22"/>
      <c r="AJ195" s="20"/>
      <c r="AK195" s="22"/>
      <c r="AL195" s="20"/>
      <c r="AM195" s="22"/>
      <c r="AN195" s="20"/>
      <c r="AO195" s="22"/>
      <c r="AP195" s="20"/>
      <c r="AQ195" s="22"/>
      <c r="AR195" s="20"/>
      <c r="AS195" s="22"/>
      <c r="AT195" s="20"/>
      <c r="AU195" s="22"/>
      <c r="AV195" s="20"/>
      <c r="AW195" s="22"/>
      <c r="AX195" s="20"/>
      <c r="AY195" s="22"/>
      <c r="AZ195" s="20"/>
      <c r="BA195" s="22"/>
      <c r="BB195" s="20"/>
      <c r="BC195" s="22"/>
      <c r="BD195" s="20"/>
      <c r="BE195" s="22"/>
      <c r="BF195" s="20"/>
      <c r="BG195" s="22"/>
      <c r="BH195" s="20"/>
      <c r="BI195" s="22"/>
      <c r="BJ195" s="20"/>
      <c r="BK195" s="22"/>
      <c r="BL195" s="20"/>
      <c r="BM195" s="22"/>
      <c r="BN195" s="20"/>
      <c r="BO195" s="22"/>
      <c r="BP195" s="20"/>
      <c r="BQ195" s="22"/>
      <c r="BR195" s="20"/>
      <c r="BS195" s="22"/>
      <c r="BT195" s="4">
        <f t="shared" si="2"/>
      </c>
    </row>
    <row r="196" hidden="1" ht="15.75" customHeight="true">
      <c r="A196" s="15" t="s">
        <v>622</v>
      </c>
      <c r="B196" s="15">
        <f>=VLOOKUP(A196,Ingredients!A:E,4,FALSE)</f>
      </c>
      <c r="C196" s="16"/>
      <c r="D196" s="17"/>
      <c r="E196" s="16"/>
      <c r="F196" s="16"/>
      <c r="G196" s="18"/>
      <c r="H196" s="16"/>
      <c r="I196" s="18"/>
      <c r="J196" s="16"/>
      <c r="K196" s="18"/>
      <c r="L196" s="16"/>
      <c r="M196" s="18"/>
      <c r="N196" s="16"/>
      <c r="O196" s="18"/>
      <c r="P196" s="16"/>
      <c r="Q196" s="18"/>
      <c r="R196" s="16"/>
      <c r="S196" s="18"/>
      <c r="T196" s="16"/>
      <c r="U196" s="18"/>
      <c r="V196" s="16"/>
      <c r="W196" s="18"/>
      <c r="X196" s="16"/>
      <c r="Y196" s="18"/>
      <c r="Z196" s="16"/>
      <c r="AA196" s="18"/>
      <c r="AB196" s="16"/>
      <c r="AC196" s="18"/>
      <c r="AD196" s="16"/>
      <c r="AE196" s="18"/>
      <c r="AF196" s="16"/>
      <c r="AG196" s="18"/>
      <c r="AH196" s="16"/>
      <c r="AI196" s="18"/>
      <c r="AJ196" s="16"/>
      <c r="AK196" s="18"/>
      <c r="AL196" s="16"/>
      <c r="AM196" s="18"/>
      <c r="AN196" s="16"/>
      <c r="AO196" s="18"/>
      <c r="AP196" s="16"/>
      <c r="AQ196" s="18"/>
      <c r="AR196" s="16"/>
      <c r="AS196" s="18"/>
      <c r="AT196" s="16"/>
      <c r="AU196" s="18"/>
      <c r="AV196" s="16"/>
      <c r="AW196" s="18"/>
      <c r="AX196" s="16"/>
      <c r="AY196" s="18"/>
      <c r="AZ196" s="16"/>
      <c r="BA196" s="18"/>
      <c r="BB196" s="16"/>
      <c r="BC196" s="18"/>
      <c r="BD196" s="16"/>
      <c r="BE196" s="18"/>
      <c r="BF196" s="16"/>
      <c r="BG196" s="18"/>
      <c r="BH196" s="16"/>
      <c r="BI196" s="18"/>
      <c r="BJ196" s="16"/>
      <c r="BK196" s="18"/>
      <c r="BL196" s="16"/>
      <c r="BM196" s="18"/>
      <c r="BN196" s="16"/>
      <c r="BO196" s="18"/>
      <c r="BP196" s="16"/>
      <c r="BQ196" s="18"/>
      <c r="BR196" s="16"/>
      <c r="BS196" s="18"/>
      <c r="BT196" s="15">
        <f t="shared" si="2"/>
      </c>
    </row>
    <row r="197" hidden="1" ht="15.75" customHeight="true">
      <c r="A197" s="2" t="s">
        <v>624</v>
      </c>
      <c r="B197" s="2">
        <f>=VLOOKUP(A197,Ingredients!A:E,4,FALSE)</f>
      </c>
      <c r="C197" s="20"/>
      <c r="D197" s="21"/>
      <c r="E197" s="20"/>
      <c r="F197" s="20"/>
      <c r="G197" s="22"/>
      <c r="H197" s="20"/>
      <c r="I197" s="22"/>
      <c r="J197" s="20"/>
      <c r="K197" s="22"/>
      <c r="L197" s="20"/>
      <c r="M197" s="22"/>
      <c r="N197" s="20"/>
      <c r="O197" s="22"/>
      <c r="P197" s="20"/>
      <c r="Q197" s="22"/>
      <c r="R197" s="20"/>
      <c r="S197" s="22"/>
      <c r="T197" s="20"/>
      <c r="U197" s="22"/>
      <c r="V197" s="20"/>
      <c r="W197" s="22"/>
      <c r="X197" s="20"/>
      <c r="Y197" s="22"/>
      <c r="Z197" s="20"/>
      <c r="AA197" s="22"/>
      <c r="AB197" s="20"/>
      <c r="AC197" s="22"/>
      <c r="AD197" s="20"/>
      <c r="AE197" s="22"/>
      <c r="AF197" s="20"/>
      <c r="AG197" s="22"/>
      <c r="AH197" s="20"/>
      <c r="AI197" s="22"/>
      <c r="AJ197" s="20"/>
      <c r="AK197" s="22"/>
      <c r="AL197" s="20"/>
      <c r="AM197" s="22"/>
      <c r="AN197" s="20"/>
      <c r="AO197" s="22"/>
      <c r="AP197" s="20"/>
      <c r="AQ197" s="22"/>
      <c r="AR197" s="20"/>
      <c r="AS197" s="22"/>
      <c r="AT197" s="20"/>
      <c r="AU197" s="22"/>
      <c r="AV197" s="20"/>
      <c r="AW197" s="22"/>
      <c r="AX197" s="20"/>
      <c r="AY197" s="22"/>
      <c r="AZ197" s="20"/>
      <c r="BA197" s="22"/>
      <c r="BB197" s="20"/>
      <c r="BC197" s="22"/>
      <c r="BD197" s="20"/>
      <c r="BE197" s="22"/>
      <c r="BF197" s="20"/>
      <c r="BG197" s="22"/>
      <c r="BH197" s="20"/>
      <c r="BI197" s="22"/>
      <c r="BJ197" s="20"/>
      <c r="BK197" s="22"/>
      <c r="BL197" s="20"/>
      <c r="BM197" s="22"/>
      <c r="BN197" s="20"/>
      <c r="BO197" s="22"/>
      <c r="BP197" s="20"/>
      <c r="BQ197" s="22"/>
      <c r="BR197" s="20"/>
      <c r="BS197" s="22"/>
      <c r="BT197" s="4">
        <f t="shared" si="2"/>
      </c>
    </row>
    <row r="198" hidden="1" ht="15.75" customHeight="true">
      <c r="A198" s="15" t="s">
        <v>626</v>
      </c>
      <c r="B198" s="15">
        <f>=VLOOKUP(A198,Ingredients!A:E,4,FALSE)</f>
      </c>
      <c r="C198" s="16"/>
      <c r="D198" s="17"/>
      <c r="E198" s="16"/>
      <c r="F198" s="16"/>
      <c r="G198" s="18"/>
      <c r="H198" s="16"/>
      <c r="I198" s="18"/>
      <c r="J198" s="16"/>
      <c r="K198" s="18"/>
      <c r="L198" s="16"/>
      <c r="M198" s="18"/>
      <c r="N198" s="16"/>
      <c r="O198" s="18"/>
      <c r="P198" s="16"/>
      <c r="Q198" s="18"/>
      <c r="R198" s="16"/>
      <c r="S198" s="19"/>
      <c r="T198" s="16"/>
      <c r="U198" s="18"/>
      <c r="V198" s="16"/>
      <c r="W198" s="18"/>
      <c r="X198" s="16"/>
      <c r="Y198" s="18"/>
      <c r="Z198" s="16"/>
      <c r="AA198" s="18"/>
      <c r="AB198" s="16"/>
      <c r="AC198" s="18"/>
      <c r="AD198" s="16"/>
      <c r="AE198" s="18"/>
      <c r="AF198" s="16"/>
      <c r="AG198" s="18"/>
      <c r="AH198" s="16"/>
      <c r="AI198" s="18"/>
      <c r="AJ198" s="16"/>
      <c r="AK198" s="18"/>
      <c r="AL198" s="16"/>
      <c r="AM198" s="18"/>
      <c r="AN198" s="16"/>
      <c r="AO198" s="18"/>
      <c r="AP198" s="16"/>
      <c r="AQ198" s="18"/>
      <c r="AR198" s="16"/>
      <c r="AS198" s="18"/>
      <c r="AT198" s="16"/>
      <c r="AU198" s="18"/>
      <c r="AV198" s="16"/>
      <c r="AW198" s="18"/>
      <c r="AX198" s="16"/>
      <c r="AY198" s="18"/>
      <c r="AZ198" s="16"/>
      <c r="BA198" s="18"/>
      <c r="BB198" s="16"/>
      <c r="BC198" s="18"/>
      <c r="BD198" s="16"/>
      <c r="BE198" s="18"/>
      <c r="BF198" s="16"/>
      <c r="BG198" s="18"/>
      <c r="BH198" s="16"/>
      <c r="BI198" s="18"/>
      <c r="BJ198" s="16"/>
      <c r="BK198" s="18"/>
      <c r="BL198" s="16"/>
      <c r="BM198" s="18"/>
      <c r="BN198" s="16"/>
      <c r="BO198" s="18"/>
      <c r="BP198" s="16"/>
      <c r="BQ198" s="18"/>
      <c r="BR198" s="16"/>
      <c r="BS198" s="18"/>
      <c r="BT198" s="15">
        <f t="shared" si="2"/>
      </c>
    </row>
    <row r="199" hidden="1" ht="15.75" customHeight="true">
      <c r="A199" s="2" t="s">
        <v>627</v>
      </c>
      <c r="B199" s="2">
        <f>=VLOOKUP(A199,Ingredients!A:E,4,FALSE)</f>
      </c>
      <c r="C199" s="20"/>
      <c r="D199" s="21"/>
      <c r="E199" s="20"/>
      <c r="F199" s="20"/>
      <c r="G199" s="22"/>
      <c r="H199" s="20"/>
      <c r="I199" s="22"/>
      <c r="J199" s="20"/>
      <c r="K199" s="22"/>
      <c r="L199" s="20"/>
      <c r="M199" s="22"/>
      <c r="N199" s="20"/>
      <c r="O199" s="22"/>
      <c r="P199" s="20"/>
      <c r="Q199" s="22"/>
      <c r="R199" s="20"/>
      <c r="S199" s="22"/>
      <c r="T199" s="20"/>
      <c r="U199" s="22"/>
      <c r="V199" s="20"/>
      <c r="W199" s="22"/>
      <c r="X199" s="20"/>
      <c r="Y199" s="22"/>
      <c r="Z199" s="20"/>
      <c r="AA199" s="22"/>
      <c r="AB199" s="20"/>
      <c r="AC199" s="22"/>
      <c r="AD199" s="20"/>
      <c r="AE199" s="22"/>
      <c r="AF199" s="20"/>
      <c r="AG199" s="22"/>
      <c r="AH199" s="20"/>
      <c r="AI199" s="22"/>
      <c r="AJ199" s="20"/>
      <c r="AK199" s="22"/>
      <c r="AL199" s="20"/>
      <c r="AM199" s="22"/>
      <c r="AN199" s="20"/>
      <c r="AO199" s="22"/>
      <c r="AP199" s="20"/>
      <c r="AQ199" s="22"/>
      <c r="AR199" s="20"/>
      <c r="AS199" s="22"/>
      <c r="AT199" s="20"/>
      <c r="AU199" s="22"/>
      <c r="AV199" s="20"/>
      <c r="AW199" s="22"/>
      <c r="AX199" s="20"/>
      <c r="AY199" s="22"/>
      <c r="AZ199" s="20"/>
      <c r="BA199" s="22"/>
      <c r="BB199" s="20"/>
      <c r="BC199" s="22"/>
      <c r="BD199" s="20"/>
      <c r="BE199" s="22"/>
      <c r="BF199" s="20"/>
      <c r="BG199" s="22"/>
      <c r="BH199" s="20"/>
      <c r="BI199" s="22"/>
      <c r="BJ199" s="20"/>
      <c r="BK199" s="22"/>
      <c r="BL199" s="20"/>
      <c r="BM199" s="22"/>
      <c r="BN199" s="20"/>
      <c r="BO199" s="22"/>
      <c r="BP199" s="20"/>
      <c r="BQ199" s="22"/>
      <c r="BR199" s="20"/>
      <c r="BS199" s="22"/>
      <c r="BT199" s="4">
        <f t="shared" si="2"/>
      </c>
    </row>
    <row r="200" ht="15.75" customHeight="true">
      <c r="A200" s="15" t="s">
        <v>629</v>
      </c>
      <c r="B200" s="15">
        <f>=VLOOKUP(A200,Ingredients!A:E,4,FALSE)</f>
      </c>
      <c r="C200" s="16"/>
      <c r="D200" s="17"/>
      <c r="E200" s="16"/>
      <c r="F200" s="16"/>
      <c r="G200" s="18"/>
      <c r="H200" s="16"/>
      <c r="I200" s="18"/>
      <c r="J200" s="16"/>
      <c r="K200" s="18"/>
      <c r="L200" s="16"/>
      <c r="M200" s="18"/>
      <c r="N200" s="16"/>
      <c r="O200" s="18"/>
      <c r="P200" s="16"/>
      <c r="Q200" s="18"/>
      <c r="R200" s="16"/>
      <c r="S200" s="18"/>
      <c r="T200" s="16"/>
      <c r="U200" s="18"/>
      <c r="V200" s="16"/>
      <c r="W200" s="18"/>
      <c r="X200" s="16"/>
      <c r="Y200" s="18"/>
      <c r="Z200" s="16">
        <v>1</v>
      </c>
      <c r="AA200" s="18"/>
      <c r="AB200" s="16"/>
      <c r="AC200" s="18"/>
      <c r="AD200" s="16"/>
      <c r="AE200" s="18"/>
      <c r="AF200" s="16"/>
      <c r="AG200" s="18"/>
      <c r="AH200" s="16"/>
      <c r="AI200" s="18">
        <v>1</v>
      </c>
      <c r="AJ200" s="16"/>
      <c r="AK200" s="18"/>
      <c r="AL200" s="16"/>
      <c r="AM200" s="18"/>
      <c r="AN200" s="16"/>
      <c r="AO200" s="18"/>
      <c r="AP200" s="16"/>
      <c r="AQ200" s="18"/>
      <c r="AR200" s="16"/>
      <c r="AS200" s="18"/>
      <c r="AT200" s="16"/>
      <c r="AU200" s="18"/>
      <c r="AV200" s="16"/>
      <c r="AW200" s="18"/>
      <c r="AX200" s="16"/>
      <c r="AY200" s="18"/>
      <c r="AZ200" s="16"/>
      <c r="BA200" s="18"/>
      <c r="BB200" s="16"/>
      <c r="BC200" s="18"/>
      <c r="BD200" s="16"/>
      <c r="BE200" s="18"/>
      <c r="BF200" s="16"/>
      <c r="BG200" s="18"/>
      <c r="BH200" s="16"/>
      <c r="BI200" s="18">
        <v>1</v>
      </c>
      <c r="BJ200" s="16"/>
      <c r="BK200" s="18"/>
      <c r="BL200" s="16"/>
      <c r="BM200" s="18"/>
      <c r="BN200" s="16"/>
      <c r="BO200" s="18"/>
      <c r="BP200" s="16"/>
      <c r="BQ200" s="18"/>
      <c r="BR200" s="16"/>
      <c r="BS200" s="18"/>
      <c r="BT200" s="15">
        <f t="shared" si="2"/>
      </c>
    </row>
    <row r="201" ht="15.75" customHeight="true">
      <c r="A201" s="2" t="s">
        <v>631</v>
      </c>
      <c r="B201" s="2">
        <f>=VLOOKUP(A201,Ingredients!A:E,4,FALSE)</f>
      </c>
      <c r="C201" s="20"/>
      <c r="D201" s="21"/>
      <c r="E201" s="20"/>
      <c r="F201" s="20"/>
      <c r="G201" s="22"/>
      <c r="H201" s="20"/>
      <c r="I201" s="22"/>
      <c r="J201" s="20"/>
      <c r="K201" s="22"/>
      <c r="L201" s="20"/>
      <c r="M201" s="22"/>
      <c r="N201" s="20"/>
      <c r="O201" s="22"/>
      <c r="P201" s="20"/>
      <c r="Q201" s="22"/>
      <c r="R201" s="20"/>
      <c r="S201" s="22"/>
      <c r="T201" s="20"/>
      <c r="U201" s="22"/>
      <c r="V201" s="20"/>
      <c r="W201" s="22"/>
      <c r="X201" s="20"/>
      <c r="Y201" s="22"/>
      <c r="Z201" s="20"/>
      <c r="AA201" s="22"/>
      <c r="AB201" s="20"/>
      <c r="AC201" s="22"/>
      <c r="AD201" s="20"/>
      <c r="AE201" s="22"/>
      <c r="AF201" s="20"/>
      <c r="AG201" s="22"/>
      <c r="AH201" s="20"/>
      <c r="AI201" s="22"/>
      <c r="AJ201" s="20"/>
      <c r="AK201" s="22"/>
      <c r="AL201" s="20"/>
      <c r="AM201" s="22"/>
      <c r="AN201" s="20"/>
      <c r="AO201" s="22"/>
      <c r="AP201" s="20"/>
      <c r="AQ201" s="22"/>
      <c r="AR201" s="20"/>
      <c r="AS201" s="22"/>
      <c r="AT201" s="20"/>
      <c r="AU201" s="22"/>
      <c r="AV201" s="20"/>
      <c r="AW201" s="22"/>
      <c r="AX201" s="20"/>
      <c r="AY201" s="22"/>
      <c r="AZ201" s="20"/>
      <c r="BA201" s="22">
        <v>1</v>
      </c>
      <c r="BB201" s="20"/>
      <c r="BC201" s="22">
        <v>1</v>
      </c>
      <c r="BD201" s="20"/>
      <c r="BE201" s="22"/>
      <c r="BF201" s="20"/>
      <c r="BG201" s="22"/>
      <c r="BH201" s="26">
        <v>1</v>
      </c>
      <c r="BI201" s="22"/>
      <c r="BJ201" s="20"/>
      <c r="BK201" s="22"/>
      <c r="BL201" s="20"/>
      <c r="BM201" s="22"/>
      <c r="BN201" s="20"/>
      <c r="BO201" s="22"/>
      <c r="BP201" s="20"/>
      <c r="BQ201" s="22"/>
      <c r="BR201" s="20"/>
      <c r="BS201" s="22"/>
      <c r="BT201" s="4">
        <f t="shared" si="2"/>
      </c>
    </row>
    <row r="202" ht="15.75" customHeight="true">
      <c r="A202" s="15" t="s">
        <v>633</v>
      </c>
      <c r="B202" s="15">
        <f>=VLOOKUP(A202,Ingredients!A:E,4,FALSE)</f>
      </c>
      <c r="C202" s="16"/>
      <c r="D202" s="28">
        <v>2</v>
      </c>
      <c r="E202" s="16"/>
      <c r="F202" s="16"/>
      <c r="G202" s="18"/>
      <c r="H202" s="16"/>
      <c r="I202" s="18"/>
      <c r="J202" s="16"/>
      <c r="K202" s="18"/>
      <c r="L202" s="24"/>
      <c r="M202" s="18"/>
      <c r="N202" s="16"/>
      <c r="O202" s="18"/>
      <c r="P202" s="16"/>
      <c r="Q202" s="28"/>
      <c r="R202" s="16"/>
      <c r="S202" s="18"/>
      <c r="T202" s="16"/>
      <c r="U202" s="18"/>
      <c r="V202" s="16"/>
      <c r="W202" s="18"/>
      <c r="X202" s="16"/>
      <c r="Y202" s="18"/>
      <c r="Z202" s="16"/>
      <c r="AA202" s="18"/>
      <c r="AB202" s="16"/>
      <c r="AC202" s="18"/>
      <c r="AD202" s="16"/>
      <c r="AE202" s="18"/>
      <c r="AF202" s="16"/>
      <c r="AG202" s="18"/>
      <c r="AH202" s="16"/>
      <c r="AI202" s="18"/>
      <c r="AJ202" s="16"/>
      <c r="AK202" s="18"/>
      <c r="AL202" s="16"/>
      <c r="AM202" s="18">
        <v>1</v>
      </c>
      <c r="AN202" s="24"/>
      <c r="AO202" s="18"/>
      <c r="AP202" s="16"/>
      <c r="AQ202" s="18"/>
      <c r="AR202" s="16"/>
      <c r="AS202" s="28">
        <v>2</v>
      </c>
      <c r="AT202" s="16"/>
      <c r="AU202" s="18"/>
      <c r="AV202" s="16"/>
      <c r="AW202" s="18"/>
      <c r="AX202" s="16"/>
      <c r="AY202" s="18"/>
      <c r="AZ202" s="16"/>
      <c r="BA202" s="18"/>
      <c r="BB202" s="16"/>
      <c r="BC202" s="18"/>
      <c r="BD202" s="16"/>
      <c r="BE202" s="18"/>
      <c r="BF202" s="16"/>
      <c r="BG202" s="18"/>
      <c r="BH202" s="16"/>
      <c r="BI202" s="18"/>
      <c r="BJ202" s="24"/>
      <c r="BK202" s="18"/>
      <c r="BL202" s="16"/>
      <c r="BM202" s="18"/>
      <c r="BN202" s="16"/>
      <c r="BO202" s="18"/>
      <c r="BP202" s="16"/>
      <c r="BQ202" s="18"/>
      <c r="BR202" s="16"/>
      <c r="BS202" s="18"/>
      <c r="BT202" s="15">
        <f t="shared" si="2"/>
      </c>
    </row>
    <row r="203" ht="15.75" customHeight="true">
      <c r="A203" s="2" t="s">
        <v>634</v>
      </c>
      <c r="B203" s="4">
        <f>=VLOOKUP(A203,Ingredients!A:E,4,FALSE)</f>
      </c>
      <c r="C203" s="20"/>
      <c r="D203" s="27"/>
      <c r="E203" s="20"/>
      <c r="F203" s="20"/>
      <c r="G203" s="22"/>
      <c r="H203" s="20"/>
      <c r="I203" s="22"/>
      <c r="J203" s="20"/>
      <c r="K203" s="22"/>
      <c r="L203" s="26"/>
      <c r="M203" s="22"/>
      <c r="N203" s="20"/>
      <c r="O203" s="22"/>
      <c r="P203" s="20"/>
      <c r="Q203" s="27">
        <v>1</v>
      </c>
      <c r="R203" s="20"/>
      <c r="S203" s="22"/>
      <c r="T203" s="20"/>
      <c r="U203" s="22"/>
      <c r="V203" s="20"/>
      <c r="W203" s="22"/>
      <c r="X203" s="20"/>
      <c r="Y203" s="22"/>
      <c r="Z203" s="20"/>
      <c r="AA203" s="22"/>
      <c r="AB203" s="20"/>
      <c r="AC203" s="22"/>
      <c r="AD203" s="20"/>
      <c r="AE203" s="22"/>
      <c r="AF203" s="20"/>
      <c r="AG203" s="22"/>
      <c r="AH203" s="20"/>
      <c r="AI203" s="22"/>
      <c r="AJ203" s="20"/>
      <c r="AK203" s="22"/>
      <c r="AL203" s="20"/>
      <c r="AM203" s="22"/>
      <c r="AN203" s="26">
        <v>1</v>
      </c>
      <c r="AO203" s="22"/>
      <c r="AP203" s="20"/>
      <c r="AQ203" s="22"/>
      <c r="AR203" s="20"/>
      <c r="AS203" s="27"/>
      <c r="AT203" s="20"/>
      <c r="AU203" s="22"/>
      <c r="AV203" s="20"/>
      <c r="AW203" s="22"/>
      <c r="AX203" s="20"/>
      <c r="AY203" s="22"/>
      <c r="AZ203" s="20"/>
      <c r="BA203" s="22">
        <v>1</v>
      </c>
      <c r="BB203" s="20"/>
      <c r="BC203" s="22"/>
      <c r="BD203" s="20"/>
      <c r="BE203" s="22"/>
      <c r="BF203" s="20"/>
      <c r="BG203" s="22"/>
      <c r="BH203" s="20"/>
      <c r="BI203" s="22"/>
      <c r="BJ203" s="26"/>
      <c r="BK203" s="22"/>
      <c r="BL203" s="20"/>
      <c r="BM203" s="22"/>
      <c r="BN203" s="20"/>
      <c r="BO203" s="22"/>
      <c r="BP203" s="20"/>
      <c r="BQ203" s="22"/>
      <c r="BR203" s="20"/>
      <c r="BS203" s="22"/>
      <c r="BT203" s="4">
        <f t="shared" si="2"/>
      </c>
    </row>
    <row r="204" ht="15.75" customHeight="true">
      <c r="A204" s="2" t="s">
        <v>636</v>
      </c>
      <c r="B204" s="4">
        <f>=VLOOKUP(A204,Ingredients!A:E,4,FALSE)</f>
      </c>
      <c r="C204" s="20"/>
      <c r="D204" s="21"/>
      <c r="E204" s="20"/>
      <c r="F204" s="20"/>
      <c r="G204" s="22"/>
      <c r="H204" s="20"/>
      <c r="I204" s="22"/>
      <c r="J204" s="20"/>
      <c r="K204" s="22"/>
      <c r="L204" s="20"/>
      <c r="M204" s="22"/>
      <c r="N204" s="20"/>
      <c r="O204" s="22"/>
      <c r="P204" s="20"/>
      <c r="Q204" s="22"/>
      <c r="R204" s="20"/>
      <c r="S204" s="22"/>
      <c r="T204" s="20"/>
      <c r="U204" s="22"/>
      <c r="V204" s="20"/>
      <c r="W204" s="22"/>
      <c r="X204" s="20"/>
      <c r="Y204" s="22"/>
      <c r="Z204" s="20"/>
      <c r="AA204" s="22"/>
      <c r="AB204" s="20"/>
      <c r="AC204" s="22"/>
      <c r="AD204" s="20"/>
      <c r="AE204" s="22"/>
      <c r="AF204" s="26">
        <v>1</v>
      </c>
      <c r="AG204" s="22"/>
      <c r="AH204" s="20"/>
      <c r="AI204" s="22"/>
      <c r="AJ204" s="20"/>
      <c r="AK204" s="22"/>
      <c r="AL204" s="20"/>
      <c r="AM204" s="22"/>
      <c r="AN204" s="20"/>
      <c r="AO204" s="22"/>
      <c r="AP204" s="20"/>
      <c r="AQ204" s="22">
        <v>1</v>
      </c>
      <c r="AR204" s="20"/>
      <c r="AS204" s="22"/>
      <c r="AT204" s="20"/>
      <c r="AU204" s="22"/>
      <c r="AV204" s="20"/>
      <c r="AW204" s="22"/>
      <c r="AX204" s="20"/>
      <c r="AY204" s="22"/>
      <c r="AZ204" s="20"/>
      <c r="BA204" s="22"/>
      <c r="BB204" s="20"/>
      <c r="BC204" s="22"/>
      <c r="BD204" s="20"/>
      <c r="BE204" s="22"/>
      <c r="BF204" s="20"/>
      <c r="BG204" s="22"/>
      <c r="BH204" s="26">
        <v>1</v>
      </c>
      <c r="BI204" s="22"/>
      <c r="BJ204" s="20"/>
      <c r="BK204" s="22"/>
      <c r="BL204" s="20"/>
      <c r="BM204" s="22"/>
      <c r="BN204" s="20"/>
      <c r="BO204" s="22"/>
      <c r="BP204" s="26"/>
      <c r="BQ204" s="22"/>
      <c r="BR204" s="20"/>
      <c r="BS204" s="22"/>
      <c r="BT204" s="4">
        <f t="shared" si="2"/>
      </c>
    </row>
    <row r="205" ht="15.75" customHeight="true">
      <c r="A205" s="15" t="s">
        <v>637</v>
      </c>
      <c r="B205" s="15">
        <f>=VLOOKUP(A205,Ingredients!A:E,4,FALSE)</f>
      </c>
      <c r="C205" s="16"/>
      <c r="D205" s="17"/>
      <c r="E205" s="16"/>
      <c r="F205" s="16"/>
      <c r="G205" s="18"/>
      <c r="H205" s="16"/>
      <c r="I205" s="18"/>
      <c r="J205" s="16"/>
      <c r="K205" s="18"/>
      <c r="L205" s="16"/>
      <c r="M205" s="18"/>
      <c r="N205" s="16"/>
      <c r="O205" s="18"/>
      <c r="P205" s="16"/>
      <c r="Q205" s="18"/>
      <c r="R205" s="16"/>
      <c r="S205" s="18"/>
      <c r="T205" s="16"/>
      <c r="U205" s="18"/>
      <c r="V205" s="16"/>
      <c r="W205" s="18"/>
      <c r="X205" s="16"/>
      <c r="Y205" s="18"/>
      <c r="Z205" s="16"/>
      <c r="AA205" s="18"/>
      <c r="AB205" s="16"/>
      <c r="AC205" s="18"/>
      <c r="AD205" s="16"/>
      <c r="AE205" s="18"/>
      <c r="AF205" s="16"/>
      <c r="AG205" s="18"/>
      <c r="AH205" s="16"/>
      <c r="AI205" s="18"/>
      <c r="AJ205" s="16"/>
      <c r="AK205" s="18"/>
      <c r="AL205" s="16"/>
      <c r="AM205" s="18"/>
      <c r="AN205" s="16"/>
      <c r="AO205" s="18"/>
      <c r="AP205" s="16"/>
      <c r="AQ205" s="18"/>
      <c r="AR205" s="16"/>
      <c r="AS205" s="18"/>
      <c r="AT205" s="16">
        <v>1</v>
      </c>
      <c r="AU205" s="18"/>
      <c r="AV205" s="16"/>
      <c r="AW205" s="18">
        <v>1</v>
      </c>
      <c r="AX205" s="16"/>
      <c r="AY205" s="18"/>
      <c r="AZ205" s="16"/>
      <c r="BA205" s="18"/>
      <c r="BB205" s="16"/>
      <c r="BC205" s="18"/>
      <c r="BD205" s="16"/>
      <c r="BE205" s="18"/>
      <c r="BF205" s="16"/>
      <c r="BG205" s="18"/>
      <c r="BH205" s="16"/>
      <c r="BI205" s="18"/>
      <c r="BJ205" s="16"/>
      <c r="BK205" s="18"/>
      <c r="BL205" s="16"/>
      <c r="BM205" s="18"/>
      <c r="BN205" s="16"/>
      <c r="BO205" s="18"/>
      <c r="BP205" s="16"/>
      <c r="BQ205" s="18"/>
      <c r="BR205" s="16"/>
      <c r="BS205" s="18">
        <v>1</v>
      </c>
      <c r="BT205" s="15">
        <f t="shared" si="2"/>
      </c>
    </row>
    <row r="206" hidden="1" ht="15.75" customHeight="true">
      <c r="A206" s="2" t="s">
        <v>638</v>
      </c>
      <c r="B206" s="2">
        <f>=VLOOKUP(A206,Ingredients!A:E,4,FALSE)</f>
      </c>
      <c r="C206" s="20"/>
      <c r="D206" s="21"/>
      <c r="E206" s="20"/>
      <c r="F206" s="20"/>
      <c r="G206" s="22"/>
      <c r="H206" s="20"/>
      <c r="I206" s="22"/>
      <c r="J206" s="20"/>
      <c r="K206" s="22"/>
      <c r="L206" s="20"/>
      <c r="M206" s="22"/>
      <c r="N206" s="20"/>
      <c r="O206" s="22"/>
      <c r="P206" s="20"/>
      <c r="Q206" s="22"/>
      <c r="R206" s="20"/>
      <c r="S206" s="22"/>
      <c r="T206" s="20"/>
      <c r="U206" s="22"/>
      <c r="V206" s="20"/>
      <c r="W206" s="22"/>
      <c r="X206" s="20"/>
      <c r="Y206" s="22"/>
      <c r="Z206" s="20"/>
      <c r="AA206" s="22"/>
      <c r="AB206" s="20"/>
      <c r="AC206" s="22"/>
      <c r="AD206" s="20"/>
      <c r="AE206" s="22"/>
      <c r="AF206" s="20"/>
      <c r="AG206" s="22"/>
      <c r="AH206" s="20"/>
      <c r="AI206" s="22"/>
      <c r="AJ206" s="20"/>
      <c r="AK206" s="22"/>
      <c r="AL206" s="20"/>
      <c r="AM206" s="22"/>
      <c r="AN206" s="20"/>
      <c r="AO206" s="22"/>
      <c r="AP206" s="20"/>
      <c r="AQ206" s="22"/>
      <c r="AR206" s="20"/>
      <c r="AS206" s="22"/>
      <c r="AT206" s="20"/>
      <c r="AU206" s="22"/>
      <c r="AV206" s="20"/>
      <c r="AW206" s="22"/>
      <c r="AX206" s="20"/>
      <c r="AY206" s="22"/>
      <c r="AZ206" s="20"/>
      <c r="BA206" s="22"/>
      <c r="BB206" s="20"/>
      <c r="BC206" s="22"/>
      <c r="BD206" s="20"/>
      <c r="BE206" s="22"/>
      <c r="BF206" s="20"/>
      <c r="BG206" s="22"/>
      <c r="BH206" s="20"/>
      <c r="BI206" s="22"/>
      <c r="BJ206" s="20"/>
      <c r="BK206" s="22"/>
      <c r="BL206" s="20"/>
      <c r="BM206" s="22"/>
      <c r="BN206" s="20"/>
      <c r="BO206" s="22"/>
      <c r="BP206" s="20"/>
      <c r="BQ206" s="22"/>
      <c r="BR206" s="20"/>
      <c r="BS206" s="22"/>
      <c r="BT206" s="4">
        <f t="shared" si="2"/>
      </c>
    </row>
    <row r="207" ht="15.75" customHeight="true">
      <c r="A207" s="15" t="s">
        <v>639</v>
      </c>
      <c r="B207" s="15">
        <f>=VLOOKUP(A207,Ingredients!A:E,4,FALSE)</f>
      </c>
      <c r="C207" s="16"/>
      <c r="D207" s="17"/>
      <c r="E207" s="16"/>
      <c r="F207" s="16"/>
      <c r="G207" s="18"/>
      <c r="H207" s="16"/>
      <c r="I207" s="18"/>
      <c r="J207" s="16"/>
      <c r="K207" s="18"/>
      <c r="L207" s="16"/>
      <c r="M207" s="18"/>
      <c r="N207" s="16"/>
      <c r="O207" s="18"/>
      <c r="P207" s="16"/>
      <c r="Q207" s="18"/>
      <c r="R207" s="16"/>
      <c r="S207" s="18"/>
      <c r="T207" s="16"/>
      <c r="U207" s="18"/>
      <c r="V207" s="16"/>
      <c r="W207" s="18"/>
      <c r="X207" s="16"/>
      <c r="Y207" s="18"/>
      <c r="Z207" s="16"/>
      <c r="AA207" s="18"/>
      <c r="AB207" s="16">
        <v>1</v>
      </c>
      <c r="AC207" s="18"/>
      <c r="AD207" s="16">
        <v>1</v>
      </c>
      <c r="AE207" s="18"/>
      <c r="AF207" s="16"/>
      <c r="AG207" s="18"/>
      <c r="AH207" s="16"/>
      <c r="AI207" s="18"/>
      <c r="AJ207" s="16"/>
      <c r="AK207" s="18"/>
      <c r="AL207" s="16"/>
      <c r="AM207" s="18"/>
      <c r="AN207" s="16"/>
      <c r="AO207" s="18"/>
      <c r="AP207" s="16"/>
      <c r="AQ207" s="18"/>
      <c r="AR207" s="16"/>
      <c r="AS207" s="18"/>
      <c r="AT207" s="16"/>
      <c r="AU207" s="18"/>
      <c r="AV207" s="16"/>
      <c r="AW207" s="18"/>
      <c r="AX207" s="16"/>
      <c r="AY207" s="18"/>
      <c r="AZ207" s="16"/>
      <c r="BA207" s="18"/>
      <c r="BB207" s="16"/>
      <c r="BC207" s="18"/>
      <c r="BD207" s="16"/>
      <c r="BE207" s="18"/>
      <c r="BF207" s="16"/>
      <c r="BG207" s="18"/>
      <c r="BH207" s="16"/>
      <c r="BI207" s="18"/>
      <c r="BJ207" s="16"/>
      <c r="BK207" s="18"/>
      <c r="BL207" s="16"/>
      <c r="BM207" s="18"/>
      <c r="BN207" s="16">
        <v>1</v>
      </c>
      <c r="BO207" s="18"/>
      <c r="BP207" s="16"/>
      <c r="BQ207" s="18"/>
      <c r="BR207" s="16"/>
      <c r="BS207" s="18"/>
      <c r="BT207" s="15">
        <f t="shared" si="2"/>
      </c>
    </row>
    <row r="208" hidden="1" ht="15.75" customHeight="true">
      <c r="A208" s="2" t="s">
        <v>641</v>
      </c>
      <c r="B208" s="4">
        <f>=VLOOKUP(A208,Ingredients!A:E,4,FALSE)</f>
      </c>
      <c r="C208" s="20"/>
      <c r="D208" s="21"/>
      <c r="E208" s="20"/>
      <c r="F208" s="20"/>
      <c r="G208" s="22"/>
      <c r="H208" s="20"/>
      <c r="I208" s="22"/>
      <c r="J208" s="20"/>
      <c r="K208" s="22"/>
      <c r="L208" s="20"/>
      <c r="M208" s="22"/>
      <c r="N208" s="20"/>
      <c r="O208" s="22"/>
      <c r="P208" s="20"/>
      <c r="Q208" s="22"/>
      <c r="R208" s="20"/>
      <c r="S208" s="22"/>
      <c r="T208" s="20"/>
      <c r="U208" s="22"/>
      <c r="V208" s="20"/>
      <c r="W208" s="22"/>
      <c r="X208" s="20"/>
      <c r="Y208" s="22"/>
      <c r="Z208" s="20"/>
      <c r="AA208" s="22"/>
      <c r="AB208" s="20"/>
      <c r="AC208" s="22"/>
      <c r="AD208" s="20"/>
      <c r="AE208" s="22"/>
      <c r="AF208" s="20"/>
      <c r="AG208" s="22"/>
      <c r="AH208" s="20"/>
      <c r="AI208" s="22"/>
      <c r="AJ208" s="20"/>
      <c r="AK208" s="22"/>
      <c r="AL208" s="20"/>
      <c r="AM208" s="22"/>
      <c r="AN208" s="20"/>
      <c r="AO208" s="22"/>
      <c r="AP208" s="20"/>
      <c r="AQ208" s="22"/>
      <c r="AR208" s="20"/>
      <c r="AS208" s="22"/>
      <c r="AT208" s="20"/>
      <c r="AU208" s="22"/>
      <c r="AV208" s="20"/>
      <c r="AW208" s="22"/>
      <c r="AX208" s="20"/>
      <c r="AY208" s="22"/>
      <c r="AZ208" s="20"/>
      <c r="BA208" s="22"/>
      <c r="BB208" s="20"/>
      <c r="BC208" s="22"/>
      <c r="BD208" s="20"/>
      <c r="BE208" s="22"/>
      <c r="BF208" s="20"/>
      <c r="BG208" s="22"/>
      <c r="BH208" s="20"/>
      <c r="BI208" s="22"/>
      <c r="BJ208" s="20"/>
      <c r="BK208" s="22"/>
      <c r="BL208" s="20"/>
      <c r="BM208" s="22"/>
      <c r="BN208" s="20"/>
      <c r="BO208" s="22"/>
      <c r="BP208" s="20"/>
      <c r="BQ208" s="22"/>
      <c r="BR208" s="20"/>
      <c r="BS208" s="22"/>
      <c r="BT208" s="4">
        <f t="shared" si="2"/>
      </c>
    </row>
    <row r="209" ht="15.75" customHeight="true">
      <c r="A209" s="15" t="s">
        <v>643</v>
      </c>
      <c r="B209" s="15">
        <f>=VLOOKUP(A209,Ingredients!A:E,4,FALSE)</f>
      </c>
      <c r="C209" s="16"/>
      <c r="D209" s="17"/>
      <c r="E209" s="16"/>
      <c r="F209" s="16"/>
      <c r="G209" s="18"/>
      <c r="H209" s="16"/>
      <c r="I209" s="18"/>
      <c r="J209" s="16"/>
      <c r="K209" s="18"/>
      <c r="L209" s="16"/>
      <c r="M209" s="18"/>
      <c r="N209" s="16"/>
      <c r="O209" s="18"/>
      <c r="P209" s="16"/>
      <c r="Q209" s="18"/>
      <c r="R209" s="16"/>
      <c r="S209" s="18"/>
      <c r="T209" s="16"/>
      <c r="U209" s="18"/>
      <c r="V209" s="24">
        <v>1</v>
      </c>
      <c r="W209" s="18"/>
      <c r="X209" s="16"/>
      <c r="Y209" s="18"/>
      <c r="Z209" s="16"/>
      <c r="AA209" s="18"/>
      <c r="AB209" s="16"/>
      <c r="AC209" s="18"/>
      <c r="AD209" s="16"/>
      <c r="AE209" s="18"/>
      <c r="AF209" s="16"/>
      <c r="AG209" s="18"/>
      <c r="AH209" s="16"/>
      <c r="AI209" s="18"/>
      <c r="AJ209" s="16"/>
      <c r="AK209" s="18"/>
      <c r="AL209" s="16"/>
      <c r="AM209" s="18"/>
      <c r="AN209" s="16"/>
      <c r="AO209" s="18"/>
      <c r="AP209" s="16"/>
      <c r="AQ209" s="18"/>
      <c r="AR209" s="16"/>
      <c r="AS209" s="18"/>
      <c r="AT209" s="16"/>
      <c r="AU209" s="18"/>
      <c r="AV209" s="16"/>
      <c r="AW209" s="18"/>
      <c r="AX209" s="16">
        <v>1</v>
      </c>
      <c r="AY209" s="18"/>
      <c r="AZ209" s="16"/>
      <c r="BA209" s="18"/>
      <c r="BB209" s="16"/>
      <c r="BC209" s="18"/>
      <c r="BD209" s="16"/>
      <c r="BE209" s="18"/>
      <c r="BF209" s="16"/>
      <c r="BG209" s="18"/>
      <c r="BH209" s="16"/>
      <c r="BI209" s="18"/>
      <c r="BJ209" s="16"/>
      <c r="BK209" s="18"/>
      <c r="BL209" s="16"/>
      <c r="BM209" s="19">
        <v>1</v>
      </c>
      <c r="BN209" s="16"/>
      <c r="BO209" s="18"/>
      <c r="BP209" s="16"/>
      <c r="BQ209" s="18"/>
      <c r="BR209" s="16"/>
      <c r="BS209" s="18"/>
      <c r="BT209" s="15">
        <f t="shared" si="2"/>
      </c>
    </row>
    <row r="210" hidden="1" ht="15.75" customHeight="true">
      <c r="A210" s="2" t="s">
        <v>645</v>
      </c>
      <c r="B210" s="4">
        <f>=VLOOKUP(A210,Ingredients!A:E,4,FALSE)</f>
      </c>
      <c r="C210" s="20"/>
      <c r="D210" s="21"/>
      <c r="E210" s="20"/>
      <c r="F210" s="20"/>
      <c r="G210" s="22"/>
      <c r="H210" s="20"/>
      <c r="I210" s="22"/>
      <c r="J210" s="20"/>
      <c r="K210" s="22"/>
      <c r="L210" s="20"/>
      <c r="M210" s="22"/>
      <c r="N210" s="20"/>
      <c r="O210" s="22"/>
      <c r="P210" s="20"/>
      <c r="Q210" s="22"/>
      <c r="R210" s="20"/>
      <c r="S210" s="22"/>
      <c r="T210" s="20"/>
      <c r="U210" s="22"/>
      <c r="V210" s="20"/>
      <c r="W210" s="22"/>
      <c r="X210" s="20"/>
      <c r="Y210" s="22"/>
      <c r="Z210" s="20"/>
      <c r="AA210" s="22"/>
      <c r="AB210" s="20"/>
      <c r="AC210" s="22"/>
      <c r="AD210" s="20"/>
      <c r="AE210" s="22"/>
      <c r="AF210" s="20"/>
      <c r="AG210" s="22"/>
      <c r="AH210" s="20"/>
      <c r="AI210" s="22"/>
      <c r="AJ210" s="20"/>
      <c r="AK210" s="22"/>
      <c r="AL210" s="20"/>
      <c r="AM210" s="22"/>
      <c r="AN210" s="20"/>
      <c r="AO210" s="22"/>
      <c r="AP210" s="20"/>
      <c r="AQ210" s="22"/>
      <c r="AR210" s="20"/>
      <c r="AS210" s="22"/>
      <c r="AT210" s="20"/>
      <c r="AU210" s="22"/>
      <c r="AV210" s="20"/>
      <c r="AW210" s="22"/>
      <c r="AX210" s="20"/>
      <c r="AY210" s="22"/>
      <c r="AZ210" s="20"/>
      <c r="BA210" s="22"/>
      <c r="BB210" s="20"/>
      <c r="BC210" s="22"/>
      <c r="BD210" s="20"/>
      <c r="BE210" s="22"/>
      <c r="BF210" s="20"/>
      <c r="BG210" s="22"/>
      <c r="BH210" s="20"/>
      <c r="BI210" s="22"/>
      <c r="BJ210" s="20"/>
      <c r="BK210" s="22"/>
      <c r="BL210" s="20"/>
      <c r="BM210" s="22"/>
      <c r="BN210" s="20"/>
      <c r="BO210" s="22"/>
      <c r="BP210" s="20"/>
      <c r="BQ210" s="22"/>
      <c r="BR210" s="20"/>
      <c r="BS210" s="22"/>
      <c r="BT210" s="4">
        <f t="shared" si="2"/>
      </c>
    </row>
    <row r="211" ht="15.75" customHeight="true">
      <c r="A211" s="15" t="s">
        <v>646</v>
      </c>
      <c r="B211" s="15">
        <f>=VLOOKUP(A211,Ingredients!A:E,4,FALSE)</f>
      </c>
      <c r="C211" s="16"/>
      <c r="D211" s="17"/>
      <c r="E211" s="16"/>
      <c r="F211" s="16"/>
      <c r="G211" s="18"/>
      <c r="H211" s="16"/>
      <c r="I211" s="18"/>
      <c r="J211" s="16"/>
      <c r="K211" s="18"/>
      <c r="L211" s="16"/>
      <c r="M211" s="18"/>
      <c r="N211" s="16"/>
      <c r="O211" s="18"/>
      <c r="P211" s="16"/>
      <c r="Q211" s="18"/>
      <c r="R211" s="16"/>
      <c r="S211" s="18"/>
      <c r="T211" s="16"/>
      <c r="U211" s="18"/>
      <c r="V211" s="16"/>
      <c r="W211" s="18"/>
      <c r="X211" s="16"/>
      <c r="Y211" s="18"/>
      <c r="Z211" s="16"/>
      <c r="AA211" s="18"/>
      <c r="AB211" s="16"/>
      <c r="AC211" s="18"/>
      <c r="AD211" s="16"/>
      <c r="AE211" s="18"/>
      <c r="AF211" s="16"/>
      <c r="AG211" s="18"/>
      <c r="AH211" s="16">
        <v>1</v>
      </c>
      <c r="AI211" s="18"/>
      <c r="AJ211" s="16"/>
      <c r="AK211" s="18"/>
      <c r="AL211" s="16"/>
      <c r="AM211" s="18"/>
      <c r="AN211" s="16"/>
      <c r="AO211" s="18"/>
      <c r="AP211" s="16"/>
      <c r="AQ211" s="18"/>
      <c r="AR211" s="16"/>
      <c r="AS211" s="18"/>
      <c r="AT211" s="16"/>
      <c r="AU211" s="18"/>
      <c r="AV211" s="16"/>
      <c r="AW211" s="18"/>
      <c r="AX211" s="16"/>
      <c r="AY211" s="18"/>
      <c r="AZ211" s="16"/>
      <c r="BA211" s="18"/>
      <c r="BB211" s="16"/>
      <c r="BC211" s="18"/>
      <c r="BD211" s="16">
        <v>1</v>
      </c>
      <c r="BE211" s="18"/>
      <c r="BF211" s="16"/>
      <c r="BG211" s="18"/>
      <c r="BH211" s="16"/>
      <c r="BI211" s="18"/>
      <c r="BJ211" s="16"/>
      <c r="BK211" s="18"/>
      <c r="BL211" s="16"/>
      <c r="BM211" s="18"/>
      <c r="BN211" s="16"/>
      <c r="BO211" s="18"/>
      <c r="BP211" s="16"/>
      <c r="BQ211" s="18"/>
      <c r="BR211" s="16"/>
      <c r="BS211" s="18"/>
      <c r="BT211" s="15">
        <f t="shared" si="2"/>
      </c>
    </row>
    <row r="212" ht="15.75" customHeight="true">
      <c r="A212" s="2"/>
      <c r="C212" s="20"/>
      <c r="D212" s="21"/>
      <c r="E212" s="20"/>
      <c r="F212" s="20"/>
      <c r="G212" s="22"/>
      <c r="H212" s="20"/>
      <c r="I212" s="22"/>
      <c r="J212" s="20"/>
      <c r="K212" s="22"/>
      <c r="L212" s="20"/>
      <c r="M212" s="22"/>
      <c r="N212" s="20"/>
      <c r="O212" s="22"/>
      <c r="P212" s="20"/>
      <c r="Q212" s="22"/>
      <c r="R212" s="20"/>
      <c r="S212" s="22"/>
      <c r="T212" s="20"/>
      <c r="U212" s="22"/>
      <c r="V212" s="20"/>
      <c r="W212" s="22"/>
      <c r="X212" s="20"/>
      <c r="Y212" s="22"/>
      <c r="Z212" s="20"/>
      <c r="AA212" s="22"/>
      <c r="AB212" s="20"/>
      <c r="AC212" s="22"/>
      <c r="AD212" s="20"/>
      <c r="AE212" s="22"/>
      <c r="AF212" s="20"/>
      <c r="AG212" s="22"/>
      <c r="AH212" s="20"/>
      <c r="AI212" s="22"/>
      <c r="AJ212" s="20"/>
      <c r="AK212" s="22"/>
      <c r="AL212" s="20"/>
      <c r="AM212" s="22"/>
      <c r="AN212" s="20"/>
      <c r="AO212" s="22"/>
      <c r="AP212" s="20"/>
      <c r="AQ212" s="22"/>
      <c r="AR212" s="20"/>
      <c r="AS212" s="22"/>
      <c r="AT212" s="20"/>
      <c r="AU212" s="22"/>
      <c r="AV212" s="20"/>
      <c r="AW212" s="22"/>
      <c r="AX212" s="20"/>
      <c r="AY212" s="22"/>
      <c r="AZ212" s="20"/>
      <c r="BA212" s="22"/>
      <c r="BB212" s="20"/>
      <c r="BC212" s="22"/>
      <c r="BD212" s="20"/>
      <c r="BE212" s="22"/>
      <c r="BF212" s="20"/>
      <c r="BG212" s="22"/>
      <c r="BH212" s="20"/>
      <c r="BI212" s="22"/>
      <c r="BJ212" s="20"/>
      <c r="BK212" s="22"/>
      <c r="BL212" s="20"/>
      <c r="BM212" s="22"/>
      <c r="BN212" s="20"/>
      <c r="BO212" s="22"/>
      <c r="BP212" s="20"/>
      <c r="BQ212" s="22"/>
      <c r="BR212" s="20"/>
      <c r="BS212" s="22"/>
    </row>
    <row r="213" ht="15.75" customHeight="true">
      <c r="A213" s="2" t="s">
        <v>648</v>
      </c>
      <c r="B213" s="2" t="s">
        <v>648</v>
      </c>
      <c r="C213" s="20">
        <f ref="C213:BS213" t="shared" si="1">=SUM(C3:C211)</f>
      </c>
      <c r="D213" s="22">
        <f t="shared" si="1"/>
      </c>
      <c r="E213" s="20">
        <f t="shared" si="1"/>
      </c>
      <c r="F213" s="20">
        <f t="shared" si="1"/>
      </c>
      <c r="G213" s="22">
        <f t="shared" si="1"/>
      </c>
      <c r="H213" s="20">
        <f t="shared" si="1"/>
      </c>
      <c r="I213" s="22">
        <f t="shared" si="1"/>
      </c>
      <c r="J213" s="20">
        <f t="shared" si="1"/>
      </c>
      <c r="K213" s="22">
        <f t="shared" si="1"/>
      </c>
      <c r="L213" s="20">
        <f t="shared" si="1"/>
      </c>
      <c r="M213" s="22">
        <f t="shared" si="1"/>
      </c>
      <c r="N213" s="20">
        <f t="shared" si="1"/>
      </c>
      <c r="O213" s="22">
        <f t="shared" si="1"/>
      </c>
      <c r="P213" s="20">
        <f t="shared" si="1"/>
      </c>
      <c r="Q213" s="22">
        <f t="shared" si="1"/>
      </c>
      <c r="R213" s="20">
        <f t="shared" si="1"/>
      </c>
      <c r="S213" s="22">
        <f t="shared" si="1"/>
      </c>
      <c r="T213" s="20">
        <f t="shared" si="1"/>
      </c>
      <c r="U213" s="22">
        <f t="shared" si="1"/>
      </c>
      <c r="V213" s="20">
        <f t="shared" si="1"/>
      </c>
      <c r="W213" s="22">
        <f t="shared" si="1"/>
      </c>
      <c r="X213" s="20">
        <f t="shared" si="1"/>
      </c>
      <c r="Y213" s="22">
        <f t="shared" si="1"/>
      </c>
      <c r="Z213" s="20">
        <f t="shared" si="1"/>
      </c>
      <c r="AA213" s="22">
        <f t="shared" si="1"/>
      </c>
      <c r="AB213" s="20">
        <f t="shared" si="1"/>
      </c>
      <c r="AC213" s="22">
        <f t="shared" si="1"/>
      </c>
      <c r="AD213" s="20">
        <f t="shared" si="1"/>
      </c>
      <c r="AE213" s="22">
        <f t="shared" si="1"/>
      </c>
      <c r="AF213" s="20">
        <f t="shared" si="1"/>
      </c>
      <c r="AG213" s="22">
        <f t="shared" si="1"/>
      </c>
      <c r="AH213" s="20">
        <f t="shared" si="1"/>
      </c>
      <c r="AI213" s="22">
        <f t="shared" si="1"/>
      </c>
      <c r="AJ213" s="20">
        <f t="shared" si="1"/>
      </c>
      <c r="AK213" s="22">
        <f t="shared" si="1"/>
      </c>
      <c r="AL213" s="20">
        <f t="shared" si="1"/>
      </c>
      <c r="AM213" s="22">
        <f t="shared" si="1"/>
      </c>
      <c r="AN213" s="20">
        <f t="shared" si="1"/>
      </c>
      <c r="AO213" s="22">
        <f t="shared" si="1"/>
      </c>
      <c r="AP213" s="20">
        <f t="shared" si="1"/>
      </c>
      <c r="AQ213" s="22">
        <f t="shared" si="1"/>
      </c>
      <c r="AR213" s="20">
        <f t="shared" si="1"/>
      </c>
      <c r="AS213" s="22">
        <f t="shared" si="1"/>
      </c>
      <c r="AT213" s="20">
        <f t="shared" si="1"/>
      </c>
      <c r="AU213" s="22">
        <f t="shared" si="1"/>
      </c>
      <c r="AV213" s="20">
        <f t="shared" si="1"/>
      </c>
      <c r="AW213" s="22">
        <f t="shared" si="1"/>
      </c>
      <c r="AX213" s="20">
        <f t="shared" si="1"/>
      </c>
      <c r="AY213" s="22">
        <f t="shared" si="1"/>
      </c>
      <c r="AZ213" s="20">
        <f t="shared" si="1"/>
      </c>
      <c r="BA213" s="22">
        <f t="shared" si="1"/>
      </c>
      <c r="BB213" s="20">
        <f t="shared" si="1"/>
      </c>
      <c r="BC213" s="22">
        <f t="shared" si="1"/>
      </c>
      <c r="BD213" s="20">
        <f t="shared" si="1"/>
      </c>
      <c r="BE213" s="22">
        <f t="shared" si="1"/>
      </c>
      <c r="BF213" s="20">
        <f t="shared" si="1"/>
      </c>
      <c r="BG213" s="22">
        <f t="shared" si="1"/>
      </c>
      <c r="BH213" s="20">
        <f t="shared" si="1"/>
      </c>
      <c r="BI213" s="22">
        <f t="shared" si="1"/>
      </c>
      <c r="BJ213" s="20">
        <f t="shared" si="1"/>
      </c>
      <c r="BK213" s="22">
        <f t="shared" si="1"/>
      </c>
      <c r="BL213" s="20">
        <f t="shared" si="1"/>
      </c>
      <c r="BM213" s="22">
        <f t="shared" si="1"/>
      </c>
      <c r="BN213" s="20">
        <f t="shared" si="1"/>
      </c>
      <c r="BO213" s="22">
        <f t="shared" si="1"/>
      </c>
      <c r="BP213" s="20">
        <f t="shared" si="1"/>
      </c>
      <c r="BQ213" s="22">
        <f t="shared" si="1"/>
      </c>
      <c r="BR213" s="20">
        <f t="shared" si="1"/>
      </c>
      <c r="BS213" s="22">
        <f t="shared" si="1"/>
      </c>
      <c r="BT213" s="4">
        <f ref="BT213:BT214" t="shared" si="0">=SUM(C213:BS213)</f>
      </c>
    </row>
    <row r="214" ht="15.75" customHeight="true">
      <c r="A214" s="2" t="s">
        <v>651</v>
      </c>
      <c r="B214" s="2" t="s">
        <v>648</v>
      </c>
      <c r="C214" s="20">
        <f>=IF(VLOOKUP(C1,Potions!$A:$L,2)="common",4,IF(VLOOKUP(C1,Potions!$A:$L,2)="uncommon",3,IF(VLOOKUP(C1,Potions!$A:$L,2)="rare",5,IF(VLOOKUP(C1,Potions!$A:$L,2)="very rare",7,9))))</f>
      </c>
      <c r="D214" s="22">
        <f>=IF(VLOOKUP(D1,Potions!$A:$L,2)="common",4,IF(VLOOKUP(D1,Potions!$A:$L,2)="uncommon",3,IF(VLOOKUP(D1,Potions!$A:$L,2)="rare",5,IF(VLOOKUP(D1,Potions!$A:$L,2)="very rare",7,9))))</f>
      </c>
      <c r="E214" s="20">
        <f>=IF(VLOOKUP(E1,Potions!$A:$L,2)="common",4,IF(VLOOKUP(E1,Potions!$A:$L,2)="uncommon",3,IF(VLOOKUP(E1,Potions!$A:$L,2)="rare",5,IF(VLOOKUP(E1,Potions!$A:$L,2)="very rare",7,9))))</f>
      </c>
      <c r="F214" s="20">
        <f>=IF(VLOOKUP(F1,Potions!$A:$L,2,false)="common",4,IF(VLOOKUP(F1,Potions!$A:$L,2,false)="uncommon",3,IF(VLOOKUP(F1,Potions!$A:$L,2,false)="rare",5,IF(VLOOKUP(F1,Potions!$A:$L,2,false)="very rare",7,9))))</f>
      </c>
      <c r="G214" s="22">
        <f>=IF(VLOOKUP(G1,Potions!$A:$L,2)="common",4,IF(VLOOKUP(G1,Potions!$A:$L,2)="uncommon",3,IF(VLOOKUP(G1,Potions!$A:$L,2)="rare",5,IF(VLOOKUP(G1,Potions!$A:$L,2)="very rare",7,9))))</f>
      </c>
      <c r="H214" s="20">
        <f>=IF(VLOOKUP(H1,Potions!$A:$L,2)="common",4,IF(VLOOKUP(H1,Potions!$A:$L,2)="uncommon",3,IF(VLOOKUP(H1,Potions!$A:$L,2)="rare",5,IF(VLOOKUP(H1,Potions!$A:$L,2)="very rare",7,9))))</f>
      </c>
      <c r="I214" s="22">
        <f>=IF(VLOOKUP(I1,Potions!$A:$L,2)="common",4,IF(VLOOKUP(I1,Potions!$A:$L,2)="uncommon",3,IF(VLOOKUP(I1,Potions!$A:$L,2)="rare",5,IF(VLOOKUP(I1,Potions!$A:$L,2)="very rare",7,9))))</f>
      </c>
      <c r="J214" s="20">
        <f>=IF(VLOOKUP(J1,Potions!$A:$L,2)="common",4,IF(VLOOKUP(J1,Potions!$A:$L,2)="uncommon",3,IF(VLOOKUP(J1,Potions!$A:$L,2)="rare",5,IF(VLOOKUP(J1,Potions!$A:$L,2)="very rare",7,9))))</f>
      </c>
      <c r="K214" s="22">
        <f>=IF(VLOOKUP(K1,Potions!$A:$L,2)="common",4,IF(VLOOKUP(K1,Potions!$A:$L,2)="uncommon",3,IF(VLOOKUP(K1,Potions!$A:$L,2)="rare",5,IF(VLOOKUP(K1,Potions!$A:$L,2)="very rare",7,9))))</f>
      </c>
      <c r="L214" s="20">
        <f>=IF(VLOOKUP(L1,Potions!$A:$L,2)="common",4,IF(VLOOKUP(L1,Potions!$A:$L,2)="uncommon",3,IF(VLOOKUP(L1,Potions!$A:$L,2)="rare",5,IF(VLOOKUP(L1,Potions!$A:$L,2)="very rare",7,9))))</f>
      </c>
      <c r="M214" s="22">
        <f>=IF(VLOOKUP(M1,Potions!$A:$L,2)="common",4,IF(VLOOKUP(M1,Potions!$A:$L,2)="uncommon",3,IF(VLOOKUP(M1,Potions!$A:$L,2)="rare",5,IF(VLOOKUP(M1,Potions!$A:$L,2)="very rare",7,9))))</f>
      </c>
      <c r="N214" s="20">
        <f>=IF(VLOOKUP(N1,Potions!$A:$L,2)="common",4,IF(VLOOKUP(N1,Potions!$A:$L,2)="uncommon",3,IF(VLOOKUP(N1,Potions!$A:$L,2)="rare",5,IF(VLOOKUP(N1,Potions!$A:$L,2)="very rare",7,9))))</f>
      </c>
      <c r="O214" s="22">
        <f>=IF(VLOOKUP(O1,Potions!$A:$L,2)="common",4,IF(VLOOKUP(O1,Potions!$A:$L,2)="uncommon",3,IF(VLOOKUP(O1,Potions!$A:$L,2)="rare",5,IF(VLOOKUP(O1,Potions!$A:$L,2)="very rare",7,9))))</f>
      </c>
      <c r="P214" s="20">
        <f>=IF(VLOOKUP(P1,Potions!$A:$L,2)="common",4,IF(VLOOKUP(P1,Potions!$A:$L,2)="uncommon",3,IF(VLOOKUP(P1,Potions!$A:$L,2)="rare",5,IF(VLOOKUP(P1,Potions!$A:$L,2)="very rare",7,9))))</f>
      </c>
      <c r="Q214" s="22">
        <f>=IF(VLOOKUP(Q1,Potions!$A:$L,2)="common",4,IF(VLOOKUP(Q1,Potions!$A:$L,2)="uncommon",3,IF(VLOOKUP(Q1,Potions!$A:$L,2)="rare",5,IF(VLOOKUP(Q1,Potions!$A:$L,2)="very rare",7,9))))</f>
      </c>
      <c r="R214" s="20">
        <f>=IF(VLOOKUP(R1,Potions!$A:$L,2)="common",4,IF(VLOOKUP(R1,Potions!$A:$L,2)="uncommon",3,IF(VLOOKUP(R1,Potions!$A:$L,2)="rare",5,IF(VLOOKUP(R1,Potions!$A:$L,2)="very rare",7,9))))</f>
      </c>
      <c r="S214" s="22">
        <f>=IF(VLOOKUP(S1,Potions!$A:$L,2)="common",4,IF(VLOOKUP(S1,Potions!$A:$L,2)="uncommon",3,IF(VLOOKUP(S1,Potions!$A:$L,2)="rare",5,IF(VLOOKUP(S1,Potions!$A:$L,2)="very rare",7,9))))</f>
      </c>
      <c r="T214" s="20">
        <f>=IF(VLOOKUP(T1,Potions!$A:$L,2)="common",4,IF(VLOOKUP(T1,Potions!$A:$L,2)="uncommon",3,IF(VLOOKUP(T1,Potions!$A:$L,2)="rare",5,IF(VLOOKUP(T1,Potions!$A:$L,2)="very rare",7,9))))</f>
      </c>
      <c r="U214" s="22">
        <f>=IF(VLOOKUP(U1,Potions!$A:$L,2)="common",4,IF(VLOOKUP(U1,Potions!$A:$L,2)="uncommon",3,IF(VLOOKUP(U1,Potions!$A:$L,2)="rare",5,IF(VLOOKUP(U1,Potions!$A:$L,2)="very rare",7,9))))</f>
      </c>
      <c r="V214" s="20">
        <f>=IF(VLOOKUP(V1,Potions!$A:$L,2)="common",4,IF(VLOOKUP(V1,Potions!$A:$L,2)="uncommon",3,IF(VLOOKUP(V1,Potions!$A:$L,2)="rare",5,IF(VLOOKUP(V1,Potions!$A:$L,2)="very rare",7,9))))</f>
      </c>
      <c r="W214" s="22">
        <f>=IF(VLOOKUP(W1,Potions!$A:$L,2)="common",4,IF(VLOOKUP(W1,Potions!$A:$L,2)="uncommon",3,IF(VLOOKUP(W1,Potions!$A:$L,2)="rare",5,IF(VLOOKUP(W1,Potions!$A:$L,2)="very rare",7,9))))</f>
      </c>
      <c r="X214" s="20">
        <f>=IF(VLOOKUP(X1,Potions!$A:$L,2)="common",4,IF(VLOOKUP(X1,Potions!$A:$L,2)="uncommon",3,IF(VLOOKUP(X1,Potions!$A:$L,2)="rare",5,IF(VLOOKUP(X1,Potions!$A:$L,2)="very rare",7,8))))</f>
      </c>
      <c r="Y214" s="22">
        <f>=IF(VLOOKUP(Y1,Potions!$A:$L,2)="common",4,IF(VLOOKUP(Y1,Potions!$A:$L,2)="uncommon",3,IF(VLOOKUP(Y1,Potions!$A:$L,2)="rare",5,IF(VLOOKUP(Y1,Potions!$A:$L,2)="very rare",7,9))))</f>
      </c>
      <c r="Z214" s="20">
        <f>=IF(VLOOKUP(Z1,Potions!$A:$L,2)="common",4,IF(VLOOKUP(Z1,Potions!$A:$L,2)="uncommon",3,IF(VLOOKUP(Z1,Potions!$A:$L,2)="rare",5,IF(VLOOKUP(Z1,Potions!$A:$L,2)="very rare",7,9))))</f>
      </c>
      <c r="AA214" s="22">
        <f>=IF(VLOOKUP(AA1,Potions!$A:$L,2)="common",4,IF(VLOOKUP(AA1,Potions!$A:$L,2)="uncommon",3,IF(VLOOKUP(AA1,Potions!$A:$L,2)="rare",5,IF(VLOOKUP(AA1,Potions!$A:$L,2)="very rare",7,9))))</f>
      </c>
      <c r="AB214" s="20">
        <f>=IF(VLOOKUP(AB1,Potions!$A:$L,2)="common",4,IF(VLOOKUP(AB1,Potions!$A:$L,2)="uncommon",3,IF(VLOOKUP(AB1,Potions!$A:$L,2)="rare",5,IF(VLOOKUP(AB1,Potions!$A:$L,2)="very rare",7,9))))</f>
      </c>
      <c r="AC214" s="22">
        <f>=IF(VLOOKUP(AC1,Potions!$A:$L,2)="common",4,IF(VLOOKUP(AC1,Potions!$A:$L,2)="uncommon",3,IF(VLOOKUP(AC1,Potions!$A:$L,2)="rare",5,IF(VLOOKUP(AC1,Potions!$A:$L,2)="very rare",7,9))))</f>
      </c>
      <c r="AD214" s="20">
        <f>=IF(VLOOKUP(AD1,Potions!$A:$L,2)="common",4,IF(VLOOKUP(AD1,Potions!$A:$L,2)="uncommon",3,IF(VLOOKUP(AD1,Potions!$A:$L,2)="rare",5,IF(VLOOKUP(AD1,Potions!$A:$L,2)="very rare",7,9))))</f>
      </c>
      <c r="AE214" s="22">
        <f>=IF(VLOOKUP(AE1,Potions!$A:$L,2)="common",4,IF(VLOOKUP(AE1,Potions!$A:$L,2)="uncommon",3,IF(VLOOKUP(AE1,Potions!$A:$L,2)="rare",5,IF(VLOOKUP(AE1,Potions!$A:$L,2)="very rare",7,8))))</f>
      </c>
      <c r="AF214" s="20">
        <f>=IF(VLOOKUP(AF1,Potions!$A:$L,2)="common",4,IF(VLOOKUP(AF1,Potions!$A:$L,2)="uncommon",3,IF(VLOOKUP(AF1,Potions!$A:$L,2)="rare",5,IF(VLOOKUP(AF1,Potions!$A:$L,2)="very rare",7,9))))</f>
      </c>
      <c r="AG214" s="22">
        <f>=IF(VLOOKUP(AG1,Potions!$A:$L,2)="common",4,IF(VLOOKUP(AG1,Potions!$A:$L,2)="uncommon",3,IF(VLOOKUP(AG1,Potions!$A:$L,2)="rare",5,IF(VLOOKUP(AG1,Potions!$A:$L,2)="very rare",7,9))))</f>
      </c>
      <c r="AH214" s="20">
        <f>=IF(VLOOKUP(AH1,Potions!$A:$L,2)="common",4,IF(VLOOKUP(AH1,Potions!$A:$L,2)="uncommon",3,IF(VLOOKUP(AH1,Potions!$A:$L,2)="rare",5,IF(VLOOKUP(AH1,Potions!$A:$L,2)="very rare",7,9))))</f>
      </c>
      <c r="AI214" s="22">
        <f>=IF(VLOOKUP(AI1,Potions!$A:$L,2)="common",4,IF(VLOOKUP(AI1,Potions!$A:$L,2)="uncommon",3,IF(VLOOKUP(AI1,Potions!$A:$L,2)="rare",5,IF(VLOOKUP(AI1,Potions!$A:$L,2)="very rare",7,9))))</f>
      </c>
      <c r="AJ214" s="20">
        <v>0</v>
      </c>
      <c r="AK214" s="22">
        <f>=IF(VLOOKUP(AK1,Potions!$A:$L,2)="common",4,IF(VLOOKUP(AK1,Potions!$A:$L,2)="uncommon",3,IF(VLOOKUP(AK1,Potions!$A:$L,2)="rare",5,IF(VLOOKUP(AK1,Potions!$A:$L,2)="very rare",7,9))))</f>
      </c>
      <c r="AL214" s="20">
        <f>=IF(VLOOKUP(AL1,Potions!$A:$L,2)="common",4,IF(VLOOKUP(AL1,Potions!$A:$L,2)="uncommon",3,IF(VLOOKUP(AL1,Potions!$A:$L,2)="rare",5,IF(VLOOKUP(AL1,Potions!$A:$L,2)="very rare",7,9))))</f>
      </c>
      <c r="AM214" s="22">
        <f>=IF(VLOOKUP(AM1,Potions!$A:$L,2)="common",4,IF(VLOOKUP(AM1,Potions!$A:$L,2)="uncommon",3,IF(VLOOKUP(AM1,Potions!$A:$L,2)="rare",5,IF(VLOOKUP(AM1,Potions!$A:$L,2)="very rare",7,9))))</f>
      </c>
      <c r="AN214" s="20">
        <f>=IF(VLOOKUP(AN1,Potions!$A:$L,2)="common",4,IF(VLOOKUP(AN1,Potions!$A:$L,2)="uncommon",3,IF(VLOOKUP(AN1,Potions!$A:$L,2)="rare",5,IF(VLOOKUP(AN1,Potions!$A:$L,2)="very rare",7,9))))</f>
      </c>
      <c r="AO214" s="22">
        <f>=IF(VLOOKUP(AO1,Potions!$A:$L,2)="common",4,IF(VLOOKUP(AO1,Potions!$A:$L,2)="uncommon",3,IF(VLOOKUP(AO1,Potions!$A:$L,2)="rare",5,IF(VLOOKUP(AO1,Potions!$A:$L,2)="very rare",7,9))))</f>
      </c>
      <c r="AP214" s="20">
        <f>=IF(VLOOKUP(AP1,Potions!$A:$L,2)="common",4,IF(VLOOKUP(AP1,Potions!$A:$L,2)="uncommon",3,IF(VLOOKUP(AP1,Potions!$A:$L,2)="rare",5,IF(VLOOKUP(AP1,Potions!$A:$L,2)="very rare",7,9))))</f>
      </c>
      <c r="AQ214" s="22">
        <f>=IF(VLOOKUP(AQ1,Potions!$A:$L,2)="common",4,IF(VLOOKUP(AQ1,Potions!$A:$L,2)="uncommon",3,IF(VLOOKUP(AQ1,Potions!$A:$L,2)="rare",5,IF(VLOOKUP(AQ1,Potions!$A:$L,2)="very rare",7,9))))</f>
      </c>
      <c r="AR214" s="20">
        <f>=IF(VLOOKUP(AR1,Potions!$A:$L,2)="common",4,IF(VLOOKUP(AR1,Potions!$A:$L,2)="uncommon",3,IF(VLOOKUP(AR1,Potions!$A:$L,2)="rare",5,IF(VLOOKUP(AR1,Potions!$A:$L,2)="very rare",7,9))))</f>
      </c>
      <c r="AS214" s="22">
        <f>=IF(VLOOKUP(AS1,Potions!$A:$L,2)="common",4,IF(VLOOKUP(AS1,Potions!$A:$L,2)="uncommon",3,IF(VLOOKUP(AS1,Potions!$A:$L,2)="rare",5,IF(VLOOKUP(AS1,Potions!$A:$L,2)="very rare",7,9))))</f>
      </c>
      <c r="AT214" s="20">
        <f>=IF(VLOOKUP(AT1,Potions!$A:$L,2)="common",4,IF(VLOOKUP(AT1,Potions!$A:$L,2)="uncommon",3,IF(VLOOKUP(AT1,Potions!$A:$L,2)="rare",5,IF(VLOOKUP(AT1,Potions!$A:$L,2)="very rare",7,9))))</f>
      </c>
      <c r="AU214" s="22">
        <f>=IF(VLOOKUP(AU1,Potions!$A:$L,2)="common",4,IF(VLOOKUP(AU1,Potions!$A:$L,2)="uncommon",3,IF(VLOOKUP(AU1,Potions!$A:$L,2)="rare",5,IF(VLOOKUP(AU1,Potions!$A:$L,2)="very rare",7,9))))</f>
      </c>
      <c r="AV214" s="20">
        <f>=IF(VLOOKUP(AV1,Potions!$A:$L,2)="common",4,IF(VLOOKUP(AV1,Potions!$A:$L,2)="uncommon",3,IF(VLOOKUP(AV1,Potions!$A:$L,2)="rare",5,IF(VLOOKUP(AV1,Potions!$A:$L,2)="very rare",7,9))))</f>
      </c>
      <c r="AW214" s="22">
        <f>=IF(VLOOKUP(AW1,Potions!$A:$L,2)="common",4,IF(VLOOKUP(AW1,Potions!$A:$L,2)="uncommon",3,IF(VLOOKUP(AW1,Potions!$A:$L,2)="rare",5,IF(VLOOKUP(AW1,Potions!$A:$L,2)="very rare",7,9))))</f>
      </c>
      <c r="AX214" s="20">
        <f>=IF(VLOOKUP(AX1,Potions!$A:$L,2)="common",4,IF(VLOOKUP(AX1,Potions!$A:$L,2)="uncommon",3,IF(VLOOKUP(AX1,Potions!$A:$L,2)="rare",5,IF(VLOOKUP(AX1,Potions!$A:$L,2)="very rare",7,9))))</f>
      </c>
      <c r="AY214" s="22">
        <f>=IF(VLOOKUP(AY1,Potions!$A:$L,2)="common",4,IF(VLOOKUP(AY1,Potions!$A:$L,2)="uncommon",3,IF(VLOOKUP(AY1,Potions!$A:$L,2)="rare",5,IF(VLOOKUP(AY1,Potions!$A:$L,2)="very rare",7,9))))</f>
      </c>
      <c r="AZ214" s="20">
        <f>=IF(VLOOKUP(AZ1,Potions!$A:$L,2)="common",4,IF(VLOOKUP(AZ1,Potions!$A:$L,2)="uncommon",3,IF(VLOOKUP(AZ1,Potions!$A:$L,2)="rare",5,IF(VLOOKUP(AZ1,Potions!$A:$L,2)="very rare",7,9))))</f>
      </c>
      <c r="BA214" s="22">
        <f>=IF(VLOOKUP(BA1,Potions!$A:$L,2)="common",4,IF(VLOOKUP(BA1,Potions!$A:$L,2)="uncommon",3,IF(VLOOKUP(BA1,Potions!$A:$L,2)="rare",5,IF(VLOOKUP(BA1,Potions!$A:$L,2)="very rare",7,9))))</f>
      </c>
      <c r="BB214" s="20">
        <f>=IF(VLOOKUP(BB1,Potions!$A:$L,2)="common",4,IF(VLOOKUP(BB1,Potions!$A:$L,2)="uncommon",3,IF(VLOOKUP(BB1,Potions!$A:$L,2)="rare",5,IF(VLOOKUP(BB1,Potions!$A:$L,2)="very rare",7,9))))</f>
      </c>
      <c r="BC214" s="22">
        <f>=IF(VLOOKUP(BC1,Potions!$A:$L,2)="common",4,IF(VLOOKUP(BC1,Potions!$A:$L,2)="uncommon",3,IF(VLOOKUP(BC1,Potions!$A:$L,2)="rare",5,IF(VLOOKUP(BC1,Potions!$A:$L,2)="very rare",7,9))))</f>
      </c>
      <c r="BD214" s="20">
        <f>=IF(VLOOKUP(BD1,Potions!$A:$L,2)="common",4,IF(VLOOKUP(BD1,Potions!$A:$L,2)="uncommon",3,IF(VLOOKUP(BD1,Potions!$A:$L,2)="rare",5,IF(VLOOKUP(BD1,Potions!$A:$L,2)="very rare",7,9))))</f>
      </c>
      <c r="BE214" s="22">
        <f>=IF(VLOOKUP(BE1,Potions!$A:$L,2)="common",4,IF(VLOOKUP(BE1,Potions!$A:$L,2)="uncommon",3,IF(VLOOKUP(BE1,Potions!$A:$L,2)="rare",5,IF(VLOOKUP(BE1,Potions!$A:$L,2)="very rare",7,9))))</f>
      </c>
      <c r="BF214" s="20">
        <f>=IF(VLOOKUP(BF1,Potions!$A:$L,2)="common",4,IF(VLOOKUP(BF1,Potions!$A:$L,2)="uncommon",3,IF(VLOOKUP(BF1,Potions!$A:$L,2)="rare",5,IF(VLOOKUP(BF1,Potions!$A:$L,2)="very rare",7,9))))</f>
      </c>
      <c r="BG214" s="22">
        <f>=IF(VLOOKUP(BG1,Potions!$A:$L,2)="common",4,IF(VLOOKUP(BG1,Potions!$A:$L,2)="uncommon",3,IF(VLOOKUP(BG1,Potions!$A:$L,2)="rare",5,IF(VLOOKUP(BG1,Potions!$A:$L,2)="very rare",7,9))))</f>
      </c>
      <c r="BH214" s="20">
        <f>=IF(VLOOKUP(BH1,Potions!$A:$L,2)="common",4,IF(VLOOKUP(BH1,Potions!$A:$L,2)="uncommon",3,IF(VLOOKUP(BH1,Potions!$A:$L,2)="rare",5,IF(VLOOKUP(BH1,Potions!$A:$L,2)="very rare",7,9))))</f>
      </c>
      <c r="BI214" s="22">
        <f>=IF(VLOOKUP(BI1,Potions!$A:$L,2)="common",4,IF(VLOOKUP(BI1,Potions!$A:$L,2)="uncommon",3,IF(VLOOKUP(BI1,Potions!$A:$L,2)="rare",5,IF(VLOOKUP(BI1,Potions!$A:$L,2)="very rare",7,9))))</f>
      </c>
      <c r="BJ214" s="20">
        <f>=IF(VLOOKUP(BJ1,Potions!$A:$L,2)="common",4,IF(VLOOKUP(BJ1,Potions!$A:$L,2)="uncommon",3,IF(VLOOKUP(BJ1,Potions!$A:$L,2)="rare",5,IF(VLOOKUP(BJ1,Potions!$A:$L,2)="very rare",7,9))))</f>
      </c>
      <c r="BK214" s="22">
        <f>=IF(VLOOKUP(BK1,Potions!$A:$L,2)="common",4,IF(VLOOKUP(BK1,Potions!$A:$L,2)="uncommon",3,IF(VLOOKUP(BK1,Potions!$A:$L,2)="rare",5,IF(VLOOKUP(BK1,Potions!$A:$L,2)="very rare",7,8))))</f>
      </c>
      <c r="BL214" s="20">
        <f>=IF(VLOOKUP(BL1,Potions!$A:$L,2)="common",4,IF(VLOOKUP(BL1,Potions!$A:$L,2)="uncommon",3,IF(VLOOKUP(BL1,Potions!$A:$L,2)="rare",5,IF(VLOOKUP(BL1,Potions!$A:$L,2)="very rare",7,9))))</f>
      </c>
      <c r="BM214" s="22">
        <f>=IF(VLOOKUP(BM1,Potions!$A:$L,2)="common",4,IF(VLOOKUP(BM1,Potions!$A:$L,2)="uncommon",3,IF(VLOOKUP(BM1,Potions!$A:$L,2)="rare",5,IF(VLOOKUP(BM1,Potions!$A:$L,2)="very rare",7,9))))</f>
      </c>
      <c r="BN214" s="20">
        <f>=IF(VLOOKUP(BN1,Potions!$A:$L,2)="common",4,IF(VLOOKUP(BN1,Potions!$A:$L,2)="uncommon",3,IF(VLOOKUP(BN1,Potions!$A:$L,2)="rare",5,IF(VLOOKUP(BN1,Potions!$A:$L,2)="very rare",7,9))))</f>
      </c>
      <c r="BO214" s="22">
        <f>=IF(VLOOKUP(BO1,Potions!$A:$L,2)="common",4,IF(VLOOKUP(BO1,Potions!$A:$L,2)="uncommon",3,IF(VLOOKUP(BO1,Potions!$A:$L,2)="rare",5,IF(VLOOKUP(BO1,Potions!$A:$L,2)="very rare",7,9))))</f>
      </c>
      <c r="BP214" s="20">
        <f>=IF(VLOOKUP(BP1,Potions!$A:$L,2)="common",4,IF(VLOOKUP(BP1,Potions!$A:$L,2)="uncommon",3,IF(VLOOKUP(BP1,Potions!$A:$L,2)="rare",5,IF(VLOOKUP(BP1,Potions!$A:$L,2)="very rare",7,9))))</f>
      </c>
      <c r="BQ214" s="22">
        <f>=IF(VLOOKUP(BQ1,Potions!$A:$L,2)="common",4,IF(VLOOKUP(BQ1,Potions!$A:$L,2)="uncommon",3,IF(VLOOKUP(BQ1,Potions!$A:$L,2)="rare",5,IF(VLOOKUP(BQ1,Potions!$A:$L,2)="very rare",7,9))))</f>
      </c>
      <c r="BR214" s="20">
        <f>=IF(VLOOKUP(BR1,Potions!$A:$L,2)="common",4,IF(VLOOKUP(BR1,Potions!$A:$L,2)="uncommon",3,IF(VLOOKUP(BR1,Potions!$A:$L,2)="rare",5,IF(VLOOKUP(BR1,Potions!$A:$L,2)="very rare",7,9))))</f>
      </c>
      <c r="BS214" s="22">
        <f>=IF(VLOOKUP(BS1,Potions!$A:$L,2)="common",4,IF(VLOOKUP(BS1,Potions!$A:$L,2)="uncommon",3,IF(VLOOKUP(BS1,Potions!$A:$L,2)="rare",5,IF(VLOOKUP(BS1,Potions!$A:$L,2)="very rare",7,9))))</f>
      </c>
      <c r="BT214" s="4">
        <f t="shared" si="0"/>
      </c>
    </row>
    <row r="215" ht="15.75" customHeight="true">
      <c r="A215" s="2"/>
      <c r="B215" s="2" t="s">
        <v>648</v>
      </c>
      <c r="C215" s="20">
        <f ref="C215:BS215" t="shared" si="3">=IF(C214=C213,"T","F")</f>
      </c>
      <c r="D215" s="22">
        <f t="shared" si="3"/>
      </c>
      <c r="E215" s="20">
        <f t="shared" si="3"/>
      </c>
      <c r="F215" s="20">
        <f t="shared" si="3"/>
      </c>
      <c r="G215" s="22">
        <f t="shared" si="3"/>
      </c>
      <c r="H215" s="20">
        <f t="shared" si="3"/>
      </c>
      <c r="I215" s="22">
        <f t="shared" si="3"/>
      </c>
      <c r="J215" s="20">
        <f t="shared" si="3"/>
      </c>
      <c r="K215" s="22">
        <f t="shared" si="3"/>
      </c>
      <c r="L215" s="20">
        <f t="shared" si="3"/>
      </c>
      <c r="M215" s="22">
        <f t="shared" si="3"/>
      </c>
      <c r="N215" s="20">
        <f t="shared" si="3"/>
      </c>
      <c r="O215" s="22">
        <f t="shared" si="3"/>
      </c>
      <c r="P215" s="20">
        <f t="shared" si="3"/>
      </c>
      <c r="Q215" s="22">
        <f t="shared" si="3"/>
      </c>
      <c r="R215" s="20">
        <f t="shared" si="3"/>
      </c>
      <c r="S215" s="22">
        <f t="shared" si="3"/>
      </c>
      <c r="T215" s="20">
        <f t="shared" si="3"/>
      </c>
      <c r="U215" s="22">
        <f t="shared" si="3"/>
      </c>
      <c r="V215" s="20">
        <f t="shared" si="3"/>
      </c>
      <c r="W215" s="22">
        <f t="shared" si="3"/>
      </c>
      <c r="X215" s="20">
        <f t="shared" si="3"/>
      </c>
      <c r="Y215" s="22">
        <f t="shared" si="3"/>
      </c>
      <c r="Z215" s="20">
        <f t="shared" si="3"/>
      </c>
      <c r="AA215" s="22">
        <f t="shared" si="3"/>
      </c>
      <c r="AB215" s="20">
        <f t="shared" si="3"/>
      </c>
      <c r="AC215" s="22">
        <f t="shared" si="3"/>
      </c>
      <c r="AD215" s="20">
        <f t="shared" si="3"/>
      </c>
      <c r="AE215" s="22">
        <f t="shared" si="3"/>
      </c>
      <c r="AF215" s="20">
        <f t="shared" si="3"/>
      </c>
      <c r="AG215" s="22">
        <f t="shared" si="3"/>
      </c>
      <c r="AH215" s="20">
        <f t="shared" si="3"/>
      </c>
      <c r="AI215" s="22">
        <f t="shared" si="3"/>
      </c>
      <c r="AJ215" s="20">
        <f t="shared" si="3"/>
      </c>
      <c r="AK215" s="22">
        <f t="shared" si="3"/>
      </c>
      <c r="AL215" s="20">
        <f t="shared" si="3"/>
      </c>
      <c r="AM215" s="22">
        <f t="shared" si="3"/>
      </c>
      <c r="AN215" s="20">
        <f t="shared" si="3"/>
      </c>
      <c r="AO215" s="22">
        <f t="shared" si="3"/>
      </c>
      <c r="AP215" s="20">
        <f t="shared" si="3"/>
      </c>
      <c r="AQ215" s="22">
        <f t="shared" si="3"/>
      </c>
      <c r="AR215" s="20">
        <f t="shared" si="3"/>
      </c>
      <c r="AS215" s="22">
        <f t="shared" si="3"/>
      </c>
      <c r="AT215" s="20">
        <f t="shared" si="3"/>
      </c>
      <c r="AU215" s="22">
        <f t="shared" si="3"/>
      </c>
      <c r="AV215" s="20">
        <f t="shared" si="3"/>
      </c>
      <c r="AW215" s="22">
        <f t="shared" si="3"/>
      </c>
      <c r="AX215" s="20">
        <f t="shared" si="3"/>
      </c>
      <c r="AY215" s="22">
        <f t="shared" si="3"/>
      </c>
      <c r="AZ215" s="20">
        <f t="shared" si="3"/>
      </c>
      <c r="BA215" s="22">
        <f t="shared" si="3"/>
      </c>
      <c r="BB215" s="20">
        <f t="shared" si="3"/>
      </c>
      <c r="BC215" s="22">
        <f t="shared" si="3"/>
      </c>
      <c r="BD215" s="20">
        <f t="shared" si="3"/>
      </c>
      <c r="BE215" s="22">
        <f t="shared" si="3"/>
      </c>
      <c r="BF215" s="20">
        <f t="shared" si="3"/>
      </c>
      <c r="BG215" s="22">
        <f t="shared" si="3"/>
      </c>
      <c r="BH215" s="20">
        <f t="shared" si="3"/>
      </c>
      <c r="BI215" s="22">
        <f t="shared" si="3"/>
      </c>
      <c r="BJ215" s="20">
        <f t="shared" si="3"/>
      </c>
      <c r="BK215" s="22">
        <f t="shared" si="3"/>
      </c>
      <c r="BL215" s="20">
        <f t="shared" si="3"/>
      </c>
      <c r="BM215" s="22">
        <f t="shared" si="3"/>
      </c>
      <c r="BN215" s="20">
        <f t="shared" si="3"/>
      </c>
      <c r="BO215" s="22">
        <f t="shared" si="3"/>
      </c>
      <c r="BP215" s="20">
        <f t="shared" si="3"/>
      </c>
      <c r="BQ215" s="22">
        <f t="shared" si="3"/>
      </c>
      <c r="BR215" s="20">
        <f t="shared" si="3"/>
      </c>
      <c r="BS215" s="22">
        <f t="shared" si="3"/>
      </c>
      <c r="BT215" s="4">
        <f>=COUNTIF(C215:BS215,"T")</f>
      </c>
    </row>
  </sheetData>
  <phoneticPr fontId="0" type="noConversion"/>
  <pageMargins left="0.75" right="0.75" top="0.75" bottom="0.75" header="0.25" footer="0.25"/>
  <pageSetup orientation="portrait" paperSize="9" scale="100"/>
  <headerFooter alignWithMargin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dimension ref="A1"/>
  <sheetViews>
    <sheetView showGridLines="1" tabSelected="0" workbookViewId="0">
      <selection activeCell="A1" sqref="A1"/>
    </sheetView>
  </sheetViews>
  <sheetFormatPr defaultRowHeight="15.75" customHeight="1" defaultColWidth="12.63"/>
  <cols>
    <col min="2" max="2" width="16.19" customWidth="1" hidden="0"/>
    <col min="3" max="4" width="8.22" customWidth="1" hidden="0"/>
    <col min="5" max="5" width="6.62" customWidth="1" hidden="0"/>
    <col min="6" max="6" width="7.24" customWidth="1" hidden="0"/>
    <col min="7" max="7" width="4.66" customWidth="1" hidden="0"/>
    <col min="8" max="8" width="7.36" customWidth="1" hidden="0"/>
    <col min="9" max="9" width="4.54" customWidth="1" hidden="0"/>
    <col min="10" max="10" width="6.99" customWidth="1" hidden="0"/>
    <col min="11" max="11" width="7.73" customWidth="1" hidden="0"/>
    <col min="12" max="12" width="7.36" customWidth="1" hidden="0"/>
    <col min="13" max="13" width="8.71" customWidth="1" hidden="0"/>
    <col min="14" max="14" width="21.34" customWidth="1" hidden="0"/>
    <col min="15" max="15" width="12.14" customWidth="1" hidden="0"/>
    <col min="16" max="16" width="11.53" customWidth="1" hidden="0"/>
    <col min="17" max="17" width="11.77" customWidth="1" hidden="0"/>
  </cols>
  <sheetData>
    <row r="1" ht="15.75" customHeight="true">
      <c r="A1" s="8" t="s">
        <v>652</v>
      </c>
      <c r="B1" s="8" t="s">
        <v>653</v>
      </c>
      <c r="C1" s="8" t="s">
        <v>654</v>
      </c>
      <c r="D1" s="8" t="s">
        <v>655</v>
      </c>
      <c r="E1" s="8" t="s">
        <v>656</v>
      </c>
      <c r="F1" s="8" t="s">
        <v>657</v>
      </c>
      <c r="G1" s="8" t="s">
        <v>658</v>
      </c>
      <c r="H1" s="8" t="s">
        <v>659</v>
      </c>
      <c r="I1" s="8" t="s">
        <v>660</v>
      </c>
      <c r="J1" s="8" t="s">
        <v>661</v>
      </c>
      <c r="K1" s="8" t="s">
        <v>662</v>
      </c>
      <c r="L1" s="8" t="s">
        <v>663</v>
      </c>
      <c r="M1" s="8" t="s">
        <v>664</v>
      </c>
      <c r="N1" s="8" t="s">
        <v>665</v>
      </c>
      <c r="O1" s="8" t="s">
        <v>666</v>
      </c>
      <c r="P1" s="8" t="s">
        <v>667</v>
      </c>
      <c r="Q1" s="8" t="s">
        <v>668</v>
      </c>
    </row>
    <row r="2" ht="15.75" customHeight="true">
      <c r="A2" s="2" t="s">
        <v>19</v>
      </c>
      <c r="B2" s="2">
        <v>40</v>
      </c>
      <c r="C2" s="2">
        <v>4</v>
      </c>
      <c r="D2" s="2">
        <f>=$C2*$N$2</f>
      </c>
      <c r="F2" s="2">
        <f ref="F2:F6" t="shared" si="10">=E2*$N$3</f>
      </c>
      <c r="H2" s="2">
        <f ref="H2:H6" t="shared" si="9">=G2*$N$4</f>
      </c>
      <c r="J2" s="2">
        <f ref="J2:J6" t="shared" si="6">=I2*$N$5</f>
      </c>
      <c r="L2" s="2">
        <f ref="L2:L6" t="shared" si="7">=K2*$N$6</f>
      </c>
      <c r="M2" s="4">
        <f ref="M2:M6" t="shared" si="8">=C2+E2+G2+I2+K2</f>
      </c>
      <c r="N2" s="2">
        <v>10</v>
      </c>
      <c r="O2" s="2">
        <f ref="O2:O6" t="shared" si="5">=D2+F2+H2+J2+L2</f>
      </c>
      <c r="P2" s="2">
        <v>50</v>
      </c>
      <c r="Q2" s="2">
        <v>10</v>
      </c>
    </row>
    <row r="3" ht="15.75" customHeight="true">
      <c r="A3" s="2" t="s">
        <v>27</v>
      </c>
      <c r="B3" s="2">
        <v>200</v>
      </c>
      <c r="C3" s="2">
        <v>1</v>
      </c>
      <c r="D3" s="2">
        <f ref="D3:D6" t="shared" si="4">=C3*$N$2</f>
      </c>
      <c r="E3" s="2">
        <v>2</v>
      </c>
      <c r="F3" s="2">
        <f t="shared" si="10"/>
      </c>
      <c r="H3" s="2">
        <f t="shared" si="9"/>
      </c>
      <c r="J3" s="2">
        <f t="shared" si="6"/>
      </c>
      <c r="L3" s="2">
        <f t="shared" si="7"/>
      </c>
      <c r="M3" s="4">
        <f t="shared" si="8"/>
      </c>
      <c r="N3" s="2">
        <v>90</v>
      </c>
      <c r="O3" s="2">
        <f t="shared" si="5"/>
      </c>
      <c r="P3" s="2">
        <v>250</v>
      </c>
      <c r="Q3" s="2">
        <v>50</v>
      </c>
    </row>
    <row r="4" ht="15.75" customHeight="true">
      <c r="A4" s="2" t="s">
        <v>35</v>
      </c>
      <c r="B4" s="2">
        <v>2000</v>
      </c>
      <c r="C4" s="2">
        <v>1</v>
      </c>
      <c r="D4" s="2">
        <f t="shared" si="4"/>
      </c>
      <c r="E4" s="2">
        <v>1</v>
      </c>
      <c r="F4" s="2">
        <f t="shared" si="10"/>
      </c>
      <c r="G4" s="2">
        <v>3</v>
      </c>
      <c r="H4" s="2">
        <f t="shared" si="9"/>
      </c>
      <c r="J4" s="2">
        <f t="shared" si="6"/>
      </c>
      <c r="L4" s="2">
        <f t="shared" si="7"/>
      </c>
      <c r="M4" s="4">
        <f t="shared" si="8"/>
      </c>
      <c r="N4" s="2">
        <v>650</v>
      </c>
      <c r="O4" s="2">
        <f t="shared" si="5"/>
      </c>
      <c r="P4" s="2">
        <v>2500</v>
      </c>
      <c r="Q4" s="2">
        <v>500</v>
      </c>
    </row>
    <row r="5" ht="15.75" customHeight="true">
      <c r="A5" s="2" t="s">
        <v>39</v>
      </c>
      <c r="B5" s="2">
        <v>20000</v>
      </c>
      <c r="D5" s="2">
        <f t="shared" si="4"/>
      </c>
      <c r="E5" s="2">
        <v>1</v>
      </c>
      <c r="F5" s="2">
        <f t="shared" si="10"/>
      </c>
      <c r="G5" s="2">
        <v>4</v>
      </c>
      <c r="H5" s="2">
        <f t="shared" si="9"/>
      </c>
      <c r="I5" s="2">
        <v>2</v>
      </c>
      <c r="J5" s="2">
        <f t="shared" si="6"/>
      </c>
      <c r="L5" s="2">
        <f t="shared" si="7"/>
      </c>
      <c r="M5" s="4">
        <f t="shared" si="8"/>
      </c>
      <c r="N5" s="2">
        <v>8500</v>
      </c>
      <c r="O5" s="2">
        <f t="shared" si="5"/>
      </c>
      <c r="P5" s="2">
        <v>25000</v>
      </c>
      <c r="Q5" s="2">
        <v>5000</v>
      </c>
    </row>
    <row r="6" ht="15.75" customHeight="true">
      <c r="A6" s="2" t="s">
        <v>44</v>
      </c>
      <c r="B6" s="2">
        <v>100000</v>
      </c>
      <c r="D6" s="2">
        <f t="shared" si="4"/>
      </c>
      <c r="E6" s="2">
        <v>1</v>
      </c>
      <c r="F6" s="2">
        <f t="shared" si="10"/>
      </c>
      <c r="G6" s="2">
        <v>3</v>
      </c>
      <c r="H6" s="2">
        <f t="shared" si="9"/>
      </c>
      <c r="I6" s="2">
        <v>3</v>
      </c>
      <c r="J6" s="2">
        <f t="shared" si="6"/>
      </c>
      <c r="K6" s="2">
        <v>1</v>
      </c>
      <c r="L6" s="2">
        <f t="shared" si="7"/>
      </c>
      <c r="M6" s="4">
        <f t="shared" si="8"/>
      </c>
      <c r="N6" s="2">
        <v>70000</v>
      </c>
      <c r="O6" s="2">
        <f t="shared" si="5"/>
      </c>
      <c r="P6" s="2">
        <v>125000</v>
      </c>
      <c r="Q6" s="2">
        <v>25000</v>
      </c>
    </row>
  </sheetData>
  <phoneticPr fontId="0" type="noConversion"/>
  <pageMargins left="0.75" right="0.75" top="0.75" bottom="0.75" header="0.25" footer="0.25"/>
  <pageSetup orientation="portrait" paperSize="9" scale="100"/>
  <headerFooter alignWithMargin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Workbook</vt:lpstr>
      </vt:variant>
      <vt:variant>
        <vt:i4>4</vt:i4>
      </vt:variant>
    </vt:vector>
  </HeadingPairs>
  <TitlesOfParts>
    <vt:vector size="4" baseType="lpstr">
      <vt:lpstr>Ingred. Prices</vt:lpstr>
      <vt:lpstr>Potions</vt:lpstr>
      <vt:lpstr>Ingredients</vt:lpstr>
      <vt:lpstr>Potion Grid</vt:lpstr>
    </vt:vector>
  </TitlesOfParts>
  <Company>Univer.ai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Univer.ai</dc:creator>
  <cp:lastModifiedBy>Univer.ai</cp:lastModifiedBy>
  <dcterms:created xsi:type="dcterms:W3CDTF">2025-10-17T22:38:09Z</dcterms:created>
  <dcterms:modified xsi:type="dcterms:W3CDTF">2025-10-17T22:38:09Z</dcterms:modified>
</cp:coreProperties>
</file>