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99A9A1A8-E455-40FF-9696-31A72B3A4B20}" xr6:coauthVersionLast="47" xr6:coauthVersionMax="47" xr10:uidLastSave="{00000000-0000-0000-0000-000000000000}"/>
  <bookViews>
    <workbookView xWindow="-28920" yWindow="-120" windowWidth="29040" windowHeight="15720" xr2:uid="{06E55D0D-4AEC-4DAA-870F-0F12DD6CCCA8}"/>
  </bookViews>
  <sheets>
    <sheet name="10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H10" i="1"/>
  <c r="H14" i="1" s="1"/>
  <c r="G10" i="1"/>
</calcChain>
</file>

<file path=xl/sharedStrings.xml><?xml version="1.0" encoding="utf-8"?>
<sst xmlns="http://schemas.openxmlformats.org/spreadsheetml/2006/main" count="99" uniqueCount="76">
  <si>
    <t>変数</t>
    <rPh sb="0" eb="2">
      <t>ヘンスウ</t>
    </rPh>
    <phoneticPr fontId="2"/>
  </si>
  <si>
    <t>車種</t>
    <rPh sb="0" eb="2">
      <t>シャシュ</t>
    </rPh>
    <phoneticPr fontId="2"/>
  </si>
  <si>
    <t>地域</t>
    <rPh sb="0" eb="2">
      <t>チイキ</t>
    </rPh>
    <phoneticPr fontId="2"/>
  </si>
  <si>
    <t>走行距離</t>
    <rPh sb="0" eb="4">
      <t>ソウコウキョリ</t>
    </rPh>
    <phoneticPr fontId="2"/>
  </si>
  <si>
    <t>2t/4t/10t/20t</t>
    <phoneticPr fontId="2"/>
  </si>
  <si>
    <t>国交省</t>
    <rPh sb="0" eb="3">
      <t>コッコウショウ</t>
    </rPh>
    <phoneticPr fontId="2"/>
  </si>
  <si>
    <t>10ブロック</t>
    <phoneticPr fontId="2"/>
  </si>
  <si>
    <t>考慮なし</t>
    <rPh sb="0" eb="2">
      <t>コウリョ</t>
    </rPh>
    <phoneticPr fontId="2"/>
  </si>
  <si>
    <t>実走行距離</t>
    <rPh sb="0" eb="5">
      <t>ジツソウコウキョリ</t>
    </rPh>
    <phoneticPr fontId="2"/>
  </si>
  <si>
    <t>人件費</t>
    <rPh sb="0" eb="3">
      <t>ジンケンヒ</t>
    </rPh>
    <phoneticPr fontId="2"/>
  </si>
  <si>
    <t>労務費</t>
    <rPh sb="0" eb="3">
      <t>ロウムヒ</t>
    </rPh>
    <phoneticPr fontId="2"/>
  </si>
  <si>
    <t>労働時間</t>
    <rPh sb="0" eb="4">
      <t>ロウドウジカン</t>
    </rPh>
    <phoneticPr fontId="2"/>
  </si>
  <si>
    <t>荷役・付帯作業時間</t>
    <rPh sb="0" eb="2">
      <t>ニヤク</t>
    </rPh>
    <rPh sb="3" eb="9">
      <t>フタイサギョウジカン</t>
    </rPh>
    <phoneticPr fontId="2"/>
  </si>
  <si>
    <t>無し</t>
    <rPh sb="0" eb="1">
      <t>ナ</t>
    </rPh>
    <phoneticPr fontId="2"/>
  </si>
  <si>
    <t>1.5時間</t>
    <rPh sb="3" eb="5">
      <t>ジカン</t>
    </rPh>
    <phoneticPr fontId="2"/>
  </si>
  <si>
    <r>
      <t>実走行距離</t>
    </r>
    <r>
      <rPr>
        <sz val="11"/>
        <color rgb="FF0070C0"/>
        <rFont val="BIZ UDPゴシック"/>
        <family val="3"/>
        <charset val="128"/>
      </rPr>
      <t>×2</t>
    </r>
    <r>
      <rPr>
        <sz val="11"/>
        <color theme="1"/>
        <rFont val="BIZ UDPゴシック"/>
        <family val="3"/>
        <charset val="128"/>
      </rPr>
      <t xml:space="preserve">
</t>
    </r>
    <r>
      <rPr>
        <sz val="8"/>
        <color theme="1"/>
        <rFont val="BIZ UDPゴシック"/>
        <family val="3"/>
        <charset val="128"/>
      </rPr>
      <t>※帰り荷なく車庫に戻る前提</t>
    </r>
    <rPh sb="0" eb="5">
      <t>ジツソウコウキョリ</t>
    </rPh>
    <rPh sb="9" eb="10">
      <t>カエ</t>
    </rPh>
    <rPh sb="11" eb="12">
      <t>ニ</t>
    </rPh>
    <rPh sb="14" eb="16">
      <t>シャコ</t>
    </rPh>
    <rPh sb="17" eb="18">
      <t>モド</t>
    </rPh>
    <rPh sb="19" eb="21">
      <t>ゼンテイ</t>
    </rPh>
    <phoneticPr fontId="2"/>
  </si>
  <si>
    <r>
      <rPr>
        <sz val="11"/>
        <color rgb="FF0070C0"/>
        <rFont val="BIZ UDPゴシック"/>
        <family val="3"/>
        <charset val="128"/>
      </rPr>
      <t>全産業</t>
    </r>
    <r>
      <rPr>
        <sz val="11"/>
        <color theme="1"/>
        <rFont val="BIZ UDPゴシック"/>
        <family val="3"/>
        <charset val="128"/>
      </rPr>
      <t>平均労働時間</t>
    </r>
    <rPh sb="0" eb="3">
      <t>ゼンサンギョウ</t>
    </rPh>
    <rPh sb="3" eb="5">
      <t>ヘイキン</t>
    </rPh>
    <rPh sb="5" eb="7">
      <t>ロウドウ</t>
    </rPh>
    <rPh sb="7" eb="9">
      <t>ジカン</t>
    </rPh>
    <phoneticPr fontId="2"/>
  </si>
  <si>
    <r>
      <rPr>
        <sz val="11"/>
        <color rgb="FFC00000"/>
        <rFont val="BIZ UDPゴシック"/>
        <family val="3"/>
        <charset val="128"/>
      </rPr>
      <t>道路貨物</t>
    </r>
    <r>
      <rPr>
        <sz val="11"/>
        <color theme="1"/>
        <rFont val="BIZ UDPゴシック"/>
        <family val="3"/>
        <charset val="128"/>
      </rPr>
      <t>運送業平均労働時間</t>
    </r>
    <rPh sb="0" eb="2">
      <t>ドウロ</t>
    </rPh>
    <rPh sb="2" eb="4">
      <t>カモツ</t>
    </rPh>
    <rPh sb="4" eb="7">
      <t>ウンソウギョウ</t>
    </rPh>
    <rPh sb="7" eb="13">
      <t>ヘイキンロウドウジカン</t>
    </rPh>
    <phoneticPr fontId="2"/>
  </si>
  <si>
    <t>166h/月</t>
    <rPh sb="5" eb="6">
      <t>ツキ</t>
    </rPh>
    <phoneticPr fontId="2"/>
  </si>
  <si>
    <t>e-stat(賃金構造基本統計調査 産業中分類） 所定内労働時間</t>
    <rPh sb="7" eb="17">
      <t>チンギンコウゾウキホントウケイチョウサ</t>
    </rPh>
    <rPh sb="18" eb="23">
      <t>サンギョウチュウブンルイ</t>
    </rPh>
    <rPh sb="25" eb="32">
      <t>ショテイナイロウドウジカン</t>
    </rPh>
    <phoneticPr fontId="2"/>
  </si>
  <si>
    <t>e-stat(賃金構造基本統計調査 産業中分類） 所定内給与額+年間賞与</t>
    <rPh sb="7" eb="17">
      <t>チンギンコウゾウキホントウケイチョウサ</t>
    </rPh>
    <rPh sb="18" eb="23">
      <t>サンギョウチュウブンルイ</t>
    </rPh>
    <rPh sb="25" eb="31">
      <t>ショテイナイキュウヨガク</t>
    </rPh>
    <rPh sb="32" eb="36">
      <t>ネンカンショウヨ</t>
    </rPh>
    <phoneticPr fontId="2"/>
  </si>
  <si>
    <t>175h/月</t>
    <rPh sb="5" eb="6">
      <t>ツキ</t>
    </rPh>
    <phoneticPr fontId="2"/>
  </si>
  <si>
    <t>考慮</t>
    <rPh sb="0" eb="2">
      <t>コウリョ</t>
    </rPh>
    <phoneticPr fontId="2"/>
  </si>
  <si>
    <t>車格差率</t>
    <rPh sb="0" eb="2">
      <t>シャカク</t>
    </rPh>
    <rPh sb="2" eb="4">
      <t>サリツ</t>
    </rPh>
    <phoneticPr fontId="2"/>
  </si>
  <si>
    <t>福利厚生費率</t>
    <rPh sb="0" eb="6">
      <t>フクリコウセイヒリツ</t>
    </rPh>
    <phoneticPr fontId="2"/>
  </si>
  <si>
    <t>固定費/年</t>
    <rPh sb="0" eb="3">
      <t>コテイヒ</t>
    </rPh>
    <rPh sb="4" eb="5">
      <t>ネン</t>
    </rPh>
    <phoneticPr fontId="2"/>
  </si>
  <si>
    <r>
      <rPr>
        <sz val="11"/>
        <color rgb="FF0070C0"/>
        <rFont val="BIZ UDPゴシック"/>
        <family val="3"/>
        <charset val="128"/>
      </rPr>
      <t>全産業</t>
    </r>
    <r>
      <rPr>
        <sz val="11"/>
        <color theme="1"/>
        <rFont val="BIZ UDPゴシック"/>
        <family val="3"/>
        <charset val="128"/>
      </rPr>
      <t>平均労務費</t>
    </r>
    <rPh sb="0" eb="3">
      <t>ゼンサンギョウ</t>
    </rPh>
    <rPh sb="3" eb="5">
      <t>ヘイキン</t>
    </rPh>
    <rPh sb="5" eb="8">
      <t>ロウムヒ</t>
    </rPh>
    <phoneticPr fontId="2"/>
  </si>
  <si>
    <r>
      <rPr>
        <sz val="11"/>
        <color rgb="FFC00000"/>
        <rFont val="BIZ UDPゴシック"/>
        <family val="3"/>
        <charset val="128"/>
      </rPr>
      <t>道路貨物</t>
    </r>
    <r>
      <rPr>
        <sz val="11"/>
        <color theme="1"/>
        <rFont val="BIZ UDPゴシック"/>
        <family val="3"/>
        <charset val="128"/>
      </rPr>
      <t>運送業平均労務費</t>
    </r>
    <rPh sb="0" eb="7">
      <t>ドウロカモツウンソウギョウ</t>
    </rPh>
    <rPh sb="7" eb="9">
      <t>ヘイキン</t>
    </rPh>
    <rPh sb="9" eb="12">
      <t>ロウムヒ</t>
    </rPh>
    <phoneticPr fontId="2"/>
  </si>
  <si>
    <t>労務費×車格差率×（１＋福利厚生費率）</t>
    <rPh sb="0" eb="3">
      <t>ロウムヒ</t>
    </rPh>
    <phoneticPr fontId="2"/>
  </si>
  <si>
    <t>車両償却費</t>
    <rPh sb="0" eb="5">
      <t>シャリョウショウキャクヒ</t>
    </rPh>
    <phoneticPr fontId="2"/>
  </si>
  <si>
    <t>車両調達費</t>
    <rPh sb="0" eb="5">
      <t>シャリョウチョウタツヒ</t>
    </rPh>
    <phoneticPr fontId="2"/>
  </si>
  <si>
    <t>車種別に設定
※ソースなし</t>
    <rPh sb="0" eb="3">
      <t>シャシュベツ</t>
    </rPh>
    <rPh sb="4" eb="6">
      <t>セッテイ</t>
    </rPh>
    <phoneticPr fontId="2"/>
  </si>
  <si>
    <t>原価調査結果
ヒアリングを基に設定</t>
    <rPh sb="0" eb="6">
      <t>ゲンカチョウサケッカ</t>
    </rPh>
    <rPh sb="13" eb="14">
      <t>モト</t>
    </rPh>
    <rPh sb="15" eb="17">
      <t>セッテイ</t>
    </rPh>
    <phoneticPr fontId="2"/>
  </si>
  <si>
    <t>車両償却年数</t>
    <rPh sb="0" eb="6">
      <t>シャリョウショウキャクネンスウ</t>
    </rPh>
    <phoneticPr fontId="2"/>
  </si>
  <si>
    <t>5年</t>
    <rPh sb="1" eb="2">
      <t>ネン</t>
    </rPh>
    <phoneticPr fontId="2"/>
  </si>
  <si>
    <t>10t/100km/関東ブロックの場合</t>
    <rPh sb="10" eb="12">
      <t>カントウ</t>
    </rPh>
    <rPh sb="17" eb="19">
      <t>バアイ</t>
    </rPh>
    <phoneticPr fontId="2"/>
  </si>
  <si>
    <t>関東ブロック</t>
    <rPh sb="0" eb="2">
      <t>カントウ</t>
    </rPh>
    <phoneticPr fontId="2"/>
  </si>
  <si>
    <t>なし</t>
    <phoneticPr fontId="2"/>
  </si>
  <si>
    <t>5%(仮)</t>
    <rPh sb="3" eb="4">
      <t>カリ</t>
    </rPh>
    <phoneticPr fontId="2"/>
  </si>
  <si>
    <t>自動車ローンの金利 (日本銀行 長期プライムレート参考)</t>
    <rPh sb="0" eb="3">
      <t>ジドウシャ</t>
    </rPh>
    <rPh sb="7" eb="9">
      <t>キンリ</t>
    </rPh>
    <rPh sb="11" eb="15">
      <t>ニホンギンコウ</t>
    </rPh>
    <rPh sb="16" eb="18">
      <t>チョウキ</t>
    </rPh>
    <rPh sb="25" eb="27">
      <t>サンコウ</t>
    </rPh>
    <phoneticPr fontId="2"/>
  </si>
  <si>
    <t>金利負担費</t>
    <rPh sb="0" eb="2">
      <t>キンリ</t>
    </rPh>
    <rPh sb="2" eb="4">
      <t>フタン</t>
    </rPh>
    <rPh sb="4" eb="5">
      <t>ヒ</t>
    </rPh>
    <phoneticPr fontId="2"/>
  </si>
  <si>
    <r>
      <t>小型トラック：</t>
    </r>
    <r>
      <rPr>
        <sz val="6"/>
        <color rgb="FFC00000"/>
        <rFont val="BIZ UDPゴシック"/>
        <family val="3"/>
        <charset val="128"/>
      </rPr>
      <t>4年</t>
    </r>
    <r>
      <rPr>
        <sz val="6"/>
        <color theme="1"/>
        <rFont val="BIZ UDPゴシック"/>
        <family val="3"/>
        <charset val="128"/>
      </rPr>
      <t xml:space="preserve">
中型トラック：</t>
    </r>
    <r>
      <rPr>
        <sz val="6"/>
        <color rgb="FFC00000"/>
        <rFont val="BIZ UDPゴシック"/>
        <family val="3"/>
        <charset val="128"/>
      </rPr>
      <t>6年</t>
    </r>
    <r>
      <rPr>
        <sz val="6"/>
        <color theme="1"/>
        <rFont val="BIZ UDPゴシック"/>
        <family val="3"/>
        <charset val="128"/>
      </rPr>
      <t xml:space="preserve">
大型トラック：</t>
    </r>
    <r>
      <rPr>
        <sz val="6"/>
        <color rgb="FFC00000"/>
        <rFont val="BIZ UDPゴシック"/>
        <family val="3"/>
        <charset val="128"/>
      </rPr>
      <t>8年</t>
    </r>
    <rPh sb="0" eb="2">
      <t>コガタ</t>
    </rPh>
    <rPh sb="8" eb="9">
      <t>ネン</t>
    </rPh>
    <rPh sb="18" eb="19">
      <t>ネン</t>
    </rPh>
    <rPh sb="20" eb="21">
      <t>オオ</t>
    </rPh>
    <rPh sb="28" eb="29">
      <t>ネン</t>
    </rPh>
    <phoneticPr fontId="2"/>
  </si>
  <si>
    <t>自動車関係税</t>
    <rPh sb="0" eb="3">
      <t>ジドウシャ</t>
    </rPh>
    <rPh sb="3" eb="5">
      <t>カンケイ</t>
    </rPh>
    <rPh sb="5" eb="6">
      <t>ゼイ</t>
    </rPh>
    <phoneticPr fontId="2"/>
  </si>
  <si>
    <t>自動車税種別割</t>
    <rPh sb="0" eb="3">
      <t>ジドウシャ</t>
    </rPh>
    <rPh sb="3" eb="7">
      <t>ゼイシュベツワリ</t>
    </rPh>
    <phoneticPr fontId="2"/>
  </si>
  <si>
    <t>環境性能割</t>
    <rPh sb="0" eb="5">
      <t>カンキョウセイノウワリ</t>
    </rPh>
    <phoneticPr fontId="2"/>
  </si>
  <si>
    <t>重量税</t>
    <rPh sb="0" eb="3">
      <t>ジュウリョウゼイ</t>
    </rPh>
    <phoneticPr fontId="2"/>
  </si>
  <si>
    <t>自動車税税率表</t>
    <rPh sb="0" eb="7">
      <t>ジドウシャゼイゼイリツヒョウ</t>
    </rPh>
    <phoneticPr fontId="2"/>
  </si>
  <si>
    <t>環境性能割表</t>
    <rPh sb="0" eb="5">
      <t>カンキョウセイノウワリ</t>
    </rPh>
    <rPh sb="5" eb="6">
      <t>ヒョウ</t>
    </rPh>
    <phoneticPr fontId="2"/>
  </si>
  <si>
    <t>重量税額表</t>
    <rPh sb="0" eb="5">
      <t>ジュウリョウゼイガクヒョウ</t>
    </rPh>
    <phoneticPr fontId="2"/>
  </si>
  <si>
    <t>自賠責保険</t>
    <rPh sb="0" eb="5">
      <t>ジバイセキホケン</t>
    </rPh>
    <phoneticPr fontId="2"/>
  </si>
  <si>
    <t>任意保険</t>
    <rPh sb="0" eb="4">
      <t>ニンイホケン</t>
    </rPh>
    <phoneticPr fontId="2"/>
  </si>
  <si>
    <t>保険料</t>
    <rPh sb="0" eb="3">
      <t>ホケンリョウ</t>
    </rPh>
    <phoneticPr fontId="2"/>
  </si>
  <si>
    <t>車両調達費×1.85%</t>
    <rPh sb="0" eb="5">
      <t>シャリョウチョウタツヒ</t>
    </rPh>
    <phoneticPr fontId="2"/>
  </si>
  <si>
    <t xml:space="preserve">ベースとなる資産×
他人資本構成比×金利 </t>
    <rPh sb="6" eb="8">
      <t>シサン</t>
    </rPh>
    <phoneticPr fontId="2"/>
  </si>
  <si>
    <t>借入</t>
    <rPh sb="0" eb="2">
      <t>カリイレ</t>
    </rPh>
    <phoneticPr fontId="2"/>
  </si>
  <si>
    <t>消耗品</t>
    <rPh sb="0" eb="3">
      <t>ショウモウヒン</t>
    </rPh>
    <phoneticPr fontId="2"/>
  </si>
  <si>
    <t>荷役関連消耗品</t>
    <rPh sb="0" eb="4">
      <t>ニヤクカンレン</t>
    </rPh>
    <rPh sb="4" eb="7">
      <t>ショウモウヒン</t>
    </rPh>
    <phoneticPr fontId="2"/>
  </si>
  <si>
    <t>諸比率</t>
    <rPh sb="0" eb="3">
      <t>ショヒリツ</t>
    </rPh>
    <phoneticPr fontId="2"/>
  </si>
  <si>
    <t>考慮(15%)</t>
    <rPh sb="0" eb="2">
      <t>コウリョ</t>
    </rPh>
    <phoneticPr fontId="2"/>
  </si>
  <si>
    <t>変動費/年</t>
    <rPh sb="0" eb="3">
      <t>ヘンドウヒ</t>
    </rPh>
    <rPh sb="4" eb="5">
      <t>ネン</t>
    </rPh>
    <phoneticPr fontId="2"/>
  </si>
  <si>
    <t>燃料費</t>
    <rPh sb="0" eb="3">
      <t>ネンリョウヒ</t>
    </rPh>
    <phoneticPr fontId="2"/>
  </si>
  <si>
    <t>軽油</t>
    <rPh sb="0" eb="2">
      <t>ケイユ</t>
    </rPh>
    <phoneticPr fontId="2"/>
  </si>
  <si>
    <t>オイル費</t>
    <rPh sb="3" eb="4">
      <t>ヒ</t>
    </rPh>
    <phoneticPr fontId="2"/>
  </si>
  <si>
    <t>大口需要者向け軽油オーリー渡価格</t>
    <rPh sb="0" eb="6">
      <t>オオグチジュヨウシャム</t>
    </rPh>
    <rPh sb="7" eb="9">
      <t>ケイユ</t>
    </rPh>
    <rPh sb="13" eb="14">
      <t>ワタ</t>
    </rPh>
    <rPh sb="14" eb="16">
      <t>カカク</t>
    </rPh>
    <phoneticPr fontId="2"/>
  </si>
  <si>
    <t>全国一律120円/L</t>
    <phoneticPr fontId="2"/>
  </si>
  <si>
    <t>弊社</t>
    <rPh sb="0" eb="2">
      <t>ヘイシャ</t>
    </rPh>
    <phoneticPr fontId="2"/>
  </si>
  <si>
    <t>トラック標準運賃 国交省vs弊社 基準比較</t>
    <rPh sb="4" eb="8">
      <t>ヒョウジュンウンチン</t>
    </rPh>
    <rPh sb="9" eb="12">
      <t>コッコウショウ</t>
    </rPh>
    <rPh sb="14" eb="16">
      <t>ヘイシャ</t>
    </rPh>
    <rPh sb="17" eb="19">
      <t>キジュン</t>
    </rPh>
    <rPh sb="19" eb="21">
      <t>ヒカク</t>
    </rPh>
    <phoneticPr fontId="2"/>
  </si>
  <si>
    <t>尿素水費</t>
    <phoneticPr fontId="2"/>
  </si>
  <si>
    <t>車検・修理費</t>
    <rPh sb="0" eb="2">
      <t>シャケン</t>
    </rPh>
    <rPh sb="3" eb="6">
      <t>シュウリヒ</t>
    </rPh>
    <phoneticPr fontId="2"/>
  </si>
  <si>
    <t>タイヤ費</t>
    <rPh sb="3" eb="4">
      <t>ヒ</t>
    </rPh>
    <phoneticPr fontId="2"/>
  </si>
  <si>
    <t>タイヤ単価</t>
    <rPh sb="3" eb="5">
      <t>タンカ</t>
    </rPh>
    <phoneticPr fontId="2"/>
  </si>
  <si>
    <t>交換本数</t>
    <rPh sb="0" eb="4">
      <t>コウカンホンスウ</t>
    </rPh>
    <phoneticPr fontId="2"/>
  </si>
  <si>
    <t>タイヤ交換走行距離</t>
    <rPh sb="3" eb="5">
      <t>コウカン</t>
    </rPh>
    <rPh sb="5" eb="9">
      <t>ソウコウキョリ</t>
    </rPh>
    <phoneticPr fontId="2"/>
  </si>
  <si>
    <t>オイル交換距離</t>
    <rPh sb="3" eb="7">
      <t>コウカンキョリ</t>
    </rPh>
    <phoneticPr fontId="2"/>
  </si>
  <si>
    <t>燃費</t>
    <rPh sb="0" eb="2">
      <t>ネンピ</t>
    </rPh>
    <phoneticPr fontId="2"/>
  </si>
  <si>
    <t>chrome-extension://efaidnbmnnnibpcajpcglclefindmkaj/https://www.mlit.go.jp/jidosha/content/001732622.pdf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</si>
</sst>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[$¥-411]#,##0_);[Red]\([$¥-411]#,##0\)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8"/>
      <color theme="1"/>
      <name val="BIZ UDPゴシック"/>
      <family val="3"/>
      <charset val="128"/>
    </font>
    <font>
      <sz val="11"/>
      <color rgb="FF0070C0"/>
      <name val="BIZ UDPゴシック"/>
      <family val="3"/>
      <charset val="128"/>
    </font>
    <font>
      <sz val="11"/>
      <color rgb="FFC00000"/>
      <name val="BIZ UDPゴシック"/>
      <family val="3"/>
      <charset val="128"/>
    </font>
    <font>
      <sz val="11"/>
      <color theme="1"/>
      <name val="UD デジタル 教科書体 NK-B"/>
      <family val="1"/>
      <charset val="128"/>
    </font>
    <font>
      <b/>
      <sz val="11"/>
      <color theme="1"/>
      <name val="BIZ UDPゴシック"/>
      <family val="3"/>
      <charset val="128"/>
    </font>
    <font>
      <sz val="6"/>
      <color theme="1"/>
      <name val="游ゴシック Light"/>
      <family val="3"/>
      <charset val="128"/>
      <scheme val="major"/>
    </font>
    <font>
      <b/>
      <sz val="8"/>
      <color theme="1"/>
      <name val="BIZ UDPゴシック"/>
      <family val="3"/>
      <charset val="128"/>
    </font>
    <font>
      <b/>
      <sz val="6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9"/>
      <color theme="1"/>
      <name val="BIZ UDPゴシック"/>
      <family val="3"/>
      <charset val="128"/>
    </font>
    <font>
      <sz val="8"/>
      <color rgb="FFC00000"/>
      <name val="BIZ UDPゴシック"/>
      <family val="3"/>
      <charset val="128"/>
    </font>
    <font>
      <sz val="8"/>
      <color rgb="FF0070C0"/>
      <name val="BIZ UDPゴシック"/>
      <family val="3"/>
      <charset val="128"/>
    </font>
    <font>
      <sz val="11"/>
      <name val="BIZ UDPゴシック"/>
      <family val="3"/>
      <charset val="128"/>
    </font>
    <font>
      <sz val="6"/>
      <color theme="1"/>
      <name val="BIZ UDPゴシック"/>
      <family val="3"/>
      <charset val="128"/>
    </font>
    <font>
      <sz val="6"/>
      <color theme="1"/>
      <name val="UD デジタル 教科書体 NK-B"/>
      <family val="1"/>
      <charset val="128"/>
    </font>
    <font>
      <sz val="6"/>
      <color rgb="FFC00000"/>
      <name val="BIZ UDPゴシック"/>
      <family val="3"/>
      <charset val="128"/>
    </font>
    <font>
      <sz val="8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 textRotation="255"/>
    </xf>
    <xf numFmtId="0" fontId="8" fillId="3" borderId="5" xfId="0" applyFont="1" applyFill="1" applyBorder="1" applyAlignment="1">
      <alignment horizontal="center" vertical="center" textRotation="255"/>
    </xf>
    <xf numFmtId="0" fontId="3" fillId="0" borderId="0" xfId="0" applyFont="1" applyBorder="1">
      <alignment vertical="center"/>
    </xf>
    <xf numFmtId="0" fontId="8" fillId="3" borderId="6" xfId="0" applyFont="1" applyFill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textRotation="255"/>
    </xf>
    <xf numFmtId="0" fontId="8" fillId="3" borderId="17" xfId="0" applyFont="1" applyFill="1" applyBorder="1" applyAlignment="1">
      <alignment horizontal="center" vertical="center" textRotation="255"/>
    </xf>
    <xf numFmtId="0" fontId="8" fillId="3" borderId="18" xfId="0" applyFont="1" applyFill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 vertical="center" textRotation="255"/>
    </xf>
    <xf numFmtId="0" fontId="8" fillId="3" borderId="0" xfId="0" applyFont="1" applyFill="1" applyBorder="1" applyAlignment="1">
      <alignment horizontal="center" vertical="center" textRotation="255"/>
    </xf>
    <xf numFmtId="0" fontId="8" fillId="3" borderId="7" xfId="0" applyFont="1" applyFill="1" applyBorder="1" applyAlignment="1">
      <alignment horizontal="center" vertical="center" textRotation="255"/>
    </xf>
    <xf numFmtId="0" fontId="11" fillId="3" borderId="0" xfId="0" applyFont="1" applyFill="1" applyBorder="1" applyAlignment="1">
      <alignment horizontal="center" vertical="center" textRotation="255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82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textRotation="255"/>
    </xf>
    <xf numFmtId="0" fontId="11" fillId="3" borderId="5" xfId="0" applyFont="1" applyFill="1" applyBorder="1" applyAlignment="1">
      <alignment horizontal="center" vertical="center" textRotation="255"/>
    </xf>
    <xf numFmtId="0" fontId="13" fillId="0" borderId="0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textRotation="255"/>
    </xf>
    <xf numFmtId="0" fontId="13" fillId="3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182" fontId="10" fillId="3" borderId="0" xfId="0" applyNumberFormat="1" applyFont="1" applyFill="1" applyAlignment="1">
      <alignment horizontal="center" vertical="center"/>
    </xf>
    <xf numFmtId="0" fontId="11" fillId="3" borderId="5" xfId="0" applyFont="1" applyFill="1" applyBorder="1" applyAlignment="1">
      <alignment vertical="center" textRotation="255"/>
    </xf>
    <xf numFmtId="0" fontId="11" fillId="3" borderId="6" xfId="0" applyFont="1" applyFill="1" applyBorder="1" applyAlignment="1">
      <alignment vertical="center" textRotation="255"/>
    </xf>
    <xf numFmtId="0" fontId="4" fillId="3" borderId="0" xfId="0" applyFont="1" applyFill="1" applyAlignment="1">
      <alignment horizontal="center" vertical="center"/>
    </xf>
    <xf numFmtId="0" fontId="11" fillId="3" borderId="16" xfId="0" applyFont="1" applyFill="1" applyBorder="1" applyAlignment="1">
      <alignment horizontal="center" vertical="center" textRotation="255"/>
    </xf>
    <xf numFmtId="0" fontId="11" fillId="3" borderId="17" xfId="0" applyFont="1" applyFill="1" applyBorder="1" applyAlignment="1">
      <alignment horizontal="center" vertical="center" textRotation="255"/>
    </xf>
    <xf numFmtId="0" fontId="11" fillId="3" borderId="18" xfId="0" applyFont="1" applyFill="1" applyBorder="1" applyAlignment="1">
      <alignment horizontal="center" vertical="center" textRotation="255"/>
    </xf>
    <xf numFmtId="10" fontId="4" fillId="0" borderId="0" xfId="1" applyNumberFormat="1" applyFont="1" applyAlignment="1">
      <alignment horizontal="center" vertical="center"/>
    </xf>
    <xf numFmtId="9" fontId="4" fillId="0" borderId="0" xfId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10" fontId="20" fillId="3" borderId="4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0" fontId="20" fillId="0" borderId="20" xfId="1" applyNumberFormat="1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1" fillId="3" borderId="7" xfId="0" applyFont="1" applyFill="1" applyBorder="1" applyAlignment="1">
      <alignment vertical="center" textRotation="255"/>
    </xf>
    <xf numFmtId="0" fontId="8" fillId="0" borderId="0" xfId="0" applyFont="1" applyFill="1" applyBorder="1" applyAlignment="1">
      <alignment horizontal="center" vertical="center" textRotation="255"/>
    </xf>
    <xf numFmtId="0" fontId="11" fillId="0" borderId="0" xfId="0" applyFont="1" applyFill="1" applyBorder="1" applyAlignment="1">
      <alignment vertical="center" textRotation="255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11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textRotation="255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4E92-4C16-435A-B914-3609AE42C8E0}">
  <dimension ref="B1:J69"/>
  <sheetViews>
    <sheetView showGridLines="0" tabSelected="1" zoomScale="145" zoomScaleNormal="145" workbookViewId="0">
      <selection activeCell="E3" sqref="E3"/>
    </sheetView>
  </sheetViews>
  <sheetFormatPr defaultRowHeight="13.5" x14ac:dyDescent="0.4"/>
  <cols>
    <col min="1" max="1" width="9" style="1"/>
    <col min="2" max="2" width="4.5" style="1" customWidth="1"/>
    <col min="3" max="3" width="2.125" style="1" bestFit="1" customWidth="1"/>
    <col min="4" max="4" width="15.125" style="33" customWidth="1"/>
    <col min="5" max="5" width="20.125" style="2" customWidth="1"/>
    <col min="6" max="6" width="23.75" style="2" bestFit="1" customWidth="1"/>
    <col min="7" max="7" width="11.125" style="27" bestFit="1" customWidth="1"/>
    <col min="8" max="8" width="7.5" style="44" bestFit="1" customWidth="1"/>
    <col min="9" max="9" width="34.75" style="20" customWidth="1"/>
    <col min="10" max="10" width="13.875" style="20" customWidth="1"/>
    <col min="11" max="16384" width="9" style="1"/>
  </cols>
  <sheetData>
    <row r="1" spans="2:10" x14ac:dyDescent="0.4">
      <c r="B1" s="1" t="s">
        <v>75</v>
      </c>
    </row>
    <row r="2" spans="2:10" ht="15" x14ac:dyDescent="0.4">
      <c r="B2" s="6" t="s">
        <v>66</v>
      </c>
      <c r="C2" s="6"/>
    </row>
    <row r="3" spans="2:10" x14ac:dyDescent="0.4">
      <c r="G3" s="45" t="s">
        <v>35</v>
      </c>
      <c r="H3" s="45"/>
    </row>
    <row r="4" spans="2:10" x14ac:dyDescent="0.4">
      <c r="E4" s="4" t="s">
        <v>5</v>
      </c>
      <c r="F4" s="5" t="s">
        <v>65</v>
      </c>
      <c r="G4" s="30" t="s">
        <v>5</v>
      </c>
      <c r="H4" s="31" t="s">
        <v>65</v>
      </c>
    </row>
    <row r="5" spans="2:10" x14ac:dyDescent="0.4">
      <c r="B5" s="17" t="s">
        <v>0</v>
      </c>
      <c r="C5" s="21"/>
      <c r="D5" s="82" t="s">
        <v>1</v>
      </c>
      <c r="E5" s="11" t="s">
        <v>4</v>
      </c>
      <c r="F5" s="12" t="s">
        <v>4</v>
      </c>
      <c r="G5" s="29"/>
    </row>
    <row r="6" spans="2:10" x14ac:dyDescent="0.4">
      <c r="B6" s="18"/>
      <c r="C6" s="22"/>
      <c r="D6" s="83" t="s">
        <v>2</v>
      </c>
      <c r="E6" s="13" t="s">
        <v>6</v>
      </c>
      <c r="F6" s="14" t="s">
        <v>7</v>
      </c>
      <c r="G6" s="29" t="s">
        <v>36</v>
      </c>
      <c r="H6" s="44" t="s">
        <v>37</v>
      </c>
    </row>
    <row r="7" spans="2:10" ht="24.75" x14ac:dyDescent="0.4">
      <c r="B7" s="19"/>
      <c r="C7" s="23"/>
      <c r="D7" s="84" t="s">
        <v>3</v>
      </c>
      <c r="E7" s="81" t="s">
        <v>15</v>
      </c>
      <c r="F7" s="16" t="s">
        <v>8</v>
      </c>
      <c r="G7" s="29">
        <v>200</v>
      </c>
      <c r="H7" s="44">
        <v>100</v>
      </c>
    </row>
    <row r="10" spans="2:10" ht="13.5" customHeight="1" x14ac:dyDescent="0.4">
      <c r="B10" s="7" t="s">
        <v>25</v>
      </c>
      <c r="C10" s="35" t="s">
        <v>9</v>
      </c>
      <c r="D10" s="89" t="s">
        <v>10</v>
      </c>
      <c r="E10" s="85" t="s">
        <v>26</v>
      </c>
      <c r="F10" s="40" t="s">
        <v>27</v>
      </c>
      <c r="G10" s="32">
        <f>318.7*12+911.3</f>
        <v>4735.7</v>
      </c>
      <c r="H10" s="32">
        <f>282*12+472.6</f>
        <v>3856.6</v>
      </c>
      <c r="I10" s="20" t="s">
        <v>20</v>
      </c>
      <c r="J10" s="20">
        <v>2023</v>
      </c>
    </row>
    <row r="11" spans="2:10" x14ac:dyDescent="0.4">
      <c r="B11" s="8"/>
      <c r="C11" s="36"/>
      <c r="D11" s="90" t="s">
        <v>12</v>
      </c>
      <c r="E11" s="86" t="s">
        <v>13</v>
      </c>
      <c r="F11" s="41" t="s">
        <v>14</v>
      </c>
      <c r="G11" s="28"/>
    </row>
    <row r="12" spans="2:10" x14ac:dyDescent="0.4">
      <c r="B12" s="8"/>
      <c r="C12" s="36"/>
      <c r="D12" s="90" t="s">
        <v>23</v>
      </c>
      <c r="E12" s="87" t="s">
        <v>22</v>
      </c>
      <c r="F12" s="42" t="s">
        <v>13</v>
      </c>
      <c r="G12" s="28" t="s">
        <v>38</v>
      </c>
    </row>
    <row r="13" spans="2:10" x14ac:dyDescent="0.4">
      <c r="B13" s="8"/>
      <c r="C13" s="36"/>
      <c r="D13" s="91" t="s">
        <v>24</v>
      </c>
      <c r="E13" s="88" t="s">
        <v>22</v>
      </c>
      <c r="F13" s="43" t="s">
        <v>13</v>
      </c>
      <c r="G13" s="28" t="s">
        <v>38</v>
      </c>
    </row>
    <row r="14" spans="2:10" x14ac:dyDescent="0.4">
      <c r="B14" s="8"/>
      <c r="C14" s="38"/>
      <c r="D14" s="39"/>
      <c r="E14" s="46" t="s">
        <v>28</v>
      </c>
      <c r="F14" s="47"/>
      <c r="G14" s="48">
        <f>4736*1.05*1.05</f>
        <v>5221.4400000000005</v>
      </c>
      <c r="H14" s="48">
        <f>H10</f>
        <v>3856.6</v>
      </c>
    </row>
    <row r="15" spans="2:10" ht="22.5" customHeight="1" x14ac:dyDescent="0.4">
      <c r="B15" s="8"/>
      <c r="C15" s="52" t="s">
        <v>29</v>
      </c>
      <c r="D15" s="89" t="s">
        <v>30</v>
      </c>
      <c r="E15" s="92" t="s">
        <v>32</v>
      </c>
      <c r="F15" s="67" t="s">
        <v>31</v>
      </c>
    </row>
    <row r="16" spans="2:10" ht="27" x14ac:dyDescent="0.4">
      <c r="B16" s="8"/>
      <c r="C16" s="53"/>
      <c r="D16" s="91" t="s">
        <v>33</v>
      </c>
      <c r="E16" s="88" t="s">
        <v>34</v>
      </c>
      <c r="F16" s="68" t="s">
        <v>41</v>
      </c>
      <c r="G16" s="27">
        <v>5</v>
      </c>
      <c r="H16" s="44">
        <v>8</v>
      </c>
    </row>
    <row r="17" spans="2:10" x14ac:dyDescent="0.4">
      <c r="B17" s="8"/>
      <c r="C17" s="38"/>
      <c r="D17" s="34"/>
      <c r="E17" s="62"/>
      <c r="F17" s="63"/>
      <c r="G17" s="51"/>
      <c r="H17" s="51"/>
    </row>
    <row r="18" spans="2:10" x14ac:dyDescent="0.4">
      <c r="B18" s="8"/>
      <c r="C18" s="52" t="s">
        <v>42</v>
      </c>
      <c r="D18" s="89" t="s">
        <v>43</v>
      </c>
      <c r="E18" s="93" t="s">
        <v>46</v>
      </c>
      <c r="F18" s="80" t="s">
        <v>46</v>
      </c>
      <c r="G18" s="27">
        <v>38900</v>
      </c>
      <c r="H18" s="27">
        <v>38900</v>
      </c>
    </row>
    <row r="19" spans="2:10" x14ac:dyDescent="0.4">
      <c r="B19" s="8"/>
      <c r="C19" s="53"/>
      <c r="D19" s="90" t="s">
        <v>44</v>
      </c>
      <c r="E19" s="94" t="s">
        <v>47</v>
      </c>
      <c r="F19" s="69" t="s">
        <v>47</v>
      </c>
      <c r="G19" s="56">
        <v>0.02</v>
      </c>
      <c r="H19" s="56">
        <v>0.02</v>
      </c>
    </row>
    <row r="20" spans="2:10" x14ac:dyDescent="0.4">
      <c r="B20" s="8"/>
      <c r="C20" s="53"/>
      <c r="D20" s="91" t="s">
        <v>45</v>
      </c>
      <c r="E20" s="95" t="s">
        <v>48</v>
      </c>
      <c r="F20" s="70" t="s">
        <v>48</v>
      </c>
      <c r="G20" s="27">
        <v>26000</v>
      </c>
      <c r="H20" s="27">
        <v>26000</v>
      </c>
    </row>
    <row r="21" spans="2:10" ht="12.75" customHeight="1" x14ac:dyDescent="0.4">
      <c r="B21" s="8"/>
      <c r="C21" s="38"/>
      <c r="D21" s="34"/>
      <c r="E21" s="62"/>
      <c r="F21" s="63"/>
      <c r="G21" s="51"/>
      <c r="H21" s="51"/>
    </row>
    <row r="22" spans="2:10" ht="13.5" customHeight="1" x14ac:dyDescent="0.4">
      <c r="B22" s="8"/>
      <c r="C22" s="52" t="s">
        <v>51</v>
      </c>
      <c r="D22" s="89" t="s">
        <v>49</v>
      </c>
      <c r="E22" s="11"/>
      <c r="F22" s="12"/>
    </row>
    <row r="23" spans="2:10" x14ac:dyDescent="0.4">
      <c r="B23" s="8"/>
      <c r="C23" s="53"/>
      <c r="D23" s="91" t="s">
        <v>50</v>
      </c>
      <c r="E23" s="15"/>
      <c r="F23" s="71"/>
    </row>
    <row r="24" spans="2:10" x14ac:dyDescent="0.4">
      <c r="B24" s="8"/>
      <c r="C24" s="38"/>
      <c r="D24" s="34"/>
      <c r="E24" s="62"/>
      <c r="F24" s="63"/>
      <c r="G24" s="51"/>
      <c r="H24" s="51"/>
    </row>
    <row r="25" spans="2:10" ht="22.5" x14ac:dyDescent="0.4">
      <c r="B25" s="8"/>
      <c r="C25" s="52" t="s">
        <v>54</v>
      </c>
      <c r="D25" s="97" t="s">
        <v>40</v>
      </c>
      <c r="E25" s="96" t="s">
        <v>53</v>
      </c>
      <c r="F25" s="72" t="s">
        <v>52</v>
      </c>
      <c r="H25" s="55">
        <v>1.8499999999999999E-2</v>
      </c>
      <c r="I25" s="20" t="s">
        <v>39</v>
      </c>
      <c r="J25" s="20">
        <v>2024.11</v>
      </c>
    </row>
    <row r="26" spans="2:10" x14ac:dyDescent="0.4">
      <c r="B26" s="8"/>
      <c r="C26" s="38"/>
      <c r="D26" s="39"/>
      <c r="E26" s="64"/>
      <c r="F26" s="65"/>
      <c r="H26" s="55"/>
    </row>
    <row r="27" spans="2:10" ht="28.5" customHeight="1" x14ac:dyDescent="0.4">
      <c r="B27" s="8"/>
      <c r="C27" s="52" t="s">
        <v>55</v>
      </c>
      <c r="D27" s="97" t="s">
        <v>56</v>
      </c>
      <c r="E27" s="98" t="s">
        <v>22</v>
      </c>
      <c r="F27" s="73" t="s">
        <v>13</v>
      </c>
    </row>
    <row r="28" spans="2:10" x14ac:dyDescent="0.4">
      <c r="B28" s="8"/>
      <c r="C28" s="38"/>
      <c r="D28" s="39"/>
      <c r="E28" s="62"/>
      <c r="F28" s="66"/>
    </row>
    <row r="29" spans="2:10" ht="28.5" customHeight="1" x14ac:dyDescent="0.4">
      <c r="B29" s="8"/>
      <c r="C29" s="35" t="s">
        <v>57</v>
      </c>
      <c r="D29" s="97" t="s">
        <v>57</v>
      </c>
      <c r="E29" s="99" t="s">
        <v>22</v>
      </c>
      <c r="F29" s="74" t="s">
        <v>58</v>
      </c>
    </row>
    <row r="30" spans="2:10" x14ac:dyDescent="0.4">
      <c r="B30" s="8"/>
      <c r="C30" s="38"/>
      <c r="D30" s="59"/>
      <c r="E30" s="60"/>
      <c r="F30" s="61"/>
    </row>
    <row r="31" spans="2:10" ht="22.5" customHeight="1" x14ac:dyDescent="0.4">
      <c r="B31" s="10"/>
      <c r="C31" s="75"/>
      <c r="D31" s="59"/>
      <c r="E31" s="60"/>
      <c r="F31" s="61"/>
    </row>
    <row r="32" spans="2:10" s="79" customFormat="1" x14ac:dyDescent="0.4">
      <c r="B32" s="76"/>
      <c r="C32" s="77"/>
      <c r="D32" s="26"/>
      <c r="E32" s="25"/>
      <c r="F32" s="25"/>
      <c r="G32" s="27"/>
      <c r="H32" s="27"/>
      <c r="I32" s="78"/>
      <c r="J32" s="78"/>
    </row>
    <row r="33" spans="2:10" s="79" customFormat="1" x14ac:dyDescent="0.4">
      <c r="B33" s="76"/>
      <c r="C33" s="77"/>
      <c r="D33" s="26"/>
      <c r="E33" s="25"/>
      <c r="F33" s="25"/>
      <c r="G33" s="27"/>
      <c r="H33" s="27"/>
      <c r="I33" s="78"/>
      <c r="J33" s="78"/>
    </row>
    <row r="34" spans="2:10" s="9" customFormat="1" ht="13.5" customHeight="1" x14ac:dyDescent="0.4">
      <c r="B34" s="7" t="s">
        <v>59</v>
      </c>
      <c r="C34" s="24" t="s">
        <v>60</v>
      </c>
      <c r="D34" s="37" t="s">
        <v>61</v>
      </c>
      <c r="E34" s="100" t="s">
        <v>64</v>
      </c>
      <c r="F34" s="37" t="s">
        <v>63</v>
      </c>
      <c r="G34" s="29"/>
      <c r="H34" s="57"/>
      <c r="I34" s="58"/>
      <c r="J34" s="58"/>
    </row>
    <row r="35" spans="2:10" s="9" customFormat="1" x14ac:dyDescent="0.4">
      <c r="B35" s="8"/>
      <c r="C35" s="24"/>
      <c r="D35" s="37" t="s">
        <v>74</v>
      </c>
      <c r="E35" s="100"/>
      <c r="F35" s="37"/>
      <c r="G35" s="29"/>
      <c r="H35" s="57"/>
      <c r="I35" s="58"/>
      <c r="J35" s="58"/>
    </row>
    <row r="36" spans="2:10" x14ac:dyDescent="0.4">
      <c r="B36" s="8"/>
      <c r="C36" s="24"/>
      <c r="D36" s="33" t="s">
        <v>62</v>
      </c>
      <c r="E36" s="2" t="s">
        <v>22</v>
      </c>
      <c r="F36" s="2" t="s">
        <v>22</v>
      </c>
    </row>
    <row r="37" spans="2:10" x14ac:dyDescent="0.4">
      <c r="B37" s="8"/>
      <c r="C37" s="24"/>
      <c r="D37" s="33" t="s">
        <v>73</v>
      </c>
    </row>
    <row r="38" spans="2:10" x14ac:dyDescent="0.4">
      <c r="B38" s="8"/>
      <c r="C38" s="24"/>
      <c r="D38" s="33" t="s">
        <v>67</v>
      </c>
      <c r="E38" s="2" t="s">
        <v>22</v>
      </c>
      <c r="F38" s="2" t="s">
        <v>7</v>
      </c>
    </row>
    <row r="39" spans="2:10" x14ac:dyDescent="0.4">
      <c r="B39" s="8"/>
      <c r="C39" s="101"/>
      <c r="D39" s="33" t="s">
        <v>74</v>
      </c>
    </row>
    <row r="40" spans="2:10" ht="18.75" customHeight="1" x14ac:dyDescent="0.4">
      <c r="B40" s="8"/>
      <c r="C40" s="52" t="s">
        <v>69</v>
      </c>
      <c r="D40" s="33" t="s">
        <v>70</v>
      </c>
    </row>
    <row r="41" spans="2:10" x14ac:dyDescent="0.4">
      <c r="B41" s="8"/>
      <c r="C41" s="53"/>
      <c r="D41" s="33" t="s">
        <v>71</v>
      </c>
    </row>
    <row r="42" spans="2:10" x14ac:dyDescent="0.4">
      <c r="B42" s="8"/>
      <c r="C42" s="54"/>
      <c r="D42" s="33" t="s">
        <v>72</v>
      </c>
    </row>
    <row r="43" spans="2:10" x14ac:dyDescent="0.4">
      <c r="B43" s="8"/>
      <c r="C43" s="36" t="s">
        <v>68</v>
      </c>
    </row>
    <row r="44" spans="2:10" x14ac:dyDescent="0.4">
      <c r="B44" s="8"/>
      <c r="C44" s="36"/>
    </row>
    <row r="45" spans="2:10" x14ac:dyDescent="0.4">
      <c r="B45" s="8"/>
      <c r="C45" s="36"/>
    </row>
    <row r="46" spans="2:10" x14ac:dyDescent="0.4">
      <c r="B46" s="8"/>
      <c r="C46" s="36"/>
    </row>
    <row r="47" spans="2:10" x14ac:dyDescent="0.4">
      <c r="B47" s="8"/>
      <c r="C47" s="35" t="s">
        <v>57</v>
      </c>
      <c r="D47" s="97" t="s">
        <v>57</v>
      </c>
      <c r="E47" s="99" t="s">
        <v>22</v>
      </c>
      <c r="F47" s="74" t="s">
        <v>58</v>
      </c>
    </row>
    <row r="48" spans="2:10" x14ac:dyDescent="0.4">
      <c r="B48" s="8"/>
      <c r="C48" s="38"/>
      <c r="D48" s="59"/>
      <c r="E48" s="60"/>
      <c r="F48" s="61"/>
    </row>
    <row r="49" spans="2:3" x14ac:dyDescent="0.4">
      <c r="B49" s="8"/>
      <c r="C49" s="49"/>
    </row>
    <row r="50" spans="2:3" x14ac:dyDescent="0.4">
      <c r="B50" s="8"/>
      <c r="C50" s="49"/>
    </row>
    <row r="51" spans="2:3" ht="13.5" customHeight="1" x14ac:dyDescent="0.4">
      <c r="B51" s="8"/>
      <c r="C51" s="49"/>
    </row>
    <row r="52" spans="2:3" x14ac:dyDescent="0.4">
      <c r="B52" s="8"/>
      <c r="C52" s="49"/>
    </row>
    <row r="53" spans="2:3" x14ac:dyDescent="0.4">
      <c r="B53" s="8"/>
      <c r="C53" s="49"/>
    </row>
    <row r="54" spans="2:3" x14ac:dyDescent="0.4">
      <c r="B54" s="8"/>
      <c r="C54" s="49"/>
    </row>
    <row r="55" spans="2:3" x14ac:dyDescent="0.4">
      <c r="B55" s="8"/>
      <c r="C55" s="49"/>
    </row>
    <row r="56" spans="2:3" x14ac:dyDescent="0.4">
      <c r="B56" s="8"/>
      <c r="C56" s="49"/>
    </row>
    <row r="57" spans="2:3" x14ac:dyDescent="0.4">
      <c r="B57" s="8"/>
      <c r="C57" s="49"/>
    </row>
    <row r="58" spans="2:3" x14ac:dyDescent="0.4">
      <c r="B58" s="8"/>
      <c r="C58" s="50"/>
    </row>
    <row r="59" spans="2:3" x14ac:dyDescent="0.4">
      <c r="B59" s="8"/>
    </row>
    <row r="60" spans="2:3" x14ac:dyDescent="0.4">
      <c r="B60" s="8"/>
    </row>
    <row r="61" spans="2:3" x14ac:dyDescent="0.4">
      <c r="B61" s="8"/>
    </row>
    <row r="62" spans="2:3" x14ac:dyDescent="0.4">
      <c r="B62" s="10"/>
    </row>
    <row r="69" spans="4:9" x14ac:dyDescent="0.4">
      <c r="D69" s="33" t="s">
        <v>11</v>
      </c>
      <c r="E69" s="3" t="s">
        <v>16</v>
      </c>
      <c r="F69" s="3" t="s">
        <v>17</v>
      </c>
      <c r="G69" s="27" t="s">
        <v>18</v>
      </c>
      <c r="H69" s="27" t="s">
        <v>21</v>
      </c>
      <c r="I69" s="20" t="s">
        <v>19</v>
      </c>
    </row>
  </sheetData>
  <mergeCells count="16">
    <mergeCell ref="C27:C28"/>
    <mergeCell ref="C25:C26"/>
    <mergeCell ref="B34:B62"/>
    <mergeCell ref="C43:C46"/>
    <mergeCell ref="C40:C42"/>
    <mergeCell ref="C34:C39"/>
    <mergeCell ref="C47:C48"/>
    <mergeCell ref="E14:F14"/>
    <mergeCell ref="G3:H3"/>
    <mergeCell ref="C15:C17"/>
    <mergeCell ref="C18:C21"/>
    <mergeCell ref="C22:C24"/>
    <mergeCell ref="B5:B7"/>
    <mergeCell ref="C10:C14"/>
    <mergeCell ref="B10:B31"/>
    <mergeCell ref="C29:C3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2024-12-08T02:24:11Z</dcterms:created>
  <dcterms:modified xsi:type="dcterms:W3CDTF">2024-12-08T13:47:24Z</dcterms:modified>
</cp:coreProperties>
</file>