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LeaveManagementSystem\src\main\resources\"/>
    </mc:Choice>
  </mc:AlternateContent>
  <xr:revisionPtr revIDLastSave="0" documentId="13_ncr:1_{9B8D9803-CFC9-42D4-824F-324E9515E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0" i="1" l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9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9" i="1"/>
  <c r="AK10" i="1"/>
  <c r="AK11" i="1"/>
  <c r="AK12" i="1"/>
  <c r="AK13" i="1"/>
  <c r="AD62" i="1"/>
  <c r="AM49" i="1"/>
  <c r="AM50" i="1"/>
  <c r="AM51" i="1"/>
  <c r="AM52" i="1"/>
  <c r="AM53" i="1"/>
  <c r="AM54" i="1"/>
  <c r="AM55" i="1"/>
  <c r="AM56" i="1"/>
  <c r="AM57" i="1"/>
  <c r="AM58" i="1"/>
  <c r="AL49" i="1"/>
  <c r="AL50" i="1"/>
  <c r="AL51" i="1"/>
  <c r="AL52" i="1"/>
  <c r="AL53" i="1"/>
  <c r="AL54" i="1"/>
  <c r="AL55" i="1"/>
  <c r="AL56" i="1"/>
  <c r="AL57" i="1"/>
  <c r="AL58" i="1"/>
  <c r="AJ49" i="1"/>
  <c r="AO49" i="1" s="1"/>
  <c r="AJ50" i="1"/>
  <c r="AO50" i="1" s="1"/>
  <c r="AJ51" i="1"/>
  <c r="AO51" i="1" s="1"/>
  <c r="AJ52" i="1"/>
  <c r="AO52" i="1" s="1"/>
  <c r="AJ53" i="1"/>
  <c r="AO53" i="1" s="1"/>
  <c r="AJ54" i="1"/>
  <c r="AO54" i="1" s="1"/>
  <c r="AJ55" i="1"/>
  <c r="AO55" i="1" s="1"/>
  <c r="AJ56" i="1"/>
  <c r="AO56" i="1" s="1"/>
  <c r="AJ57" i="1"/>
  <c r="AO57" i="1" s="1"/>
  <c r="AJ58" i="1"/>
  <c r="AO58" i="1" s="1"/>
  <c r="AI49" i="1"/>
  <c r="AI50" i="1"/>
  <c r="AI51" i="1"/>
  <c r="AI52" i="1"/>
  <c r="AI53" i="1"/>
  <c r="AI54" i="1"/>
  <c r="AI55" i="1"/>
  <c r="AI56" i="1"/>
  <c r="AI57" i="1"/>
  <c r="AI58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J10" i="1"/>
  <c r="AJ11" i="1"/>
  <c r="AJ12" i="1"/>
  <c r="AO12" i="1" s="1"/>
  <c r="AJ13" i="1"/>
  <c r="AO13" i="1" s="1"/>
  <c r="AJ14" i="1"/>
  <c r="AO14" i="1" s="1"/>
  <c r="AJ15" i="1"/>
  <c r="AJ16" i="1"/>
  <c r="AO16" i="1" s="1"/>
  <c r="AJ17" i="1"/>
  <c r="AJ18" i="1"/>
  <c r="AO18" i="1" s="1"/>
  <c r="AJ19" i="1"/>
  <c r="AJ20" i="1"/>
  <c r="AJ21" i="1"/>
  <c r="AO21" i="1" s="1"/>
  <c r="AJ22" i="1"/>
  <c r="AO22" i="1" s="1"/>
  <c r="AJ23" i="1"/>
  <c r="AO23" i="1" s="1"/>
  <c r="AJ24" i="1"/>
  <c r="AO24" i="1" s="1"/>
  <c r="AJ25" i="1"/>
  <c r="AO25" i="1" s="1"/>
  <c r="AJ26" i="1"/>
  <c r="AO26" i="1" s="1"/>
  <c r="AJ27" i="1"/>
  <c r="AO27" i="1" s="1"/>
  <c r="AJ28" i="1"/>
  <c r="AO28" i="1" s="1"/>
  <c r="AJ29" i="1"/>
  <c r="AO29" i="1" s="1"/>
  <c r="AJ30" i="1"/>
  <c r="AO30" i="1" s="1"/>
  <c r="AJ31" i="1"/>
  <c r="AJ32" i="1"/>
  <c r="AO32" i="1" s="1"/>
  <c r="AJ33" i="1"/>
  <c r="AO33" i="1" s="1"/>
  <c r="AJ34" i="1"/>
  <c r="AO34" i="1" s="1"/>
  <c r="AJ35" i="1"/>
  <c r="AO35" i="1" s="1"/>
  <c r="AJ36" i="1"/>
  <c r="AO36" i="1" s="1"/>
  <c r="AJ37" i="1"/>
  <c r="AO37" i="1" s="1"/>
  <c r="AJ38" i="1"/>
  <c r="AJ39" i="1"/>
  <c r="AO39" i="1" s="1"/>
  <c r="AJ40" i="1"/>
  <c r="AO40" i="1" s="1"/>
  <c r="AJ41" i="1"/>
  <c r="AO41" i="1" s="1"/>
  <c r="AJ42" i="1"/>
  <c r="AO42" i="1" s="1"/>
  <c r="AJ43" i="1"/>
  <c r="AO43" i="1" s="1"/>
  <c r="AJ44" i="1"/>
  <c r="AJ45" i="1"/>
  <c r="AO45" i="1" s="1"/>
  <c r="AJ46" i="1"/>
  <c r="AO46" i="1" s="1"/>
  <c r="AJ47" i="1"/>
  <c r="AJ48" i="1"/>
  <c r="AO48" i="1" s="1"/>
  <c r="AJ9" i="1"/>
  <c r="AM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9" i="1"/>
  <c r="AM59" i="1"/>
  <c r="AL59" i="1"/>
  <c r="AK59" i="1"/>
  <c r="AJ59" i="1"/>
  <c r="AI48" i="1"/>
  <c r="AO47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O31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N56" i="1" l="1"/>
  <c r="AN58" i="1"/>
  <c r="AN50" i="1"/>
  <c r="AN57" i="1"/>
  <c r="AN49" i="1"/>
  <c r="AN51" i="1"/>
  <c r="AN52" i="1"/>
  <c r="AN55" i="1"/>
  <c r="AN54" i="1"/>
  <c r="AN53" i="1"/>
  <c r="AP59" i="1"/>
  <c r="AN10" i="1"/>
  <c r="AN15" i="1"/>
  <c r="AN19" i="1"/>
  <c r="AN38" i="1"/>
  <c r="AN11" i="1"/>
  <c r="AI59" i="1"/>
  <c r="AN9" i="1"/>
  <c r="AN17" i="1"/>
  <c r="AN20" i="1"/>
  <c r="AN44" i="1"/>
  <c r="E7" i="1"/>
  <c r="F7" i="1" s="1"/>
  <c r="G7" i="1" s="1"/>
  <c r="AO10" i="1"/>
  <c r="AO11" i="1"/>
  <c r="AO15" i="1"/>
  <c r="AO20" i="1"/>
  <c r="AN12" i="1"/>
  <c r="AN13" i="1"/>
  <c r="AN14" i="1"/>
  <c r="AN16" i="1"/>
  <c r="AN18" i="1"/>
  <c r="AN22" i="1"/>
  <c r="AN24" i="1"/>
  <c r="AN26" i="1"/>
  <c r="AN28" i="1"/>
  <c r="AN30" i="1"/>
  <c r="AN32" i="1"/>
  <c r="AN34" i="1"/>
  <c r="AN36" i="1"/>
  <c r="AN39" i="1"/>
  <c r="AN40" i="1"/>
  <c r="AN42" i="1"/>
  <c r="AN45" i="1"/>
  <c r="AN46" i="1"/>
  <c r="AN47" i="1"/>
  <c r="AN48" i="1"/>
  <c r="AO9" i="1"/>
  <c r="AO17" i="1"/>
  <c r="AO19" i="1"/>
  <c r="AO38" i="1"/>
  <c r="AO44" i="1"/>
  <c r="AN21" i="1"/>
  <c r="AN23" i="1"/>
  <c r="AN25" i="1"/>
  <c r="AN27" i="1"/>
  <c r="AN29" i="1"/>
  <c r="AN31" i="1"/>
  <c r="AN33" i="1"/>
  <c r="AN35" i="1"/>
  <c r="AN37" i="1"/>
  <c r="AN41" i="1"/>
  <c r="AN43" i="1"/>
  <c r="AN59" i="1" l="1"/>
  <c r="AO59" i="1"/>
  <c r="H7" i="1"/>
  <c r="I7" i="1" l="1"/>
  <c r="J7" i="1" s="1"/>
  <c r="K7" i="1" s="1"/>
  <c r="L7" i="1" s="1"/>
  <c r="M7" i="1" s="1"/>
  <c r="N7" i="1" s="1"/>
  <c r="O7" i="1" l="1"/>
  <c r="P7" i="1" l="1"/>
  <c r="Q7" i="1" s="1"/>
  <c r="R7" i="1" s="1"/>
  <c r="S7" i="1" s="1"/>
  <c r="T7" i="1" s="1"/>
  <c r="U7" i="1" s="1"/>
  <c r="V7" i="1" l="1"/>
  <c r="W7" i="1" l="1"/>
  <c r="X7" i="1" s="1"/>
  <c r="Y7" i="1" s="1"/>
  <c r="Z7" i="1" s="1"/>
  <c r="AA7" i="1" s="1"/>
  <c r="AB7" i="1" s="1"/>
  <c r="AC7" i="1" l="1"/>
  <c r="AD7" i="1" l="1"/>
  <c r="AE7" i="1" s="1"/>
  <c r="AF7" i="1" s="1"/>
  <c r="AG7" i="1" s="1"/>
  <c r="AH7" i="1" s="1"/>
</calcChain>
</file>

<file path=xl/sharedStrings.xml><?xml version="1.0" encoding="utf-8"?>
<sst xmlns="http://schemas.openxmlformats.org/spreadsheetml/2006/main" count="121" uniqueCount="100">
  <si>
    <t>Công ty cổ phần Công nghệ Công nghiệp Vconnex</t>
  </si>
  <si>
    <t>124 Hoàng Quốc Việt, Phường Nghĩa Tân, Quận Cầu Giấy, TP Hà Nội</t>
  </si>
  <si>
    <t>Họ và tên</t>
  </si>
  <si>
    <t>Chức danh công việc</t>
  </si>
  <si>
    <t>quy ra công</t>
  </si>
  <si>
    <t>Ngày công 
(Ngày làm việc, nghỉ lễ, nghỉ mát)</t>
  </si>
  <si>
    <t>Nghỉ phép hưởng nguyên lương</t>
  </si>
  <si>
    <t>Nghỉ không lương</t>
  </si>
  <si>
    <t>Ghi chú</t>
  </si>
  <si>
    <t>Công ngày</t>
  </si>
  <si>
    <t>Nửa buổi có lương</t>
  </si>
  <si>
    <t>Nửa buổi không lương</t>
  </si>
  <si>
    <t>Lương ngày lễ, nghỉ mất</t>
  </si>
  <si>
    <t>Nghỉ chế độ</t>
  </si>
  <si>
    <t>Nguyễn Đức Quý</t>
  </si>
  <si>
    <t>TGĐ</t>
  </si>
  <si>
    <t>+</t>
  </si>
  <si>
    <t>L</t>
  </si>
  <si>
    <t>Nguyễn Thị Hải Yến</t>
  </si>
  <si>
    <t>HC-NS</t>
  </si>
  <si>
    <t>R</t>
  </si>
  <si>
    <t>Nguyễn T Hương Nhài</t>
  </si>
  <si>
    <t>Cv cung ứng</t>
  </si>
  <si>
    <t>Bùi Trường Thi</t>
  </si>
  <si>
    <t>PTGĐ</t>
  </si>
  <si>
    <t>Lê Ngọc Khoa</t>
  </si>
  <si>
    <t>P.P GPPM</t>
  </si>
  <si>
    <t>Trần Văn Hiệp</t>
  </si>
  <si>
    <t>KS PTPM</t>
  </si>
  <si>
    <t>Phùng Thế Quang</t>
  </si>
  <si>
    <t>Đặng Mạnh Cường</t>
  </si>
  <si>
    <t>Đặng Công Thắng</t>
  </si>
  <si>
    <t>KS THHT</t>
  </si>
  <si>
    <t>Nguyễn Thanh Quất</t>
  </si>
  <si>
    <t>TP CN</t>
  </si>
  <si>
    <t>Nguyễn Tiến Phú</t>
  </si>
  <si>
    <t>KS PC</t>
  </si>
  <si>
    <t>Lại An Bình</t>
  </si>
  <si>
    <t>Nguyễn Trung Trường</t>
  </si>
  <si>
    <t>TP SP</t>
  </si>
  <si>
    <t>Thân Ngọc Khuê</t>
  </si>
  <si>
    <t>KS QLCL</t>
  </si>
  <si>
    <t>R/2</t>
  </si>
  <si>
    <t>Đỗ Đăng Hồ</t>
  </si>
  <si>
    <t>P.PCN</t>
  </si>
  <si>
    <t>Phạm Văn Minh</t>
  </si>
  <si>
    <t>Nguyễn Hoàng Nam</t>
  </si>
  <si>
    <t>Lâm Tăng Thực</t>
  </si>
  <si>
    <t>Trợ lý TGĐ</t>
  </si>
  <si>
    <t>Nguyễn Chí Trung</t>
  </si>
  <si>
    <t>Nhúng</t>
  </si>
  <si>
    <t>Đào Thị Thảo</t>
  </si>
  <si>
    <t>CMO</t>
  </si>
  <si>
    <t>Vũ Quỳnh Anh</t>
  </si>
  <si>
    <t xml:space="preserve">Content </t>
  </si>
  <si>
    <t>Nguyễn Văn Đức</t>
  </si>
  <si>
    <t xml:space="preserve">Digital </t>
  </si>
  <si>
    <t>Nguyễn Thị Thu Giang</t>
  </si>
  <si>
    <t>Thiết kế</t>
  </si>
  <si>
    <t>Nguyễn Văn Hải</t>
  </si>
  <si>
    <t>TTS-Java</t>
  </si>
  <si>
    <t>Đỗ Thị Minh Nguyệt</t>
  </si>
  <si>
    <t>TTS - Tester</t>
  </si>
  <si>
    <t>Dương Hữu Hải</t>
  </si>
  <si>
    <t>NV Kinh Doanh</t>
  </si>
  <si>
    <t>Nguyễn Duy Trường</t>
  </si>
  <si>
    <t>Phạm Chiến Trung</t>
  </si>
  <si>
    <t>KS phần cứng</t>
  </si>
  <si>
    <t>Hồ Văn Sinh</t>
  </si>
  <si>
    <t>Phạm Quốc Ngôn</t>
  </si>
  <si>
    <t>Đào Thị Vân Anh</t>
  </si>
  <si>
    <t>Bùi Thị Thảo</t>
  </si>
  <si>
    <t>Nguyễn Thị Phương Nga</t>
  </si>
  <si>
    <t>Trần Thị Thảo</t>
  </si>
  <si>
    <t>Nguyễn Duy Nguyên</t>
  </si>
  <si>
    <t>Nguyễn Quang Tuấn</t>
  </si>
  <si>
    <t>Phạm Bá Tuấn</t>
  </si>
  <si>
    <t>TTS Java</t>
  </si>
  <si>
    <t>Bùi Trọng Dương</t>
  </si>
  <si>
    <t>Phạm Nhật Cường</t>
  </si>
  <si>
    <t>Nguyễn Thị Phương</t>
  </si>
  <si>
    <t>TTS Tester</t>
  </si>
  <si>
    <t>Con ốm</t>
  </si>
  <si>
    <t>CO</t>
  </si>
  <si>
    <t>Nghỉ có phép</t>
  </si>
  <si>
    <t>TỔNG GIÁM ĐỐC</t>
  </si>
  <si>
    <t>Ngày công</t>
  </si>
  <si>
    <t>Nghỉ không phép nửa ngày</t>
  </si>
  <si>
    <t>K</t>
  </si>
  <si>
    <t>Nghỉ có phép nửa ngày</t>
  </si>
  <si>
    <t>Nghỉ lễ</t>
  </si>
  <si>
    <t>CD</t>
  </si>
  <si>
    <t>Người lập</t>
  </si>
  <si>
    <t>Ký hiệu chấm công</t>
  </si>
  <si>
    <t>Bảng báo cáo lương tháng  4 năm 2022</t>
  </si>
  <si>
    <t>Số thứ tự</t>
  </si>
  <si>
    <t>Ngày làm việc trong tháng / tuần</t>
  </si>
  <si>
    <t>Tổng Cộng</t>
  </si>
  <si>
    <r>
      <t>R</t>
    </r>
    <r>
      <rPr>
        <b/>
        <vertAlign val="subscript"/>
        <sz val="11"/>
        <rFont val="Times New Roman"/>
        <family val="1"/>
      </rPr>
      <t>o</t>
    </r>
  </si>
  <si>
    <r>
      <t>R</t>
    </r>
    <r>
      <rPr>
        <b/>
        <vertAlign val="subscript"/>
        <sz val="11"/>
        <rFont val="Times New Roman"/>
        <family val="1"/>
      </rPr>
      <t>o/2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</si>
</sst>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"/>
    <numFmt numFmtId="165" formatCode="[Red][=0]&quot;C.NhËt&quot;;#\ ###\ ##0;[Cyan]\ &quot;T.B¶y &quot;"/>
    <numFmt numFmtId="166" formatCode="[Red]&quot;C.NhËt&quot;;#\ ###\ ##0;[Cyan]\ &quot;T.B¶y &quot;"/>
    <numFmt numFmtId="167" formatCode="0.0"/>
    <numFmt numFmtId="168" formatCode="_-* #,##0.0_-;\-* #,##0.0_-;_-* &quot;-&quot;??_-;_-@_-"/>
    <numFmt numFmtId="169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indexed="9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name val="Times New Roman"/>
      <family val="1"/>
    </font>
    <font>
      <i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gray125">
        <bgColor indexed="41"/>
      </patternFill>
    </fill>
    <fill>
      <patternFill patternType="gray0625"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7" fontId="4" fillId="5" borderId="4" xfId="0" applyNumberFormat="1" applyFont="1" applyFill="1" applyBorder="1"/>
    <xf numFmtId="0" fontId="4" fillId="5" borderId="4" xfId="0" applyFont="1" applyFill="1" applyBorder="1"/>
    <xf numFmtId="169" fontId="4" fillId="5" borderId="4" xfId="0" applyNumberFormat="1" applyFont="1" applyFill="1" applyBorder="1"/>
    <xf numFmtId="168" fontId="4" fillId="5" borderId="4" xfId="0" applyNumberFormat="1" applyFont="1" applyFill="1" applyBorder="1"/>
    <xf numFmtId="0" fontId="5" fillId="0" borderId="0" xfId="0" applyFont="1" applyBorder="1"/>
    <xf numFmtId="0" fontId="5" fillId="0" borderId="0" xfId="0" applyFont="1" applyAlignment="1"/>
    <xf numFmtId="0" fontId="5" fillId="0" borderId="0" xfId="0" applyFont="1" applyBorder="1" applyAlignment="1"/>
    <xf numFmtId="0" fontId="8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 applyBorder="1"/>
    <xf numFmtId="0" fontId="10" fillId="0" borderId="0" xfId="0" applyFont="1"/>
    <xf numFmtId="49" fontId="7" fillId="0" borderId="6" xfId="0" applyNumberFormat="1" applyFont="1" applyFill="1" applyBorder="1" applyAlignment="1">
      <alignment horizontal="left"/>
    </xf>
    <xf numFmtId="167" fontId="7" fillId="0" borderId="6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8" fontId="7" fillId="0" borderId="6" xfId="1" applyNumberFormat="1" applyFont="1" applyBorder="1" applyAlignment="1">
      <alignment horizontal="center"/>
    </xf>
    <xf numFmtId="49" fontId="7" fillId="0" borderId="6" xfId="0" applyNumberFormat="1" applyFont="1" applyFill="1" applyBorder="1" applyAlignment="1">
      <alignment horizontal="left" wrapText="1"/>
    </xf>
    <xf numFmtId="49" fontId="7" fillId="0" borderId="6" xfId="0" applyNumberFormat="1" applyFont="1" applyBorder="1" applyAlignment="1">
      <alignment horizontal="left" wrapText="1"/>
    </xf>
    <xf numFmtId="49" fontId="7" fillId="2" borderId="6" xfId="0" applyNumberFormat="1" applyFont="1" applyFill="1" applyBorder="1" applyAlignment="1">
      <alignment horizontal="left"/>
    </xf>
    <xf numFmtId="49" fontId="9" fillId="2" borderId="6" xfId="0" applyNumberFormat="1" applyFont="1" applyFill="1" applyBorder="1" applyAlignment="1">
      <alignment horizontal="left"/>
    </xf>
    <xf numFmtId="49" fontId="7" fillId="2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5" fillId="0" borderId="7" xfId="0" applyFont="1" applyBorder="1"/>
    <xf numFmtId="168" fontId="4" fillId="5" borderId="5" xfId="0" applyNumberFormat="1" applyFont="1" applyFill="1" applyBorder="1"/>
    <xf numFmtId="168" fontId="7" fillId="0" borderId="3" xfId="1" applyNumberFormat="1" applyFont="1" applyBorder="1" applyAlignment="1">
      <alignment horizontal="center"/>
    </xf>
    <xf numFmtId="0" fontId="5" fillId="0" borderId="12" xfId="0" applyFont="1" applyBorder="1"/>
    <xf numFmtId="49" fontId="7" fillId="0" borderId="3" xfId="0" applyNumberFormat="1" applyFont="1" applyFill="1" applyBorder="1" applyAlignment="1">
      <alignment horizontal="left"/>
    </xf>
    <xf numFmtId="165" fontId="8" fillId="7" borderId="6" xfId="0" applyNumberFormat="1" applyFont="1" applyFill="1" applyBorder="1" applyAlignment="1">
      <alignment horizontal="center" vertical="center" textRotation="90" wrapText="1"/>
    </xf>
    <xf numFmtId="166" fontId="8" fillId="7" borderId="6" xfId="0" applyNumberFormat="1" applyFont="1" applyFill="1" applyBorder="1" applyAlignment="1">
      <alignment horizontal="center" vertical="center" textRotation="90" wrapText="1"/>
    </xf>
    <xf numFmtId="0" fontId="5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9" xfId="0" applyFont="1" applyBorder="1" applyAlignment="1">
      <alignment horizontal="centerContinuous"/>
    </xf>
    <xf numFmtId="0" fontId="11" fillId="0" borderId="19" xfId="0" applyFont="1" applyBorder="1" applyAlignment="1"/>
    <xf numFmtId="14" fontId="11" fillId="0" borderId="19" xfId="0" applyNumberFormat="1" applyFont="1" applyBorder="1" applyAlignment="1"/>
    <xf numFmtId="0" fontId="12" fillId="4" borderId="3" xfId="0" applyFont="1" applyFill="1" applyBorder="1" applyAlignment="1">
      <alignment horizontal="centerContinuous" vertical="center"/>
    </xf>
    <xf numFmtId="164" fontId="2" fillId="7" borderId="6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7" fillId="0" borderId="6" xfId="0" applyNumberFormat="1" applyFont="1" applyBorder="1" applyAlignment="1">
      <alignment horizontal="center"/>
    </xf>
    <xf numFmtId="0" fontId="4" fillId="5" borderId="22" xfId="0" applyFont="1" applyFill="1" applyBorder="1"/>
    <xf numFmtId="0" fontId="4" fillId="5" borderId="5" xfId="0" applyFont="1" applyFill="1" applyBorder="1"/>
    <xf numFmtId="0" fontId="8" fillId="4" borderId="3" xfId="0" applyFont="1" applyFill="1" applyBorder="1" applyAlignment="1">
      <alignment horizontal="centerContinuous" vertical="center"/>
    </xf>
    <xf numFmtId="0" fontId="3" fillId="0" borderId="0" xfId="0" applyFont="1" applyAlignment="1"/>
    <xf numFmtId="0" fontId="1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Continuous"/>
    </xf>
    <xf numFmtId="0" fontId="13" fillId="0" borderId="0" xfId="0" applyFont="1" applyAlignment="1"/>
    <xf numFmtId="14" fontId="13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 applyAlignment="1">
      <alignment textRotation="90"/>
    </xf>
    <xf numFmtId="0" fontId="4" fillId="0" borderId="9" xfId="0" applyFont="1" applyBorder="1" applyAlignment="1"/>
    <xf numFmtId="0" fontId="4" fillId="0" borderId="0" xfId="0" applyFont="1" applyAlignment="1"/>
    <xf numFmtId="14" fontId="4" fillId="6" borderId="0" xfId="0" applyNumberFormat="1" applyFont="1" applyFill="1"/>
    <xf numFmtId="0" fontId="13" fillId="0" borderId="0" xfId="0" applyFont="1" applyBorder="1" applyAlignment="1">
      <alignment horizontal="center"/>
    </xf>
    <xf numFmtId="0" fontId="13" fillId="0" borderId="8" xfId="0" applyFont="1" applyBorder="1"/>
    <xf numFmtId="0" fontId="13" fillId="0" borderId="0" xfId="0" applyFont="1" applyBorder="1"/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9" fontId="13" fillId="0" borderId="0" xfId="1" applyNumberFormat="1" applyFo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9" fontId="13" fillId="0" borderId="0" xfId="1" applyNumberFormat="1" applyFont="1" applyAlignment="1">
      <alignment horizontal="center"/>
    </xf>
    <xf numFmtId="169" fontId="13" fillId="0" borderId="0" xfId="0" applyNumberFormat="1" applyFont="1" applyAlignment="1">
      <alignment horizontal="center"/>
    </xf>
    <xf numFmtId="0" fontId="7" fillId="3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12"/>
      </font>
      <fill>
        <patternFill>
          <bgColor indexed="33"/>
        </patternFill>
      </fill>
    </dxf>
    <dxf>
      <font>
        <condense val="0"/>
        <extend val="0"/>
        <color indexed="10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33"/>
        </patternFill>
      </fill>
    </dxf>
    <dxf>
      <font>
        <condense val="0"/>
        <extend val="0"/>
        <color indexed="10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33"/>
        </patternFill>
      </fill>
    </dxf>
    <dxf>
      <font>
        <condense val="0"/>
        <extend val="0"/>
        <color indexed="10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1"/>
  <sheetViews>
    <sheetView tabSelected="1" zoomScaleNormal="100" workbookViewId="0">
      <selection activeCell="AT8" sqref="AT8"/>
    </sheetView>
  </sheetViews>
  <sheetFormatPr defaultColWidth="3.5703125" defaultRowHeight="15.75" x14ac:dyDescent="0.25"/>
  <cols>
    <col min="1" max="1" width="4.140625" style="50" customWidth="1"/>
    <col min="2" max="2" width="23.42578125" style="50" customWidth="1"/>
    <col min="3" max="3" width="15.7109375" style="50" bestFit="1" customWidth="1"/>
    <col min="4" max="33" width="5" style="50" customWidth="1"/>
    <col min="34" max="34" width="4.5703125" style="50" customWidth="1"/>
    <col min="35" max="35" width="11.28515625" style="14" hidden="1" customWidth="1"/>
    <col min="36" max="36" width="6.140625" style="14" hidden="1" customWidth="1"/>
    <col min="37" max="37" width="9.140625" style="14" hidden="1" customWidth="1"/>
    <col min="38" max="38" width="15.7109375" style="14" hidden="1" customWidth="1"/>
    <col min="39" max="39" width="25.7109375" style="14" hidden="1" customWidth="1"/>
    <col min="40" max="40" width="10.42578125" style="14" customWidth="1"/>
    <col min="41" max="42" width="7.5703125" style="14" customWidth="1"/>
    <col min="43" max="43" width="5.85546875" style="10" customWidth="1"/>
    <col min="44" max="48" width="3.5703125" style="53" customWidth="1"/>
    <col min="49" max="49" width="3.5703125" style="50" customWidth="1"/>
    <col min="50" max="50" width="17.5703125" style="50" customWidth="1"/>
    <col min="51" max="54" width="3.5703125" style="50" customWidth="1"/>
    <col min="55" max="55" width="3.7109375" style="50" bestFit="1" customWidth="1"/>
    <col min="56" max="56" width="5.5703125" style="50" bestFit="1" customWidth="1"/>
    <col min="57" max="57" width="15.5703125" style="50" bestFit="1" customWidth="1"/>
    <col min="58" max="58" width="28.140625" style="50" bestFit="1" customWidth="1"/>
    <col min="59" max="256" width="3.5703125" style="50"/>
    <col min="257" max="257" width="3.85546875" style="50" customWidth="1"/>
    <col min="258" max="258" width="23.42578125" style="50" customWidth="1"/>
    <col min="259" max="259" width="15.7109375" style="50" bestFit="1" customWidth="1"/>
    <col min="260" max="289" width="5" style="50" customWidth="1"/>
    <col min="290" max="290" width="4.7109375" style="50" customWidth="1"/>
    <col min="291" max="295" width="0" style="50" hidden="1" customWidth="1"/>
    <col min="296" max="296" width="10.42578125" style="50" customWidth="1"/>
    <col min="297" max="298" width="7.5703125" style="50" customWidth="1"/>
    <col min="299" max="299" width="5.85546875" style="50" customWidth="1"/>
    <col min="300" max="305" width="3.5703125" style="50" customWidth="1"/>
    <col min="306" max="306" width="17.5703125" style="50" customWidth="1"/>
    <col min="307" max="310" width="3.5703125" style="50" customWidth="1"/>
    <col min="311" max="311" width="3.7109375" style="50" bestFit="1" customWidth="1"/>
    <col min="312" max="312" width="5.5703125" style="50" bestFit="1" customWidth="1"/>
    <col min="313" max="313" width="15.5703125" style="50" bestFit="1" customWidth="1"/>
    <col min="314" max="314" width="28.140625" style="50" bestFit="1" customWidth="1"/>
    <col min="315" max="512" width="3.5703125" style="50"/>
    <col min="513" max="513" width="3.85546875" style="50" customWidth="1"/>
    <col min="514" max="514" width="23.42578125" style="50" customWidth="1"/>
    <col min="515" max="515" width="15.7109375" style="50" bestFit="1" customWidth="1"/>
    <col min="516" max="545" width="5" style="50" customWidth="1"/>
    <col min="546" max="546" width="4.7109375" style="50" customWidth="1"/>
    <col min="547" max="551" width="0" style="50" hidden="1" customWidth="1"/>
    <col min="552" max="552" width="10.42578125" style="50" customWidth="1"/>
    <col min="553" max="554" width="7.5703125" style="50" customWidth="1"/>
    <col min="555" max="555" width="5.85546875" style="50" customWidth="1"/>
    <col min="556" max="561" width="3.5703125" style="50" customWidth="1"/>
    <col min="562" max="562" width="17.5703125" style="50" customWidth="1"/>
    <col min="563" max="566" width="3.5703125" style="50" customWidth="1"/>
    <col min="567" max="567" width="3.7109375" style="50" bestFit="1" customWidth="1"/>
    <col min="568" max="568" width="5.5703125" style="50" bestFit="1" customWidth="1"/>
    <col min="569" max="569" width="15.5703125" style="50" bestFit="1" customWidth="1"/>
    <col min="570" max="570" width="28.140625" style="50" bestFit="1" customWidth="1"/>
    <col min="571" max="768" width="3.5703125" style="50"/>
    <col min="769" max="769" width="3.85546875" style="50" customWidth="1"/>
    <col min="770" max="770" width="23.42578125" style="50" customWidth="1"/>
    <col min="771" max="771" width="15.7109375" style="50" bestFit="1" customWidth="1"/>
    <col min="772" max="801" width="5" style="50" customWidth="1"/>
    <col min="802" max="802" width="4.7109375" style="50" customWidth="1"/>
    <col min="803" max="807" width="0" style="50" hidden="1" customWidth="1"/>
    <col min="808" max="808" width="10.42578125" style="50" customWidth="1"/>
    <col min="809" max="810" width="7.5703125" style="50" customWidth="1"/>
    <col min="811" max="811" width="5.85546875" style="50" customWidth="1"/>
    <col min="812" max="817" width="3.5703125" style="50" customWidth="1"/>
    <col min="818" max="818" width="17.5703125" style="50" customWidth="1"/>
    <col min="819" max="822" width="3.5703125" style="50" customWidth="1"/>
    <col min="823" max="823" width="3.7109375" style="50" bestFit="1" customWidth="1"/>
    <col min="824" max="824" width="5.5703125" style="50" bestFit="1" customWidth="1"/>
    <col min="825" max="825" width="15.5703125" style="50" bestFit="1" customWidth="1"/>
    <col min="826" max="826" width="28.140625" style="50" bestFit="1" customWidth="1"/>
    <col min="827" max="1024" width="3.5703125" style="50"/>
    <col min="1025" max="1025" width="3.85546875" style="50" customWidth="1"/>
    <col min="1026" max="1026" width="23.42578125" style="50" customWidth="1"/>
    <col min="1027" max="1027" width="15.7109375" style="50" bestFit="1" customWidth="1"/>
    <col min="1028" max="1057" width="5" style="50" customWidth="1"/>
    <col min="1058" max="1058" width="4.7109375" style="50" customWidth="1"/>
    <col min="1059" max="1063" width="0" style="50" hidden="1" customWidth="1"/>
    <col min="1064" max="1064" width="10.42578125" style="50" customWidth="1"/>
    <col min="1065" max="1066" width="7.5703125" style="50" customWidth="1"/>
    <col min="1067" max="1067" width="5.85546875" style="50" customWidth="1"/>
    <col min="1068" max="1073" width="3.5703125" style="50" customWidth="1"/>
    <col min="1074" max="1074" width="17.5703125" style="50" customWidth="1"/>
    <col min="1075" max="1078" width="3.5703125" style="50" customWidth="1"/>
    <col min="1079" max="1079" width="3.7109375" style="50" bestFit="1" customWidth="1"/>
    <col min="1080" max="1080" width="5.5703125" style="50" bestFit="1" customWidth="1"/>
    <col min="1081" max="1081" width="15.5703125" style="50" bestFit="1" customWidth="1"/>
    <col min="1082" max="1082" width="28.140625" style="50" bestFit="1" customWidth="1"/>
    <col min="1083" max="1280" width="3.5703125" style="50"/>
    <col min="1281" max="1281" width="3.85546875" style="50" customWidth="1"/>
    <col min="1282" max="1282" width="23.42578125" style="50" customWidth="1"/>
    <col min="1283" max="1283" width="15.7109375" style="50" bestFit="1" customWidth="1"/>
    <col min="1284" max="1313" width="5" style="50" customWidth="1"/>
    <col min="1314" max="1314" width="4.7109375" style="50" customWidth="1"/>
    <col min="1315" max="1319" width="0" style="50" hidden="1" customWidth="1"/>
    <col min="1320" max="1320" width="10.42578125" style="50" customWidth="1"/>
    <col min="1321" max="1322" width="7.5703125" style="50" customWidth="1"/>
    <col min="1323" max="1323" width="5.85546875" style="50" customWidth="1"/>
    <col min="1324" max="1329" width="3.5703125" style="50" customWidth="1"/>
    <col min="1330" max="1330" width="17.5703125" style="50" customWidth="1"/>
    <col min="1331" max="1334" width="3.5703125" style="50" customWidth="1"/>
    <col min="1335" max="1335" width="3.7109375" style="50" bestFit="1" customWidth="1"/>
    <col min="1336" max="1336" width="5.5703125" style="50" bestFit="1" customWidth="1"/>
    <col min="1337" max="1337" width="15.5703125" style="50" bestFit="1" customWidth="1"/>
    <col min="1338" max="1338" width="28.140625" style="50" bestFit="1" customWidth="1"/>
    <col min="1339" max="1536" width="3.5703125" style="50"/>
    <col min="1537" max="1537" width="3.85546875" style="50" customWidth="1"/>
    <col min="1538" max="1538" width="23.42578125" style="50" customWidth="1"/>
    <col min="1539" max="1539" width="15.7109375" style="50" bestFit="1" customWidth="1"/>
    <col min="1540" max="1569" width="5" style="50" customWidth="1"/>
    <col min="1570" max="1570" width="4.7109375" style="50" customWidth="1"/>
    <col min="1571" max="1575" width="0" style="50" hidden="1" customWidth="1"/>
    <col min="1576" max="1576" width="10.42578125" style="50" customWidth="1"/>
    <col min="1577" max="1578" width="7.5703125" style="50" customWidth="1"/>
    <col min="1579" max="1579" width="5.85546875" style="50" customWidth="1"/>
    <col min="1580" max="1585" width="3.5703125" style="50" customWidth="1"/>
    <col min="1586" max="1586" width="17.5703125" style="50" customWidth="1"/>
    <col min="1587" max="1590" width="3.5703125" style="50" customWidth="1"/>
    <col min="1591" max="1591" width="3.7109375" style="50" bestFit="1" customWidth="1"/>
    <col min="1592" max="1592" width="5.5703125" style="50" bestFit="1" customWidth="1"/>
    <col min="1593" max="1593" width="15.5703125" style="50" bestFit="1" customWidth="1"/>
    <col min="1594" max="1594" width="28.140625" style="50" bestFit="1" customWidth="1"/>
    <col min="1595" max="1792" width="3.5703125" style="50"/>
    <col min="1793" max="1793" width="3.85546875" style="50" customWidth="1"/>
    <col min="1794" max="1794" width="23.42578125" style="50" customWidth="1"/>
    <col min="1795" max="1795" width="15.7109375" style="50" bestFit="1" customWidth="1"/>
    <col min="1796" max="1825" width="5" style="50" customWidth="1"/>
    <col min="1826" max="1826" width="4.7109375" style="50" customWidth="1"/>
    <col min="1827" max="1831" width="0" style="50" hidden="1" customWidth="1"/>
    <col min="1832" max="1832" width="10.42578125" style="50" customWidth="1"/>
    <col min="1833" max="1834" width="7.5703125" style="50" customWidth="1"/>
    <col min="1835" max="1835" width="5.85546875" style="50" customWidth="1"/>
    <col min="1836" max="1841" width="3.5703125" style="50" customWidth="1"/>
    <col min="1842" max="1842" width="17.5703125" style="50" customWidth="1"/>
    <col min="1843" max="1846" width="3.5703125" style="50" customWidth="1"/>
    <col min="1847" max="1847" width="3.7109375" style="50" bestFit="1" customWidth="1"/>
    <col min="1848" max="1848" width="5.5703125" style="50" bestFit="1" customWidth="1"/>
    <col min="1849" max="1849" width="15.5703125" style="50" bestFit="1" customWidth="1"/>
    <col min="1850" max="1850" width="28.140625" style="50" bestFit="1" customWidth="1"/>
    <col min="1851" max="2048" width="3.5703125" style="50"/>
    <col min="2049" max="2049" width="3.85546875" style="50" customWidth="1"/>
    <col min="2050" max="2050" width="23.42578125" style="50" customWidth="1"/>
    <col min="2051" max="2051" width="15.7109375" style="50" bestFit="1" customWidth="1"/>
    <col min="2052" max="2081" width="5" style="50" customWidth="1"/>
    <col min="2082" max="2082" width="4.7109375" style="50" customWidth="1"/>
    <col min="2083" max="2087" width="0" style="50" hidden="1" customWidth="1"/>
    <col min="2088" max="2088" width="10.42578125" style="50" customWidth="1"/>
    <col min="2089" max="2090" width="7.5703125" style="50" customWidth="1"/>
    <col min="2091" max="2091" width="5.85546875" style="50" customWidth="1"/>
    <col min="2092" max="2097" width="3.5703125" style="50" customWidth="1"/>
    <col min="2098" max="2098" width="17.5703125" style="50" customWidth="1"/>
    <col min="2099" max="2102" width="3.5703125" style="50" customWidth="1"/>
    <col min="2103" max="2103" width="3.7109375" style="50" bestFit="1" customWidth="1"/>
    <col min="2104" max="2104" width="5.5703125" style="50" bestFit="1" customWidth="1"/>
    <col min="2105" max="2105" width="15.5703125" style="50" bestFit="1" customWidth="1"/>
    <col min="2106" max="2106" width="28.140625" style="50" bestFit="1" customWidth="1"/>
    <col min="2107" max="2304" width="3.5703125" style="50"/>
    <col min="2305" max="2305" width="3.85546875" style="50" customWidth="1"/>
    <col min="2306" max="2306" width="23.42578125" style="50" customWidth="1"/>
    <col min="2307" max="2307" width="15.7109375" style="50" bestFit="1" customWidth="1"/>
    <col min="2308" max="2337" width="5" style="50" customWidth="1"/>
    <col min="2338" max="2338" width="4.7109375" style="50" customWidth="1"/>
    <col min="2339" max="2343" width="0" style="50" hidden="1" customWidth="1"/>
    <col min="2344" max="2344" width="10.42578125" style="50" customWidth="1"/>
    <col min="2345" max="2346" width="7.5703125" style="50" customWidth="1"/>
    <col min="2347" max="2347" width="5.85546875" style="50" customWidth="1"/>
    <col min="2348" max="2353" width="3.5703125" style="50" customWidth="1"/>
    <col min="2354" max="2354" width="17.5703125" style="50" customWidth="1"/>
    <col min="2355" max="2358" width="3.5703125" style="50" customWidth="1"/>
    <col min="2359" max="2359" width="3.7109375" style="50" bestFit="1" customWidth="1"/>
    <col min="2360" max="2360" width="5.5703125" style="50" bestFit="1" customWidth="1"/>
    <col min="2361" max="2361" width="15.5703125" style="50" bestFit="1" customWidth="1"/>
    <col min="2362" max="2362" width="28.140625" style="50" bestFit="1" customWidth="1"/>
    <col min="2363" max="2560" width="3.5703125" style="50"/>
    <col min="2561" max="2561" width="3.85546875" style="50" customWidth="1"/>
    <col min="2562" max="2562" width="23.42578125" style="50" customWidth="1"/>
    <col min="2563" max="2563" width="15.7109375" style="50" bestFit="1" customWidth="1"/>
    <col min="2564" max="2593" width="5" style="50" customWidth="1"/>
    <col min="2594" max="2594" width="4.7109375" style="50" customWidth="1"/>
    <col min="2595" max="2599" width="0" style="50" hidden="1" customWidth="1"/>
    <col min="2600" max="2600" width="10.42578125" style="50" customWidth="1"/>
    <col min="2601" max="2602" width="7.5703125" style="50" customWidth="1"/>
    <col min="2603" max="2603" width="5.85546875" style="50" customWidth="1"/>
    <col min="2604" max="2609" width="3.5703125" style="50" customWidth="1"/>
    <col min="2610" max="2610" width="17.5703125" style="50" customWidth="1"/>
    <col min="2611" max="2614" width="3.5703125" style="50" customWidth="1"/>
    <col min="2615" max="2615" width="3.7109375" style="50" bestFit="1" customWidth="1"/>
    <col min="2616" max="2616" width="5.5703125" style="50" bestFit="1" customWidth="1"/>
    <col min="2617" max="2617" width="15.5703125" style="50" bestFit="1" customWidth="1"/>
    <col min="2618" max="2618" width="28.140625" style="50" bestFit="1" customWidth="1"/>
    <col min="2619" max="2816" width="3.5703125" style="50"/>
    <col min="2817" max="2817" width="3.85546875" style="50" customWidth="1"/>
    <col min="2818" max="2818" width="23.42578125" style="50" customWidth="1"/>
    <col min="2819" max="2819" width="15.7109375" style="50" bestFit="1" customWidth="1"/>
    <col min="2820" max="2849" width="5" style="50" customWidth="1"/>
    <col min="2850" max="2850" width="4.7109375" style="50" customWidth="1"/>
    <col min="2851" max="2855" width="0" style="50" hidden="1" customWidth="1"/>
    <col min="2856" max="2856" width="10.42578125" style="50" customWidth="1"/>
    <col min="2857" max="2858" width="7.5703125" style="50" customWidth="1"/>
    <col min="2859" max="2859" width="5.85546875" style="50" customWidth="1"/>
    <col min="2860" max="2865" width="3.5703125" style="50" customWidth="1"/>
    <col min="2866" max="2866" width="17.5703125" style="50" customWidth="1"/>
    <col min="2867" max="2870" width="3.5703125" style="50" customWidth="1"/>
    <col min="2871" max="2871" width="3.7109375" style="50" bestFit="1" customWidth="1"/>
    <col min="2872" max="2872" width="5.5703125" style="50" bestFit="1" customWidth="1"/>
    <col min="2873" max="2873" width="15.5703125" style="50" bestFit="1" customWidth="1"/>
    <col min="2874" max="2874" width="28.140625" style="50" bestFit="1" customWidth="1"/>
    <col min="2875" max="3072" width="3.5703125" style="50"/>
    <col min="3073" max="3073" width="3.85546875" style="50" customWidth="1"/>
    <col min="3074" max="3074" width="23.42578125" style="50" customWidth="1"/>
    <col min="3075" max="3075" width="15.7109375" style="50" bestFit="1" customWidth="1"/>
    <col min="3076" max="3105" width="5" style="50" customWidth="1"/>
    <col min="3106" max="3106" width="4.7109375" style="50" customWidth="1"/>
    <col min="3107" max="3111" width="0" style="50" hidden="1" customWidth="1"/>
    <col min="3112" max="3112" width="10.42578125" style="50" customWidth="1"/>
    <col min="3113" max="3114" width="7.5703125" style="50" customWidth="1"/>
    <col min="3115" max="3115" width="5.85546875" style="50" customWidth="1"/>
    <col min="3116" max="3121" width="3.5703125" style="50" customWidth="1"/>
    <col min="3122" max="3122" width="17.5703125" style="50" customWidth="1"/>
    <col min="3123" max="3126" width="3.5703125" style="50" customWidth="1"/>
    <col min="3127" max="3127" width="3.7109375" style="50" bestFit="1" customWidth="1"/>
    <col min="3128" max="3128" width="5.5703125" style="50" bestFit="1" customWidth="1"/>
    <col min="3129" max="3129" width="15.5703125" style="50" bestFit="1" customWidth="1"/>
    <col min="3130" max="3130" width="28.140625" style="50" bestFit="1" customWidth="1"/>
    <col min="3131" max="3328" width="3.5703125" style="50"/>
    <col min="3329" max="3329" width="3.85546875" style="50" customWidth="1"/>
    <col min="3330" max="3330" width="23.42578125" style="50" customWidth="1"/>
    <col min="3331" max="3331" width="15.7109375" style="50" bestFit="1" customWidth="1"/>
    <col min="3332" max="3361" width="5" style="50" customWidth="1"/>
    <col min="3362" max="3362" width="4.7109375" style="50" customWidth="1"/>
    <col min="3363" max="3367" width="0" style="50" hidden="1" customWidth="1"/>
    <col min="3368" max="3368" width="10.42578125" style="50" customWidth="1"/>
    <col min="3369" max="3370" width="7.5703125" style="50" customWidth="1"/>
    <col min="3371" max="3371" width="5.85546875" style="50" customWidth="1"/>
    <col min="3372" max="3377" width="3.5703125" style="50" customWidth="1"/>
    <col min="3378" max="3378" width="17.5703125" style="50" customWidth="1"/>
    <col min="3379" max="3382" width="3.5703125" style="50" customWidth="1"/>
    <col min="3383" max="3383" width="3.7109375" style="50" bestFit="1" customWidth="1"/>
    <col min="3384" max="3384" width="5.5703125" style="50" bestFit="1" customWidth="1"/>
    <col min="3385" max="3385" width="15.5703125" style="50" bestFit="1" customWidth="1"/>
    <col min="3386" max="3386" width="28.140625" style="50" bestFit="1" customWidth="1"/>
    <col min="3387" max="3584" width="3.5703125" style="50"/>
    <col min="3585" max="3585" width="3.85546875" style="50" customWidth="1"/>
    <col min="3586" max="3586" width="23.42578125" style="50" customWidth="1"/>
    <col min="3587" max="3587" width="15.7109375" style="50" bestFit="1" customWidth="1"/>
    <col min="3588" max="3617" width="5" style="50" customWidth="1"/>
    <col min="3618" max="3618" width="4.7109375" style="50" customWidth="1"/>
    <col min="3619" max="3623" width="0" style="50" hidden="1" customWidth="1"/>
    <col min="3624" max="3624" width="10.42578125" style="50" customWidth="1"/>
    <col min="3625" max="3626" width="7.5703125" style="50" customWidth="1"/>
    <col min="3627" max="3627" width="5.85546875" style="50" customWidth="1"/>
    <col min="3628" max="3633" width="3.5703125" style="50" customWidth="1"/>
    <col min="3634" max="3634" width="17.5703125" style="50" customWidth="1"/>
    <col min="3635" max="3638" width="3.5703125" style="50" customWidth="1"/>
    <col min="3639" max="3639" width="3.7109375" style="50" bestFit="1" customWidth="1"/>
    <col min="3640" max="3640" width="5.5703125" style="50" bestFit="1" customWidth="1"/>
    <col min="3641" max="3641" width="15.5703125" style="50" bestFit="1" customWidth="1"/>
    <col min="3642" max="3642" width="28.140625" style="50" bestFit="1" customWidth="1"/>
    <col min="3643" max="3840" width="3.5703125" style="50"/>
    <col min="3841" max="3841" width="3.85546875" style="50" customWidth="1"/>
    <col min="3842" max="3842" width="23.42578125" style="50" customWidth="1"/>
    <col min="3843" max="3843" width="15.7109375" style="50" bestFit="1" customWidth="1"/>
    <col min="3844" max="3873" width="5" style="50" customWidth="1"/>
    <col min="3874" max="3874" width="4.7109375" style="50" customWidth="1"/>
    <col min="3875" max="3879" width="0" style="50" hidden="1" customWidth="1"/>
    <col min="3880" max="3880" width="10.42578125" style="50" customWidth="1"/>
    <col min="3881" max="3882" width="7.5703125" style="50" customWidth="1"/>
    <col min="3883" max="3883" width="5.85546875" style="50" customWidth="1"/>
    <col min="3884" max="3889" width="3.5703125" style="50" customWidth="1"/>
    <col min="3890" max="3890" width="17.5703125" style="50" customWidth="1"/>
    <col min="3891" max="3894" width="3.5703125" style="50" customWidth="1"/>
    <col min="3895" max="3895" width="3.7109375" style="50" bestFit="1" customWidth="1"/>
    <col min="3896" max="3896" width="5.5703125" style="50" bestFit="1" customWidth="1"/>
    <col min="3897" max="3897" width="15.5703125" style="50" bestFit="1" customWidth="1"/>
    <col min="3898" max="3898" width="28.140625" style="50" bestFit="1" customWidth="1"/>
    <col min="3899" max="4096" width="3.5703125" style="50"/>
    <col min="4097" max="4097" width="3.85546875" style="50" customWidth="1"/>
    <col min="4098" max="4098" width="23.42578125" style="50" customWidth="1"/>
    <col min="4099" max="4099" width="15.7109375" style="50" bestFit="1" customWidth="1"/>
    <col min="4100" max="4129" width="5" style="50" customWidth="1"/>
    <col min="4130" max="4130" width="4.7109375" style="50" customWidth="1"/>
    <col min="4131" max="4135" width="0" style="50" hidden="1" customWidth="1"/>
    <col min="4136" max="4136" width="10.42578125" style="50" customWidth="1"/>
    <col min="4137" max="4138" width="7.5703125" style="50" customWidth="1"/>
    <col min="4139" max="4139" width="5.85546875" style="50" customWidth="1"/>
    <col min="4140" max="4145" width="3.5703125" style="50" customWidth="1"/>
    <col min="4146" max="4146" width="17.5703125" style="50" customWidth="1"/>
    <col min="4147" max="4150" width="3.5703125" style="50" customWidth="1"/>
    <col min="4151" max="4151" width="3.7109375" style="50" bestFit="1" customWidth="1"/>
    <col min="4152" max="4152" width="5.5703125" style="50" bestFit="1" customWidth="1"/>
    <col min="4153" max="4153" width="15.5703125" style="50" bestFit="1" customWidth="1"/>
    <col min="4154" max="4154" width="28.140625" style="50" bestFit="1" customWidth="1"/>
    <col min="4155" max="4352" width="3.5703125" style="50"/>
    <col min="4353" max="4353" width="3.85546875" style="50" customWidth="1"/>
    <col min="4354" max="4354" width="23.42578125" style="50" customWidth="1"/>
    <col min="4355" max="4355" width="15.7109375" style="50" bestFit="1" customWidth="1"/>
    <col min="4356" max="4385" width="5" style="50" customWidth="1"/>
    <col min="4386" max="4386" width="4.7109375" style="50" customWidth="1"/>
    <col min="4387" max="4391" width="0" style="50" hidden="1" customWidth="1"/>
    <col min="4392" max="4392" width="10.42578125" style="50" customWidth="1"/>
    <col min="4393" max="4394" width="7.5703125" style="50" customWidth="1"/>
    <col min="4395" max="4395" width="5.85546875" style="50" customWidth="1"/>
    <col min="4396" max="4401" width="3.5703125" style="50" customWidth="1"/>
    <col min="4402" max="4402" width="17.5703125" style="50" customWidth="1"/>
    <col min="4403" max="4406" width="3.5703125" style="50" customWidth="1"/>
    <col min="4407" max="4407" width="3.7109375" style="50" bestFit="1" customWidth="1"/>
    <col min="4408" max="4408" width="5.5703125" style="50" bestFit="1" customWidth="1"/>
    <col min="4409" max="4409" width="15.5703125" style="50" bestFit="1" customWidth="1"/>
    <col min="4410" max="4410" width="28.140625" style="50" bestFit="1" customWidth="1"/>
    <col min="4411" max="4608" width="3.5703125" style="50"/>
    <col min="4609" max="4609" width="3.85546875" style="50" customWidth="1"/>
    <col min="4610" max="4610" width="23.42578125" style="50" customWidth="1"/>
    <col min="4611" max="4611" width="15.7109375" style="50" bestFit="1" customWidth="1"/>
    <col min="4612" max="4641" width="5" style="50" customWidth="1"/>
    <col min="4642" max="4642" width="4.7109375" style="50" customWidth="1"/>
    <col min="4643" max="4647" width="0" style="50" hidden="1" customWidth="1"/>
    <col min="4648" max="4648" width="10.42578125" style="50" customWidth="1"/>
    <col min="4649" max="4650" width="7.5703125" style="50" customWidth="1"/>
    <col min="4651" max="4651" width="5.85546875" style="50" customWidth="1"/>
    <col min="4652" max="4657" width="3.5703125" style="50" customWidth="1"/>
    <col min="4658" max="4658" width="17.5703125" style="50" customWidth="1"/>
    <col min="4659" max="4662" width="3.5703125" style="50" customWidth="1"/>
    <col min="4663" max="4663" width="3.7109375" style="50" bestFit="1" customWidth="1"/>
    <col min="4664" max="4664" width="5.5703125" style="50" bestFit="1" customWidth="1"/>
    <col min="4665" max="4665" width="15.5703125" style="50" bestFit="1" customWidth="1"/>
    <col min="4666" max="4666" width="28.140625" style="50" bestFit="1" customWidth="1"/>
    <col min="4667" max="4864" width="3.5703125" style="50"/>
    <col min="4865" max="4865" width="3.85546875" style="50" customWidth="1"/>
    <col min="4866" max="4866" width="23.42578125" style="50" customWidth="1"/>
    <col min="4867" max="4867" width="15.7109375" style="50" bestFit="1" customWidth="1"/>
    <col min="4868" max="4897" width="5" style="50" customWidth="1"/>
    <col min="4898" max="4898" width="4.7109375" style="50" customWidth="1"/>
    <col min="4899" max="4903" width="0" style="50" hidden="1" customWidth="1"/>
    <col min="4904" max="4904" width="10.42578125" style="50" customWidth="1"/>
    <col min="4905" max="4906" width="7.5703125" style="50" customWidth="1"/>
    <col min="4907" max="4907" width="5.85546875" style="50" customWidth="1"/>
    <col min="4908" max="4913" width="3.5703125" style="50" customWidth="1"/>
    <col min="4914" max="4914" width="17.5703125" style="50" customWidth="1"/>
    <col min="4915" max="4918" width="3.5703125" style="50" customWidth="1"/>
    <col min="4919" max="4919" width="3.7109375" style="50" bestFit="1" customWidth="1"/>
    <col min="4920" max="4920" width="5.5703125" style="50" bestFit="1" customWidth="1"/>
    <col min="4921" max="4921" width="15.5703125" style="50" bestFit="1" customWidth="1"/>
    <col min="4922" max="4922" width="28.140625" style="50" bestFit="1" customWidth="1"/>
    <col min="4923" max="5120" width="3.5703125" style="50"/>
    <col min="5121" max="5121" width="3.85546875" style="50" customWidth="1"/>
    <col min="5122" max="5122" width="23.42578125" style="50" customWidth="1"/>
    <col min="5123" max="5123" width="15.7109375" style="50" bestFit="1" customWidth="1"/>
    <col min="5124" max="5153" width="5" style="50" customWidth="1"/>
    <col min="5154" max="5154" width="4.7109375" style="50" customWidth="1"/>
    <col min="5155" max="5159" width="0" style="50" hidden="1" customWidth="1"/>
    <col min="5160" max="5160" width="10.42578125" style="50" customWidth="1"/>
    <col min="5161" max="5162" width="7.5703125" style="50" customWidth="1"/>
    <col min="5163" max="5163" width="5.85546875" style="50" customWidth="1"/>
    <col min="5164" max="5169" width="3.5703125" style="50" customWidth="1"/>
    <col min="5170" max="5170" width="17.5703125" style="50" customWidth="1"/>
    <col min="5171" max="5174" width="3.5703125" style="50" customWidth="1"/>
    <col min="5175" max="5175" width="3.7109375" style="50" bestFit="1" customWidth="1"/>
    <col min="5176" max="5176" width="5.5703125" style="50" bestFit="1" customWidth="1"/>
    <col min="5177" max="5177" width="15.5703125" style="50" bestFit="1" customWidth="1"/>
    <col min="5178" max="5178" width="28.140625" style="50" bestFit="1" customWidth="1"/>
    <col min="5179" max="5376" width="3.5703125" style="50"/>
    <col min="5377" max="5377" width="3.85546875" style="50" customWidth="1"/>
    <col min="5378" max="5378" width="23.42578125" style="50" customWidth="1"/>
    <col min="5379" max="5379" width="15.7109375" style="50" bestFit="1" customWidth="1"/>
    <col min="5380" max="5409" width="5" style="50" customWidth="1"/>
    <col min="5410" max="5410" width="4.7109375" style="50" customWidth="1"/>
    <col min="5411" max="5415" width="0" style="50" hidden="1" customWidth="1"/>
    <col min="5416" max="5416" width="10.42578125" style="50" customWidth="1"/>
    <col min="5417" max="5418" width="7.5703125" style="50" customWidth="1"/>
    <col min="5419" max="5419" width="5.85546875" style="50" customWidth="1"/>
    <col min="5420" max="5425" width="3.5703125" style="50" customWidth="1"/>
    <col min="5426" max="5426" width="17.5703125" style="50" customWidth="1"/>
    <col min="5427" max="5430" width="3.5703125" style="50" customWidth="1"/>
    <col min="5431" max="5431" width="3.7109375" style="50" bestFit="1" customWidth="1"/>
    <col min="5432" max="5432" width="5.5703125" style="50" bestFit="1" customWidth="1"/>
    <col min="5433" max="5433" width="15.5703125" style="50" bestFit="1" customWidth="1"/>
    <col min="5434" max="5434" width="28.140625" style="50" bestFit="1" customWidth="1"/>
    <col min="5435" max="5632" width="3.5703125" style="50"/>
    <col min="5633" max="5633" width="3.85546875" style="50" customWidth="1"/>
    <col min="5634" max="5634" width="23.42578125" style="50" customWidth="1"/>
    <col min="5635" max="5635" width="15.7109375" style="50" bestFit="1" customWidth="1"/>
    <col min="5636" max="5665" width="5" style="50" customWidth="1"/>
    <col min="5666" max="5666" width="4.7109375" style="50" customWidth="1"/>
    <col min="5667" max="5671" width="0" style="50" hidden="1" customWidth="1"/>
    <col min="5672" max="5672" width="10.42578125" style="50" customWidth="1"/>
    <col min="5673" max="5674" width="7.5703125" style="50" customWidth="1"/>
    <col min="5675" max="5675" width="5.85546875" style="50" customWidth="1"/>
    <col min="5676" max="5681" width="3.5703125" style="50" customWidth="1"/>
    <col min="5682" max="5682" width="17.5703125" style="50" customWidth="1"/>
    <col min="5683" max="5686" width="3.5703125" style="50" customWidth="1"/>
    <col min="5687" max="5687" width="3.7109375" style="50" bestFit="1" customWidth="1"/>
    <col min="5688" max="5688" width="5.5703125" style="50" bestFit="1" customWidth="1"/>
    <col min="5689" max="5689" width="15.5703125" style="50" bestFit="1" customWidth="1"/>
    <col min="5690" max="5690" width="28.140625" style="50" bestFit="1" customWidth="1"/>
    <col min="5691" max="5888" width="3.5703125" style="50"/>
    <col min="5889" max="5889" width="3.85546875" style="50" customWidth="1"/>
    <col min="5890" max="5890" width="23.42578125" style="50" customWidth="1"/>
    <col min="5891" max="5891" width="15.7109375" style="50" bestFit="1" customWidth="1"/>
    <col min="5892" max="5921" width="5" style="50" customWidth="1"/>
    <col min="5922" max="5922" width="4.7109375" style="50" customWidth="1"/>
    <col min="5923" max="5927" width="0" style="50" hidden="1" customWidth="1"/>
    <col min="5928" max="5928" width="10.42578125" style="50" customWidth="1"/>
    <col min="5929" max="5930" width="7.5703125" style="50" customWidth="1"/>
    <col min="5931" max="5931" width="5.85546875" style="50" customWidth="1"/>
    <col min="5932" max="5937" width="3.5703125" style="50" customWidth="1"/>
    <col min="5938" max="5938" width="17.5703125" style="50" customWidth="1"/>
    <col min="5939" max="5942" width="3.5703125" style="50" customWidth="1"/>
    <col min="5943" max="5943" width="3.7109375" style="50" bestFit="1" customWidth="1"/>
    <col min="5944" max="5944" width="5.5703125" style="50" bestFit="1" customWidth="1"/>
    <col min="5945" max="5945" width="15.5703125" style="50" bestFit="1" customWidth="1"/>
    <col min="5946" max="5946" width="28.140625" style="50" bestFit="1" customWidth="1"/>
    <col min="5947" max="6144" width="3.5703125" style="50"/>
    <col min="6145" max="6145" width="3.85546875" style="50" customWidth="1"/>
    <col min="6146" max="6146" width="23.42578125" style="50" customWidth="1"/>
    <col min="6147" max="6147" width="15.7109375" style="50" bestFit="1" customWidth="1"/>
    <col min="6148" max="6177" width="5" style="50" customWidth="1"/>
    <col min="6178" max="6178" width="4.7109375" style="50" customWidth="1"/>
    <col min="6179" max="6183" width="0" style="50" hidden="1" customWidth="1"/>
    <col min="6184" max="6184" width="10.42578125" style="50" customWidth="1"/>
    <col min="6185" max="6186" width="7.5703125" style="50" customWidth="1"/>
    <col min="6187" max="6187" width="5.85546875" style="50" customWidth="1"/>
    <col min="6188" max="6193" width="3.5703125" style="50" customWidth="1"/>
    <col min="6194" max="6194" width="17.5703125" style="50" customWidth="1"/>
    <col min="6195" max="6198" width="3.5703125" style="50" customWidth="1"/>
    <col min="6199" max="6199" width="3.7109375" style="50" bestFit="1" customWidth="1"/>
    <col min="6200" max="6200" width="5.5703125" style="50" bestFit="1" customWidth="1"/>
    <col min="6201" max="6201" width="15.5703125" style="50" bestFit="1" customWidth="1"/>
    <col min="6202" max="6202" width="28.140625" style="50" bestFit="1" customWidth="1"/>
    <col min="6203" max="6400" width="3.5703125" style="50"/>
    <col min="6401" max="6401" width="3.85546875" style="50" customWidth="1"/>
    <col min="6402" max="6402" width="23.42578125" style="50" customWidth="1"/>
    <col min="6403" max="6403" width="15.7109375" style="50" bestFit="1" customWidth="1"/>
    <col min="6404" max="6433" width="5" style="50" customWidth="1"/>
    <col min="6434" max="6434" width="4.7109375" style="50" customWidth="1"/>
    <col min="6435" max="6439" width="0" style="50" hidden="1" customWidth="1"/>
    <col min="6440" max="6440" width="10.42578125" style="50" customWidth="1"/>
    <col min="6441" max="6442" width="7.5703125" style="50" customWidth="1"/>
    <col min="6443" max="6443" width="5.85546875" style="50" customWidth="1"/>
    <col min="6444" max="6449" width="3.5703125" style="50" customWidth="1"/>
    <col min="6450" max="6450" width="17.5703125" style="50" customWidth="1"/>
    <col min="6451" max="6454" width="3.5703125" style="50" customWidth="1"/>
    <col min="6455" max="6455" width="3.7109375" style="50" bestFit="1" customWidth="1"/>
    <col min="6456" max="6456" width="5.5703125" style="50" bestFit="1" customWidth="1"/>
    <col min="6457" max="6457" width="15.5703125" style="50" bestFit="1" customWidth="1"/>
    <col min="6458" max="6458" width="28.140625" style="50" bestFit="1" customWidth="1"/>
    <col min="6459" max="6656" width="3.5703125" style="50"/>
    <col min="6657" max="6657" width="3.85546875" style="50" customWidth="1"/>
    <col min="6658" max="6658" width="23.42578125" style="50" customWidth="1"/>
    <col min="6659" max="6659" width="15.7109375" style="50" bestFit="1" customWidth="1"/>
    <col min="6660" max="6689" width="5" style="50" customWidth="1"/>
    <col min="6690" max="6690" width="4.7109375" style="50" customWidth="1"/>
    <col min="6691" max="6695" width="0" style="50" hidden="1" customWidth="1"/>
    <col min="6696" max="6696" width="10.42578125" style="50" customWidth="1"/>
    <col min="6697" max="6698" width="7.5703125" style="50" customWidth="1"/>
    <col min="6699" max="6699" width="5.85546875" style="50" customWidth="1"/>
    <col min="6700" max="6705" width="3.5703125" style="50" customWidth="1"/>
    <col min="6706" max="6706" width="17.5703125" style="50" customWidth="1"/>
    <col min="6707" max="6710" width="3.5703125" style="50" customWidth="1"/>
    <col min="6711" max="6711" width="3.7109375" style="50" bestFit="1" customWidth="1"/>
    <col min="6712" max="6712" width="5.5703125" style="50" bestFit="1" customWidth="1"/>
    <col min="6713" max="6713" width="15.5703125" style="50" bestFit="1" customWidth="1"/>
    <col min="6714" max="6714" width="28.140625" style="50" bestFit="1" customWidth="1"/>
    <col min="6715" max="6912" width="3.5703125" style="50"/>
    <col min="6913" max="6913" width="3.85546875" style="50" customWidth="1"/>
    <col min="6914" max="6914" width="23.42578125" style="50" customWidth="1"/>
    <col min="6915" max="6915" width="15.7109375" style="50" bestFit="1" customWidth="1"/>
    <col min="6916" max="6945" width="5" style="50" customWidth="1"/>
    <col min="6946" max="6946" width="4.7109375" style="50" customWidth="1"/>
    <col min="6947" max="6951" width="0" style="50" hidden="1" customWidth="1"/>
    <col min="6952" max="6952" width="10.42578125" style="50" customWidth="1"/>
    <col min="6953" max="6954" width="7.5703125" style="50" customWidth="1"/>
    <col min="6955" max="6955" width="5.85546875" style="50" customWidth="1"/>
    <col min="6956" max="6961" width="3.5703125" style="50" customWidth="1"/>
    <col min="6962" max="6962" width="17.5703125" style="50" customWidth="1"/>
    <col min="6963" max="6966" width="3.5703125" style="50" customWidth="1"/>
    <col min="6967" max="6967" width="3.7109375" style="50" bestFit="1" customWidth="1"/>
    <col min="6968" max="6968" width="5.5703125" style="50" bestFit="1" customWidth="1"/>
    <col min="6969" max="6969" width="15.5703125" style="50" bestFit="1" customWidth="1"/>
    <col min="6970" max="6970" width="28.140625" style="50" bestFit="1" customWidth="1"/>
    <col min="6971" max="7168" width="3.5703125" style="50"/>
    <col min="7169" max="7169" width="3.85546875" style="50" customWidth="1"/>
    <col min="7170" max="7170" width="23.42578125" style="50" customWidth="1"/>
    <col min="7171" max="7171" width="15.7109375" style="50" bestFit="1" customWidth="1"/>
    <col min="7172" max="7201" width="5" style="50" customWidth="1"/>
    <col min="7202" max="7202" width="4.7109375" style="50" customWidth="1"/>
    <col min="7203" max="7207" width="0" style="50" hidden="1" customWidth="1"/>
    <col min="7208" max="7208" width="10.42578125" style="50" customWidth="1"/>
    <col min="7209" max="7210" width="7.5703125" style="50" customWidth="1"/>
    <col min="7211" max="7211" width="5.85546875" style="50" customWidth="1"/>
    <col min="7212" max="7217" width="3.5703125" style="50" customWidth="1"/>
    <col min="7218" max="7218" width="17.5703125" style="50" customWidth="1"/>
    <col min="7219" max="7222" width="3.5703125" style="50" customWidth="1"/>
    <col min="7223" max="7223" width="3.7109375" style="50" bestFit="1" customWidth="1"/>
    <col min="7224" max="7224" width="5.5703125" style="50" bestFit="1" customWidth="1"/>
    <col min="7225" max="7225" width="15.5703125" style="50" bestFit="1" customWidth="1"/>
    <col min="7226" max="7226" width="28.140625" style="50" bestFit="1" customWidth="1"/>
    <col min="7227" max="7424" width="3.5703125" style="50"/>
    <col min="7425" max="7425" width="3.85546875" style="50" customWidth="1"/>
    <col min="7426" max="7426" width="23.42578125" style="50" customWidth="1"/>
    <col min="7427" max="7427" width="15.7109375" style="50" bestFit="1" customWidth="1"/>
    <col min="7428" max="7457" width="5" style="50" customWidth="1"/>
    <col min="7458" max="7458" width="4.7109375" style="50" customWidth="1"/>
    <col min="7459" max="7463" width="0" style="50" hidden="1" customWidth="1"/>
    <col min="7464" max="7464" width="10.42578125" style="50" customWidth="1"/>
    <col min="7465" max="7466" width="7.5703125" style="50" customWidth="1"/>
    <col min="7467" max="7467" width="5.85546875" style="50" customWidth="1"/>
    <col min="7468" max="7473" width="3.5703125" style="50" customWidth="1"/>
    <col min="7474" max="7474" width="17.5703125" style="50" customWidth="1"/>
    <col min="7475" max="7478" width="3.5703125" style="50" customWidth="1"/>
    <col min="7479" max="7479" width="3.7109375" style="50" bestFit="1" customWidth="1"/>
    <col min="7480" max="7480" width="5.5703125" style="50" bestFit="1" customWidth="1"/>
    <col min="7481" max="7481" width="15.5703125" style="50" bestFit="1" customWidth="1"/>
    <col min="7482" max="7482" width="28.140625" style="50" bestFit="1" customWidth="1"/>
    <col min="7483" max="7680" width="3.5703125" style="50"/>
    <col min="7681" max="7681" width="3.85546875" style="50" customWidth="1"/>
    <col min="7682" max="7682" width="23.42578125" style="50" customWidth="1"/>
    <col min="7683" max="7683" width="15.7109375" style="50" bestFit="1" customWidth="1"/>
    <col min="7684" max="7713" width="5" style="50" customWidth="1"/>
    <col min="7714" max="7714" width="4.7109375" style="50" customWidth="1"/>
    <col min="7715" max="7719" width="0" style="50" hidden="1" customWidth="1"/>
    <col min="7720" max="7720" width="10.42578125" style="50" customWidth="1"/>
    <col min="7721" max="7722" width="7.5703125" style="50" customWidth="1"/>
    <col min="7723" max="7723" width="5.85546875" style="50" customWidth="1"/>
    <col min="7724" max="7729" width="3.5703125" style="50" customWidth="1"/>
    <col min="7730" max="7730" width="17.5703125" style="50" customWidth="1"/>
    <col min="7731" max="7734" width="3.5703125" style="50" customWidth="1"/>
    <col min="7735" max="7735" width="3.7109375" style="50" bestFit="1" customWidth="1"/>
    <col min="7736" max="7736" width="5.5703125" style="50" bestFit="1" customWidth="1"/>
    <col min="7737" max="7737" width="15.5703125" style="50" bestFit="1" customWidth="1"/>
    <col min="7738" max="7738" width="28.140625" style="50" bestFit="1" customWidth="1"/>
    <col min="7739" max="7936" width="3.5703125" style="50"/>
    <col min="7937" max="7937" width="3.85546875" style="50" customWidth="1"/>
    <col min="7938" max="7938" width="23.42578125" style="50" customWidth="1"/>
    <col min="7939" max="7939" width="15.7109375" style="50" bestFit="1" customWidth="1"/>
    <col min="7940" max="7969" width="5" style="50" customWidth="1"/>
    <col min="7970" max="7970" width="4.7109375" style="50" customWidth="1"/>
    <col min="7971" max="7975" width="0" style="50" hidden="1" customWidth="1"/>
    <col min="7976" max="7976" width="10.42578125" style="50" customWidth="1"/>
    <col min="7977" max="7978" width="7.5703125" style="50" customWidth="1"/>
    <col min="7979" max="7979" width="5.85546875" style="50" customWidth="1"/>
    <col min="7980" max="7985" width="3.5703125" style="50" customWidth="1"/>
    <col min="7986" max="7986" width="17.5703125" style="50" customWidth="1"/>
    <col min="7987" max="7990" width="3.5703125" style="50" customWidth="1"/>
    <col min="7991" max="7991" width="3.7109375" style="50" bestFit="1" customWidth="1"/>
    <col min="7992" max="7992" width="5.5703125" style="50" bestFit="1" customWidth="1"/>
    <col min="7993" max="7993" width="15.5703125" style="50" bestFit="1" customWidth="1"/>
    <col min="7994" max="7994" width="28.140625" style="50" bestFit="1" customWidth="1"/>
    <col min="7995" max="8192" width="3.5703125" style="50"/>
    <col min="8193" max="8193" width="3.85546875" style="50" customWidth="1"/>
    <col min="8194" max="8194" width="23.42578125" style="50" customWidth="1"/>
    <col min="8195" max="8195" width="15.7109375" style="50" bestFit="1" customWidth="1"/>
    <col min="8196" max="8225" width="5" style="50" customWidth="1"/>
    <col min="8226" max="8226" width="4.7109375" style="50" customWidth="1"/>
    <col min="8227" max="8231" width="0" style="50" hidden="1" customWidth="1"/>
    <col min="8232" max="8232" width="10.42578125" style="50" customWidth="1"/>
    <col min="8233" max="8234" width="7.5703125" style="50" customWidth="1"/>
    <col min="8235" max="8235" width="5.85546875" style="50" customWidth="1"/>
    <col min="8236" max="8241" width="3.5703125" style="50" customWidth="1"/>
    <col min="8242" max="8242" width="17.5703125" style="50" customWidth="1"/>
    <col min="8243" max="8246" width="3.5703125" style="50" customWidth="1"/>
    <col min="8247" max="8247" width="3.7109375" style="50" bestFit="1" customWidth="1"/>
    <col min="8248" max="8248" width="5.5703125" style="50" bestFit="1" customWidth="1"/>
    <col min="8249" max="8249" width="15.5703125" style="50" bestFit="1" customWidth="1"/>
    <col min="8250" max="8250" width="28.140625" style="50" bestFit="1" customWidth="1"/>
    <col min="8251" max="8448" width="3.5703125" style="50"/>
    <col min="8449" max="8449" width="3.85546875" style="50" customWidth="1"/>
    <col min="8450" max="8450" width="23.42578125" style="50" customWidth="1"/>
    <col min="8451" max="8451" width="15.7109375" style="50" bestFit="1" customWidth="1"/>
    <col min="8452" max="8481" width="5" style="50" customWidth="1"/>
    <col min="8482" max="8482" width="4.7109375" style="50" customWidth="1"/>
    <col min="8483" max="8487" width="0" style="50" hidden="1" customWidth="1"/>
    <col min="8488" max="8488" width="10.42578125" style="50" customWidth="1"/>
    <col min="8489" max="8490" width="7.5703125" style="50" customWidth="1"/>
    <col min="8491" max="8491" width="5.85546875" style="50" customWidth="1"/>
    <col min="8492" max="8497" width="3.5703125" style="50" customWidth="1"/>
    <col min="8498" max="8498" width="17.5703125" style="50" customWidth="1"/>
    <col min="8499" max="8502" width="3.5703125" style="50" customWidth="1"/>
    <col min="8503" max="8503" width="3.7109375" style="50" bestFit="1" customWidth="1"/>
    <col min="8504" max="8504" width="5.5703125" style="50" bestFit="1" customWidth="1"/>
    <col min="8505" max="8505" width="15.5703125" style="50" bestFit="1" customWidth="1"/>
    <col min="8506" max="8506" width="28.140625" style="50" bestFit="1" customWidth="1"/>
    <col min="8507" max="8704" width="3.5703125" style="50"/>
    <col min="8705" max="8705" width="3.85546875" style="50" customWidth="1"/>
    <col min="8706" max="8706" width="23.42578125" style="50" customWidth="1"/>
    <col min="8707" max="8707" width="15.7109375" style="50" bestFit="1" customWidth="1"/>
    <col min="8708" max="8737" width="5" style="50" customWidth="1"/>
    <col min="8738" max="8738" width="4.7109375" style="50" customWidth="1"/>
    <col min="8739" max="8743" width="0" style="50" hidden="1" customWidth="1"/>
    <col min="8744" max="8744" width="10.42578125" style="50" customWidth="1"/>
    <col min="8745" max="8746" width="7.5703125" style="50" customWidth="1"/>
    <col min="8747" max="8747" width="5.85546875" style="50" customWidth="1"/>
    <col min="8748" max="8753" width="3.5703125" style="50" customWidth="1"/>
    <col min="8754" max="8754" width="17.5703125" style="50" customWidth="1"/>
    <col min="8755" max="8758" width="3.5703125" style="50" customWidth="1"/>
    <col min="8759" max="8759" width="3.7109375" style="50" bestFit="1" customWidth="1"/>
    <col min="8760" max="8760" width="5.5703125" style="50" bestFit="1" customWidth="1"/>
    <col min="8761" max="8761" width="15.5703125" style="50" bestFit="1" customWidth="1"/>
    <col min="8762" max="8762" width="28.140625" style="50" bestFit="1" customWidth="1"/>
    <col min="8763" max="8960" width="3.5703125" style="50"/>
    <col min="8961" max="8961" width="3.85546875" style="50" customWidth="1"/>
    <col min="8962" max="8962" width="23.42578125" style="50" customWidth="1"/>
    <col min="8963" max="8963" width="15.7109375" style="50" bestFit="1" customWidth="1"/>
    <col min="8964" max="8993" width="5" style="50" customWidth="1"/>
    <col min="8994" max="8994" width="4.7109375" style="50" customWidth="1"/>
    <col min="8995" max="8999" width="0" style="50" hidden="1" customWidth="1"/>
    <col min="9000" max="9000" width="10.42578125" style="50" customWidth="1"/>
    <col min="9001" max="9002" width="7.5703125" style="50" customWidth="1"/>
    <col min="9003" max="9003" width="5.85546875" style="50" customWidth="1"/>
    <col min="9004" max="9009" width="3.5703125" style="50" customWidth="1"/>
    <col min="9010" max="9010" width="17.5703125" style="50" customWidth="1"/>
    <col min="9011" max="9014" width="3.5703125" style="50" customWidth="1"/>
    <col min="9015" max="9015" width="3.7109375" style="50" bestFit="1" customWidth="1"/>
    <col min="9016" max="9016" width="5.5703125" style="50" bestFit="1" customWidth="1"/>
    <col min="9017" max="9017" width="15.5703125" style="50" bestFit="1" customWidth="1"/>
    <col min="9018" max="9018" width="28.140625" style="50" bestFit="1" customWidth="1"/>
    <col min="9019" max="9216" width="3.5703125" style="50"/>
    <col min="9217" max="9217" width="3.85546875" style="50" customWidth="1"/>
    <col min="9218" max="9218" width="23.42578125" style="50" customWidth="1"/>
    <col min="9219" max="9219" width="15.7109375" style="50" bestFit="1" customWidth="1"/>
    <col min="9220" max="9249" width="5" style="50" customWidth="1"/>
    <col min="9250" max="9250" width="4.7109375" style="50" customWidth="1"/>
    <col min="9251" max="9255" width="0" style="50" hidden="1" customWidth="1"/>
    <col min="9256" max="9256" width="10.42578125" style="50" customWidth="1"/>
    <col min="9257" max="9258" width="7.5703125" style="50" customWidth="1"/>
    <col min="9259" max="9259" width="5.85546875" style="50" customWidth="1"/>
    <col min="9260" max="9265" width="3.5703125" style="50" customWidth="1"/>
    <col min="9266" max="9266" width="17.5703125" style="50" customWidth="1"/>
    <col min="9267" max="9270" width="3.5703125" style="50" customWidth="1"/>
    <col min="9271" max="9271" width="3.7109375" style="50" bestFit="1" customWidth="1"/>
    <col min="9272" max="9272" width="5.5703125" style="50" bestFit="1" customWidth="1"/>
    <col min="9273" max="9273" width="15.5703125" style="50" bestFit="1" customWidth="1"/>
    <col min="9274" max="9274" width="28.140625" style="50" bestFit="1" customWidth="1"/>
    <col min="9275" max="9472" width="3.5703125" style="50"/>
    <col min="9473" max="9473" width="3.85546875" style="50" customWidth="1"/>
    <col min="9474" max="9474" width="23.42578125" style="50" customWidth="1"/>
    <col min="9475" max="9475" width="15.7109375" style="50" bestFit="1" customWidth="1"/>
    <col min="9476" max="9505" width="5" style="50" customWidth="1"/>
    <col min="9506" max="9506" width="4.7109375" style="50" customWidth="1"/>
    <col min="9507" max="9511" width="0" style="50" hidden="1" customWidth="1"/>
    <col min="9512" max="9512" width="10.42578125" style="50" customWidth="1"/>
    <col min="9513" max="9514" width="7.5703125" style="50" customWidth="1"/>
    <col min="9515" max="9515" width="5.85546875" style="50" customWidth="1"/>
    <col min="9516" max="9521" width="3.5703125" style="50" customWidth="1"/>
    <col min="9522" max="9522" width="17.5703125" style="50" customWidth="1"/>
    <col min="9523" max="9526" width="3.5703125" style="50" customWidth="1"/>
    <col min="9527" max="9527" width="3.7109375" style="50" bestFit="1" customWidth="1"/>
    <col min="9528" max="9528" width="5.5703125" style="50" bestFit="1" customWidth="1"/>
    <col min="9529" max="9529" width="15.5703125" style="50" bestFit="1" customWidth="1"/>
    <col min="9530" max="9530" width="28.140625" style="50" bestFit="1" customWidth="1"/>
    <col min="9531" max="9728" width="3.5703125" style="50"/>
    <col min="9729" max="9729" width="3.85546875" style="50" customWidth="1"/>
    <col min="9730" max="9730" width="23.42578125" style="50" customWidth="1"/>
    <col min="9731" max="9731" width="15.7109375" style="50" bestFit="1" customWidth="1"/>
    <col min="9732" max="9761" width="5" style="50" customWidth="1"/>
    <col min="9762" max="9762" width="4.7109375" style="50" customWidth="1"/>
    <col min="9763" max="9767" width="0" style="50" hidden="1" customWidth="1"/>
    <col min="9768" max="9768" width="10.42578125" style="50" customWidth="1"/>
    <col min="9769" max="9770" width="7.5703125" style="50" customWidth="1"/>
    <col min="9771" max="9771" width="5.85546875" style="50" customWidth="1"/>
    <col min="9772" max="9777" width="3.5703125" style="50" customWidth="1"/>
    <col min="9778" max="9778" width="17.5703125" style="50" customWidth="1"/>
    <col min="9779" max="9782" width="3.5703125" style="50" customWidth="1"/>
    <col min="9783" max="9783" width="3.7109375" style="50" bestFit="1" customWidth="1"/>
    <col min="9784" max="9784" width="5.5703125" style="50" bestFit="1" customWidth="1"/>
    <col min="9785" max="9785" width="15.5703125" style="50" bestFit="1" customWidth="1"/>
    <col min="9786" max="9786" width="28.140625" style="50" bestFit="1" customWidth="1"/>
    <col min="9787" max="9984" width="3.5703125" style="50"/>
    <col min="9985" max="9985" width="3.85546875" style="50" customWidth="1"/>
    <col min="9986" max="9986" width="23.42578125" style="50" customWidth="1"/>
    <col min="9987" max="9987" width="15.7109375" style="50" bestFit="1" customWidth="1"/>
    <col min="9988" max="10017" width="5" style="50" customWidth="1"/>
    <col min="10018" max="10018" width="4.7109375" style="50" customWidth="1"/>
    <col min="10019" max="10023" width="0" style="50" hidden="1" customWidth="1"/>
    <col min="10024" max="10024" width="10.42578125" style="50" customWidth="1"/>
    <col min="10025" max="10026" width="7.5703125" style="50" customWidth="1"/>
    <col min="10027" max="10027" width="5.85546875" style="50" customWidth="1"/>
    <col min="10028" max="10033" width="3.5703125" style="50" customWidth="1"/>
    <col min="10034" max="10034" width="17.5703125" style="50" customWidth="1"/>
    <col min="10035" max="10038" width="3.5703125" style="50" customWidth="1"/>
    <col min="10039" max="10039" width="3.7109375" style="50" bestFit="1" customWidth="1"/>
    <col min="10040" max="10040" width="5.5703125" style="50" bestFit="1" customWidth="1"/>
    <col min="10041" max="10041" width="15.5703125" style="50" bestFit="1" customWidth="1"/>
    <col min="10042" max="10042" width="28.140625" style="50" bestFit="1" customWidth="1"/>
    <col min="10043" max="10240" width="3.5703125" style="50"/>
    <col min="10241" max="10241" width="3.85546875" style="50" customWidth="1"/>
    <col min="10242" max="10242" width="23.42578125" style="50" customWidth="1"/>
    <col min="10243" max="10243" width="15.7109375" style="50" bestFit="1" customWidth="1"/>
    <col min="10244" max="10273" width="5" style="50" customWidth="1"/>
    <col min="10274" max="10274" width="4.7109375" style="50" customWidth="1"/>
    <col min="10275" max="10279" width="0" style="50" hidden="1" customWidth="1"/>
    <col min="10280" max="10280" width="10.42578125" style="50" customWidth="1"/>
    <col min="10281" max="10282" width="7.5703125" style="50" customWidth="1"/>
    <col min="10283" max="10283" width="5.85546875" style="50" customWidth="1"/>
    <col min="10284" max="10289" width="3.5703125" style="50" customWidth="1"/>
    <col min="10290" max="10290" width="17.5703125" style="50" customWidth="1"/>
    <col min="10291" max="10294" width="3.5703125" style="50" customWidth="1"/>
    <col min="10295" max="10295" width="3.7109375" style="50" bestFit="1" customWidth="1"/>
    <col min="10296" max="10296" width="5.5703125" style="50" bestFit="1" customWidth="1"/>
    <col min="10297" max="10297" width="15.5703125" style="50" bestFit="1" customWidth="1"/>
    <col min="10298" max="10298" width="28.140625" style="50" bestFit="1" customWidth="1"/>
    <col min="10299" max="10496" width="3.5703125" style="50"/>
    <col min="10497" max="10497" width="3.85546875" style="50" customWidth="1"/>
    <col min="10498" max="10498" width="23.42578125" style="50" customWidth="1"/>
    <col min="10499" max="10499" width="15.7109375" style="50" bestFit="1" customWidth="1"/>
    <col min="10500" max="10529" width="5" style="50" customWidth="1"/>
    <col min="10530" max="10530" width="4.7109375" style="50" customWidth="1"/>
    <col min="10531" max="10535" width="0" style="50" hidden="1" customWidth="1"/>
    <col min="10536" max="10536" width="10.42578125" style="50" customWidth="1"/>
    <col min="10537" max="10538" width="7.5703125" style="50" customWidth="1"/>
    <col min="10539" max="10539" width="5.85546875" style="50" customWidth="1"/>
    <col min="10540" max="10545" width="3.5703125" style="50" customWidth="1"/>
    <col min="10546" max="10546" width="17.5703125" style="50" customWidth="1"/>
    <col min="10547" max="10550" width="3.5703125" style="50" customWidth="1"/>
    <col min="10551" max="10551" width="3.7109375" style="50" bestFit="1" customWidth="1"/>
    <col min="10552" max="10552" width="5.5703125" style="50" bestFit="1" customWidth="1"/>
    <col min="10553" max="10553" width="15.5703125" style="50" bestFit="1" customWidth="1"/>
    <col min="10554" max="10554" width="28.140625" style="50" bestFit="1" customWidth="1"/>
    <col min="10555" max="10752" width="3.5703125" style="50"/>
    <col min="10753" max="10753" width="3.85546875" style="50" customWidth="1"/>
    <col min="10754" max="10754" width="23.42578125" style="50" customWidth="1"/>
    <col min="10755" max="10755" width="15.7109375" style="50" bestFit="1" customWidth="1"/>
    <col min="10756" max="10785" width="5" style="50" customWidth="1"/>
    <col min="10786" max="10786" width="4.7109375" style="50" customWidth="1"/>
    <col min="10787" max="10791" width="0" style="50" hidden="1" customWidth="1"/>
    <col min="10792" max="10792" width="10.42578125" style="50" customWidth="1"/>
    <col min="10793" max="10794" width="7.5703125" style="50" customWidth="1"/>
    <col min="10795" max="10795" width="5.85546875" style="50" customWidth="1"/>
    <col min="10796" max="10801" width="3.5703125" style="50" customWidth="1"/>
    <col min="10802" max="10802" width="17.5703125" style="50" customWidth="1"/>
    <col min="10803" max="10806" width="3.5703125" style="50" customWidth="1"/>
    <col min="10807" max="10807" width="3.7109375" style="50" bestFit="1" customWidth="1"/>
    <col min="10808" max="10808" width="5.5703125" style="50" bestFit="1" customWidth="1"/>
    <col min="10809" max="10809" width="15.5703125" style="50" bestFit="1" customWidth="1"/>
    <col min="10810" max="10810" width="28.140625" style="50" bestFit="1" customWidth="1"/>
    <col min="10811" max="11008" width="3.5703125" style="50"/>
    <col min="11009" max="11009" width="3.85546875" style="50" customWidth="1"/>
    <col min="11010" max="11010" width="23.42578125" style="50" customWidth="1"/>
    <col min="11011" max="11011" width="15.7109375" style="50" bestFit="1" customWidth="1"/>
    <col min="11012" max="11041" width="5" style="50" customWidth="1"/>
    <col min="11042" max="11042" width="4.7109375" style="50" customWidth="1"/>
    <col min="11043" max="11047" width="0" style="50" hidden="1" customWidth="1"/>
    <col min="11048" max="11048" width="10.42578125" style="50" customWidth="1"/>
    <col min="11049" max="11050" width="7.5703125" style="50" customWidth="1"/>
    <col min="11051" max="11051" width="5.85546875" style="50" customWidth="1"/>
    <col min="11052" max="11057" width="3.5703125" style="50" customWidth="1"/>
    <col min="11058" max="11058" width="17.5703125" style="50" customWidth="1"/>
    <col min="11059" max="11062" width="3.5703125" style="50" customWidth="1"/>
    <col min="11063" max="11063" width="3.7109375" style="50" bestFit="1" customWidth="1"/>
    <col min="11064" max="11064" width="5.5703125" style="50" bestFit="1" customWidth="1"/>
    <col min="11065" max="11065" width="15.5703125" style="50" bestFit="1" customWidth="1"/>
    <col min="11066" max="11066" width="28.140625" style="50" bestFit="1" customWidth="1"/>
    <col min="11067" max="11264" width="3.5703125" style="50"/>
    <col min="11265" max="11265" width="3.85546875" style="50" customWidth="1"/>
    <col min="11266" max="11266" width="23.42578125" style="50" customWidth="1"/>
    <col min="11267" max="11267" width="15.7109375" style="50" bestFit="1" customWidth="1"/>
    <col min="11268" max="11297" width="5" style="50" customWidth="1"/>
    <col min="11298" max="11298" width="4.7109375" style="50" customWidth="1"/>
    <col min="11299" max="11303" width="0" style="50" hidden="1" customWidth="1"/>
    <col min="11304" max="11304" width="10.42578125" style="50" customWidth="1"/>
    <col min="11305" max="11306" width="7.5703125" style="50" customWidth="1"/>
    <col min="11307" max="11307" width="5.85546875" style="50" customWidth="1"/>
    <col min="11308" max="11313" width="3.5703125" style="50" customWidth="1"/>
    <col min="11314" max="11314" width="17.5703125" style="50" customWidth="1"/>
    <col min="11315" max="11318" width="3.5703125" style="50" customWidth="1"/>
    <col min="11319" max="11319" width="3.7109375" style="50" bestFit="1" customWidth="1"/>
    <col min="11320" max="11320" width="5.5703125" style="50" bestFit="1" customWidth="1"/>
    <col min="11321" max="11321" width="15.5703125" style="50" bestFit="1" customWidth="1"/>
    <col min="11322" max="11322" width="28.140625" style="50" bestFit="1" customWidth="1"/>
    <col min="11323" max="11520" width="3.5703125" style="50"/>
    <col min="11521" max="11521" width="3.85546875" style="50" customWidth="1"/>
    <col min="11522" max="11522" width="23.42578125" style="50" customWidth="1"/>
    <col min="11523" max="11523" width="15.7109375" style="50" bestFit="1" customWidth="1"/>
    <col min="11524" max="11553" width="5" style="50" customWidth="1"/>
    <col min="11554" max="11554" width="4.7109375" style="50" customWidth="1"/>
    <col min="11555" max="11559" width="0" style="50" hidden="1" customWidth="1"/>
    <col min="11560" max="11560" width="10.42578125" style="50" customWidth="1"/>
    <col min="11561" max="11562" width="7.5703125" style="50" customWidth="1"/>
    <col min="11563" max="11563" width="5.85546875" style="50" customWidth="1"/>
    <col min="11564" max="11569" width="3.5703125" style="50" customWidth="1"/>
    <col min="11570" max="11570" width="17.5703125" style="50" customWidth="1"/>
    <col min="11571" max="11574" width="3.5703125" style="50" customWidth="1"/>
    <col min="11575" max="11575" width="3.7109375" style="50" bestFit="1" customWidth="1"/>
    <col min="11576" max="11576" width="5.5703125" style="50" bestFit="1" customWidth="1"/>
    <col min="11577" max="11577" width="15.5703125" style="50" bestFit="1" customWidth="1"/>
    <col min="11578" max="11578" width="28.140625" style="50" bestFit="1" customWidth="1"/>
    <col min="11579" max="11776" width="3.5703125" style="50"/>
    <col min="11777" max="11777" width="3.85546875" style="50" customWidth="1"/>
    <col min="11778" max="11778" width="23.42578125" style="50" customWidth="1"/>
    <col min="11779" max="11779" width="15.7109375" style="50" bestFit="1" customWidth="1"/>
    <col min="11780" max="11809" width="5" style="50" customWidth="1"/>
    <col min="11810" max="11810" width="4.7109375" style="50" customWidth="1"/>
    <col min="11811" max="11815" width="0" style="50" hidden="1" customWidth="1"/>
    <col min="11816" max="11816" width="10.42578125" style="50" customWidth="1"/>
    <col min="11817" max="11818" width="7.5703125" style="50" customWidth="1"/>
    <col min="11819" max="11819" width="5.85546875" style="50" customWidth="1"/>
    <col min="11820" max="11825" width="3.5703125" style="50" customWidth="1"/>
    <col min="11826" max="11826" width="17.5703125" style="50" customWidth="1"/>
    <col min="11827" max="11830" width="3.5703125" style="50" customWidth="1"/>
    <col min="11831" max="11831" width="3.7109375" style="50" bestFit="1" customWidth="1"/>
    <col min="11832" max="11832" width="5.5703125" style="50" bestFit="1" customWidth="1"/>
    <col min="11833" max="11833" width="15.5703125" style="50" bestFit="1" customWidth="1"/>
    <col min="11834" max="11834" width="28.140625" style="50" bestFit="1" customWidth="1"/>
    <col min="11835" max="12032" width="3.5703125" style="50"/>
    <col min="12033" max="12033" width="3.85546875" style="50" customWidth="1"/>
    <col min="12034" max="12034" width="23.42578125" style="50" customWidth="1"/>
    <col min="12035" max="12035" width="15.7109375" style="50" bestFit="1" customWidth="1"/>
    <col min="12036" max="12065" width="5" style="50" customWidth="1"/>
    <col min="12066" max="12066" width="4.7109375" style="50" customWidth="1"/>
    <col min="12067" max="12071" width="0" style="50" hidden="1" customWidth="1"/>
    <col min="12072" max="12072" width="10.42578125" style="50" customWidth="1"/>
    <col min="12073" max="12074" width="7.5703125" style="50" customWidth="1"/>
    <col min="12075" max="12075" width="5.85546875" style="50" customWidth="1"/>
    <col min="12076" max="12081" width="3.5703125" style="50" customWidth="1"/>
    <col min="12082" max="12082" width="17.5703125" style="50" customWidth="1"/>
    <col min="12083" max="12086" width="3.5703125" style="50" customWidth="1"/>
    <col min="12087" max="12087" width="3.7109375" style="50" bestFit="1" customWidth="1"/>
    <col min="12088" max="12088" width="5.5703125" style="50" bestFit="1" customWidth="1"/>
    <col min="12089" max="12089" width="15.5703125" style="50" bestFit="1" customWidth="1"/>
    <col min="12090" max="12090" width="28.140625" style="50" bestFit="1" customWidth="1"/>
    <col min="12091" max="12288" width="3.5703125" style="50"/>
    <col min="12289" max="12289" width="3.85546875" style="50" customWidth="1"/>
    <col min="12290" max="12290" width="23.42578125" style="50" customWidth="1"/>
    <col min="12291" max="12291" width="15.7109375" style="50" bestFit="1" customWidth="1"/>
    <col min="12292" max="12321" width="5" style="50" customWidth="1"/>
    <col min="12322" max="12322" width="4.7109375" style="50" customWidth="1"/>
    <col min="12323" max="12327" width="0" style="50" hidden="1" customWidth="1"/>
    <col min="12328" max="12328" width="10.42578125" style="50" customWidth="1"/>
    <col min="12329" max="12330" width="7.5703125" style="50" customWidth="1"/>
    <col min="12331" max="12331" width="5.85546875" style="50" customWidth="1"/>
    <col min="12332" max="12337" width="3.5703125" style="50" customWidth="1"/>
    <col min="12338" max="12338" width="17.5703125" style="50" customWidth="1"/>
    <col min="12339" max="12342" width="3.5703125" style="50" customWidth="1"/>
    <col min="12343" max="12343" width="3.7109375" style="50" bestFit="1" customWidth="1"/>
    <col min="12344" max="12344" width="5.5703125" style="50" bestFit="1" customWidth="1"/>
    <col min="12345" max="12345" width="15.5703125" style="50" bestFit="1" customWidth="1"/>
    <col min="12346" max="12346" width="28.140625" style="50" bestFit="1" customWidth="1"/>
    <col min="12347" max="12544" width="3.5703125" style="50"/>
    <col min="12545" max="12545" width="3.85546875" style="50" customWidth="1"/>
    <col min="12546" max="12546" width="23.42578125" style="50" customWidth="1"/>
    <col min="12547" max="12547" width="15.7109375" style="50" bestFit="1" customWidth="1"/>
    <col min="12548" max="12577" width="5" style="50" customWidth="1"/>
    <col min="12578" max="12578" width="4.7109375" style="50" customWidth="1"/>
    <col min="12579" max="12583" width="0" style="50" hidden="1" customWidth="1"/>
    <col min="12584" max="12584" width="10.42578125" style="50" customWidth="1"/>
    <col min="12585" max="12586" width="7.5703125" style="50" customWidth="1"/>
    <col min="12587" max="12587" width="5.85546875" style="50" customWidth="1"/>
    <col min="12588" max="12593" width="3.5703125" style="50" customWidth="1"/>
    <col min="12594" max="12594" width="17.5703125" style="50" customWidth="1"/>
    <col min="12595" max="12598" width="3.5703125" style="50" customWidth="1"/>
    <col min="12599" max="12599" width="3.7109375" style="50" bestFit="1" customWidth="1"/>
    <col min="12600" max="12600" width="5.5703125" style="50" bestFit="1" customWidth="1"/>
    <col min="12601" max="12601" width="15.5703125" style="50" bestFit="1" customWidth="1"/>
    <col min="12602" max="12602" width="28.140625" style="50" bestFit="1" customWidth="1"/>
    <col min="12603" max="12800" width="3.5703125" style="50"/>
    <col min="12801" max="12801" width="3.85546875" style="50" customWidth="1"/>
    <col min="12802" max="12802" width="23.42578125" style="50" customWidth="1"/>
    <col min="12803" max="12803" width="15.7109375" style="50" bestFit="1" customWidth="1"/>
    <col min="12804" max="12833" width="5" style="50" customWidth="1"/>
    <col min="12834" max="12834" width="4.7109375" style="50" customWidth="1"/>
    <col min="12835" max="12839" width="0" style="50" hidden="1" customWidth="1"/>
    <col min="12840" max="12840" width="10.42578125" style="50" customWidth="1"/>
    <col min="12841" max="12842" width="7.5703125" style="50" customWidth="1"/>
    <col min="12843" max="12843" width="5.85546875" style="50" customWidth="1"/>
    <col min="12844" max="12849" width="3.5703125" style="50" customWidth="1"/>
    <col min="12850" max="12850" width="17.5703125" style="50" customWidth="1"/>
    <col min="12851" max="12854" width="3.5703125" style="50" customWidth="1"/>
    <col min="12855" max="12855" width="3.7109375" style="50" bestFit="1" customWidth="1"/>
    <col min="12856" max="12856" width="5.5703125" style="50" bestFit="1" customWidth="1"/>
    <col min="12857" max="12857" width="15.5703125" style="50" bestFit="1" customWidth="1"/>
    <col min="12858" max="12858" width="28.140625" style="50" bestFit="1" customWidth="1"/>
    <col min="12859" max="13056" width="3.5703125" style="50"/>
    <col min="13057" max="13057" width="3.85546875" style="50" customWidth="1"/>
    <col min="13058" max="13058" width="23.42578125" style="50" customWidth="1"/>
    <col min="13059" max="13059" width="15.7109375" style="50" bestFit="1" customWidth="1"/>
    <col min="13060" max="13089" width="5" style="50" customWidth="1"/>
    <col min="13090" max="13090" width="4.7109375" style="50" customWidth="1"/>
    <col min="13091" max="13095" width="0" style="50" hidden="1" customWidth="1"/>
    <col min="13096" max="13096" width="10.42578125" style="50" customWidth="1"/>
    <col min="13097" max="13098" width="7.5703125" style="50" customWidth="1"/>
    <col min="13099" max="13099" width="5.85546875" style="50" customWidth="1"/>
    <col min="13100" max="13105" width="3.5703125" style="50" customWidth="1"/>
    <col min="13106" max="13106" width="17.5703125" style="50" customWidth="1"/>
    <col min="13107" max="13110" width="3.5703125" style="50" customWidth="1"/>
    <col min="13111" max="13111" width="3.7109375" style="50" bestFit="1" customWidth="1"/>
    <col min="13112" max="13112" width="5.5703125" style="50" bestFit="1" customWidth="1"/>
    <col min="13113" max="13113" width="15.5703125" style="50" bestFit="1" customWidth="1"/>
    <col min="13114" max="13114" width="28.140625" style="50" bestFit="1" customWidth="1"/>
    <col min="13115" max="13312" width="3.5703125" style="50"/>
    <col min="13313" max="13313" width="3.85546875" style="50" customWidth="1"/>
    <col min="13314" max="13314" width="23.42578125" style="50" customWidth="1"/>
    <col min="13315" max="13315" width="15.7109375" style="50" bestFit="1" customWidth="1"/>
    <col min="13316" max="13345" width="5" style="50" customWidth="1"/>
    <col min="13346" max="13346" width="4.7109375" style="50" customWidth="1"/>
    <col min="13347" max="13351" width="0" style="50" hidden="1" customWidth="1"/>
    <col min="13352" max="13352" width="10.42578125" style="50" customWidth="1"/>
    <col min="13353" max="13354" width="7.5703125" style="50" customWidth="1"/>
    <col min="13355" max="13355" width="5.85546875" style="50" customWidth="1"/>
    <col min="13356" max="13361" width="3.5703125" style="50" customWidth="1"/>
    <col min="13362" max="13362" width="17.5703125" style="50" customWidth="1"/>
    <col min="13363" max="13366" width="3.5703125" style="50" customWidth="1"/>
    <col min="13367" max="13367" width="3.7109375" style="50" bestFit="1" customWidth="1"/>
    <col min="13368" max="13368" width="5.5703125" style="50" bestFit="1" customWidth="1"/>
    <col min="13369" max="13369" width="15.5703125" style="50" bestFit="1" customWidth="1"/>
    <col min="13370" max="13370" width="28.140625" style="50" bestFit="1" customWidth="1"/>
    <col min="13371" max="13568" width="3.5703125" style="50"/>
    <col min="13569" max="13569" width="3.85546875" style="50" customWidth="1"/>
    <col min="13570" max="13570" width="23.42578125" style="50" customWidth="1"/>
    <col min="13571" max="13571" width="15.7109375" style="50" bestFit="1" customWidth="1"/>
    <col min="13572" max="13601" width="5" style="50" customWidth="1"/>
    <col min="13602" max="13602" width="4.7109375" style="50" customWidth="1"/>
    <col min="13603" max="13607" width="0" style="50" hidden="1" customWidth="1"/>
    <col min="13608" max="13608" width="10.42578125" style="50" customWidth="1"/>
    <col min="13609" max="13610" width="7.5703125" style="50" customWidth="1"/>
    <col min="13611" max="13611" width="5.85546875" style="50" customWidth="1"/>
    <col min="13612" max="13617" width="3.5703125" style="50" customWidth="1"/>
    <col min="13618" max="13618" width="17.5703125" style="50" customWidth="1"/>
    <col min="13619" max="13622" width="3.5703125" style="50" customWidth="1"/>
    <col min="13623" max="13623" width="3.7109375" style="50" bestFit="1" customWidth="1"/>
    <col min="13624" max="13624" width="5.5703125" style="50" bestFit="1" customWidth="1"/>
    <col min="13625" max="13625" width="15.5703125" style="50" bestFit="1" customWidth="1"/>
    <col min="13626" max="13626" width="28.140625" style="50" bestFit="1" customWidth="1"/>
    <col min="13627" max="13824" width="3.5703125" style="50"/>
    <col min="13825" max="13825" width="3.85546875" style="50" customWidth="1"/>
    <col min="13826" max="13826" width="23.42578125" style="50" customWidth="1"/>
    <col min="13827" max="13827" width="15.7109375" style="50" bestFit="1" customWidth="1"/>
    <col min="13828" max="13857" width="5" style="50" customWidth="1"/>
    <col min="13858" max="13858" width="4.7109375" style="50" customWidth="1"/>
    <col min="13859" max="13863" width="0" style="50" hidden="1" customWidth="1"/>
    <col min="13864" max="13864" width="10.42578125" style="50" customWidth="1"/>
    <col min="13865" max="13866" width="7.5703125" style="50" customWidth="1"/>
    <col min="13867" max="13867" width="5.85546875" style="50" customWidth="1"/>
    <col min="13868" max="13873" width="3.5703125" style="50" customWidth="1"/>
    <col min="13874" max="13874" width="17.5703125" style="50" customWidth="1"/>
    <col min="13875" max="13878" width="3.5703125" style="50" customWidth="1"/>
    <col min="13879" max="13879" width="3.7109375" style="50" bestFit="1" customWidth="1"/>
    <col min="13880" max="13880" width="5.5703125" style="50" bestFit="1" customWidth="1"/>
    <col min="13881" max="13881" width="15.5703125" style="50" bestFit="1" customWidth="1"/>
    <col min="13882" max="13882" width="28.140625" style="50" bestFit="1" customWidth="1"/>
    <col min="13883" max="14080" width="3.5703125" style="50"/>
    <col min="14081" max="14081" width="3.85546875" style="50" customWidth="1"/>
    <col min="14082" max="14082" width="23.42578125" style="50" customWidth="1"/>
    <col min="14083" max="14083" width="15.7109375" style="50" bestFit="1" customWidth="1"/>
    <col min="14084" max="14113" width="5" style="50" customWidth="1"/>
    <col min="14114" max="14114" width="4.7109375" style="50" customWidth="1"/>
    <col min="14115" max="14119" width="0" style="50" hidden="1" customWidth="1"/>
    <col min="14120" max="14120" width="10.42578125" style="50" customWidth="1"/>
    <col min="14121" max="14122" width="7.5703125" style="50" customWidth="1"/>
    <col min="14123" max="14123" width="5.85546875" style="50" customWidth="1"/>
    <col min="14124" max="14129" width="3.5703125" style="50" customWidth="1"/>
    <col min="14130" max="14130" width="17.5703125" style="50" customWidth="1"/>
    <col min="14131" max="14134" width="3.5703125" style="50" customWidth="1"/>
    <col min="14135" max="14135" width="3.7109375" style="50" bestFit="1" customWidth="1"/>
    <col min="14136" max="14136" width="5.5703125" style="50" bestFit="1" customWidth="1"/>
    <col min="14137" max="14137" width="15.5703125" style="50" bestFit="1" customWidth="1"/>
    <col min="14138" max="14138" width="28.140625" style="50" bestFit="1" customWidth="1"/>
    <col min="14139" max="14336" width="3.5703125" style="50"/>
    <col min="14337" max="14337" width="3.85546875" style="50" customWidth="1"/>
    <col min="14338" max="14338" width="23.42578125" style="50" customWidth="1"/>
    <col min="14339" max="14339" width="15.7109375" style="50" bestFit="1" customWidth="1"/>
    <col min="14340" max="14369" width="5" style="50" customWidth="1"/>
    <col min="14370" max="14370" width="4.7109375" style="50" customWidth="1"/>
    <col min="14371" max="14375" width="0" style="50" hidden="1" customWidth="1"/>
    <col min="14376" max="14376" width="10.42578125" style="50" customWidth="1"/>
    <col min="14377" max="14378" width="7.5703125" style="50" customWidth="1"/>
    <col min="14379" max="14379" width="5.85546875" style="50" customWidth="1"/>
    <col min="14380" max="14385" width="3.5703125" style="50" customWidth="1"/>
    <col min="14386" max="14386" width="17.5703125" style="50" customWidth="1"/>
    <col min="14387" max="14390" width="3.5703125" style="50" customWidth="1"/>
    <col min="14391" max="14391" width="3.7109375" style="50" bestFit="1" customWidth="1"/>
    <col min="14392" max="14392" width="5.5703125" style="50" bestFit="1" customWidth="1"/>
    <col min="14393" max="14393" width="15.5703125" style="50" bestFit="1" customWidth="1"/>
    <col min="14394" max="14394" width="28.140625" style="50" bestFit="1" customWidth="1"/>
    <col min="14395" max="14592" width="3.5703125" style="50"/>
    <col min="14593" max="14593" width="3.85546875" style="50" customWidth="1"/>
    <col min="14594" max="14594" width="23.42578125" style="50" customWidth="1"/>
    <col min="14595" max="14595" width="15.7109375" style="50" bestFit="1" customWidth="1"/>
    <col min="14596" max="14625" width="5" style="50" customWidth="1"/>
    <col min="14626" max="14626" width="4.7109375" style="50" customWidth="1"/>
    <col min="14627" max="14631" width="0" style="50" hidden="1" customWidth="1"/>
    <col min="14632" max="14632" width="10.42578125" style="50" customWidth="1"/>
    <col min="14633" max="14634" width="7.5703125" style="50" customWidth="1"/>
    <col min="14635" max="14635" width="5.85546875" style="50" customWidth="1"/>
    <col min="14636" max="14641" width="3.5703125" style="50" customWidth="1"/>
    <col min="14642" max="14642" width="17.5703125" style="50" customWidth="1"/>
    <col min="14643" max="14646" width="3.5703125" style="50" customWidth="1"/>
    <col min="14647" max="14647" width="3.7109375" style="50" bestFit="1" customWidth="1"/>
    <col min="14648" max="14648" width="5.5703125" style="50" bestFit="1" customWidth="1"/>
    <col min="14649" max="14649" width="15.5703125" style="50" bestFit="1" customWidth="1"/>
    <col min="14650" max="14650" width="28.140625" style="50" bestFit="1" customWidth="1"/>
    <col min="14651" max="14848" width="3.5703125" style="50"/>
    <col min="14849" max="14849" width="3.85546875" style="50" customWidth="1"/>
    <col min="14850" max="14850" width="23.42578125" style="50" customWidth="1"/>
    <col min="14851" max="14851" width="15.7109375" style="50" bestFit="1" customWidth="1"/>
    <col min="14852" max="14881" width="5" style="50" customWidth="1"/>
    <col min="14882" max="14882" width="4.7109375" style="50" customWidth="1"/>
    <col min="14883" max="14887" width="0" style="50" hidden="1" customWidth="1"/>
    <col min="14888" max="14888" width="10.42578125" style="50" customWidth="1"/>
    <col min="14889" max="14890" width="7.5703125" style="50" customWidth="1"/>
    <col min="14891" max="14891" width="5.85546875" style="50" customWidth="1"/>
    <col min="14892" max="14897" width="3.5703125" style="50" customWidth="1"/>
    <col min="14898" max="14898" width="17.5703125" style="50" customWidth="1"/>
    <col min="14899" max="14902" width="3.5703125" style="50" customWidth="1"/>
    <col min="14903" max="14903" width="3.7109375" style="50" bestFit="1" customWidth="1"/>
    <col min="14904" max="14904" width="5.5703125" style="50" bestFit="1" customWidth="1"/>
    <col min="14905" max="14905" width="15.5703125" style="50" bestFit="1" customWidth="1"/>
    <col min="14906" max="14906" width="28.140625" style="50" bestFit="1" customWidth="1"/>
    <col min="14907" max="15104" width="3.5703125" style="50"/>
    <col min="15105" max="15105" width="3.85546875" style="50" customWidth="1"/>
    <col min="15106" max="15106" width="23.42578125" style="50" customWidth="1"/>
    <col min="15107" max="15107" width="15.7109375" style="50" bestFit="1" customWidth="1"/>
    <col min="15108" max="15137" width="5" style="50" customWidth="1"/>
    <col min="15138" max="15138" width="4.7109375" style="50" customWidth="1"/>
    <col min="15139" max="15143" width="0" style="50" hidden="1" customWidth="1"/>
    <col min="15144" max="15144" width="10.42578125" style="50" customWidth="1"/>
    <col min="15145" max="15146" width="7.5703125" style="50" customWidth="1"/>
    <col min="15147" max="15147" width="5.85546875" style="50" customWidth="1"/>
    <col min="15148" max="15153" width="3.5703125" style="50" customWidth="1"/>
    <col min="15154" max="15154" width="17.5703125" style="50" customWidth="1"/>
    <col min="15155" max="15158" width="3.5703125" style="50" customWidth="1"/>
    <col min="15159" max="15159" width="3.7109375" style="50" bestFit="1" customWidth="1"/>
    <col min="15160" max="15160" width="5.5703125" style="50" bestFit="1" customWidth="1"/>
    <col min="15161" max="15161" width="15.5703125" style="50" bestFit="1" customWidth="1"/>
    <col min="15162" max="15162" width="28.140625" style="50" bestFit="1" customWidth="1"/>
    <col min="15163" max="15360" width="3.5703125" style="50"/>
    <col min="15361" max="15361" width="3.85546875" style="50" customWidth="1"/>
    <col min="15362" max="15362" width="23.42578125" style="50" customWidth="1"/>
    <col min="15363" max="15363" width="15.7109375" style="50" bestFit="1" customWidth="1"/>
    <col min="15364" max="15393" width="5" style="50" customWidth="1"/>
    <col min="15394" max="15394" width="4.7109375" style="50" customWidth="1"/>
    <col min="15395" max="15399" width="0" style="50" hidden="1" customWidth="1"/>
    <col min="15400" max="15400" width="10.42578125" style="50" customWidth="1"/>
    <col min="15401" max="15402" width="7.5703125" style="50" customWidth="1"/>
    <col min="15403" max="15403" width="5.85546875" style="50" customWidth="1"/>
    <col min="15404" max="15409" width="3.5703125" style="50" customWidth="1"/>
    <col min="15410" max="15410" width="17.5703125" style="50" customWidth="1"/>
    <col min="15411" max="15414" width="3.5703125" style="50" customWidth="1"/>
    <col min="15415" max="15415" width="3.7109375" style="50" bestFit="1" customWidth="1"/>
    <col min="15416" max="15416" width="5.5703125" style="50" bestFit="1" customWidth="1"/>
    <col min="15417" max="15417" width="15.5703125" style="50" bestFit="1" customWidth="1"/>
    <col min="15418" max="15418" width="28.140625" style="50" bestFit="1" customWidth="1"/>
    <col min="15419" max="15616" width="3.5703125" style="50"/>
    <col min="15617" max="15617" width="3.85546875" style="50" customWidth="1"/>
    <col min="15618" max="15618" width="23.42578125" style="50" customWidth="1"/>
    <col min="15619" max="15619" width="15.7109375" style="50" bestFit="1" customWidth="1"/>
    <col min="15620" max="15649" width="5" style="50" customWidth="1"/>
    <col min="15650" max="15650" width="4.7109375" style="50" customWidth="1"/>
    <col min="15651" max="15655" width="0" style="50" hidden="1" customWidth="1"/>
    <col min="15656" max="15656" width="10.42578125" style="50" customWidth="1"/>
    <col min="15657" max="15658" width="7.5703125" style="50" customWidth="1"/>
    <col min="15659" max="15659" width="5.85546875" style="50" customWidth="1"/>
    <col min="15660" max="15665" width="3.5703125" style="50" customWidth="1"/>
    <col min="15666" max="15666" width="17.5703125" style="50" customWidth="1"/>
    <col min="15667" max="15670" width="3.5703125" style="50" customWidth="1"/>
    <col min="15671" max="15671" width="3.7109375" style="50" bestFit="1" customWidth="1"/>
    <col min="15672" max="15672" width="5.5703125" style="50" bestFit="1" customWidth="1"/>
    <col min="15673" max="15673" width="15.5703125" style="50" bestFit="1" customWidth="1"/>
    <col min="15674" max="15674" width="28.140625" style="50" bestFit="1" customWidth="1"/>
    <col min="15675" max="15872" width="3.5703125" style="50"/>
    <col min="15873" max="15873" width="3.85546875" style="50" customWidth="1"/>
    <col min="15874" max="15874" width="23.42578125" style="50" customWidth="1"/>
    <col min="15875" max="15875" width="15.7109375" style="50" bestFit="1" customWidth="1"/>
    <col min="15876" max="15905" width="5" style="50" customWidth="1"/>
    <col min="15906" max="15906" width="4.7109375" style="50" customWidth="1"/>
    <col min="15907" max="15911" width="0" style="50" hidden="1" customWidth="1"/>
    <col min="15912" max="15912" width="10.42578125" style="50" customWidth="1"/>
    <col min="15913" max="15914" width="7.5703125" style="50" customWidth="1"/>
    <col min="15915" max="15915" width="5.85546875" style="50" customWidth="1"/>
    <col min="15916" max="15921" width="3.5703125" style="50" customWidth="1"/>
    <col min="15922" max="15922" width="17.5703125" style="50" customWidth="1"/>
    <col min="15923" max="15926" width="3.5703125" style="50" customWidth="1"/>
    <col min="15927" max="15927" width="3.7109375" style="50" bestFit="1" customWidth="1"/>
    <col min="15928" max="15928" width="5.5703125" style="50" bestFit="1" customWidth="1"/>
    <col min="15929" max="15929" width="15.5703125" style="50" bestFit="1" customWidth="1"/>
    <col min="15930" max="15930" width="28.140625" style="50" bestFit="1" customWidth="1"/>
    <col min="15931" max="16128" width="3.5703125" style="50"/>
    <col min="16129" max="16129" width="3.85546875" style="50" customWidth="1"/>
    <col min="16130" max="16130" width="23.42578125" style="50" customWidth="1"/>
    <col min="16131" max="16131" width="15.7109375" style="50" bestFit="1" customWidth="1"/>
    <col min="16132" max="16161" width="5" style="50" customWidth="1"/>
    <col min="16162" max="16162" width="4.7109375" style="50" customWidth="1"/>
    <col min="16163" max="16167" width="0" style="50" hidden="1" customWidth="1"/>
    <col min="16168" max="16168" width="10.42578125" style="50" customWidth="1"/>
    <col min="16169" max="16170" width="7.5703125" style="50" customWidth="1"/>
    <col min="16171" max="16171" width="5.85546875" style="50" customWidth="1"/>
    <col min="16172" max="16177" width="3.5703125" style="50" customWidth="1"/>
    <col min="16178" max="16178" width="17.5703125" style="50" customWidth="1"/>
    <col min="16179" max="16182" width="3.5703125" style="50" customWidth="1"/>
    <col min="16183" max="16183" width="3.7109375" style="50" bestFit="1" customWidth="1"/>
    <col min="16184" max="16184" width="5.5703125" style="50" bestFit="1" customWidth="1"/>
    <col min="16185" max="16185" width="15.5703125" style="50" bestFit="1" customWidth="1"/>
    <col min="16186" max="16186" width="28.140625" style="50" bestFit="1" customWidth="1"/>
    <col min="16187" max="16384" width="3.5703125" style="50"/>
  </cols>
  <sheetData>
    <row r="1" spans="1:58" ht="22.5" x14ac:dyDescent="0.3">
      <c r="A1" s="68" t="s">
        <v>0</v>
      </c>
      <c r="B1" s="68"/>
      <c r="C1" s="68"/>
      <c r="D1" s="68"/>
      <c r="E1" s="68"/>
      <c r="F1" s="68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49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2"/>
      <c r="AS1" s="2"/>
      <c r="AT1" s="2"/>
      <c r="AU1" s="2"/>
      <c r="AV1" s="2"/>
    </row>
    <row r="2" spans="1:58" ht="23.25" customHeight="1" x14ac:dyDescent="0.3">
      <c r="A2" s="68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5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58" ht="23.25" customHeight="1" x14ac:dyDescent="0.3">
      <c r="A3" s="67" t="s">
        <v>94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2"/>
      <c r="AS3" s="2"/>
      <c r="AT3" s="2"/>
      <c r="AU3" s="2"/>
      <c r="AV3" s="2"/>
    </row>
    <row r="4" spans="1:58" s="13" customForma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</row>
    <row r="5" spans="1:58" ht="6.75" customHeight="1" thickBot="1" x14ac:dyDescent="0.3">
      <c r="A5" s="37"/>
      <c r="B5" s="37"/>
      <c r="C5" s="37"/>
      <c r="D5" s="38">
        <v>4</v>
      </c>
      <c r="E5" s="38"/>
      <c r="F5" s="39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"/>
      <c r="AJ5" s="3"/>
      <c r="AK5" s="3"/>
      <c r="AL5" s="3"/>
      <c r="AM5" s="3"/>
      <c r="AN5" s="35"/>
      <c r="AO5" s="35"/>
      <c r="AP5" s="4"/>
      <c r="AQ5" s="3"/>
      <c r="AR5" s="3"/>
      <c r="AS5" s="3"/>
      <c r="AT5" s="3"/>
      <c r="AU5" s="3"/>
      <c r="AV5" s="3"/>
    </row>
    <row r="6" spans="1:58" ht="19.5" customHeight="1" thickBot="1" x14ac:dyDescent="0.3">
      <c r="A6" s="69" t="s">
        <v>95</v>
      </c>
      <c r="B6" s="71" t="s">
        <v>2</v>
      </c>
      <c r="C6" s="71" t="s">
        <v>3</v>
      </c>
      <c r="D6" s="48" t="s">
        <v>96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73" t="s">
        <v>4</v>
      </c>
      <c r="AJ6" s="73"/>
      <c r="AK6" s="73"/>
      <c r="AL6" s="73"/>
      <c r="AM6" s="73"/>
      <c r="AN6" s="71" t="s">
        <v>5</v>
      </c>
      <c r="AO6" s="83" t="s">
        <v>6</v>
      </c>
      <c r="AP6" s="83" t="s">
        <v>7</v>
      </c>
      <c r="AQ6" s="76" t="s">
        <v>8</v>
      </c>
      <c r="BE6" s="54"/>
    </row>
    <row r="7" spans="1:58" ht="36.75" customHeight="1" thickBot="1" x14ac:dyDescent="0.3">
      <c r="A7" s="70"/>
      <c r="B7" s="72"/>
      <c r="C7" s="72"/>
      <c r="D7" s="41">
        <v>1</v>
      </c>
      <c r="E7" s="41">
        <f t="shared" ref="E7:AH7" si="0">D7+1</f>
        <v>2</v>
      </c>
      <c r="F7" s="41">
        <f t="shared" si="0"/>
        <v>3</v>
      </c>
      <c r="G7" s="41">
        <f t="shared" si="0"/>
        <v>4</v>
      </c>
      <c r="H7" s="41">
        <f t="shared" si="0"/>
        <v>5</v>
      </c>
      <c r="I7" s="41">
        <f t="shared" si="0"/>
        <v>6</v>
      </c>
      <c r="J7" s="41">
        <f t="shared" si="0"/>
        <v>7</v>
      </c>
      <c r="K7" s="41">
        <f t="shared" si="0"/>
        <v>8</v>
      </c>
      <c r="L7" s="41">
        <f t="shared" si="0"/>
        <v>9</v>
      </c>
      <c r="M7" s="41">
        <f t="shared" si="0"/>
        <v>10</v>
      </c>
      <c r="N7" s="41">
        <f t="shared" si="0"/>
        <v>11</v>
      </c>
      <c r="O7" s="41">
        <f t="shared" si="0"/>
        <v>12</v>
      </c>
      <c r="P7" s="41">
        <f t="shared" si="0"/>
        <v>13</v>
      </c>
      <c r="Q7" s="41">
        <f t="shared" si="0"/>
        <v>14</v>
      </c>
      <c r="R7" s="41">
        <f t="shared" si="0"/>
        <v>15</v>
      </c>
      <c r="S7" s="41">
        <f t="shared" si="0"/>
        <v>16</v>
      </c>
      <c r="T7" s="41">
        <f t="shared" si="0"/>
        <v>17</v>
      </c>
      <c r="U7" s="41">
        <f t="shared" si="0"/>
        <v>18</v>
      </c>
      <c r="V7" s="41">
        <f t="shared" si="0"/>
        <v>19</v>
      </c>
      <c r="W7" s="41">
        <f t="shared" si="0"/>
        <v>20</v>
      </c>
      <c r="X7" s="41">
        <f t="shared" si="0"/>
        <v>21</v>
      </c>
      <c r="Y7" s="41">
        <f t="shared" si="0"/>
        <v>22</v>
      </c>
      <c r="Z7" s="41">
        <f t="shared" si="0"/>
        <v>23</v>
      </c>
      <c r="AA7" s="41">
        <f t="shared" si="0"/>
        <v>24</v>
      </c>
      <c r="AB7" s="41">
        <f t="shared" si="0"/>
        <v>25</v>
      </c>
      <c r="AC7" s="41">
        <f t="shared" si="0"/>
        <v>26</v>
      </c>
      <c r="AD7" s="41">
        <f t="shared" si="0"/>
        <v>27</v>
      </c>
      <c r="AE7" s="41">
        <f t="shared" si="0"/>
        <v>28</v>
      </c>
      <c r="AF7" s="41">
        <f t="shared" si="0"/>
        <v>29</v>
      </c>
      <c r="AG7" s="41">
        <f t="shared" si="0"/>
        <v>30</v>
      </c>
      <c r="AH7" s="41">
        <f t="shared" si="0"/>
        <v>31</v>
      </c>
      <c r="AI7" s="77" t="s">
        <v>9</v>
      </c>
      <c r="AJ7" s="79" t="s">
        <v>10</v>
      </c>
      <c r="AK7" s="79" t="s">
        <v>11</v>
      </c>
      <c r="AL7" s="79" t="s">
        <v>12</v>
      </c>
      <c r="AM7" s="81" t="s">
        <v>13</v>
      </c>
      <c r="AN7" s="72"/>
      <c r="AO7" s="83"/>
      <c r="AP7" s="83"/>
      <c r="AQ7" s="76"/>
      <c r="BE7" s="54"/>
    </row>
    <row r="8" spans="1:58" ht="44.25" customHeight="1" thickBot="1" x14ac:dyDescent="0.3">
      <c r="A8" s="70"/>
      <c r="B8" s="72"/>
      <c r="C8" s="72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78"/>
      <c r="AJ8" s="80"/>
      <c r="AK8" s="80"/>
      <c r="AL8" s="80"/>
      <c r="AM8" s="82"/>
      <c r="AN8" s="72"/>
      <c r="AO8" s="84"/>
      <c r="AP8" s="85"/>
      <c r="AQ8" s="76"/>
      <c r="AW8" s="55"/>
      <c r="BB8" s="56"/>
      <c r="BC8" s="56"/>
      <c r="BD8" s="56"/>
      <c r="BE8" s="53"/>
      <c r="BF8" s="53"/>
    </row>
    <row r="9" spans="1:58" ht="24.75" customHeight="1" x14ac:dyDescent="0.25">
      <c r="A9" s="42">
        <v>1</v>
      </c>
      <c r="B9" s="32" t="s">
        <v>14</v>
      </c>
      <c r="C9" s="32" t="s">
        <v>15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19">
        <f>COUNTIF(D9:AH9,"+")</f>
        <v>0</v>
      </c>
      <c r="AJ9" s="19">
        <f>COUNTIF(D9:AH9,"R/2")</f>
        <v>0</v>
      </c>
      <c r="AK9" s="19">
        <f t="shared" ref="AK9:AK12" si="1">COUNTIF(D9:AH9,"Ro/2")</f>
        <v>0</v>
      </c>
      <c r="AL9" s="20">
        <f>COUNTIF(D9:AH9,"L")</f>
        <v>0</v>
      </c>
      <c r="AM9" s="19">
        <f>COUNTIF(D9:AH9,"NC")</f>
        <v>0</v>
      </c>
      <c r="AN9" s="30">
        <f>AI9+AJ9/2+AL9+AM9</f>
        <v>0</v>
      </c>
      <c r="AO9" s="30">
        <f>(COUNTIF(D9:AH9,"R"))+AJ9/2</f>
        <v>0</v>
      </c>
      <c r="AP9" s="21">
        <f>COUNTIF(D9:AH9,"Ro")+AK9 /2</f>
        <v>0</v>
      </c>
      <c r="AQ9" s="31"/>
      <c r="BF9" s="53"/>
    </row>
    <row r="10" spans="1:58" ht="24.75" customHeight="1" x14ac:dyDescent="0.25">
      <c r="A10" s="44">
        <v>2</v>
      </c>
      <c r="B10" s="18" t="s">
        <v>18</v>
      </c>
      <c r="C10" s="18" t="s">
        <v>19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19">
        <f t="shared" ref="AI10:AI58" si="2">COUNTIF(D10:AH10,"+")</f>
        <v>0</v>
      </c>
      <c r="AJ10" s="19">
        <f t="shared" ref="AJ10:AJ58" si="3">COUNTIF(D10:AH10,"R/2")</f>
        <v>0</v>
      </c>
      <c r="AK10" s="19">
        <f t="shared" si="1"/>
        <v>0</v>
      </c>
      <c r="AL10" s="20">
        <f t="shared" ref="AL10:AL58" si="4">COUNTIF(D10:AH10,"L")</f>
        <v>0</v>
      </c>
      <c r="AM10" s="19">
        <f t="shared" ref="AM10:AM58" si="5">COUNTIF(D10:AH10,"NC")</f>
        <v>0</v>
      </c>
      <c r="AN10" s="21">
        <f t="shared" ref="AN10:AN58" si="6">AI10+AJ10/2+AL10+AM10</f>
        <v>0</v>
      </c>
      <c r="AO10" s="21">
        <f t="shared" ref="AO10:AO58" si="7">(COUNTIF(D10:AH10,"R"))+AJ10/2</f>
        <v>0</v>
      </c>
      <c r="AP10" s="21">
        <f t="shared" ref="AP10:AP58" si="8">COUNTIF(D10:AH10,"Ro")+AK10 /2</f>
        <v>0</v>
      </c>
      <c r="AQ10" s="28"/>
      <c r="BF10" s="53"/>
    </row>
    <row r="11" spans="1:58" ht="24.75" customHeight="1" x14ac:dyDescent="0.25">
      <c r="A11" s="44">
        <v>3</v>
      </c>
      <c r="B11" s="18" t="s">
        <v>21</v>
      </c>
      <c r="C11" s="18" t="s">
        <v>22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19">
        <f t="shared" si="2"/>
        <v>0</v>
      </c>
      <c r="AJ11" s="19">
        <f t="shared" si="3"/>
        <v>0</v>
      </c>
      <c r="AK11" s="19">
        <f t="shared" si="1"/>
        <v>0</v>
      </c>
      <c r="AL11" s="20">
        <f t="shared" si="4"/>
        <v>0</v>
      </c>
      <c r="AM11" s="19">
        <f t="shared" si="5"/>
        <v>0</v>
      </c>
      <c r="AN11" s="21">
        <f t="shared" si="6"/>
        <v>0</v>
      </c>
      <c r="AO11" s="21">
        <f t="shared" si="7"/>
        <v>0</v>
      </c>
      <c r="AP11" s="21">
        <f t="shared" si="8"/>
        <v>0</v>
      </c>
      <c r="AQ11" s="28"/>
      <c r="BF11" s="53"/>
    </row>
    <row r="12" spans="1:58" ht="24.75" customHeight="1" x14ac:dyDescent="0.25">
      <c r="A12" s="44">
        <v>4</v>
      </c>
      <c r="B12" s="18" t="s">
        <v>23</v>
      </c>
      <c r="C12" s="18" t="s">
        <v>24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19">
        <f t="shared" si="2"/>
        <v>0</v>
      </c>
      <c r="AJ12" s="19">
        <f t="shared" si="3"/>
        <v>0</v>
      </c>
      <c r="AK12" s="19">
        <f t="shared" si="1"/>
        <v>0</v>
      </c>
      <c r="AL12" s="20">
        <f t="shared" si="4"/>
        <v>0</v>
      </c>
      <c r="AM12" s="19">
        <f t="shared" si="5"/>
        <v>0</v>
      </c>
      <c r="AN12" s="21">
        <f t="shared" si="6"/>
        <v>0</v>
      </c>
      <c r="AO12" s="21">
        <f t="shared" si="7"/>
        <v>0</v>
      </c>
      <c r="AP12" s="21">
        <f t="shared" si="8"/>
        <v>0</v>
      </c>
      <c r="AQ12" s="28"/>
      <c r="BF12" s="53"/>
    </row>
    <row r="13" spans="1:58" ht="24.75" customHeight="1" x14ac:dyDescent="0.25">
      <c r="A13" s="44">
        <v>5</v>
      </c>
      <c r="B13" s="18" t="s">
        <v>25</v>
      </c>
      <c r="C13" s="18" t="s">
        <v>26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19">
        <f t="shared" si="2"/>
        <v>0</v>
      </c>
      <c r="AJ13" s="19">
        <f t="shared" si="3"/>
        <v>0</v>
      </c>
      <c r="AK13" s="19">
        <f>COUNTIF(D13:AH13,"Ro/2")</f>
        <v>0</v>
      </c>
      <c r="AL13" s="20">
        <f t="shared" si="4"/>
        <v>0</v>
      </c>
      <c r="AM13" s="19">
        <f t="shared" si="5"/>
        <v>0</v>
      </c>
      <c r="AN13" s="21">
        <f t="shared" si="6"/>
        <v>0</v>
      </c>
      <c r="AO13" s="21">
        <f t="shared" si="7"/>
        <v>0</v>
      </c>
      <c r="AP13" s="21">
        <f t="shared" si="8"/>
        <v>0</v>
      </c>
      <c r="AQ13" s="28"/>
      <c r="BF13" s="53"/>
    </row>
    <row r="14" spans="1:58" ht="24.75" customHeight="1" x14ac:dyDescent="0.25">
      <c r="A14" s="44">
        <v>6</v>
      </c>
      <c r="B14" s="18" t="s">
        <v>27</v>
      </c>
      <c r="C14" s="18" t="s">
        <v>28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19">
        <f t="shared" si="2"/>
        <v>0</v>
      </c>
      <c r="AJ14" s="19">
        <f t="shared" si="3"/>
        <v>0</v>
      </c>
      <c r="AK14" s="19">
        <f t="shared" ref="AK14:AK58" si="9">COUNTIF(D14:AH14,"Ro/2")</f>
        <v>0</v>
      </c>
      <c r="AL14" s="20">
        <f t="shared" si="4"/>
        <v>0</v>
      </c>
      <c r="AM14" s="19">
        <f t="shared" si="5"/>
        <v>0</v>
      </c>
      <c r="AN14" s="21">
        <f t="shared" si="6"/>
        <v>0</v>
      </c>
      <c r="AO14" s="21">
        <f t="shared" si="7"/>
        <v>0</v>
      </c>
      <c r="AP14" s="21">
        <f t="shared" si="8"/>
        <v>0</v>
      </c>
      <c r="AQ14" s="28"/>
      <c r="BF14" s="53"/>
    </row>
    <row r="15" spans="1:58" ht="24.75" customHeight="1" x14ac:dyDescent="0.25">
      <c r="A15" s="44">
        <v>7</v>
      </c>
      <c r="B15" s="18" t="s">
        <v>29</v>
      </c>
      <c r="C15" s="18" t="s">
        <v>28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19">
        <f t="shared" si="2"/>
        <v>0</v>
      </c>
      <c r="AJ15" s="19">
        <f t="shared" si="3"/>
        <v>0</v>
      </c>
      <c r="AK15" s="19">
        <f t="shared" si="9"/>
        <v>0</v>
      </c>
      <c r="AL15" s="20">
        <f t="shared" si="4"/>
        <v>0</v>
      </c>
      <c r="AM15" s="19">
        <f t="shared" si="5"/>
        <v>0</v>
      </c>
      <c r="AN15" s="21">
        <f t="shared" si="6"/>
        <v>0</v>
      </c>
      <c r="AO15" s="21">
        <f t="shared" si="7"/>
        <v>0</v>
      </c>
      <c r="AP15" s="21">
        <f t="shared" si="8"/>
        <v>0</v>
      </c>
      <c r="AQ15" s="28"/>
      <c r="BF15" s="53"/>
    </row>
    <row r="16" spans="1:58" ht="24.75" customHeight="1" x14ac:dyDescent="0.25">
      <c r="A16" s="44">
        <v>8</v>
      </c>
      <c r="B16" s="18" t="s">
        <v>30</v>
      </c>
      <c r="C16" s="22" t="s">
        <v>28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19">
        <f t="shared" si="2"/>
        <v>0</v>
      </c>
      <c r="AJ16" s="19">
        <f t="shared" si="3"/>
        <v>0</v>
      </c>
      <c r="AK16" s="19">
        <f t="shared" si="9"/>
        <v>0</v>
      </c>
      <c r="AL16" s="20">
        <f t="shared" si="4"/>
        <v>0</v>
      </c>
      <c r="AM16" s="19">
        <f t="shared" si="5"/>
        <v>0</v>
      </c>
      <c r="AN16" s="21">
        <f t="shared" si="6"/>
        <v>0</v>
      </c>
      <c r="AO16" s="21">
        <f t="shared" si="7"/>
        <v>0</v>
      </c>
      <c r="AP16" s="21">
        <f t="shared" si="8"/>
        <v>0</v>
      </c>
      <c r="AQ16" s="28"/>
      <c r="BF16" s="53"/>
    </row>
    <row r="17" spans="1:58" ht="24.75" customHeight="1" x14ac:dyDescent="0.25">
      <c r="A17" s="44">
        <v>9</v>
      </c>
      <c r="B17" s="18" t="s">
        <v>31</v>
      </c>
      <c r="C17" s="18" t="s">
        <v>32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19">
        <f t="shared" si="2"/>
        <v>0</v>
      </c>
      <c r="AJ17" s="19">
        <f t="shared" si="3"/>
        <v>0</v>
      </c>
      <c r="AK17" s="19">
        <f t="shared" si="9"/>
        <v>0</v>
      </c>
      <c r="AL17" s="20">
        <f t="shared" si="4"/>
        <v>0</v>
      </c>
      <c r="AM17" s="19">
        <f t="shared" si="5"/>
        <v>0</v>
      </c>
      <c r="AN17" s="21">
        <f t="shared" si="6"/>
        <v>0</v>
      </c>
      <c r="AO17" s="21">
        <f t="shared" si="7"/>
        <v>0</v>
      </c>
      <c r="AP17" s="21">
        <f t="shared" si="8"/>
        <v>0</v>
      </c>
      <c r="AQ17" s="28"/>
      <c r="BF17" s="53"/>
    </row>
    <row r="18" spans="1:58" ht="24.75" customHeight="1" x14ac:dyDescent="0.25">
      <c r="A18" s="44">
        <v>10</v>
      </c>
      <c r="B18" s="18" t="s">
        <v>33</v>
      </c>
      <c r="C18" s="18" t="s">
        <v>34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19">
        <f t="shared" si="2"/>
        <v>0</v>
      </c>
      <c r="AJ18" s="19">
        <f t="shared" si="3"/>
        <v>0</v>
      </c>
      <c r="AK18" s="19">
        <f t="shared" si="9"/>
        <v>0</v>
      </c>
      <c r="AL18" s="20">
        <f t="shared" si="4"/>
        <v>0</v>
      </c>
      <c r="AM18" s="19">
        <f t="shared" si="5"/>
        <v>0</v>
      </c>
      <c r="AN18" s="21">
        <f t="shared" si="6"/>
        <v>0</v>
      </c>
      <c r="AO18" s="21">
        <f t="shared" si="7"/>
        <v>0</v>
      </c>
      <c r="AP18" s="21">
        <f t="shared" si="8"/>
        <v>0</v>
      </c>
      <c r="AQ18" s="28"/>
      <c r="BF18" s="53"/>
    </row>
    <row r="19" spans="1:58" ht="24.75" customHeight="1" x14ac:dyDescent="0.25">
      <c r="A19" s="44">
        <v>11</v>
      </c>
      <c r="B19" s="18" t="s">
        <v>35</v>
      </c>
      <c r="C19" s="18" t="s">
        <v>36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19">
        <f t="shared" si="2"/>
        <v>0</v>
      </c>
      <c r="AJ19" s="19">
        <f t="shared" si="3"/>
        <v>0</v>
      </c>
      <c r="AK19" s="19">
        <f t="shared" si="9"/>
        <v>0</v>
      </c>
      <c r="AL19" s="20">
        <f t="shared" si="4"/>
        <v>0</v>
      </c>
      <c r="AM19" s="19">
        <f t="shared" si="5"/>
        <v>0</v>
      </c>
      <c r="AN19" s="21">
        <f t="shared" si="6"/>
        <v>0</v>
      </c>
      <c r="AO19" s="21">
        <f t="shared" si="7"/>
        <v>0</v>
      </c>
      <c r="AP19" s="21">
        <f t="shared" si="8"/>
        <v>0</v>
      </c>
      <c r="AQ19" s="28"/>
      <c r="BF19" s="53"/>
    </row>
    <row r="20" spans="1:58" ht="24.75" customHeight="1" x14ac:dyDescent="0.25">
      <c r="A20" s="44">
        <v>12</v>
      </c>
      <c r="B20" s="18" t="s">
        <v>37</v>
      </c>
      <c r="C20" s="18" t="s">
        <v>28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19">
        <f t="shared" si="2"/>
        <v>0</v>
      </c>
      <c r="AJ20" s="19">
        <f t="shared" si="3"/>
        <v>0</v>
      </c>
      <c r="AK20" s="19">
        <f t="shared" si="9"/>
        <v>0</v>
      </c>
      <c r="AL20" s="20">
        <f t="shared" si="4"/>
        <v>0</v>
      </c>
      <c r="AM20" s="19">
        <f t="shared" si="5"/>
        <v>0</v>
      </c>
      <c r="AN20" s="21">
        <f t="shared" si="6"/>
        <v>0</v>
      </c>
      <c r="AO20" s="21">
        <f t="shared" si="7"/>
        <v>0</v>
      </c>
      <c r="AP20" s="21">
        <f t="shared" si="8"/>
        <v>0</v>
      </c>
      <c r="AQ20" s="28"/>
      <c r="BF20" s="53"/>
    </row>
    <row r="21" spans="1:58" ht="24.75" customHeight="1" x14ac:dyDescent="0.25">
      <c r="A21" s="44">
        <v>13</v>
      </c>
      <c r="B21" s="18" t="s">
        <v>38</v>
      </c>
      <c r="C21" s="18" t="s">
        <v>39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19">
        <f t="shared" si="2"/>
        <v>0</v>
      </c>
      <c r="AJ21" s="19">
        <f t="shared" si="3"/>
        <v>0</v>
      </c>
      <c r="AK21" s="19">
        <f t="shared" si="9"/>
        <v>0</v>
      </c>
      <c r="AL21" s="20">
        <f t="shared" si="4"/>
        <v>0</v>
      </c>
      <c r="AM21" s="19">
        <f t="shared" si="5"/>
        <v>0</v>
      </c>
      <c r="AN21" s="21">
        <f t="shared" si="6"/>
        <v>0</v>
      </c>
      <c r="AO21" s="21">
        <f t="shared" si="7"/>
        <v>0</v>
      </c>
      <c r="AP21" s="21">
        <f t="shared" si="8"/>
        <v>0</v>
      </c>
      <c r="AQ21" s="28"/>
      <c r="BF21" s="53"/>
    </row>
    <row r="22" spans="1:58" ht="24.75" customHeight="1" x14ac:dyDescent="0.25">
      <c r="A22" s="44">
        <v>14</v>
      </c>
      <c r="B22" s="18" t="s">
        <v>40</v>
      </c>
      <c r="C22" s="18" t="s">
        <v>41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19">
        <f t="shared" si="2"/>
        <v>0</v>
      </c>
      <c r="AJ22" s="19">
        <f t="shared" si="3"/>
        <v>0</v>
      </c>
      <c r="AK22" s="19">
        <f t="shared" si="9"/>
        <v>0</v>
      </c>
      <c r="AL22" s="20">
        <f t="shared" si="4"/>
        <v>0</v>
      </c>
      <c r="AM22" s="19">
        <f t="shared" si="5"/>
        <v>0</v>
      </c>
      <c r="AN22" s="21">
        <f t="shared" si="6"/>
        <v>0</v>
      </c>
      <c r="AO22" s="21">
        <f t="shared" si="7"/>
        <v>0</v>
      </c>
      <c r="AP22" s="21">
        <f t="shared" si="8"/>
        <v>0</v>
      </c>
      <c r="AQ22" s="28"/>
      <c r="BF22" s="53"/>
    </row>
    <row r="23" spans="1:58" ht="24.75" customHeight="1" x14ac:dyDescent="0.25">
      <c r="A23" s="44">
        <v>15</v>
      </c>
      <c r="B23" s="18" t="s">
        <v>43</v>
      </c>
      <c r="C23" s="18" t="s">
        <v>44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19">
        <f t="shared" si="2"/>
        <v>0</v>
      </c>
      <c r="AJ23" s="19">
        <f t="shared" si="3"/>
        <v>0</v>
      </c>
      <c r="AK23" s="19">
        <f t="shared" si="9"/>
        <v>0</v>
      </c>
      <c r="AL23" s="20">
        <f t="shared" si="4"/>
        <v>0</v>
      </c>
      <c r="AM23" s="19">
        <f t="shared" si="5"/>
        <v>0</v>
      </c>
      <c r="AN23" s="21">
        <f t="shared" si="6"/>
        <v>0</v>
      </c>
      <c r="AO23" s="21">
        <f t="shared" si="7"/>
        <v>0</v>
      </c>
      <c r="AP23" s="21">
        <f t="shared" si="8"/>
        <v>0</v>
      </c>
      <c r="AQ23" s="28"/>
      <c r="BF23" s="53"/>
    </row>
    <row r="24" spans="1:58" ht="24.75" customHeight="1" x14ac:dyDescent="0.25">
      <c r="A24" s="44">
        <v>16</v>
      </c>
      <c r="B24" s="18" t="s">
        <v>45</v>
      </c>
      <c r="C24" s="18" t="s">
        <v>28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19">
        <f>COUNTIF(D24:AH24,"+")</f>
        <v>0</v>
      </c>
      <c r="AJ24" s="19">
        <f t="shared" si="3"/>
        <v>0</v>
      </c>
      <c r="AK24" s="19">
        <f t="shared" si="9"/>
        <v>0</v>
      </c>
      <c r="AL24" s="20">
        <f t="shared" si="4"/>
        <v>0</v>
      </c>
      <c r="AM24" s="19">
        <f t="shared" si="5"/>
        <v>0</v>
      </c>
      <c r="AN24" s="21">
        <f>AI24+AJ24/2+AL24+AM24</f>
        <v>0</v>
      </c>
      <c r="AO24" s="21">
        <f t="shared" si="7"/>
        <v>0</v>
      </c>
      <c r="AP24" s="21">
        <f t="shared" si="8"/>
        <v>0</v>
      </c>
      <c r="AQ24" s="28"/>
      <c r="BF24" s="53"/>
    </row>
    <row r="25" spans="1:58" ht="24.75" customHeight="1" x14ac:dyDescent="0.25">
      <c r="A25" s="44">
        <v>17</v>
      </c>
      <c r="B25" s="18" t="s">
        <v>46</v>
      </c>
      <c r="C25" s="18" t="s">
        <v>41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19">
        <f t="shared" si="2"/>
        <v>0</v>
      </c>
      <c r="AJ25" s="19">
        <f t="shared" si="3"/>
        <v>0</v>
      </c>
      <c r="AK25" s="19">
        <f t="shared" si="9"/>
        <v>0</v>
      </c>
      <c r="AL25" s="20">
        <f t="shared" si="4"/>
        <v>0</v>
      </c>
      <c r="AM25" s="19">
        <f t="shared" si="5"/>
        <v>0</v>
      </c>
      <c r="AN25" s="21">
        <f t="shared" si="6"/>
        <v>0</v>
      </c>
      <c r="AO25" s="21">
        <f t="shared" si="7"/>
        <v>0</v>
      </c>
      <c r="AP25" s="21">
        <f t="shared" si="8"/>
        <v>0</v>
      </c>
      <c r="AQ25" s="28"/>
      <c r="BF25" s="53"/>
    </row>
    <row r="26" spans="1:58" ht="24.75" customHeight="1" x14ac:dyDescent="0.25">
      <c r="A26" s="44">
        <v>18</v>
      </c>
      <c r="B26" s="18" t="s">
        <v>47</v>
      </c>
      <c r="C26" s="23" t="s">
        <v>48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19">
        <f t="shared" si="2"/>
        <v>0</v>
      </c>
      <c r="AJ26" s="19">
        <f t="shared" si="3"/>
        <v>0</v>
      </c>
      <c r="AK26" s="19">
        <f t="shared" si="9"/>
        <v>0</v>
      </c>
      <c r="AL26" s="20">
        <f t="shared" si="4"/>
        <v>0</v>
      </c>
      <c r="AM26" s="19">
        <f t="shared" si="5"/>
        <v>0</v>
      </c>
      <c r="AN26" s="21">
        <f t="shared" si="6"/>
        <v>0</v>
      </c>
      <c r="AO26" s="21">
        <f t="shared" si="7"/>
        <v>0</v>
      </c>
      <c r="AP26" s="21">
        <f t="shared" si="8"/>
        <v>0</v>
      </c>
      <c r="AQ26" s="28"/>
      <c r="BF26" s="53"/>
    </row>
    <row r="27" spans="1:58" ht="24.75" customHeight="1" x14ac:dyDescent="0.25">
      <c r="A27" s="44">
        <v>19</v>
      </c>
      <c r="B27" s="18" t="s">
        <v>49</v>
      </c>
      <c r="C27" s="18" t="s">
        <v>50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19">
        <f t="shared" si="2"/>
        <v>0</v>
      </c>
      <c r="AJ27" s="19">
        <f t="shared" si="3"/>
        <v>0</v>
      </c>
      <c r="AK27" s="19">
        <f t="shared" si="9"/>
        <v>0</v>
      </c>
      <c r="AL27" s="20">
        <f t="shared" si="4"/>
        <v>0</v>
      </c>
      <c r="AM27" s="19">
        <f t="shared" si="5"/>
        <v>0</v>
      </c>
      <c r="AN27" s="21">
        <f t="shared" si="6"/>
        <v>0</v>
      </c>
      <c r="AO27" s="21">
        <f t="shared" si="7"/>
        <v>0</v>
      </c>
      <c r="AP27" s="21">
        <f t="shared" si="8"/>
        <v>0</v>
      </c>
      <c r="AQ27" s="28"/>
      <c r="BF27" s="53"/>
    </row>
    <row r="28" spans="1:58" ht="24.75" customHeight="1" x14ac:dyDescent="0.25">
      <c r="A28" s="44">
        <v>20</v>
      </c>
      <c r="B28" s="18" t="s">
        <v>51</v>
      </c>
      <c r="C28" s="18" t="s">
        <v>52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19">
        <f t="shared" si="2"/>
        <v>0</v>
      </c>
      <c r="AJ28" s="19">
        <f t="shared" si="3"/>
        <v>0</v>
      </c>
      <c r="AK28" s="19">
        <f t="shared" si="9"/>
        <v>0</v>
      </c>
      <c r="AL28" s="20">
        <f t="shared" si="4"/>
        <v>0</v>
      </c>
      <c r="AM28" s="19">
        <f t="shared" si="5"/>
        <v>0</v>
      </c>
      <c r="AN28" s="21">
        <f t="shared" si="6"/>
        <v>0</v>
      </c>
      <c r="AO28" s="21">
        <f t="shared" si="7"/>
        <v>0</v>
      </c>
      <c r="AP28" s="21">
        <f t="shared" si="8"/>
        <v>0</v>
      </c>
      <c r="AQ28" s="28"/>
      <c r="BF28" s="53"/>
    </row>
    <row r="29" spans="1:58" ht="29.25" customHeight="1" x14ac:dyDescent="0.25">
      <c r="A29" s="44">
        <v>21</v>
      </c>
      <c r="B29" s="18" t="s">
        <v>53</v>
      </c>
      <c r="C29" s="22" t="s">
        <v>54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19">
        <f t="shared" si="2"/>
        <v>0</v>
      </c>
      <c r="AJ29" s="19">
        <f t="shared" si="3"/>
        <v>0</v>
      </c>
      <c r="AK29" s="19">
        <f t="shared" si="9"/>
        <v>0</v>
      </c>
      <c r="AL29" s="20">
        <f t="shared" si="4"/>
        <v>0</v>
      </c>
      <c r="AM29" s="19">
        <f t="shared" si="5"/>
        <v>0</v>
      </c>
      <c r="AN29" s="21">
        <f t="shared" si="6"/>
        <v>0</v>
      </c>
      <c r="AO29" s="21">
        <f t="shared" si="7"/>
        <v>0</v>
      </c>
      <c r="AP29" s="21">
        <f t="shared" si="8"/>
        <v>0</v>
      </c>
      <c r="AQ29" s="28"/>
    </row>
    <row r="30" spans="1:58" ht="29.25" customHeight="1" x14ac:dyDescent="0.25">
      <c r="A30" s="44">
        <v>22</v>
      </c>
      <c r="B30" s="18" t="s">
        <v>55</v>
      </c>
      <c r="C30" s="22" t="s">
        <v>56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19">
        <f t="shared" si="2"/>
        <v>0</v>
      </c>
      <c r="AJ30" s="19">
        <f t="shared" si="3"/>
        <v>0</v>
      </c>
      <c r="AK30" s="19">
        <f t="shared" si="9"/>
        <v>0</v>
      </c>
      <c r="AL30" s="20">
        <f t="shared" si="4"/>
        <v>0</v>
      </c>
      <c r="AM30" s="19">
        <f t="shared" si="5"/>
        <v>0</v>
      </c>
      <c r="AN30" s="21">
        <f t="shared" si="6"/>
        <v>0</v>
      </c>
      <c r="AO30" s="21">
        <f t="shared" si="7"/>
        <v>0</v>
      </c>
      <c r="AP30" s="21">
        <f t="shared" si="8"/>
        <v>0</v>
      </c>
      <c r="AQ30" s="28"/>
    </row>
    <row r="31" spans="1:58" ht="29.25" customHeight="1" x14ac:dyDescent="0.25">
      <c r="A31" s="44">
        <v>23</v>
      </c>
      <c r="B31" s="18" t="s">
        <v>57</v>
      </c>
      <c r="C31" s="18" t="s">
        <v>58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19">
        <f t="shared" si="2"/>
        <v>0</v>
      </c>
      <c r="AJ31" s="19">
        <f t="shared" si="3"/>
        <v>0</v>
      </c>
      <c r="AK31" s="19">
        <f t="shared" si="9"/>
        <v>0</v>
      </c>
      <c r="AL31" s="20">
        <f t="shared" si="4"/>
        <v>0</v>
      </c>
      <c r="AM31" s="19">
        <f t="shared" si="5"/>
        <v>0</v>
      </c>
      <c r="AN31" s="21">
        <f t="shared" si="6"/>
        <v>0</v>
      </c>
      <c r="AO31" s="21">
        <f t="shared" si="7"/>
        <v>0</v>
      </c>
      <c r="AP31" s="21">
        <f t="shared" si="8"/>
        <v>0</v>
      </c>
      <c r="AQ31" s="28"/>
    </row>
    <row r="32" spans="1:58" ht="29.25" customHeight="1" x14ac:dyDescent="0.25">
      <c r="A32" s="44">
        <v>24</v>
      </c>
      <c r="B32" s="24" t="s">
        <v>59</v>
      </c>
      <c r="C32" s="24" t="s">
        <v>60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19">
        <f t="shared" si="2"/>
        <v>0</v>
      </c>
      <c r="AJ32" s="19">
        <f t="shared" si="3"/>
        <v>0</v>
      </c>
      <c r="AK32" s="19">
        <f t="shared" si="9"/>
        <v>0</v>
      </c>
      <c r="AL32" s="20">
        <f t="shared" si="4"/>
        <v>0</v>
      </c>
      <c r="AM32" s="19">
        <f t="shared" si="5"/>
        <v>0</v>
      </c>
      <c r="AN32" s="21">
        <f t="shared" si="6"/>
        <v>0</v>
      </c>
      <c r="AO32" s="21">
        <f t="shared" si="7"/>
        <v>0</v>
      </c>
      <c r="AP32" s="21">
        <f t="shared" si="8"/>
        <v>0</v>
      </c>
      <c r="AQ32" s="28"/>
    </row>
    <row r="33" spans="1:43" ht="29.25" customHeight="1" x14ac:dyDescent="0.25">
      <c r="A33" s="44">
        <v>25</v>
      </c>
      <c r="B33" s="25" t="s">
        <v>61</v>
      </c>
      <c r="C33" s="25" t="s">
        <v>62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19">
        <f t="shared" si="2"/>
        <v>0</v>
      </c>
      <c r="AJ33" s="19">
        <f t="shared" si="3"/>
        <v>0</v>
      </c>
      <c r="AK33" s="19">
        <f t="shared" si="9"/>
        <v>0</v>
      </c>
      <c r="AL33" s="20">
        <f t="shared" si="4"/>
        <v>0</v>
      </c>
      <c r="AM33" s="19">
        <f t="shared" si="5"/>
        <v>0</v>
      </c>
      <c r="AN33" s="21">
        <f t="shared" si="6"/>
        <v>0</v>
      </c>
      <c r="AO33" s="21">
        <f t="shared" si="7"/>
        <v>0</v>
      </c>
      <c r="AP33" s="21">
        <f t="shared" si="8"/>
        <v>0</v>
      </c>
      <c r="AQ33" s="28"/>
    </row>
    <row r="34" spans="1:43" ht="29.25" customHeight="1" x14ac:dyDescent="0.25">
      <c r="A34" s="44">
        <v>26</v>
      </c>
      <c r="B34" s="18" t="s">
        <v>63</v>
      </c>
      <c r="C34" s="24" t="s">
        <v>64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19">
        <f t="shared" si="2"/>
        <v>0</v>
      </c>
      <c r="AJ34" s="19">
        <f t="shared" si="3"/>
        <v>0</v>
      </c>
      <c r="AK34" s="19">
        <f t="shared" si="9"/>
        <v>0</v>
      </c>
      <c r="AL34" s="20">
        <f t="shared" si="4"/>
        <v>0</v>
      </c>
      <c r="AM34" s="19">
        <f t="shared" si="5"/>
        <v>0</v>
      </c>
      <c r="AN34" s="21">
        <f t="shared" si="6"/>
        <v>0</v>
      </c>
      <c r="AO34" s="21">
        <f t="shared" si="7"/>
        <v>0</v>
      </c>
      <c r="AP34" s="21">
        <f t="shared" si="8"/>
        <v>0</v>
      </c>
      <c r="AQ34" s="28"/>
    </row>
    <row r="35" spans="1:43" ht="29.25" customHeight="1" x14ac:dyDescent="0.25">
      <c r="A35" s="44">
        <v>27</v>
      </c>
      <c r="B35" s="18" t="s">
        <v>65</v>
      </c>
      <c r="C35" s="24" t="s">
        <v>64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19">
        <f t="shared" si="2"/>
        <v>0</v>
      </c>
      <c r="AJ35" s="19">
        <f t="shared" si="3"/>
        <v>0</v>
      </c>
      <c r="AK35" s="19">
        <f t="shared" si="9"/>
        <v>0</v>
      </c>
      <c r="AL35" s="20">
        <f t="shared" si="4"/>
        <v>0</v>
      </c>
      <c r="AM35" s="19">
        <f t="shared" si="5"/>
        <v>0</v>
      </c>
      <c r="AN35" s="21">
        <f t="shared" si="6"/>
        <v>0</v>
      </c>
      <c r="AO35" s="21">
        <f t="shared" si="7"/>
        <v>0</v>
      </c>
      <c r="AP35" s="21">
        <f t="shared" si="8"/>
        <v>0</v>
      </c>
      <c r="AQ35" s="28"/>
    </row>
    <row r="36" spans="1:43" ht="29.25" customHeight="1" x14ac:dyDescent="0.25">
      <c r="A36" s="44">
        <v>28</v>
      </c>
      <c r="B36" s="18" t="s">
        <v>66</v>
      </c>
      <c r="C36" s="24" t="s">
        <v>67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19">
        <f t="shared" si="2"/>
        <v>0</v>
      </c>
      <c r="AJ36" s="19">
        <f t="shared" si="3"/>
        <v>0</v>
      </c>
      <c r="AK36" s="19">
        <f t="shared" si="9"/>
        <v>0</v>
      </c>
      <c r="AL36" s="20">
        <f t="shared" si="4"/>
        <v>0</v>
      </c>
      <c r="AM36" s="19">
        <f t="shared" si="5"/>
        <v>0</v>
      </c>
      <c r="AN36" s="21">
        <f t="shared" si="6"/>
        <v>0</v>
      </c>
      <c r="AO36" s="21">
        <f t="shared" si="7"/>
        <v>0</v>
      </c>
      <c r="AP36" s="21">
        <f t="shared" si="8"/>
        <v>0</v>
      </c>
      <c r="AQ36" s="28"/>
    </row>
    <row r="37" spans="1:43" ht="29.25" customHeight="1" x14ac:dyDescent="0.25">
      <c r="A37" s="44">
        <v>29</v>
      </c>
      <c r="B37" s="18" t="s">
        <v>68</v>
      </c>
      <c r="C37" s="24" t="s">
        <v>64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19">
        <f t="shared" si="2"/>
        <v>0</v>
      </c>
      <c r="AJ37" s="19">
        <f t="shared" si="3"/>
        <v>0</v>
      </c>
      <c r="AK37" s="19">
        <f t="shared" si="9"/>
        <v>0</v>
      </c>
      <c r="AL37" s="20">
        <f t="shared" si="4"/>
        <v>0</v>
      </c>
      <c r="AM37" s="19">
        <f t="shared" si="5"/>
        <v>0</v>
      </c>
      <c r="AN37" s="21">
        <f t="shared" si="6"/>
        <v>0</v>
      </c>
      <c r="AO37" s="21">
        <f t="shared" si="7"/>
        <v>0</v>
      </c>
      <c r="AP37" s="21">
        <f t="shared" si="8"/>
        <v>0</v>
      </c>
      <c r="AQ37" s="28"/>
    </row>
    <row r="38" spans="1:43" ht="29.25" customHeight="1" x14ac:dyDescent="0.25">
      <c r="A38" s="44">
        <v>30</v>
      </c>
      <c r="B38" s="18" t="s">
        <v>69</v>
      </c>
      <c r="C38" s="24" t="s">
        <v>64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19">
        <f t="shared" si="2"/>
        <v>0</v>
      </c>
      <c r="AJ38" s="19">
        <f t="shared" si="3"/>
        <v>0</v>
      </c>
      <c r="AK38" s="19">
        <f t="shared" si="9"/>
        <v>0</v>
      </c>
      <c r="AL38" s="20">
        <f t="shared" si="4"/>
        <v>0</v>
      </c>
      <c r="AM38" s="19">
        <f t="shared" si="5"/>
        <v>0</v>
      </c>
      <c r="AN38" s="21">
        <f t="shared" si="6"/>
        <v>0</v>
      </c>
      <c r="AO38" s="21">
        <f t="shared" si="7"/>
        <v>0</v>
      </c>
      <c r="AP38" s="21">
        <f t="shared" si="8"/>
        <v>0</v>
      </c>
      <c r="AQ38" s="28"/>
    </row>
    <row r="39" spans="1:43" ht="29.25" customHeight="1" x14ac:dyDescent="0.25">
      <c r="A39" s="44">
        <v>31</v>
      </c>
      <c r="B39" s="18" t="s">
        <v>70</v>
      </c>
      <c r="C39" s="24" t="s">
        <v>64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19">
        <f t="shared" si="2"/>
        <v>0</v>
      </c>
      <c r="AJ39" s="19">
        <f t="shared" si="3"/>
        <v>0</v>
      </c>
      <c r="AK39" s="19">
        <f t="shared" si="9"/>
        <v>0</v>
      </c>
      <c r="AL39" s="20">
        <f t="shared" si="4"/>
        <v>0</v>
      </c>
      <c r="AM39" s="19">
        <f t="shared" si="5"/>
        <v>0</v>
      </c>
      <c r="AN39" s="21">
        <f t="shared" si="6"/>
        <v>0</v>
      </c>
      <c r="AO39" s="21">
        <f t="shared" si="7"/>
        <v>0</v>
      </c>
      <c r="AP39" s="21">
        <f t="shared" si="8"/>
        <v>0</v>
      </c>
      <c r="AQ39" s="28"/>
    </row>
    <row r="40" spans="1:43" ht="29.25" customHeight="1" x14ac:dyDescent="0.25">
      <c r="A40" s="44">
        <v>32</v>
      </c>
      <c r="B40" s="27" t="s">
        <v>71</v>
      </c>
      <c r="C40" s="24" t="s">
        <v>64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19">
        <f t="shared" si="2"/>
        <v>0</v>
      </c>
      <c r="AJ40" s="19">
        <f t="shared" si="3"/>
        <v>0</v>
      </c>
      <c r="AK40" s="19">
        <f t="shared" si="9"/>
        <v>0</v>
      </c>
      <c r="AL40" s="20">
        <f t="shared" si="4"/>
        <v>0</v>
      </c>
      <c r="AM40" s="19">
        <f t="shared" si="5"/>
        <v>0</v>
      </c>
      <c r="AN40" s="21">
        <f t="shared" si="6"/>
        <v>0</v>
      </c>
      <c r="AO40" s="21">
        <f t="shared" si="7"/>
        <v>0</v>
      </c>
      <c r="AP40" s="21">
        <f t="shared" si="8"/>
        <v>0</v>
      </c>
      <c r="AQ40" s="28"/>
    </row>
    <row r="41" spans="1:43" ht="29.25" customHeight="1" x14ac:dyDescent="0.25">
      <c r="A41" s="44">
        <v>33</v>
      </c>
      <c r="B41" s="27" t="s">
        <v>72</v>
      </c>
      <c r="C41" s="24" t="s">
        <v>64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19">
        <f t="shared" si="2"/>
        <v>0</v>
      </c>
      <c r="AJ41" s="19">
        <f t="shared" si="3"/>
        <v>0</v>
      </c>
      <c r="AK41" s="19">
        <f t="shared" si="9"/>
        <v>0</v>
      </c>
      <c r="AL41" s="20">
        <f t="shared" si="4"/>
        <v>0</v>
      </c>
      <c r="AM41" s="19">
        <f t="shared" si="5"/>
        <v>0</v>
      </c>
      <c r="AN41" s="21">
        <f t="shared" si="6"/>
        <v>0</v>
      </c>
      <c r="AO41" s="21">
        <f t="shared" si="7"/>
        <v>0</v>
      </c>
      <c r="AP41" s="21">
        <f t="shared" si="8"/>
        <v>0</v>
      </c>
      <c r="AQ41" s="28"/>
    </row>
    <row r="42" spans="1:43" ht="29.25" customHeight="1" x14ac:dyDescent="0.25">
      <c r="A42" s="44">
        <v>34</v>
      </c>
      <c r="B42" s="27" t="s">
        <v>73</v>
      </c>
      <c r="C42" s="24" t="s">
        <v>64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19">
        <f t="shared" si="2"/>
        <v>0</v>
      </c>
      <c r="AJ42" s="19">
        <f t="shared" si="3"/>
        <v>0</v>
      </c>
      <c r="AK42" s="19">
        <f t="shared" si="9"/>
        <v>0</v>
      </c>
      <c r="AL42" s="20">
        <f t="shared" si="4"/>
        <v>0</v>
      </c>
      <c r="AM42" s="19">
        <f t="shared" si="5"/>
        <v>0</v>
      </c>
      <c r="AN42" s="21">
        <f t="shared" si="6"/>
        <v>0</v>
      </c>
      <c r="AO42" s="21">
        <f t="shared" si="7"/>
        <v>0</v>
      </c>
      <c r="AP42" s="21">
        <f t="shared" si="8"/>
        <v>0</v>
      </c>
      <c r="AQ42" s="28"/>
    </row>
    <row r="43" spans="1:43" ht="29.25" customHeight="1" x14ac:dyDescent="0.25">
      <c r="A43" s="44">
        <v>35</v>
      </c>
      <c r="B43" s="27" t="s">
        <v>74</v>
      </c>
      <c r="C43" s="24" t="s">
        <v>64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19">
        <f t="shared" si="2"/>
        <v>0</v>
      </c>
      <c r="AJ43" s="19">
        <f t="shared" si="3"/>
        <v>0</v>
      </c>
      <c r="AK43" s="19">
        <f t="shared" si="9"/>
        <v>0</v>
      </c>
      <c r="AL43" s="20">
        <f t="shared" si="4"/>
        <v>0</v>
      </c>
      <c r="AM43" s="19">
        <f t="shared" si="5"/>
        <v>0</v>
      </c>
      <c r="AN43" s="21">
        <f t="shared" si="6"/>
        <v>0</v>
      </c>
      <c r="AO43" s="21">
        <f t="shared" si="7"/>
        <v>0</v>
      </c>
      <c r="AP43" s="21">
        <f t="shared" si="8"/>
        <v>0</v>
      </c>
      <c r="AQ43" s="28"/>
    </row>
    <row r="44" spans="1:43" ht="29.25" customHeight="1" x14ac:dyDescent="0.25">
      <c r="A44" s="44">
        <v>36</v>
      </c>
      <c r="B44" s="27" t="s">
        <v>75</v>
      </c>
      <c r="C44" s="24" t="s">
        <v>64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19">
        <f t="shared" si="2"/>
        <v>0</v>
      </c>
      <c r="AJ44" s="19">
        <f t="shared" si="3"/>
        <v>0</v>
      </c>
      <c r="AK44" s="19">
        <f t="shared" si="9"/>
        <v>0</v>
      </c>
      <c r="AL44" s="20">
        <f t="shared" si="4"/>
        <v>0</v>
      </c>
      <c r="AM44" s="19">
        <f t="shared" si="5"/>
        <v>0</v>
      </c>
      <c r="AN44" s="21">
        <f t="shared" si="6"/>
        <v>0</v>
      </c>
      <c r="AO44" s="21">
        <f t="shared" si="7"/>
        <v>0</v>
      </c>
      <c r="AP44" s="21">
        <f t="shared" si="8"/>
        <v>0</v>
      </c>
      <c r="AQ44" s="28"/>
    </row>
    <row r="45" spans="1:43" ht="29.25" customHeight="1" x14ac:dyDescent="0.25">
      <c r="A45" s="44">
        <v>37</v>
      </c>
      <c r="B45" s="27" t="s">
        <v>76</v>
      </c>
      <c r="C45" s="24" t="s">
        <v>77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19">
        <f t="shared" si="2"/>
        <v>0</v>
      </c>
      <c r="AJ45" s="19">
        <f t="shared" si="3"/>
        <v>0</v>
      </c>
      <c r="AK45" s="19">
        <f t="shared" si="9"/>
        <v>0</v>
      </c>
      <c r="AL45" s="20">
        <f t="shared" si="4"/>
        <v>0</v>
      </c>
      <c r="AM45" s="19">
        <f t="shared" si="5"/>
        <v>0</v>
      </c>
      <c r="AN45" s="21">
        <f t="shared" si="6"/>
        <v>0</v>
      </c>
      <c r="AO45" s="21">
        <f t="shared" si="7"/>
        <v>0</v>
      </c>
      <c r="AP45" s="21">
        <f t="shared" si="8"/>
        <v>0</v>
      </c>
      <c r="AQ45" s="28"/>
    </row>
    <row r="46" spans="1:43" ht="29.25" customHeight="1" x14ac:dyDescent="0.25">
      <c r="A46" s="44">
        <v>38</v>
      </c>
      <c r="B46" s="27" t="s">
        <v>78</v>
      </c>
      <c r="C46" s="24" t="s">
        <v>77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19">
        <f t="shared" si="2"/>
        <v>0</v>
      </c>
      <c r="AJ46" s="19">
        <f t="shared" si="3"/>
        <v>0</v>
      </c>
      <c r="AK46" s="19">
        <f t="shared" si="9"/>
        <v>0</v>
      </c>
      <c r="AL46" s="20">
        <f t="shared" si="4"/>
        <v>0</v>
      </c>
      <c r="AM46" s="19">
        <f t="shared" si="5"/>
        <v>0</v>
      </c>
      <c r="AN46" s="21">
        <f t="shared" si="6"/>
        <v>0</v>
      </c>
      <c r="AO46" s="21">
        <f t="shared" si="7"/>
        <v>0</v>
      </c>
      <c r="AP46" s="21">
        <f t="shared" si="8"/>
        <v>0</v>
      </c>
      <c r="AQ46" s="28"/>
    </row>
    <row r="47" spans="1:43" ht="29.25" customHeight="1" x14ac:dyDescent="0.25">
      <c r="A47" s="44">
        <v>39</v>
      </c>
      <c r="B47" s="27" t="s">
        <v>79</v>
      </c>
      <c r="C47" s="24" t="s">
        <v>77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19">
        <f t="shared" si="2"/>
        <v>0</v>
      </c>
      <c r="AJ47" s="19">
        <f t="shared" si="3"/>
        <v>0</v>
      </c>
      <c r="AK47" s="19">
        <f t="shared" si="9"/>
        <v>0</v>
      </c>
      <c r="AL47" s="20">
        <f t="shared" si="4"/>
        <v>0</v>
      </c>
      <c r="AM47" s="19">
        <f t="shared" si="5"/>
        <v>0</v>
      </c>
      <c r="AN47" s="21">
        <f t="shared" si="6"/>
        <v>0</v>
      </c>
      <c r="AO47" s="21">
        <f t="shared" si="7"/>
        <v>0</v>
      </c>
      <c r="AP47" s="21">
        <f t="shared" si="8"/>
        <v>0</v>
      </c>
      <c r="AQ47" s="28"/>
    </row>
    <row r="48" spans="1:43" ht="29.25" customHeight="1" x14ac:dyDescent="0.25">
      <c r="A48" s="44">
        <v>40</v>
      </c>
      <c r="B48" s="27" t="s">
        <v>80</v>
      </c>
      <c r="C48" s="24" t="s">
        <v>81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19">
        <f t="shared" si="2"/>
        <v>0</v>
      </c>
      <c r="AJ48" s="19">
        <f t="shared" si="3"/>
        <v>0</v>
      </c>
      <c r="AK48" s="19">
        <f t="shared" si="9"/>
        <v>0</v>
      </c>
      <c r="AL48" s="20">
        <f t="shared" si="4"/>
        <v>0</v>
      </c>
      <c r="AM48" s="19">
        <f t="shared" si="5"/>
        <v>0</v>
      </c>
      <c r="AN48" s="21">
        <f t="shared" si="6"/>
        <v>0</v>
      </c>
      <c r="AO48" s="21">
        <f t="shared" si="7"/>
        <v>0</v>
      </c>
      <c r="AP48" s="21">
        <f t="shared" si="8"/>
        <v>0</v>
      </c>
      <c r="AQ48" s="28"/>
    </row>
    <row r="49" spans="1:50" ht="29.25" customHeight="1" x14ac:dyDescent="0.25">
      <c r="A49" s="44">
        <v>41</v>
      </c>
      <c r="B49" s="27"/>
      <c r="C49" s="2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19">
        <f t="shared" si="2"/>
        <v>0</v>
      </c>
      <c r="AJ49" s="19">
        <f t="shared" si="3"/>
        <v>0</v>
      </c>
      <c r="AK49" s="19">
        <f t="shared" si="9"/>
        <v>0</v>
      </c>
      <c r="AL49" s="20">
        <f t="shared" si="4"/>
        <v>0</v>
      </c>
      <c r="AM49" s="19">
        <f t="shared" si="5"/>
        <v>0</v>
      </c>
      <c r="AN49" s="21">
        <f t="shared" si="6"/>
        <v>0</v>
      </c>
      <c r="AO49" s="21">
        <f t="shared" si="7"/>
        <v>0</v>
      </c>
      <c r="AP49" s="21">
        <f t="shared" si="8"/>
        <v>0</v>
      </c>
      <c r="AQ49" s="28"/>
    </row>
    <row r="50" spans="1:50" ht="29.25" customHeight="1" x14ac:dyDescent="0.25">
      <c r="A50" s="44">
        <v>42</v>
      </c>
      <c r="B50" s="27"/>
      <c r="C50" s="2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19">
        <f t="shared" si="2"/>
        <v>0</v>
      </c>
      <c r="AJ50" s="19">
        <f t="shared" si="3"/>
        <v>0</v>
      </c>
      <c r="AK50" s="19">
        <f t="shared" si="9"/>
        <v>0</v>
      </c>
      <c r="AL50" s="20">
        <f t="shared" si="4"/>
        <v>0</v>
      </c>
      <c r="AM50" s="19">
        <f t="shared" si="5"/>
        <v>0</v>
      </c>
      <c r="AN50" s="21">
        <f t="shared" si="6"/>
        <v>0</v>
      </c>
      <c r="AO50" s="21">
        <f t="shared" si="7"/>
        <v>0</v>
      </c>
      <c r="AP50" s="21">
        <f t="shared" si="8"/>
        <v>0</v>
      </c>
      <c r="AQ50" s="28"/>
    </row>
    <row r="51" spans="1:50" ht="29.25" customHeight="1" x14ac:dyDescent="0.25">
      <c r="A51" s="44">
        <v>43</v>
      </c>
      <c r="B51" s="27"/>
      <c r="C51" s="2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19">
        <f t="shared" si="2"/>
        <v>0</v>
      </c>
      <c r="AJ51" s="19">
        <f t="shared" si="3"/>
        <v>0</v>
      </c>
      <c r="AK51" s="19">
        <f t="shared" si="9"/>
        <v>0</v>
      </c>
      <c r="AL51" s="20">
        <f t="shared" si="4"/>
        <v>0</v>
      </c>
      <c r="AM51" s="19">
        <f t="shared" si="5"/>
        <v>0</v>
      </c>
      <c r="AN51" s="21">
        <f t="shared" si="6"/>
        <v>0</v>
      </c>
      <c r="AO51" s="21">
        <f t="shared" si="7"/>
        <v>0</v>
      </c>
      <c r="AP51" s="21">
        <f t="shared" si="8"/>
        <v>0</v>
      </c>
      <c r="AQ51" s="28"/>
    </row>
    <row r="52" spans="1:50" ht="29.25" customHeight="1" x14ac:dyDescent="0.25">
      <c r="A52" s="44">
        <v>44</v>
      </c>
      <c r="B52" s="27"/>
      <c r="C52" s="2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19">
        <f t="shared" si="2"/>
        <v>0</v>
      </c>
      <c r="AJ52" s="19">
        <f t="shared" si="3"/>
        <v>0</v>
      </c>
      <c r="AK52" s="19">
        <f t="shared" si="9"/>
        <v>0</v>
      </c>
      <c r="AL52" s="20">
        <f t="shared" si="4"/>
        <v>0</v>
      </c>
      <c r="AM52" s="19">
        <f t="shared" si="5"/>
        <v>0</v>
      </c>
      <c r="AN52" s="21">
        <f t="shared" si="6"/>
        <v>0</v>
      </c>
      <c r="AO52" s="21">
        <f t="shared" si="7"/>
        <v>0</v>
      </c>
      <c r="AP52" s="21">
        <f t="shared" si="8"/>
        <v>0</v>
      </c>
      <c r="AQ52" s="28"/>
    </row>
    <row r="53" spans="1:50" ht="29.25" customHeight="1" x14ac:dyDescent="0.25">
      <c r="A53" s="44">
        <v>45</v>
      </c>
      <c r="B53" s="27"/>
      <c r="C53" s="26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19">
        <f t="shared" si="2"/>
        <v>0</v>
      </c>
      <c r="AJ53" s="19">
        <f t="shared" si="3"/>
        <v>0</v>
      </c>
      <c r="AK53" s="19">
        <f t="shared" si="9"/>
        <v>0</v>
      </c>
      <c r="AL53" s="20">
        <f t="shared" si="4"/>
        <v>0</v>
      </c>
      <c r="AM53" s="19">
        <f t="shared" si="5"/>
        <v>0</v>
      </c>
      <c r="AN53" s="21">
        <f t="shared" si="6"/>
        <v>0</v>
      </c>
      <c r="AO53" s="21">
        <f t="shared" si="7"/>
        <v>0</v>
      </c>
      <c r="AP53" s="21">
        <f t="shared" si="8"/>
        <v>0</v>
      </c>
      <c r="AQ53" s="28"/>
    </row>
    <row r="54" spans="1:50" ht="29.25" customHeight="1" x14ac:dyDescent="0.25">
      <c r="A54" s="44">
        <v>46</v>
      </c>
      <c r="B54" s="27"/>
      <c r="C54" s="2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19">
        <f t="shared" si="2"/>
        <v>0</v>
      </c>
      <c r="AJ54" s="19">
        <f t="shared" si="3"/>
        <v>0</v>
      </c>
      <c r="AK54" s="19">
        <f t="shared" si="9"/>
        <v>0</v>
      </c>
      <c r="AL54" s="20">
        <f t="shared" si="4"/>
        <v>0</v>
      </c>
      <c r="AM54" s="19">
        <f t="shared" si="5"/>
        <v>0</v>
      </c>
      <c r="AN54" s="21">
        <f t="shared" si="6"/>
        <v>0</v>
      </c>
      <c r="AO54" s="21">
        <f t="shared" si="7"/>
        <v>0</v>
      </c>
      <c r="AP54" s="21">
        <f t="shared" si="8"/>
        <v>0</v>
      </c>
      <c r="AQ54" s="28"/>
    </row>
    <row r="55" spans="1:50" ht="29.25" customHeight="1" x14ac:dyDescent="0.25">
      <c r="A55" s="44">
        <v>47</v>
      </c>
      <c r="B55" s="27"/>
      <c r="C55" s="26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19">
        <f t="shared" si="2"/>
        <v>0</v>
      </c>
      <c r="AJ55" s="19">
        <f t="shared" si="3"/>
        <v>0</v>
      </c>
      <c r="AK55" s="19">
        <f t="shared" si="9"/>
        <v>0</v>
      </c>
      <c r="AL55" s="20">
        <f t="shared" si="4"/>
        <v>0</v>
      </c>
      <c r="AM55" s="19">
        <f t="shared" si="5"/>
        <v>0</v>
      </c>
      <c r="AN55" s="21">
        <f t="shared" si="6"/>
        <v>0</v>
      </c>
      <c r="AO55" s="21">
        <f t="shared" si="7"/>
        <v>0</v>
      </c>
      <c r="AP55" s="21">
        <f t="shared" si="8"/>
        <v>0</v>
      </c>
      <c r="AQ55" s="28"/>
    </row>
    <row r="56" spans="1:50" ht="29.25" customHeight="1" x14ac:dyDescent="0.25">
      <c r="A56" s="44">
        <v>48</v>
      </c>
      <c r="B56" s="27"/>
      <c r="C56" s="26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19">
        <f t="shared" si="2"/>
        <v>0</v>
      </c>
      <c r="AJ56" s="19">
        <f t="shared" si="3"/>
        <v>0</v>
      </c>
      <c r="AK56" s="19">
        <f t="shared" si="9"/>
        <v>0</v>
      </c>
      <c r="AL56" s="20">
        <f t="shared" si="4"/>
        <v>0</v>
      </c>
      <c r="AM56" s="19">
        <f t="shared" si="5"/>
        <v>0</v>
      </c>
      <c r="AN56" s="21">
        <f t="shared" si="6"/>
        <v>0</v>
      </c>
      <c r="AO56" s="21">
        <f t="shared" si="7"/>
        <v>0</v>
      </c>
      <c r="AP56" s="21">
        <f t="shared" si="8"/>
        <v>0</v>
      </c>
      <c r="AQ56" s="28"/>
    </row>
    <row r="57" spans="1:50" ht="29.25" customHeight="1" x14ac:dyDescent="0.25">
      <c r="A57" s="44">
        <v>49</v>
      </c>
      <c r="B57" s="27"/>
      <c r="C57" s="26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19">
        <f t="shared" si="2"/>
        <v>0</v>
      </c>
      <c r="AJ57" s="19">
        <f t="shared" si="3"/>
        <v>0</v>
      </c>
      <c r="AK57" s="19">
        <f t="shared" si="9"/>
        <v>0</v>
      </c>
      <c r="AL57" s="20">
        <f t="shared" si="4"/>
        <v>0</v>
      </c>
      <c r="AM57" s="19">
        <f t="shared" si="5"/>
        <v>0</v>
      </c>
      <c r="AN57" s="21">
        <f t="shared" si="6"/>
        <v>0</v>
      </c>
      <c r="AO57" s="21">
        <f t="shared" si="7"/>
        <v>0</v>
      </c>
      <c r="AP57" s="21">
        <f t="shared" si="8"/>
        <v>0</v>
      </c>
      <c r="AQ57" s="28"/>
    </row>
    <row r="58" spans="1:50" ht="29.25" customHeight="1" x14ac:dyDescent="0.25">
      <c r="A58" s="44">
        <v>50</v>
      </c>
      <c r="B58" s="27"/>
      <c r="C58" s="26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19">
        <f t="shared" si="2"/>
        <v>0</v>
      </c>
      <c r="AJ58" s="19">
        <f t="shared" si="3"/>
        <v>0</v>
      </c>
      <c r="AK58" s="19">
        <f t="shared" si="9"/>
        <v>0</v>
      </c>
      <c r="AL58" s="20">
        <f t="shared" si="4"/>
        <v>0</v>
      </c>
      <c r="AM58" s="19">
        <f t="shared" si="5"/>
        <v>0</v>
      </c>
      <c r="AN58" s="21">
        <f t="shared" si="6"/>
        <v>0</v>
      </c>
      <c r="AO58" s="21">
        <f t="shared" si="7"/>
        <v>0</v>
      </c>
      <c r="AP58" s="21">
        <f t="shared" si="8"/>
        <v>0</v>
      </c>
      <c r="AQ58" s="28"/>
    </row>
    <row r="59" spans="1:50" s="13" customFormat="1" ht="24.75" customHeight="1" thickBot="1" x14ac:dyDescent="0.3">
      <c r="A59" s="46"/>
      <c r="B59" s="47" t="s">
        <v>97</v>
      </c>
      <c r="C59" s="4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5">
        <f>SUM(AI9:AI58)</f>
        <v>0</v>
      </c>
      <c r="AJ59" s="6">
        <f>COUNTIF(D40:AH40,"R/2")</f>
        <v>0</v>
      </c>
      <c r="AK59" s="6">
        <f>COUNTIF(D40:AH40,"K/2")</f>
        <v>0</v>
      </c>
      <c r="AL59" s="6">
        <f>COUNTIF(D40:AH40,"L")</f>
        <v>0</v>
      </c>
      <c r="AM59" s="6">
        <f>COUNTIF(E40:AH40,"NC")</f>
        <v>0</v>
      </c>
      <c r="AN59" s="7">
        <f>SUM(AN9:AN58)</f>
        <v>0</v>
      </c>
      <c r="AO59" s="8">
        <f>SUM(AO9:AO58)</f>
        <v>0</v>
      </c>
      <c r="AP59" s="8">
        <f>SUM(AP9:AP58)</f>
        <v>0</v>
      </c>
      <c r="AQ59" s="29"/>
      <c r="AR59" s="57"/>
      <c r="AS59" s="58"/>
      <c r="AT59" s="58"/>
      <c r="AU59" s="58"/>
      <c r="AV59" s="58"/>
      <c r="AX59" s="59">
        <v>44686</v>
      </c>
    </row>
    <row r="60" spans="1:50" ht="16.5" thickTop="1" x14ac:dyDescent="0.25">
      <c r="A60" s="60"/>
      <c r="B60" s="61"/>
      <c r="C60" s="62"/>
      <c r="D60" s="62"/>
      <c r="AE60" s="62"/>
      <c r="AF60" s="62"/>
      <c r="AG60" s="62"/>
      <c r="AH60" s="62"/>
      <c r="AI60" s="9"/>
      <c r="AJ60" s="9"/>
      <c r="AK60" s="9"/>
      <c r="AL60" s="9"/>
      <c r="AM60" s="9"/>
      <c r="AN60" s="9"/>
      <c r="AO60" s="9"/>
      <c r="AP60" s="9"/>
    </row>
    <row r="61" spans="1:50" x14ac:dyDescent="0.25">
      <c r="A61" s="60"/>
      <c r="B61" s="62"/>
      <c r="C61" s="62"/>
      <c r="D61" s="62"/>
      <c r="AE61" s="62"/>
      <c r="AF61" s="62"/>
      <c r="AG61" s="62"/>
      <c r="AH61" s="62"/>
      <c r="AI61" s="9"/>
      <c r="AJ61" s="9"/>
      <c r="AK61" s="9"/>
      <c r="AL61" s="9"/>
      <c r="AM61" s="9"/>
      <c r="AN61" s="9"/>
      <c r="AO61" s="9"/>
      <c r="AP61" s="9"/>
    </row>
    <row r="62" spans="1:50" x14ac:dyDescent="0.25">
      <c r="B62" s="17" t="s">
        <v>93</v>
      </c>
      <c r="AA62" s="60"/>
      <c r="AD62" s="86" t="str">
        <f>CONCATENATE("Ngày ",TEXT(AX59,"dd")," tháng ",TEXT(AX59,"mm"), " năm ",TEXT(AX59,"yyyy"))</f>
        <v>Ngày 05 tháng 05 năm 2022</v>
      </c>
      <c r="AE62" s="86"/>
      <c r="AF62" s="86"/>
      <c r="AG62" s="86"/>
      <c r="AH62" s="86"/>
      <c r="AI62" s="86"/>
      <c r="AJ62" s="86"/>
      <c r="AK62" s="86"/>
      <c r="AL62" s="86"/>
      <c r="AM62" s="86"/>
      <c r="AN62" s="11"/>
      <c r="AO62" s="11"/>
      <c r="AP62" s="11"/>
    </row>
    <row r="63" spans="1:50" x14ac:dyDescent="0.25">
      <c r="B63" s="12" t="s">
        <v>82</v>
      </c>
      <c r="C63" s="15" t="s">
        <v>83</v>
      </c>
      <c r="D63" s="12"/>
      <c r="E63" s="12"/>
      <c r="F63" s="12" t="s">
        <v>84</v>
      </c>
      <c r="G63" s="12"/>
      <c r="H63" s="12"/>
      <c r="I63" s="12"/>
      <c r="J63" s="12"/>
      <c r="K63" s="12"/>
      <c r="L63" s="12"/>
      <c r="M63" s="15" t="s">
        <v>20</v>
      </c>
      <c r="N63" s="12"/>
      <c r="O63" s="12"/>
      <c r="P63" s="12"/>
      <c r="Q63" s="12"/>
      <c r="R63" s="87" t="s">
        <v>92</v>
      </c>
      <c r="S63" s="87"/>
      <c r="T63" s="87"/>
      <c r="U63" s="87"/>
      <c r="AA63" s="36"/>
      <c r="AD63" s="87" t="s">
        <v>85</v>
      </c>
      <c r="AE63" s="87"/>
      <c r="AF63" s="87"/>
      <c r="AG63" s="87"/>
      <c r="AH63" s="87"/>
      <c r="AI63" s="87"/>
      <c r="AJ63" s="87"/>
      <c r="AK63" s="87"/>
      <c r="AL63" s="87"/>
      <c r="AM63" s="87"/>
      <c r="AN63" s="13"/>
      <c r="AO63" s="36"/>
      <c r="AP63" s="36"/>
    </row>
    <row r="64" spans="1:50" ht="17.25" x14ac:dyDescent="0.3">
      <c r="B64" s="12" t="s">
        <v>86</v>
      </c>
      <c r="C64" s="15" t="s">
        <v>16</v>
      </c>
      <c r="D64" s="12"/>
      <c r="E64" s="12"/>
      <c r="F64" s="12" t="s">
        <v>87</v>
      </c>
      <c r="G64" s="12"/>
      <c r="H64" s="12"/>
      <c r="I64" s="12"/>
      <c r="J64" s="12"/>
      <c r="K64" s="12"/>
      <c r="L64" s="12"/>
      <c r="M64" s="15" t="s">
        <v>98</v>
      </c>
      <c r="N64" s="12"/>
      <c r="O64" s="12"/>
      <c r="P64" s="12"/>
      <c r="Q64" s="12"/>
      <c r="S64" s="63"/>
      <c r="T64" s="63"/>
      <c r="U64" s="64"/>
      <c r="V64" s="62"/>
      <c r="AA64" s="63"/>
      <c r="AB64" s="64"/>
      <c r="AC64" s="62"/>
      <c r="AD64" s="62"/>
      <c r="AE64" s="64"/>
      <c r="AF64" s="63"/>
      <c r="AG64" s="64"/>
      <c r="AH64" s="64"/>
      <c r="AI64" s="3"/>
      <c r="AJ64" s="3"/>
      <c r="AK64" s="3"/>
      <c r="AL64" s="3"/>
      <c r="AO64" s="3"/>
      <c r="AP64" s="3"/>
    </row>
    <row r="65" spans="2:42" x14ac:dyDescent="0.25">
      <c r="B65" s="12" t="s">
        <v>7</v>
      </c>
      <c r="C65" s="15" t="s">
        <v>88</v>
      </c>
      <c r="D65" s="12"/>
      <c r="E65" s="12"/>
      <c r="F65" s="12" t="s">
        <v>89</v>
      </c>
      <c r="G65" s="12"/>
      <c r="H65" s="12"/>
      <c r="I65" s="12"/>
      <c r="J65" s="12"/>
      <c r="K65" s="12"/>
      <c r="L65" s="12"/>
      <c r="M65" s="14" t="s">
        <v>42</v>
      </c>
      <c r="N65" s="12"/>
      <c r="O65" s="12"/>
      <c r="P65" s="12"/>
      <c r="Q65" s="12"/>
      <c r="R65" s="12"/>
      <c r="S65" s="12"/>
      <c r="T65" s="12"/>
      <c r="U65" s="15"/>
    </row>
    <row r="66" spans="2:42" ht="17.25" x14ac:dyDescent="0.3">
      <c r="B66" s="12" t="s">
        <v>90</v>
      </c>
      <c r="C66" s="15" t="s">
        <v>17</v>
      </c>
      <c r="D66" s="12"/>
      <c r="E66" s="12"/>
      <c r="F66" s="12" t="s">
        <v>87</v>
      </c>
      <c r="G66" s="12"/>
      <c r="H66" s="12"/>
      <c r="I66" s="12"/>
      <c r="J66" s="12"/>
      <c r="K66" s="12"/>
      <c r="L66" s="12"/>
      <c r="M66" s="15" t="s">
        <v>99</v>
      </c>
      <c r="N66" s="12"/>
      <c r="O66" s="12"/>
      <c r="P66" s="12"/>
      <c r="Q66" s="12"/>
      <c r="R66" s="12"/>
      <c r="S66" s="12"/>
      <c r="T66" s="12"/>
      <c r="U66" s="15"/>
    </row>
    <row r="67" spans="2:42" x14ac:dyDescent="0.25">
      <c r="B67" s="12" t="s">
        <v>13</v>
      </c>
      <c r="C67" s="15" t="s">
        <v>91</v>
      </c>
      <c r="D67" s="12"/>
      <c r="E67" s="12"/>
      <c r="F67" s="12"/>
      <c r="G67" s="12"/>
      <c r="H67" s="12"/>
      <c r="I67" s="12"/>
      <c r="J67" s="15"/>
      <c r="K67" s="12"/>
      <c r="L67" s="12"/>
      <c r="M67" s="12"/>
      <c r="N67" s="12"/>
      <c r="O67" s="12"/>
      <c r="P67" s="12"/>
      <c r="Q67" s="15"/>
      <c r="R67" s="15"/>
      <c r="S67" s="15"/>
      <c r="T67" s="15"/>
      <c r="U67" s="15"/>
      <c r="V67" s="13"/>
      <c r="W67" s="13"/>
      <c r="X67" s="13"/>
      <c r="Y67" s="13"/>
      <c r="Z67" s="13"/>
      <c r="AA67" s="13"/>
      <c r="AB67" s="13"/>
      <c r="AC67" s="16"/>
      <c r="AD67" s="16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2:42" x14ac:dyDescent="0.25">
      <c r="B68" s="12"/>
      <c r="C68" s="15"/>
      <c r="D68" s="12"/>
      <c r="E68" s="12"/>
      <c r="F68" s="12"/>
      <c r="G68" s="12"/>
      <c r="H68" s="12"/>
      <c r="I68" s="12"/>
      <c r="K68" s="12"/>
      <c r="L68" s="12"/>
      <c r="M68" s="12"/>
      <c r="N68" s="12"/>
      <c r="O68" s="12"/>
      <c r="P68" s="12"/>
      <c r="Q68" s="88" t="s">
        <v>18</v>
      </c>
      <c r="R68" s="88"/>
      <c r="S68" s="88"/>
      <c r="T68" s="88"/>
      <c r="U68" s="88"/>
      <c r="V68" s="88"/>
      <c r="W68" s="13"/>
      <c r="X68" s="13"/>
      <c r="Y68" s="13"/>
      <c r="Z68" s="13"/>
      <c r="AA68" s="13"/>
      <c r="AB68" s="13"/>
      <c r="AC68" s="13"/>
      <c r="AD68" s="87" t="s">
        <v>14</v>
      </c>
      <c r="AE68" s="87"/>
      <c r="AF68" s="87"/>
      <c r="AG68" s="87"/>
      <c r="AH68" s="87"/>
      <c r="AI68" s="87"/>
      <c r="AJ68" s="87"/>
      <c r="AK68" s="87"/>
      <c r="AL68" s="87"/>
      <c r="AM68" s="87"/>
      <c r="AO68" s="3"/>
      <c r="AP68" s="3"/>
    </row>
    <row r="80" spans="2:42" x14ac:dyDescent="0.25">
      <c r="B80" s="65"/>
      <c r="C80" s="65"/>
      <c r="D80" s="65"/>
    </row>
    <row r="81" spans="2:14" x14ac:dyDescent="0.25">
      <c r="B81" s="65"/>
      <c r="C81" s="65"/>
      <c r="D81" s="65"/>
    </row>
    <row r="82" spans="2:14" x14ac:dyDescent="0.25">
      <c r="B82" s="65"/>
      <c r="C82" s="65"/>
      <c r="D82" s="65"/>
    </row>
    <row r="83" spans="2:14" x14ac:dyDescent="0.25">
      <c r="B83" s="65"/>
      <c r="C83" s="65"/>
      <c r="D83" s="74"/>
      <c r="E83" s="74"/>
      <c r="F83" s="74"/>
      <c r="G83" s="74"/>
      <c r="H83" s="75"/>
      <c r="I83" s="75"/>
      <c r="J83" s="75"/>
      <c r="K83" s="75"/>
      <c r="N83" s="66"/>
    </row>
    <row r="84" spans="2:14" x14ac:dyDescent="0.25">
      <c r="B84" s="65"/>
      <c r="C84" s="65"/>
      <c r="D84" s="65"/>
      <c r="H84" s="75"/>
      <c r="I84" s="75"/>
      <c r="J84" s="75"/>
      <c r="K84" s="75"/>
    </row>
    <row r="85" spans="2:14" x14ac:dyDescent="0.25">
      <c r="B85" s="65"/>
      <c r="C85" s="65"/>
      <c r="D85" s="65"/>
    </row>
    <row r="86" spans="2:14" x14ac:dyDescent="0.25">
      <c r="B86" s="65"/>
      <c r="C86" s="65"/>
      <c r="D86" s="65"/>
    </row>
    <row r="87" spans="2:14" x14ac:dyDescent="0.25">
      <c r="B87" s="65"/>
      <c r="C87" s="65"/>
      <c r="D87" s="65"/>
    </row>
    <row r="88" spans="2:14" x14ac:dyDescent="0.25">
      <c r="B88" s="65"/>
      <c r="C88" s="65"/>
      <c r="D88" s="65"/>
    </row>
    <row r="89" spans="2:14" x14ac:dyDescent="0.25">
      <c r="B89" s="65"/>
      <c r="C89" s="65"/>
      <c r="D89" s="65"/>
    </row>
    <row r="90" spans="2:14" x14ac:dyDescent="0.25">
      <c r="B90" s="65"/>
      <c r="C90" s="65"/>
      <c r="D90" s="65"/>
    </row>
    <row r="91" spans="2:14" x14ac:dyDescent="0.25">
      <c r="B91" s="65"/>
      <c r="C91" s="65"/>
      <c r="D91" s="65"/>
    </row>
  </sheetData>
  <mergeCells count="24">
    <mergeCell ref="H84:K84"/>
    <mergeCell ref="AD62:AM62"/>
    <mergeCell ref="R63:U63"/>
    <mergeCell ref="AD63:AM63"/>
    <mergeCell ref="Q68:V68"/>
    <mergeCell ref="AD68:AM68"/>
    <mergeCell ref="D83:G83"/>
    <mergeCell ref="H83:K83"/>
    <mergeCell ref="AQ6:AQ8"/>
    <mergeCell ref="AI7:AI8"/>
    <mergeCell ref="AJ7:AJ8"/>
    <mergeCell ref="AK7:AK8"/>
    <mergeCell ref="AL7:AL8"/>
    <mergeCell ref="AM7:AM8"/>
    <mergeCell ref="AN6:AN8"/>
    <mergeCell ref="AO6:AO8"/>
    <mergeCell ref="AP6:AP8"/>
    <mergeCell ref="A3:AQ3"/>
    <mergeCell ref="A1:G1"/>
    <mergeCell ref="A2:N2"/>
    <mergeCell ref="A6:A8"/>
    <mergeCell ref="B6:B8"/>
    <mergeCell ref="C6:C8"/>
    <mergeCell ref="AI6:AM6"/>
  </mergeCells>
  <conditionalFormatting sqref="AJ7:AM7">
    <cfRule type="expression" dxfId="5" priority="1" stopIfTrue="1">
      <formula>IF(AJ8="C.Nhật",TRUE,fales)</formula>
    </cfRule>
    <cfRule type="expression" dxfId="4" priority="2" stopIfTrue="1">
      <formula>IF(AJ8="T.Bảy",TRUE,fales)</formula>
    </cfRule>
  </conditionalFormatting>
  <conditionalFormatting sqref="AI7">
    <cfRule type="expression" dxfId="3" priority="3" stopIfTrue="1">
      <formula>IF(AI8="C.Nhật",TRUE,fales)</formula>
    </cfRule>
    <cfRule type="expression" dxfId="2" priority="4" stopIfTrue="1">
      <formula>IF(AI8="T.Bảy",TRUE,fales)</formula>
    </cfRule>
  </conditionalFormatting>
  <conditionalFormatting sqref="AI9:AP58">
    <cfRule type="expression" dxfId="1" priority="5" stopIfTrue="1">
      <formula>IF(#REF!="C.Nhật",TRUE,fales)</formula>
    </cfRule>
    <cfRule type="expression" dxfId="0" priority="6" stopIfTrue="1">
      <formula>IF(#REF!="T.Bảy",TRUE,fales)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Pham cuong</cp:lastModifiedBy>
  <dcterms:created xsi:type="dcterms:W3CDTF">2022-05-11T09:48:42Z</dcterms:created>
  <dcterms:modified xsi:type="dcterms:W3CDTF">2022-07-06T03:08:23Z</dcterms:modified>
</cp:coreProperties>
</file>