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percent_overlap\"/>
    </mc:Choice>
  </mc:AlternateContent>
  <bookViews>
    <workbookView xWindow="0" yWindow="0" windowWidth="15375" windowHeight="6150" activeTab="1"/>
  </bookViews>
  <sheets>
    <sheet name="summary" sheetId="3" r:id="rId1"/>
    <sheet name="calculation" sheetId="1" r:id="rId2"/>
    <sheet name="scratch" sheetId="2" r:id="rId3"/>
  </sheets>
  <calcPr calcId="171027"/>
</workbook>
</file>

<file path=xl/calcChain.xml><?xml version="1.0" encoding="utf-8"?>
<calcChain xmlns="http://schemas.openxmlformats.org/spreadsheetml/2006/main">
  <c r="Z3" i="1" l="1"/>
  <c r="O3" i="1"/>
  <c r="L70" i="1"/>
  <c r="J70" i="1"/>
  <c r="N70" i="1" s="1"/>
  <c r="L69" i="1"/>
  <c r="J69" i="1"/>
  <c r="N69" i="1" s="1"/>
  <c r="L68" i="1"/>
  <c r="J68" i="1"/>
  <c r="N68" i="1" s="1"/>
  <c r="L67" i="1"/>
  <c r="J67" i="1"/>
  <c r="L66" i="1"/>
  <c r="J66" i="1"/>
  <c r="N63" i="1"/>
  <c r="L63" i="1"/>
  <c r="J63" i="1"/>
  <c r="L62" i="1"/>
  <c r="J62" i="1"/>
  <c r="N62" i="1" s="1"/>
  <c r="L61" i="1"/>
  <c r="J61" i="1"/>
  <c r="N61" i="1" s="1"/>
  <c r="L60" i="1"/>
  <c r="J60" i="1"/>
  <c r="N60" i="1" s="1"/>
  <c r="L59" i="1"/>
  <c r="J59" i="1"/>
  <c r="N59" i="1" s="1"/>
  <c r="L56" i="1"/>
  <c r="J56" i="1"/>
  <c r="N56" i="1" s="1"/>
  <c r="L55" i="1"/>
  <c r="J55" i="1"/>
  <c r="N55" i="1" s="1"/>
  <c r="L54" i="1"/>
  <c r="J54" i="1"/>
  <c r="L53" i="1"/>
  <c r="J53" i="1"/>
  <c r="N53" i="1" s="1"/>
  <c r="L52" i="1"/>
  <c r="J52" i="1"/>
  <c r="N52" i="1" s="1"/>
  <c r="L49" i="1"/>
  <c r="J49" i="1"/>
  <c r="N49" i="1" s="1"/>
  <c r="L48" i="1"/>
  <c r="J48" i="1"/>
  <c r="L47" i="1"/>
  <c r="J47" i="1"/>
  <c r="N47" i="1" s="1"/>
  <c r="L46" i="1"/>
  <c r="J46" i="1"/>
  <c r="L45" i="1"/>
  <c r="J45" i="1"/>
  <c r="L42" i="1"/>
  <c r="N42" i="1" s="1"/>
  <c r="J42" i="1"/>
  <c r="L41" i="1"/>
  <c r="J41" i="1"/>
  <c r="N41" i="1" s="1"/>
  <c r="L40" i="1"/>
  <c r="J40" i="1"/>
  <c r="L39" i="1"/>
  <c r="J39" i="1"/>
  <c r="N39" i="1" s="1"/>
  <c r="L38" i="1"/>
  <c r="J38" i="1"/>
  <c r="N38" i="1" s="1"/>
  <c r="L35" i="1"/>
  <c r="J35" i="1"/>
  <c r="L34" i="1"/>
  <c r="J34" i="1"/>
  <c r="N34" i="1" s="1"/>
  <c r="L33" i="1"/>
  <c r="J33" i="1"/>
  <c r="N33" i="1" s="1"/>
  <c r="L32" i="1"/>
  <c r="J32" i="1"/>
  <c r="N32" i="1" s="1"/>
  <c r="L31" i="1"/>
  <c r="J31" i="1"/>
  <c r="L28" i="1"/>
  <c r="J28" i="1"/>
  <c r="L27" i="1"/>
  <c r="J27" i="1"/>
  <c r="L26" i="1"/>
  <c r="J26" i="1"/>
  <c r="N26" i="1" s="1"/>
  <c r="L25" i="1"/>
  <c r="J25" i="1"/>
  <c r="L24" i="1"/>
  <c r="J24" i="1"/>
  <c r="N24" i="1" s="1"/>
  <c r="L21" i="1"/>
  <c r="J21" i="1"/>
  <c r="N21" i="1" s="1"/>
  <c r="L20" i="1"/>
  <c r="Q6" i="1" s="1"/>
  <c r="J20" i="1"/>
  <c r="L19" i="1"/>
  <c r="J19" i="1"/>
  <c r="L18" i="1"/>
  <c r="J18" i="1"/>
  <c r="L17" i="1"/>
  <c r="J17" i="1"/>
  <c r="N17" i="1" s="1"/>
  <c r="L14" i="1"/>
  <c r="Q7" i="1" s="1"/>
  <c r="J14" i="1"/>
  <c r="L13" i="1"/>
  <c r="J13" i="1"/>
  <c r="L12" i="1"/>
  <c r="J12" i="1"/>
  <c r="L11" i="1"/>
  <c r="J11" i="1"/>
  <c r="O4" i="1" s="1"/>
  <c r="L10" i="1"/>
  <c r="J10" i="1"/>
  <c r="N10" i="1" s="1"/>
  <c r="L7" i="1"/>
  <c r="J7" i="1"/>
  <c r="O7" i="1" s="1"/>
  <c r="L6" i="1"/>
  <c r="J6" i="1"/>
  <c r="N6" i="1" s="1"/>
  <c r="L5" i="1"/>
  <c r="Q5" i="1" s="1"/>
  <c r="J5" i="1"/>
  <c r="N5" i="1" s="1"/>
  <c r="L4" i="1"/>
  <c r="N4" i="1" s="1"/>
  <c r="J4" i="1"/>
  <c r="N3" i="1"/>
  <c r="L3" i="1"/>
  <c r="Q3" i="1" s="1"/>
  <c r="J3" i="1"/>
  <c r="O5" i="1" l="1"/>
  <c r="N11" i="1"/>
  <c r="S4" i="1" s="1"/>
  <c r="N12" i="1"/>
  <c r="S5" i="1" s="1"/>
  <c r="N18" i="1"/>
  <c r="N27" i="1"/>
  <c r="N48" i="1"/>
  <c r="O6" i="1"/>
  <c r="N7" i="1"/>
  <c r="N13" i="1"/>
  <c r="S6" i="1" s="1"/>
  <c r="N19" i="1"/>
  <c r="N28" i="1"/>
  <c r="N45" i="1"/>
  <c r="N54" i="1"/>
  <c r="N66" i="1"/>
  <c r="N35" i="1"/>
  <c r="Q4" i="1"/>
  <c r="N14" i="1"/>
  <c r="N20" i="1"/>
  <c r="N25" i="1"/>
  <c r="N31" i="1"/>
  <c r="S3" i="1" s="1"/>
  <c r="N40" i="1"/>
  <c r="N46" i="1"/>
  <c r="N67" i="1"/>
  <c r="S7" i="1" l="1"/>
</calcChain>
</file>

<file path=xl/sharedStrings.xml><?xml version="1.0" encoding="utf-8"?>
<sst xmlns="http://schemas.openxmlformats.org/spreadsheetml/2006/main" count="54" uniqueCount="7">
  <si>
    <t>k=0</t>
  </si>
  <si>
    <t>k=1</t>
  </si>
  <si>
    <t>total</t>
  </si>
  <si>
    <t>lamda</t>
  </si>
  <si>
    <t>average</t>
  </si>
  <si>
    <t>total/2</t>
  </si>
  <si>
    <t>(k=0+k=1)/2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</si>
</sst>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Reliability of the k-MaxRS vs </a:t>
            </a:r>
            <a:r>
              <a:rPr lang="en-US" b="1" baseline="0">
                <a:solidFill>
                  <a:schemeClr val="tx1"/>
                </a:solidFill>
                <a:sym typeface="Symbol" panose="05050102010706020507" pitchFamily="18" charset="2"/>
              </a:rPr>
              <a:t></a:t>
            </a:r>
            <a:endParaRPr lang="en-US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958862304581"/>
          <c:y val="0.1751622193059201"/>
          <c:w val="0.82854868194995068"/>
          <c:h val="0.6563039515893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calculation!$Y$3:$Y$7</c:f>
              <c:numCache>
                <c:formatCode>General</c:formatCode>
                <c:ptCount val="5"/>
                <c:pt idx="0">
                  <c:v>15.602589641434999</c:v>
                </c:pt>
                <c:pt idx="1">
                  <c:v>5.6025896414350003</c:v>
                </c:pt>
                <c:pt idx="2">
                  <c:v>3.0343697882600003</c:v>
                </c:pt>
                <c:pt idx="3">
                  <c:v>35.602589641434996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4412-811F-A81E3F09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04072"/>
        <c:axId val="433705056"/>
      </c:barChart>
      <c:catAx>
        <c:axId val="43370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  <a:sym typeface="Symbol" panose="05050102010706020507" pitchFamily="18" charset="2"/>
                  </a:rPr>
                  <a:t> (Minutes)</a:t>
                </a:r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14905263378553"/>
              <c:y val="0.90606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05056"/>
        <c:crosses val="autoZero"/>
        <c:auto val="1"/>
        <c:lblAlgn val="ctr"/>
        <c:lblOffset val="100"/>
        <c:noMultiLvlLbl val="0"/>
      </c:catAx>
      <c:valAx>
        <c:axId val="4337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Overlap (%)</a:t>
                </a:r>
              </a:p>
            </c:rich>
          </c:tx>
          <c:layout>
            <c:manualLayout>
              <c:xMode val="edge"/>
              <c:yMode val="edge"/>
              <c:x val="1.4341289410268571E-2"/>
              <c:y val="0.3579669728783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0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215348</xdr:colOff>
      <xdr:row>9</xdr:row>
      <xdr:rowOff>160683</xdr:rowOff>
    </xdr:from>
    <xdr:to>
      <xdr:col>24</xdr:col>
      <xdr:colOff>662608</xdr:colOff>
      <xdr:row>24</xdr:row>
      <xdr:rowOff>46383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O40" zoomScale="160" zoomScaleNormal="160" workbookViewId="0">
      <selection activeCell="Y27" sqref="Y27"/>
    </sheetView>
  </sheetViews>
  <sheetFormatPr defaultRowHeight="15" x14ac:dyDescent="0.25"/>
  <cols>
    <col min="25" max="25" width="13.25" customWidth="1"/>
  </cols>
  <sheetData>
    <row r="1" spans="1:26" x14ac:dyDescent="0.25">
      <c r="W1" t="s">
        <v>4</v>
      </c>
    </row>
    <row r="2" spans="1:26" x14ac:dyDescent="0.25">
      <c r="A2">
        <v>0</v>
      </c>
      <c r="B2" t="s">
        <v>3</v>
      </c>
      <c r="C2" t="s">
        <v>0</v>
      </c>
      <c r="E2" t="s">
        <v>1</v>
      </c>
      <c r="G2" t="s">
        <v>2</v>
      </c>
      <c r="H2" t="s">
        <v>5</v>
      </c>
      <c r="W2" t="s">
        <v>0</v>
      </c>
      <c r="X2" t="s">
        <v>1</v>
      </c>
      <c r="Y2" t="s">
        <v>6</v>
      </c>
    </row>
    <row r="3" spans="1:26" x14ac:dyDescent="0.25">
      <c r="B3">
        <v>0</v>
      </c>
      <c r="C3">
        <v>0</v>
      </c>
      <c r="D3">
        <v>449</v>
      </c>
      <c r="E3">
        <v>100</v>
      </c>
      <c r="F3">
        <v>445</v>
      </c>
      <c r="G3">
        <v>100</v>
      </c>
      <c r="H3">
        <v>50</v>
      </c>
      <c r="J3">
        <f>C3*D3</f>
        <v>0</v>
      </c>
      <c r="L3">
        <f>E3*F3</f>
        <v>44500</v>
      </c>
      <c r="N3">
        <f>SUM(J3,L3)/(SUM(D3,F3))</f>
        <v>49.776286353467562</v>
      </c>
      <c r="O3">
        <f>SUM(J3,J10,J17,J24,J31,J38,J45,J52,J59,J66)</f>
        <v>96361.454183271897</v>
      </c>
      <c r="Q3">
        <f>SUM(L3,L10,L17,L24,L31,L38,L45,L52,L59,L66)</f>
        <v>44500</v>
      </c>
      <c r="S3">
        <f>AVERAGE(N3,N10,N17,N24,N31,N38,N45,N52,N59,N66)</f>
        <v>16.510836133435969</v>
      </c>
      <c r="W3">
        <v>21.205179282869999</v>
      </c>
      <c r="X3">
        <v>10</v>
      </c>
      <c r="Y3">
        <v>15.602589641434999</v>
      </c>
      <c r="Z3">
        <f>SUM(W3:X3)/2</f>
        <v>15.602589641434999</v>
      </c>
    </row>
    <row r="4" spans="1:26" x14ac:dyDescent="0.25">
      <c r="B4">
        <v>1</v>
      </c>
      <c r="C4">
        <v>0</v>
      </c>
      <c r="D4">
        <v>441</v>
      </c>
      <c r="E4">
        <v>0</v>
      </c>
      <c r="F4">
        <v>337</v>
      </c>
      <c r="G4">
        <v>0</v>
      </c>
      <c r="H4">
        <v>0</v>
      </c>
      <c r="J4">
        <f t="shared" ref="J4:J7" si="0">C4*D4</f>
        <v>0</v>
      </c>
      <c r="L4">
        <f t="shared" ref="L4:L7" si="1">E4*F4</f>
        <v>0</v>
      </c>
      <c r="N4">
        <f t="shared" ref="N4:N7" si="2">SUM(J4,L4)/(SUM(D4,F4))</f>
        <v>0</v>
      </c>
      <c r="O4">
        <f t="shared" ref="O4:Q7" si="3">SUM(J4,J11,J18,J25,J32,J39,J46,J53,J60,J67)</f>
        <v>53719.721115544598</v>
      </c>
      <c r="Q4">
        <f t="shared" si="3"/>
        <v>0</v>
      </c>
      <c r="S4">
        <f t="shared" ref="S4:S7" si="4">AVERAGE(N4,N11,N18,N25,N32,N39,N46,N53,N60,N67)</f>
        <v>6.2322849351232952</v>
      </c>
      <c r="W4">
        <v>11.205179282870001</v>
      </c>
      <c r="X4">
        <v>0</v>
      </c>
      <c r="Y4">
        <v>5.6025896414350003</v>
      </c>
    </row>
    <row r="5" spans="1:26" x14ac:dyDescent="0.25">
      <c r="B5">
        <v>2</v>
      </c>
      <c r="C5">
        <v>0</v>
      </c>
      <c r="D5">
        <v>373</v>
      </c>
      <c r="E5">
        <v>0</v>
      </c>
      <c r="F5">
        <v>290</v>
      </c>
      <c r="G5">
        <v>0</v>
      </c>
      <c r="H5">
        <v>0</v>
      </c>
      <c r="J5">
        <f t="shared" si="0"/>
        <v>0</v>
      </c>
      <c r="L5">
        <f t="shared" si="1"/>
        <v>0</v>
      </c>
      <c r="N5">
        <f t="shared" si="2"/>
        <v>0</v>
      </c>
      <c r="O5">
        <f t="shared" si="3"/>
        <v>23155.723329764798</v>
      </c>
      <c r="Q5">
        <f t="shared" si="3"/>
        <v>3948.3870967727999</v>
      </c>
      <c r="S5">
        <f t="shared" si="4"/>
        <v>3.2179686500265148</v>
      </c>
      <c r="W5">
        <v>5.0716721278400003</v>
      </c>
      <c r="X5">
        <v>0.99706744867999997</v>
      </c>
      <c r="Y5">
        <v>3.0343697882600003</v>
      </c>
    </row>
    <row r="6" spans="1:26" x14ac:dyDescent="0.25">
      <c r="B6">
        <v>3</v>
      </c>
      <c r="C6">
        <v>0</v>
      </c>
      <c r="D6">
        <v>451</v>
      </c>
      <c r="E6">
        <v>100</v>
      </c>
      <c r="F6">
        <v>418</v>
      </c>
      <c r="G6">
        <v>100</v>
      </c>
      <c r="H6">
        <v>50</v>
      </c>
      <c r="J6">
        <f t="shared" si="0"/>
        <v>0</v>
      </c>
      <c r="L6">
        <f t="shared" si="1"/>
        <v>41800</v>
      </c>
      <c r="N6">
        <f t="shared" si="2"/>
        <v>48.101265822784811</v>
      </c>
      <c r="O6">
        <f t="shared" si="3"/>
        <v>187237.94820717871</v>
      </c>
      <c r="Q6">
        <f t="shared" si="3"/>
        <v>125600</v>
      </c>
      <c r="S6">
        <f t="shared" si="4"/>
        <v>35.955497548037286</v>
      </c>
      <c r="W6">
        <v>41.205179282869999</v>
      </c>
      <c r="X6">
        <v>30</v>
      </c>
      <c r="Y6">
        <v>35.602589641434996</v>
      </c>
    </row>
    <row r="7" spans="1:26" x14ac:dyDescent="0.25">
      <c r="B7">
        <v>4</v>
      </c>
      <c r="C7">
        <v>100</v>
      </c>
      <c r="D7">
        <v>505</v>
      </c>
      <c r="E7">
        <v>100</v>
      </c>
      <c r="F7">
        <v>490</v>
      </c>
      <c r="G7">
        <v>200</v>
      </c>
      <c r="H7">
        <v>100</v>
      </c>
      <c r="J7">
        <f t="shared" si="0"/>
        <v>50500</v>
      </c>
      <c r="L7">
        <f t="shared" si="1"/>
        <v>49000</v>
      </c>
      <c r="N7">
        <f t="shared" si="2"/>
        <v>100</v>
      </c>
      <c r="O7">
        <f t="shared" si="3"/>
        <v>432100</v>
      </c>
      <c r="Q7">
        <f t="shared" si="3"/>
        <v>394800</v>
      </c>
      <c r="S7">
        <f t="shared" si="4"/>
        <v>100</v>
      </c>
      <c r="W7">
        <v>100</v>
      </c>
      <c r="X7">
        <v>100</v>
      </c>
      <c r="Y7">
        <v>100</v>
      </c>
    </row>
    <row r="9" spans="1:26" x14ac:dyDescent="0.25">
      <c r="A9">
        <v>1</v>
      </c>
      <c r="B9" t="s">
        <v>3</v>
      </c>
      <c r="C9" t="s">
        <v>0</v>
      </c>
      <c r="E9" t="s">
        <v>1</v>
      </c>
      <c r="G9" t="s">
        <v>2</v>
      </c>
      <c r="H9" t="s">
        <v>5</v>
      </c>
    </row>
    <row r="10" spans="1:26" x14ac:dyDescent="0.25">
      <c r="B10">
        <v>0</v>
      </c>
      <c r="C10">
        <v>0</v>
      </c>
      <c r="D10">
        <v>418</v>
      </c>
      <c r="E10">
        <v>0</v>
      </c>
      <c r="F10">
        <v>411</v>
      </c>
      <c r="G10">
        <v>0</v>
      </c>
      <c r="H10">
        <v>0</v>
      </c>
      <c r="J10">
        <f t="shared" ref="J10:J14" si="5">C10*D10</f>
        <v>0</v>
      </c>
      <c r="L10">
        <f t="shared" ref="L10:L14" si="6">E10*F10</f>
        <v>0</v>
      </c>
      <c r="N10">
        <f t="shared" ref="N10:N14" si="7">SUM(J10,L10)/(SUM(D10,F10))</f>
        <v>0</v>
      </c>
    </row>
    <row r="11" spans="1:26" x14ac:dyDescent="0.25">
      <c r="B11">
        <v>1</v>
      </c>
      <c r="C11">
        <v>0</v>
      </c>
      <c r="D11">
        <v>418</v>
      </c>
      <c r="E11">
        <v>0</v>
      </c>
      <c r="F11">
        <v>415</v>
      </c>
      <c r="G11">
        <v>0</v>
      </c>
      <c r="H11">
        <v>0</v>
      </c>
      <c r="J11">
        <f t="shared" si="5"/>
        <v>0</v>
      </c>
      <c r="L11">
        <f t="shared" si="6"/>
        <v>0</v>
      </c>
      <c r="N11">
        <f t="shared" si="7"/>
        <v>0</v>
      </c>
    </row>
    <row r="12" spans="1:26" x14ac:dyDescent="0.25">
      <c r="B12">
        <v>2</v>
      </c>
      <c r="C12">
        <v>13.224637681200001</v>
      </c>
      <c r="D12">
        <v>427</v>
      </c>
      <c r="E12">
        <v>0</v>
      </c>
      <c r="F12">
        <v>419</v>
      </c>
      <c r="G12">
        <v>13.224637681200001</v>
      </c>
      <c r="H12">
        <v>6.6123188406000004</v>
      </c>
      <c r="J12">
        <f t="shared" si="5"/>
        <v>5646.9202898724006</v>
      </c>
      <c r="L12">
        <f t="shared" si="6"/>
        <v>0</v>
      </c>
      <c r="N12">
        <f t="shared" si="7"/>
        <v>6.6748466783361708</v>
      </c>
    </row>
    <row r="13" spans="1:26" x14ac:dyDescent="0.25">
      <c r="B13">
        <v>3</v>
      </c>
      <c r="C13">
        <v>100</v>
      </c>
      <c r="D13">
        <v>420</v>
      </c>
      <c r="E13">
        <v>0</v>
      </c>
      <c r="F13">
        <v>400</v>
      </c>
      <c r="G13">
        <v>100</v>
      </c>
      <c r="H13">
        <v>50</v>
      </c>
      <c r="J13">
        <f t="shared" si="5"/>
        <v>42000</v>
      </c>
      <c r="L13">
        <f t="shared" si="6"/>
        <v>0</v>
      </c>
      <c r="N13">
        <f t="shared" si="7"/>
        <v>51.219512195121951</v>
      </c>
    </row>
    <row r="14" spans="1:26" x14ac:dyDescent="0.25">
      <c r="B14">
        <v>4</v>
      </c>
      <c r="C14">
        <v>100</v>
      </c>
      <c r="D14">
        <v>452</v>
      </c>
      <c r="E14">
        <v>100</v>
      </c>
      <c r="F14">
        <v>412</v>
      </c>
      <c r="G14">
        <v>200</v>
      </c>
      <c r="H14">
        <v>100</v>
      </c>
      <c r="J14">
        <f t="shared" si="5"/>
        <v>45200</v>
      </c>
      <c r="L14">
        <f t="shared" si="6"/>
        <v>41200</v>
      </c>
      <c r="N14">
        <f t="shared" si="7"/>
        <v>100</v>
      </c>
    </row>
    <row r="16" spans="1:26" x14ac:dyDescent="0.25">
      <c r="A16">
        <v>2</v>
      </c>
      <c r="B16" t="s">
        <v>3</v>
      </c>
      <c r="C16" t="s">
        <v>0</v>
      </c>
      <c r="E16" t="s">
        <v>1</v>
      </c>
      <c r="G16" t="s">
        <v>2</v>
      </c>
      <c r="H16" t="s">
        <v>5</v>
      </c>
    </row>
    <row r="17" spans="1:14" x14ac:dyDescent="0.25">
      <c r="B17">
        <v>0</v>
      </c>
      <c r="C17">
        <v>0</v>
      </c>
      <c r="D17">
        <v>428</v>
      </c>
      <c r="E17">
        <v>0</v>
      </c>
      <c r="F17">
        <v>424</v>
      </c>
      <c r="G17">
        <v>0</v>
      </c>
      <c r="H17">
        <v>0</v>
      </c>
      <c r="J17">
        <f t="shared" ref="J17:J21" si="8">C17*D17</f>
        <v>0</v>
      </c>
      <c r="L17">
        <f t="shared" ref="L17:L21" si="9">E17*F17</f>
        <v>0</v>
      </c>
      <c r="N17">
        <f t="shared" ref="N17:N21" si="10">SUM(J17,L17)/(SUM(D17,F17))</f>
        <v>0</v>
      </c>
    </row>
    <row r="18" spans="1:14" x14ac:dyDescent="0.25">
      <c r="B18">
        <v>1</v>
      </c>
      <c r="C18">
        <v>100</v>
      </c>
      <c r="D18">
        <v>482</v>
      </c>
      <c r="E18">
        <v>0</v>
      </c>
      <c r="F18">
        <v>387</v>
      </c>
      <c r="G18">
        <v>100</v>
      </c>
      <c r="H18">
        <v>50</v>
      </c>
      <c r="J18">
        <f t="shared" si="8"/>
        <v>48200</v>
      </c>
      <c r="L18">
        <f t="shared" si="9"/>
        <v>0</v>
      </c>
      <c r="N18">
        <f t="shared" si="10"/>
        <v>55.466052934407365</v>
      </c>
    </row>
    <row r="19" spans="1:14" x14ac:dyDescent="0.25">
      <c r="B19">
        <v>2</v>
      </c>
      <c r="C19">
        <v>0</v>
      </c>
      <c r="D19">
        <v>450</v>
      </c>
      <c r="E19">
        <v>0</v>
      </c>
      <c r="F19">
        <v>396</v>
      </c>
      <c r="G19">
        <v>0</v>
      </c>
      <c r="H19">
        <v>0</v>
      </c>
      <c r="J19">
        <f t="shared" si="8"/>
        <v>0</v>
      </c>
      <c r="L19">
        <f t="shared" si="9"/>
        <v>0</v>
      </c>
      <c r="N19">
        <f t="shared" si="10"/>
        <v>0</v>
      </c>
    </row>
    <row r="20" spans="1:14" x14ac:dyDescent="0.25">
      <c r="B20">
        <v>3</v>
      </c>
      <c r="C20">
        <v>100</v>
      </c>
      <c r="D20">
        <v>470</v>
      </c>
      <c r="E20">
        <v>0</v>
      </c>
      <c r="F20">
        <v>407</v>
      </c>
      <c r="G20">
        <v>100</v>
      </c>
      <c r="H20">
        <v>50</v>
      </c>
      <c r="J20">
        <f t="shared" si="8"/>
        <v>47000</v>
      </c>
      <c r="L20">
        <f t="shared" si="9"/>
        <v>0</v>
      </c>
      <c r="N20">
        <f t="shared" si="10"/>
        <v>53.591790193842648</v>
      </c>
    </row>
    <row r="21" spans="1:14" x14ac:dyDescent="0.25">
      <c r="B21">
        <v>4</v>
      </c>
      <c r="C21">
        <v>100</v>
      </c>
      <c r="D21">
        <v>428</v>
      </c>
      <c r="E21">
        <v>100</v>
      </c>
      <c r="F21">
        <v>400</v>
      </c>
      <c r="G21">
        <v>200</v>
      </c>
      <c r="H21">
        <v>100</v>
      </c>
      <c r="J21">
        <f t="shared" si="8"/>
        <v>42800</v>
      </c>
      <c r="L21">
        <f t="shared" si="9"/>
        <v>40000</v>
      </c>
      <c r="N21">
        <f t="shared" si="10"/>
        <v>100</v>
      </c>
    </row>
    <row r="23" spans="1:14" x14ac:dyDescent="0.25">
      <c r="A23">
        <v>3</v>
      </c>
      <c r="B23" t="s">
        <v>3</v>
      </c>
      <c r="C23" t="s">
        <v>0</v>
      </c>
      <c r="E23" t="s">
        <v>1</v>
      </c>
      <c r="G23" t="s">
        <v>2</v>
      </c>
      <c r="H23" t="s">
        <v>5</v>
      </c>
    </row>
    <row r="24" spans="1:14" x14ac:dyDescent="0.25">
      <c r="B24">
        <v>0</v>
      </c>
      <c r="C24">
        <v>0</v>
      </c>
      <c r="D24">
        <v>440</v>
      </c>
      <c r="E24">
        <v>0</v>
      </c>
      <c r="F24">
        <v>391</v>
      </c>
      <c r="G24">
        <v>0</v>
      </c>
      <c r="H24">
        <v>0</v>
      </c>
      <c r="J24">
        <f t="shared" ref="J24:J28" si="11">C24*D24</f>
        <v>0</v>
      </c>
      <c r="L24">
        <f t="shared" ref="L24:L28" si="12">E24*F24</f>
        <v>0</v>
      </c>
      <c r="N24">
        <f t="shared" ref="N24:N28" si="13">SUM(J24,L24)/(SUM(D24,F24))</f>
        <v>0</v>
      </c>
    </row>
    <row r="25" spans="1:14" x14ac:dyDescent="0.25">
      <c r="B25">
        <v>1</v>
      </c>
      <c r="C25">
        <v>0</v>
      </c>
      <c r="D25">
        <v>455</v>
      </c>
      <c r="E25">
        <v>0</v>
      </c>
      <c r="F25">
        <v>380</v>
      </c>
      <c r="G25">
        <v>0</v>
      </c>
      <c r="H25">
        <v>0</v>
      </c>
      <c r="J25">
        <f t="shared" si="11"/>
        <v>0</v>
      </c>
      <c r="L25">
        <f t="shared" si="12"/>
        <v>0</v>
      </c>
      <c r="N25">
        <f t="shared" si="13"/>
        <v>0</v>
      </c>
    </row>
    <row r="26" spans="1:14" x14ac:dyDescent="0.25">
      <c r="B26">
        <v>2</v>
      </c>
      <c r="C26">
        <v>0</v>
      </c>
      <c r="D26">
        <v>512</v>
      </c>
      <c r="E26">
        <v>0</v>
      </c>
      <c r="F26">
        <v>419</v>
      </c>
      <c r="G26">
        <v>0</v>
      </c>
      <c r="H26">
        <v>0</v>
      </c>
      <c r="J26">
        <f t="shared" si="11"/>
        <v>0</v>
      </c>
      <c r="L26">
        <f t="shared" si="12"/>
        <v>0</v>
      </c>
      <c r="N26">
        <f t="shared" si="13"/>
        <v>0</v>
      </c>
    </row>
    <row r="27" spans="1:14" x14ac:dyDescent="0.25">
      <c r="B27">
        <v>3</v>
      </c>
      <c r="C27">
        <v>0</v>
      </c>
      <c r="D27">
        <v>512</v>
      </c>
      <c r="E27">
        <v>0</v>
      </c>
      <c r="F27">
        <v>419</v>
      </c>
      <c r="G27">
        <v>0</v>
      </c>
      <c r="H27">
        <v>0</v>
      </c>
      <c r="J27">
        <f t="shared" si="11"/>
        <v>0</v>
      </c>
      <c r="L27">
        <f t="shared" si="12"/>
        <v>0</v>
      </c>
      <c r="N27">
        <f t="shared" si="13"/>
        <v>0</v>
      </c>
    </row>
    <row r="28" spans="1:14" x14ac:dyDescent="0.25">
      <c r="B28">
        <v>4</v>
      </c>
      <c r="C28">
        <v>100</v>
      </c>
      <c r="D28">
        <v>472</v>
      </c>
      <c r="E28">
        <v>100</v>
      </c>
      <c r="F28">
        <v>388</v>
      </c>
      <c r="G28">
        <v>200</v>
      </c>
      <c r="H28">
        <v>100</v>
      </c>
      <c r="J28">
        <f t="shared" si="11"/>
        <v>47200</v>
      </c>
      <c r="L28">
        <f t="shared" si="12"/>
        <v>38800</v>
      </c>
      <c r="N28">
        <f t="shared" si="13"/>
        <v>100</v>
      </c>
    </row>
    <row r="30" spans="1:14" x14ac:dyDescent="0.25">
      <c r="A30">
        <v>4</v>
      </c>
      <c r="B30" t="s">
        <v>3</v>
      </c>
      <c r="C30" t="s">
        <v>0</v>
      </c>
      <c r="E30" t="s">
        <v>1</v>
      </c>
      <c r="G30" t="s">
        <v>2</v>
      </c>
      <c r="H30" t="s">
        <v>5</v>
      </c>
    </row>
    <row r="31" spans="1:14" x14ac:dyDescent="0.25">
      <c r="B31">
        <v>0</v>
      </c>
      <c r="C31">
        <v>0</v>
      </c>
      <c r="D31">
        <v>351</v>
      </c>
      <c r="E31">
        <v>0</v>
      </c>
      <c r="F31">
        <v>588</v>
      </c>
      <c r="G31">
        <v>0</v>
      </c>
      <c r="H31">
        <v>0</v>
      </c>
      <c r="J31">
        <f t="shared" ref="J31:J35" si="14">C31*D31</f>
        <v>0</v>
      </c>
      <c r="L31">
        <f t="shared" ref="L31:L35" si="15">E31*F31</f>
        <v>0</v>
      </c>
      <c r="N31">
        <f t="shared" ref="N31:N35" si="16">SUM(J31,L31)/(SUM(D31,F31))</f>
        <v>0</v>
      </c>
    </row>
    <row r="32" spans="1:14" x14ac:dyDescent="0.25">
      <c r="B32">
        <v>1</v>
      </c>
      <c r="C32">
        <v>0</v>
      </c>
      <c r="D32">
        <v>443</v>
      </c>
      <c r="E32">
        <v>0</v>
      </c>
      <c r="F32">
        <v>459</v>
      </c>
      <c r="G32">
        <v>0</v>
      </c>
      <c r="H32">
        <v>0</v>
      </c>
      <c r="J32">
        <f t="shared" si="14"/>
        <v>0</v>
      </c>
      <c r="L32">
        <f t="shared" si="15"/>
        <v>0</v>
      </c>
      <c r="N32">
        <f t="shared" si="16"/>
        <v>0</v>
      </c>
    </row>
    <row r="33" spans="1:14" x14ac:dyDescent="0.25">
      <c r="B33">
        <v>2</v>
      </c>
      <c r="C33">
        <v>0</v>
      </c>
      <c r="D33">
        <v>410</v>
      </c>
      <c r="E33">
        <v>0</v>
      </c>
      <c r="F33">
        <v>433</v>
      </c>
      <c r="G33">
        <v>0</v>
      </c>
      <c r="H33">
        <v>0</v>
      </c>
      <c r="J33">
        <f t="shared" si="14"/>
        <v>0</v>
      </c>
      <c r="L33">
        <f t="shared" si="15"/>
        <v>0</v>
      </c>
      <c r="N33">
        <f t="shared" si="16"/>
        <v>0</v>
      </c>
    </row>
    <row r="34" spans="1:14" x14ac:dyDescent="0.25">
      <c r="B34">
        <v>3</v>
      </c>
      <c r="C34">
        <v>0</v>
      </c>
      <c r="D34">
        <v>350</v>
      </c>
      <c r="E34">
        <v>0</v>
      </c>
      <c r="F34">
        <v>382</v>
      </c>
      <c r="G34">
        <v>0</v>
      </c>
      <c r="H34">
        <v>0</v>
      </c>
      <c r="J34">
        <f t="shared" si="14"/>
        <v>0</v>
      </c>
      <c r="L34">
        <f t="shared" si="15"/>
        <v>0</v>
      </c>
      <c r="N34">
        <f t="shared" si="16"/>
        <v>0</v>
      </c>
    </row>
    <row r="35" spans="1:14" x14ac:dyDescent="0.25">
      <c r="B35">
        <v>4</v>
      </c>
      <c r="C35">
        <v>100</v>
      </c>
      <c r="D35">
        <v>382</v>
      </c>
      <c r="E35">
        <v>100</v>
      </c>
      <c r="F35">
        <v>364</v>
      </c>
      <c r="G35">
        <v>200</v>
      </c>
      <c r="H35">
        <v>100</v>
      </c>
      <c r="J35">
        <f t="shared" si="14"/>
        <v>38200</v>
      </c>
      <c r="L35">
        <f t="shared" si="15"/>
        <v>36400</v>
      </c>
      <c r="N35">
        <f t="shared" si="16"/>
        <v>100</v>
      </c>
    </row>
    <row r="37" spans="1:14" x14ac:dyDescent="0.25">
      <c r="A37">
        <v>5</v>
      </c>
      <c r="B37" t="s">
        <v>3</v>
      </c>
      <c r="C37" t="s">
        <v>0</v>
      </c>
      <c r="E37" t="s">
        <v>1</v>
      </c>
      <c r="G37" t="s">
        <v>2</v>
      </c>
      <c r="H37" t="s">
        <v>5</v>
      </c>
    </row>
    <row r="38" spans="1:14" x14ac:dyDescent="0.25">
      <c r="B38">
        <v>0</v>
      </c>
      <c r="C38">
        <v>12.0517928287</v>
      </c>
      <c r="D38">
        <v>337</v>
      </c>
      <c r="E38">
        <v>0</v>
      </c>
      <c r="F38">
        <v>335</v>
      </c>
      <c r="G38">
        <v>12.0517928287</v>
      </c>
      <c r="H38">
        <v>6.02589641435</v>
      </c>
      <c r="J38">
        <f t="shared" ref="J38:J42" si="17">C38*D38</f>
        <v>4061.4541832719001</v>
      </c>
      <c r="L38">
        <f t="shared" ref="L38:L42" si="18">E38*F38</f>
        <v>0</v>
      </c>
      <c r="N38">
        <f t="shared" ref="N38:N42" si="19">SUM(J38,L38)/(SUM(D38,F38))</f>
        <v>6.0438306298688991</v>
      </c>
    </row>
    <row r="39" spans="1:14" x14ac:dyDescent="0.25">
      <c r="B39">
        <v>1</v>
      </c>
      <c r="C39">
        <v>12.0517928287</v>
      </c>
      <c r="D39">
        <v>458</v>
      </c>
      <c r="E39">
        <v>0</v>
      </c>
      <c r="F39">
        <v>347</v>
      </c>
      <c r="G39">
        <v>12.0517928287</v>
      </c>
      <c r="H39">
        <v>6.02589641435</v>
      </c>
      <c r="J39">
        <f t="shared" si="17"/>
        <v>5519.7211155446003</v>
      </c>
      <c r="L39">
        <f t="shared" si="18"/>
        <v>0</v>
      </c>
      <c r="N39">
        <f t="shared" si="19"/>
        <v>6.8567964168255902</v>
      </c>
    </row>
    <row r="40" spans="1:14" x14ac:dyDescent="0.25">
      <c r="B40">
        <v>2</v>
      </c>
      <c r="C40">
        <v>0</v>
      </c>
      <c r="D40">
        <v>409</v>
      </c>
      <c r="E40">
        <v>9.9706744868000001</v>
      </c>
      <c r="F40">
        <v>396</v>
      </c>
      <c r="G40">
        <v>9.9706744868000001</v>
      </c>
      <c r="H40">
        <v>4.9853372434000001</v>
      </c>
      <c r="J40">
        <f t="shared" si="17"/>
        <v>0</v>
      </c>
      <c r="L40">
        <f t="shared" si="18"/>
        <v>3948.3870967727999</v>
      </c>
      <c r="N40">
        <f t="shared" si="19"/>
        <v>4.90482869164323</v>
      </c>
    </row>
    <row r="41" spans="1:14" x14ac:dyDescent="0.25">
      <c r="B41">
        <v>3</v>
      </c>
      <c r="C41">
        <v>12.0517928287</v>
      </c>
      <c r="D41">
        <v>501</v>
      </c>
      <c r="E41">
        <v>0</v>
      </c>
      <c r="F41">
        <v>408</v>
      </c>
      <c r="G41">
        <v>12.0517928287</v>
      </c>
      <c r="H41">
        <v>6.02589641435</v>
      </c>
      <c r="J41">
        <f t="shared" si="17"/>
        <v>6037.9482071786997</v>
      </c>
      <c r="L41">
        <f t="shared" si="18"/>
        <v>0</v>
      </c>
      <c r="N41">
        <f t="shared" si="19"/>
        <v>6.6424072686234323</v>
      </c>
    </row>
    <row r="42" spans="1:14" x14ac:dyDescent="0.25">
      <c r="B42">
        <v>4</v>
      </c>
      <c r="C42">
        <v>100</v>
      </c>
      <c r="D42">
        <v>419</v>
      </c>
      <c r="E42">
        <v>100</v>
      </c>
      <c r="F42">
        <v>349</v>
      </c>
      <c r="G42">
        <v>200</v>
      </c>
      <c r="H42">
        <v>100</v>
      </c>
      <c r="J42">
        <f t="shared" si="17"/>
        <v>41900</v>
      </c>
      <c r="L42">
        <f t="shared" si="18"/>
        <v>34900</v>
      </c>
      <c r="N42">
        <f t="shared" si="19"/>
        <v>100</v>
      </c>
    </row>
    <row r="44" spans="1:14" x14ac:dyDescent="0.25">
      <c r="A44">
        <v>6</v>
      </c>
      <c r="B44" t="s">
        <v>3</v>
      </c>
      <c r="C44" t="s">
        <v>0</v>
      </c>
      <c r="E44" t="s">
        <v>1</v>
      </c>
      <c r="G44" t="s">
        <v>2</v>
      </c>
      <c r="H44" t="s">
        <v>5</v>
      </c>
    </row>
    <row r="45" spans="1:14" x14ac:dyDescent="0.25">
      <c r="B45">
        <v>0</v>
      </c>
      <c r="C45">
        <v>0</v>
      </c>
      <c r="D45">
        <v>405</v>
      </c>
      <c r="E45">
        <v>0</v>
      </c>
      <c r="F45">
        <v>359</v>
      </c>
      <c r="G45">
        <v>0</v>
      </c>
      <c r="H45">
        <v>0</v>
      </c>
      <c r="J45">
        <f t="shared" ref="J45:J49" si="20">C45*D45</f>
        <v>0</v>
      </c>
      <c r="L45">
        <f t="shared" ref="L45:L49" si="21">E45*F45</f>
        <v>0</v>
      </c>
      <c r="N45">
        <f t="shared" ref="N45:N49" si="22">SUM(J45,L45)/(SUM(D45,F45))</f>
        <v>0</v>
      </c>
    </row>
    <row r="46" spans="1:14" x14ac:dyDescent="0.25">
      <c r="B46">
        <v>1</v>
      </c>
      <c r="C46">
        <v>0</v>
      </c>
      <c r="D46">
        <v>350</v>
      </c>
      <c r="E46">
        <v>0</v>
      </c>
      <c r="F46">
        <v>344</v>
      </c>
      <c r="G46">
        <v>0</v>
      </c>
      <c r="H46">
        <v>0</v>
      </c>
      <c r="J46">
        <f t="shared" si="20"/>
        <v>0</v>
      </c>
      <c r="L46">
        <f t="shared" si="21"/>
        <v>0</v>
      </c>
      <c r="N46">
        <f t="shared" si="22"/>
        <v>0</v>
      </c>
    </row>
    <row r="47" spans="1:14" x14ac:dyDescent="0.25">
      <c r="B47">
        <v>2</v>
      </c>
      <c r="C47">
        <v>0</v>
      </c>
      <c r="D47">
        <v>443</v>
      </c>
      <c r="E47">
        <v>0</v>
      </c>
      <c r="F47">
        <v>350</v>
      </c>
      <c r="G47">
        <v>0</v>
      </c>
      <c r="H47">
        <v>0</v>
      </c>
      <c r="J47">
        <f t="shared" si="20"/>
        <v>0</v>
      </c>
      <c r="L47">
        <f t="shared" si="21"/>
        <v>0</v>
      </c>
      <c r="N47">
        <f t="shared" si="22"/>
        <v>0</v>
      </c>
    </row>
    <row r="48" spans="1:14" x14ac:dyDescent="0.25">
      <c r="B48">
        <v>3</v>
      </c>
      <c r="C48">
        <v>0</v>
      </c>
      <c r="D48">
        <v>375</v>
      </c>
      <c r="E48">
        <v>0</v>
      </c>
      <c r="F48">
        <v>359</v>
      </c>
      <c r="G48">
        <v>0</v>
      </c>
      <c r="H48">
        <v>0</v>
      </c>
      <c r="J48">
        <f t="shared" si="20"/>
        <v>0</v>
      </c>
      <c r="L48">
        <f t="shared" si="21"/>
        <v>0</v>
      </c>
      <c r="N48">
        <f t="shared" si="22"/>
        <v>0</v>
      </c>
    </row>
    <row r="49" spans="1:14" x14ac:dyDescent="0.25">
      <c r="B49">
        <v>4</v>
      </c>
      <c r="C49">
        <v>100</v>
      </c>
      <c r="D49">
        <v>435</v>
      </c>
      <c r="E49">
        <v>100</v>
      </c>
      <c r="F49">
        <v>431</v>
      </c>
      <c r="G49">
        <v>200</v>
      </c>
      <c r="H49">
        <v>100</v>
      </c>
      <c r="J49">
        <f t="shared" si="20"/>
        <v>43500</v>
      </c>
      <c r="L49">
        <f t="shared" si="21"/>
        <v>43100</v>
      </c>
      <c r="N49">
        <f t="shared" si="22"/>
        <v>100</v>
      </c>
    </row>
    <row r="51" spans="1:14" x14ac:dyDescent="0.25">
      <c r="A51">
        <v>7</v>
      </c>
      <c r="B51" t="s">
        <v>3</v>
      </c>
      <c r="C51" t="s">
        <v>0</v>
      </c>
      <c r="E51" t="s">
        <v>1</v>
      </c>
      <c r="G51" t="s">
        <v>2</v>
      </c>
      <c r="H51" t="s">
        <v>5</v>
      </c>
    </row>
    <row r="52" spans="1:14" x14ac:dyDescent="0.25">
      <c r="B52">
        <v>0</v>
      </c>
      <c r="C52">
        <v>100</v>
      </c>
      <c r="D52">
        <v>454</v>
      </c>
      <c r="E52">
        <v>0</v>
      </c>
      <c r="F52">
        <v>384</v>
      </c>
      <c r="G52">
        <v>100</v>
      </c>
      <c r="H52">
        <v>50</v>
      </c>
      <c r="J52">
        <f t="shared" ref="J52:J56" si="23">C52*D52</f>
        <v>45400</v>
      </c>
      <c r="L52">
        <f t="shared" ref="L52:L56" si="24">E52*F52</f>
        <v>0</v>
      </c>
      <c r="N52">
        <f t="shared" ref="N52:N56" si="25">SUM(J52,L52)/(SUM(D52,F52))</f>
        <v>54.176610978520287</v>
      </c>
    </row>
    <row r="53" spans="1:14" x14ac:dyDescent="0.25">
      <c r="B53">
        <v>1</v>
      </c>
      <c r="C53">
        <v>0</v>
      </c>
      <c r="D53">
        <v>372</v>
      </c>
      <c r="E53">
        <v>0</v>
      </c>
      <c r="F53">
        <v>367</v>
      </c>
      <c r="G53">
        <v>0</v>
      </c>
      <c r="H53">
        <v>0</v>
      </c>
      <c r="J53">
        <f t="shared" si="23"/>
        <v>0</v>
      </c>
      <c r="L53">
        <f t="shared" si="24"/>
        <v>0</v>
      </c>
      <c r="N53">
        <f t="shared" si="25"/>
        <v>0</v>
      </c>
    </row>
    <row r="54" spans="1:14" x14ac:dyDescent="0.25">
      <c r="B54">
        <v>2</v>
      </c>
      <c r="C54">
        <v>18.7460417986</v>
      </c>
      <c r="D54">
        <v>476</v>
      </c>
      <c r="E54">
        <v>0</v>
      </c>
      <c r="F54">
        <v>393</v>
      </c>
      <c r="G54">
        <v>18.7460417986</v>
      </c>
      <c r="H54">
        <v>9.3730208993000002</v>
      </c>
      <c r="J54">
        <f t="shared" si="23"/>
        <v>8923.1158961336005</v>
      </c>
      <c r="L54">
        <f t="shared" si="24"/>
        <v>0</v>
      </c>
      <c r="N54">
        <f t="shared" si="25"/>
        <v>10.268257648024857</v>
      </c>
    </row>
    <row r="55" spans="1:14" x14ac:dyDescent="0.25">
      <c r="B55">
        <v>3</v>
      </c>
      <c r="C55">
        <v>100</v>
      </c>
      <c r="D55">
        <v>476</v>
      </c>
      <c r="E55">
        <v>100</v>
      </c>
      <c r="F55">
        <v>394</v>
      </c>
      <c r="G55">
        <v>200</v>
      </c>
      <c r="H55">
        <v>100</v>
      </c>
      <c r="J55">
        <f t="shared" si="23"/>
        <v>47600</v>
      </c>
      <c r="L55">
        <f t="shared" si="24"/>
        <v>39400</v>
      </c>
      <c r="N55">
        <f t="shared" si="25"/>
        <v>100</v>
      </c>
    </row>
    <row r="56" spans="1:14" x14ac:dyDescent="0.25">
      <c r="B56">
        <v>4</v>
      </c>
      <c r="C56">
        <v>100</v>
      </c>
      <c r="D56">
        <v>442</v>
      </c>
      <c r="E56">
        <v>100</v>
      </c>
      <c r="F56">
        <v>394</v>
      </c>
      <c r="G56">
        <v>200</v>
      </c>
      <c r="H56">
        <v>100</v>
      </c>
      <c r="J56">
        <f t="shared" si="23"/>
        <v>44200</v>
      </c>
      <c r="L56">
        <f t="shared" si="24"/>
        <v>39400</v>
      </c>
      <c r="N56">
        <f t="shared" si="25"/>
        <v>100</v>
      </c>
    </row>
    <row r="58" spans="1:14" x14ac:dyDescent="0.25">
      <c r="A58">
        <v>8</v>
      </c>
      <c r="B58" t="s">
        <v>3</v>
      </c>
      <c r="C58" t="s">
        <v>0</v>
      </c>
      <c r="E58" t="s">
        <v>1</v>
      </c>
      <c r="G58" t="s">
        <v>2</v>
      </c>
      <c r="H58" t="s">
        <v>5</v>
      </c>
    </row>
    <row r="59" spans="1:14" x14ac:dyDescent="0.25">
      <c r="B59">
        <v>0</v>
      </c>
      <c r="C59">
        <v>100</v>
      </c>
      <c r="D59">
        <v>469</v>
      </c>
      <c r="E59">
        <v>0</v>
      </c>
      <c r="F59">
        <v>382</v>
      </c>
      <c r="G59">
        <v>100</v>
      </c>
      <c r="H59">
        <v>50</v>
      </c>
      <c r="J59">
        <f t="shared" ref="J59:J63" si="26">C59*D59</f>
        <v>46900</v>
      </c>
      <c r="L59">
        <f t="shared" ref="L59:L63" si="27">E59*F59</f>
        <v>0</v>
      </c>
      <c r="N59">
        <f t="shared" ref="N59:N63" si="28">SUM(J59,L59)/(SUM(D59,F59))</f>
        <v>55.111633372502936</v>
      </c>
    </row>
    <row r="60" spans="1:14" x14ac:dyDescent="0.25">
      <c r="B60">
        <v>1</v>
      </c>
      <c r="C60">
        <v>0</v>
      </c>
      <c r="D60">
        <v>437</v>
      </c>
      <c r="E60">
        <v>0</v>
      </c>
      <c r="F60">
        <v>363</v>
      </c>
      <c r="G60">
        <v>0</v>
      </c>
      <c r="H60">
        <v>0</v>
      </c>
      <c r="J60">
        <f t="shared" si="26"/>
        <v>0</v>
      </c>
      <c r="L60">
        <f t="shared" si="27"/>
        <v>0</v>
      </c>
      <c r="N60">
        <f t="shared" si="28"/>
        <v>0</v>
      </c>
    </row>
    <row r="61" spans="1:14" x14ac:dyDescent="0.25">
      <c r="B61">
        <v>2</v>
      </c>
      <c r="C61">
        <v>18.7460417986</v>
      </c>
      <c r="D61">
        <v>458</v>
      </c>
      <c r="E61">
        <v>0</v>
      </c>
      <c r="F61">
        <v>373</v>
      </c>
      <c r="G61">
        <v>18.7460417986</v>
      </c>
      <c r="H61">
        <v>9.3730208993000002</v>
      </c>
      <c r="J61">
        <f t="shared" si="26"/>
        <v>8585.6871437587997</v>
      </c>
      <c r="L61">
        <f t="shared" si="27"/>
        <v>0</v>
      </c>
      <c r="N61">
        <f t="shared" si="28"/>
        <v>10.33175348226089</v>
      </c>
    </row>
    <row r="62" spans="1:14" x14ac:dyDescent="0.25">
      <c r="B62">
        <v>3</v>
      </c>
      <c r="C62">
        <v>100</v>
      </c>
      <c r="D62">
        <v>446</v>
      </c>
      <c r="E62">
        <v>100</v>
      </c>
      <c r="F62">
        <v>444</v>
      </c>
      <c r="G62">
        <v>200</v>
      </c>
      <c r="H62">
        <v>100</v>
      </c>
      <c r="J62">
        <f t="shared" si="26"/>
        <v>44600</v>
      </c>
      <c r="L62">
        <f t="shared" si="27"/>
        <v>44400</v>
      </c>
      <c r="N62">
        <f t="shared" si="28"/>
        <v>100</v>
      </c>
    </row>
    <row r="63" spans="1:14" x14ac:dyDescent="0.25">
      <c r="B63">
        <v>4</v>
      </c>
      <c r="C63">
        <v>100</v>
      </c>
      <c r="D63">
        <v>401</v>
      </c>
      <c r="E63">
        <v>100</v>
      </c>
      <c r="F63">
        <v>344</v>
      </c>
      <c r="G63">
        <v>200</v>
      </c>
      <c r="H63">
        <v>100</v>
      </c>
      <c r="J63">
        <f t="shared" si="26"/>
        <v>40100</v>
      </c>
      <c r="L63">
        <f t="shared" si="27"/>
        <v>34400</v>
      </c>
      <c r="N63">
        <f t="shared" si="28"/>
        <v>100</v>
      </c>
    </row>
    <row r="65" spans="1:14" x14ac:dyDescent="0.25">
      <c r="A65">
        <v>9</v>
      </c>
      <c r="B65" t="s">
        <v>3</v>
      </c>
      <c r="C65" t="s">
        <v>0</v>
      </c>
      <c r="E65" t="s">
        <v>1</v>
      </c>
      <c r="G65" t="s">
        <v>2</v>
      </c>
      <c r="H65" t="s">
        <v>5</v>
      </c>
    </row>
    <row r="66" spans="1:14" x14ac:dyDescent="0.25">
      <c r="B66">
        <v>0</v>
      </c>
      <c r="C66">
        <v>0</v>
      </c>
      <c r="D66">
        <v>425</v>
      </c>
      <c r="E66">
        <v>0</v>
      </c>
      <c r="F66">
        <v>391</v>
      </c>
      <c r="G66">
        <v>0</v>
      </c>
      <c r="H66">
        <v>0</v>
      </c>
      <c r="J66">
        <f t="shared" ref="J66:J70" si="29">C66*D66</f>
        <v>0</v>
      </c>
      <c r="L66">
        <f t="shared" ref="L66:L70" si="30">E66*F66</f>
        <v>0</v>
      </c>
      <c r="N66">
        <f t="shared" ref="N66:N70" si="31">SUM(J66,L66)/(SUM(D66,F66))</f>
        <v>0</v>
      </c>
    </row>
    <row r="67" spans="1:14" x14ac:dyDescent="0.25">
      <c r="B67">
        <v>1</v>
      </c>
      <c r="C67">
        <v>0</v>
      </c>
      <c r="D67">
        <v>392</v>
      </c>
      <c r="E67">
        <v>0</v>
      </c>
      <c r="F67">
        <v>318</v>
      </c>
      <c r="G67">
        <v>0</v>
      </c>
      <c r="H67">
        <v>0</v>
      </c>
      <c r="J67">
        <f t="shared" si="29"/>
        <v>0</v>
      </c>
      <c r="L67">
        <f t="shared" si="30"/>
        <v>0</v>
      </c>
      <c r="N67">
        <f t="shared" si="31"/>
        <v>0</v>
      </c>
    </row>
    <row r="68" spans="1:14" x14ac:dyDescent="0.25">
      <c r="B68">
        <v>2</v>
      </c>
      <c r="C68">
        <v>0</v>
      </c>
      <c r="D68">
        <v>487</v>
      </c>
      <c r="E68">
        <v>0</v>
      </c>
      <c r="F68">
        <v>309</v>
      </c>
      <c r="G68">
        <v>0</v>
      </c>
      <c r="H68">
        <v>0</v>
      </c>
      <c r="J68">
        <f t="shared" si="29"/>
        <v>0</v>
      </c>
      <c r="L68">
        <f t="shared" si="30"/>
        <v>0</v>
      </c>
      <c r="N68">
        <f t="shared" si="31"/>
        <v>0</v>
      </c>
    </row>
    <row r="69" spans="1:14" x14ac:dyDescent="0.25">
      <c r="B69">
        <v>3</v>
      </c>
      <c r="C69">
        <v>0</v>
      </c>
      <c r="D69">
        <v>376</v>
      </c>
      <c r="E69">
        <v>0</v>
      </c>
      <c r="F69">
        <v>355</v>
      </c>
      <c r="G69">
        <v>0</v>
      </c>
      <c r="H69">
        <v>0</v>
      </c>
      <c r="J69">
        <f t="shared" si="29"/>
        <v>0</v>
      </c>
      <c r="L69">
        <f t="shared" si="30"/>
        <v>0</v>
      </c>
      <c r="N69">
        <f t="shared" si="31"/>
        <v>0</v>
      </c>
    </row>
    <row r="70" spans="1:14" x14ac:dyDescent="0.25">
      <c r="B70">
        <v>4</v>
      </c>
      <c r="C70">
        <v>100</v>
      </c>
      <c r="D70">
        <v>385</v>
      </c>
      <c r="E70">
        <v>100</v>
      </c>
      <c r="F70">
        <v>376</v>
      </c>
      <c r="G70">
        <v>200</v>
      </c>
      <c r="H70">
        <v>100</v>
      </c>
      <c r="J70">
        <f t="shared" si="29"/>
        <v>38500</v>
      </c>
      <c r="L70">
        <f t="shared" si="30"/>
        <v>37600</v>
      </c>
      <c r="N70">
        <f t="shared" si="31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2016-04-16T23:30:37Z</dcterms:created>
  <dcterms:modified xsi:type="dcterms:W3CDTF">2016-10-28T00:39:14Z</dcterms:modified>
</cp:coreProperties>
</file>