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New\Company\topFloorDesigns\Accounting\2017\"/>
    </mc:Choice>
  </mc:AlternateContent>
  <bookViews>
    <workbookView xWindow="0" yWindow="0" windowWidth="28800" windowHeight="12210" activeTab="1" xr2:uid="{AB887A89-FCEF-4121-93F0-9D640C4CFBB4}"/>
  </bookViews>
  <sheets>
    <sheet name="Business" sheetId="1" r:id="rId1"/>
    <sheet name="personal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4" i="2" l="1"/>
  <c r="B21" i="1" l="1"/>
  <c r="B42" i="1"/>
  <c r="B44" i="1" l="1"/>
  <c r="B33" i="1"/>
  <c r="B53" i="1"/>
  <c r="B35" i="1"/>
  <c r="B34" i="1"/>
  <c r="B17" i="1"/>
  <c r="B28" i="1"/>
  <c r="B36" i="1"/>
  <c r="B58" i="1" l="1"/>
</calcChain>
</file>

<file path=xl/sharedStrings.xml><?xml version="1.0" encoding="utf-8"?>
<sst xmlns="http://schemas.openxmlformats.org/spreadsheetml/2006/main" count="79" uniqueCount="66">
  <si>
    <t>professional srvc</t>
  </si>
  <si>
    <t>rent</t>
  </si>
  <si>
    <t>Auto Ex</t>
  </si>
  <si>
    <t>Auto Insurance</t>
  </si>
  <si>
    <t>Auto Repair</t>
  </si>
  <si>
    <t>Auto Rental</t>
  </si>
  <si>
    <t>Bank fees</t>
  </si>
  <si>
    <t>Cell phone ex</t>
  </si>
  <si>
    <t>Commercial Auto pyments</t>
  </si>
  <si>
    <t>Workers comp liability</t>
  </si>
  <si>
    <t>Donations</t>
  </si>
  <si>
    <t>Equipment repair</t>
  </si>
  <si>
    <t>federal taxes paid (personal)</t>
  </si>
  <si>
    <t>Gas</t>
  </si>
  <si>
    <t>Hotel</t>
  </si>
  <si>
    <t>Miscl Insurance</t>
  </si>
  <si>
    <t>Internet</t>
  </si>
  <si>
    <t>IRA</t>
  </si>
  <si>
    <t>Material</t>
  </si>
  <si>
    <t>Meals</t>
  </si>
  <si>
    <t>Office ex</t>
  </si>
  <si>
    <t>Parking</t>
  </si>
  <si>
    <t>Payroll processing ex</t>
  </si>
  <si>
    <t>Payroll Tax</t>
  </si>
  <si>
    <t>Personal</t>
  </si>
  <si>
    <t>Phone</t>
  </si>
  <si>
    <t>Shipping</t>
  </si>
  <si>
    <t>Subscription</t>
  </si>
  <si>
    <t>Summons</t>
  </si>
  <si>
    <t>Tools / Equipment</t>
  </si>
  <si>
    <t>Tolls</t>
  </si>
  <si>
    <t>Transfer /Kids account</t>
  </si>
  <si>
    <t>Payroll Nancy</t>
  </si>
  <si>
    <t>Transfer / Nancy (Compensation / commissions)</t>
  </si>
  <si>
    <t>Payroll Renato</t>
  </si>
  <si>
    <t>Transfer / Renato (Compesation / commissions)</t>
  </si>
  <si>
    <t>Transfer / Savings</t>
  </si>
  <si>
    <t>Transportation</t>
  </si>
  <si>
    <t>Travel (Flights / Airline fees)</t>
  </si>
  <si>
    <t>Utilities</t>
  </si>
  <si>
    <t>Income</t>
  </si>
  <si>
    <t>Expenses</t>
  </si>
  <si>
    <t>outside labor (Individuals)</t>
  </si>
  <si>
    <t>subcontractor (Companies)</t>
  </si>
  <si>
    <t>Oustside Labor (no 1099s)</t>
  </si>
  <si>
    <t>Withdrawals</t>
  </si>
  <si>
    <t>Sales</t>
  </si>
  <si>
    <t>Auto Downpayment</t>
  </si>
  <si>
    <t>Auto Payments</t>
  </si>
  <si>
    <t>bank fees</t>
  </si>
  <si>
    <t>Cell Phone</t>
  </si>
  <si>
    <t>Equipment</t>
  </si>
  <si>
    <t>Federal tax</t>
  </si>
  <si>
    <t>Life Insurance</t>
  </si>
  <si>
    <t>Office</t>
  </si>
  <si>
    <t>NJ Personal tax</t>
  </si>
  <si>
    <t>Student loans</t>
  </si>
  <si>
    <t>Subscriptions</t>
  </si>
  <si>
    <t>Toll</t>
  </si>
  <si>
    <t>Travel</t>
  </si>
  <si>
    <t>Top Floors</t>
  </si>
  <si>
    <t>Envision Acne</t>
  </si>
  <si>
    <t>NANCY ALVES</t>
  </si>
  <si>
    <t>PROFIT AND LOSS</t>
  </si>
  <si>
    <t>January through December 2017</t>
  </si>
  <si>
    <t>Net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</si>
</sst>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 val="singleAccounting"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5">
    <xf numFmtId="0" fontId="0" fillId="0" borderId="0" xfId="0"/>
    <xf numFmtId="44" fontId="0" fillId="0" borderId="0" xfId="1" applyFont="1"/>
    <xf numFmtId="44" fontId="2" fillId="0" borderId="0" xfId="1" applyFont="1"/>
    <xf numFmtId="0" fontId="2" fillId="0" borderId="0" xfId="0" applyFont="1"/>
    <xf numFmtId="44" fontId="3" fillId="0" borderId="0" xfId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0" fillId="0" borderId="0" xfId="0" applyFont="1"/>
    <xf numFmtId="44" fontId="0" fillId="0" borderId="0" xfId="0" applyNumberFormat="1"/>
    <xf numFmtId="0" fontId="0" fillId="2" borderId="1" xfId="0" applyFont="1" applyFill="1" applyBorder="1"/>
    <xf numFmtId="44" fontId="0" fillId="2" borderId="2" xfId="1" applyFont="1" applyFill="1" applyBorder="1"/>
    <xf numFmtId="0" fontId="0" fillId="2" borderId="3" xfId="0" applyFont="1" applyFill="1" applyBorder="1"/>
    <xf numFmtId="44" fontId="0" fillId="2" borderId="4" xfId="1" applyFont="1" applyFill="1" applyBorder="1"/>
    <xf numFmtId="0" fontId="0" fillId="2" borderId="5" xfId="0" applyFont="1" applyFill="1" applyBorder="1"/>
    <xf numFmtId="44" fontId="0" fillId="2" borderId="6" xfId="1" applyFont="1" applyFill="1" applyBorder="1"/>
    <xf numFmtId="44" fontId="2" fillId="0" borderId="0" xfId="1" applyFon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DC312-541B-4833-B511-6FA82356AA3A}">
  <dimension ref="A4:S60"/>
  <sheetViews>
    <sheetView topLeftCell="A34" workbookViewId="0">
      <selection activeCell="D62" sqref="D62"/>
    </sheetView>
  </sheetViews>
  <sheetFormatPr defaultRowHeight="15" x14ac:dyDescent="0.25"/>
  <cols>
    <col min="1" max="1" width="44.42578125" style="3" bestFit="1" customWidth="1"/>
    <col min="2" max="2" width="12.5703125" style="1" bestFit="1" customWidth="1"/>
    <col min="3" max="4" width="12.5703125" bestFit="1" customWidth="1"/>
    <col min="11" max="19" width="9.140625" style="1"/>
  </cols>
  <sheetData>
    <row r="4" spans="1:4" ht="18" x14ac:dyDescent="0.4">
      <c r="B4" s="4"/>
      <c r="C4" s="5"/>
      <c r="D4" s="5"/>
    </row>
    <row r="5" spans="1:4" x14ac:dyDescent="0.25">
      <c r="A5" s="3" t="s">
        <v>40</v>
      </c>
    </row>
    <row r="7" spans="1:4" x14ac:dyDescent="0.25">
      <c r="A7" s="6" t="s">
        <v>46</v>
      </c>
      <c r="D7" s="2">
        <v>831468.14</v>
      </c>
    </row>
    <row r="10" spans="1:4" x14ac:dyDescent="0.25">
      <c r="A10" s="3" t="s">
        <v>41</v>
      </c>
    </row>
    <row r="12" spans="1:4" x14ac:dyDescent="0.25">
      <c r="A12" s="6" t="s">
        <v>42</v>
      </c>
      <c r="B12" s="1">
        <v>64471</v>
      </c>
    </row>
    <row r="13" spans="1:4" x14ac:dyDescent="0.25">
      <c r="A13" s="6" t="s">
        <v>44</v>
      </c>
      <c r="B13" s="1">
        <v>7291.91</v>
      </c>
    </row>
    <row r="14" spans="1:4" x14ac:dyDescent="0.25">
      <c r="A14" s="6" t="s">
        <v>43</v>
      </c>
      <c r="B14" s="1">
        <v>342644</v>
      </c>
    </row>
    <row r="15" spans="1:4" x14ac:dyDescent="0.25">
      <c r="A15" s="6" t="s">
        <v>0</v>
      </c>
      <c r="B15" s="1">
        <v>1200</v>
      </c>
    </row>
    <row r="16" spans="1:4" x14ac:dyDescent="0.25">
      <c r="A16" s="6" t="s">
        <v>1</v>
      </c>
      <c r="B16" s="1">
        <v>17150</v>
      </c>
    </row>
    <row r="17" spans="1:2" x14ac:dyDescent="0.25">
      <c r="A17" s="6" t="s">
        <v>2</v>
      </c>
      <c r="B17" s="1">
        <f>1637+65.9</f>
        <v>1702.9</v>
      </c>
    </row>
    <row r="18" spans="1:2" x14ac:dyDescent="0.25">
      <c r="A18" s="6" t="s">
        <v>3</v>
      </c>
      <c r="B18" s="1">
        <v>5773.37</v>
      </c>
    </row>
    <row r="19" spans="1:2" x14ac:dyDescent="0.25">
      <c r="A19" s="6" t="s">
        <v>4</v>
      </c>
      <c r="B19" s="1">
        <v>9045.27</v>
      </c>
    </row>
    <row r="20" spans="1:2" x14ac:dyDescent="0.25">
      <c r="A20" s="6" t="s">
        <v>5</v>
      </c>
      <c r="B20" s="1">
        <v>13583.38</v>
      </c>
    </row>
    <row r="21" spans="1:2" x14ac:dyDescent="0.25">
      <c r="A21" s="6" t="s">
        <v>6</v>
      </c>
      <c r="B21" s="1">
        <f>5456.66-2000</f>
        <v>3456.66</v>
      </c>
    </row>
    <row r="22" spans="1:2" x14ac:dyDescent="0.25">
      <c r="A22" s="6" t="s">
        <v>7</v>
      </c>
      <c r="B22" s="1">
        <v>5473.36</v>
      </c>
    </row>
    <row r="23" spans="1:2" x14ac:dyDescent="0.25">
      <c r="A23" s="6" t="s">
        <v>8</v>
      </c>
      <c r="B23" s="1">
        <v>3480.95</v>
      </c>
    </row>
    <row r="24" spans="1:2" x14ac:dyDescent="0.25">
      <c r="A24" s="6" t="s">
        <v>9</v>
      </c>
      <c r="B24" s="1">
        <v>11413</v>
      </c>
    </row>
    <row r="25" spans="1:2" x14ac:dyDescent="0.25">
      <c r="A25" s="6" t="s">
        <v>10</v>
      </c>
      <c r="B25" s="1">
        <v>50</v>
      </c>
    </row>
    <row r="26" spans="1:2" x14ac:dyDescent="0.25">
      <c r="A26" s="6" t="s">
        <v>11</v>
      </c>
      <c r="B26" s="1">
        <v>2405</v>
      </c>
    </row>
    <row r="27" spans="1:2" x14ac:dyDescent="0.25">
      <c r="A27" s="6" t="s">
        <v>12</v>
      </c>
      <c r="B27" s="1">
        <v>3144</v>
      </c>
    </row>
    <row r="28" spans="1:2" x14ac:dyDescent="0.25">
      <c r="A28" s="6" t="s">
        <v>13</v>
      </c>
      <c r="B28" s="1">
        <f>17571.02+1326.03</f>
        <v>18897.05</v>
      </c>
    </row>
    <row r="29" spans="1:2" x14ac:dyDescent="0.25">
      <c r="A29" s="6" t="s">
        <v>14</v>
      </c>
      <c r="B29" s="1">
        <v>10002.02</v>
      </c>
    </row>
    <row r="30" spans="1:2" x14ac:dyDescent="0.25">
      <c r="A30" s="6" t="s">
        <v>15</v>
      </c>
      <c r="B30" s="1">
        <v>187</v>
      </c>
    </row>
    <row r="31" spans="1:2" x14ac:dyDescent="0.25">
      <c r="A31" s="6" t="s">
        <v>16</v>
      </c>
      <c r="B31" s="1">
        <v>1665.2</v>
      </c>
    </row>
    <row r="32" spans="1:2" x14ac:dyDescent="0.25">
      <c r="A32" s="6" t="s">
        <v>17</v>
      </c>
      <c r="B32" s="1">
        <v>1450.01</v>
      </c>
    </row>
    <row r="33" spans="1:2" x14ac:dyDescent="0.25">
      <c r="A33" s="6" t="s">
        <v>18</v>
      </c>
      <c r="B33" s="1">
        <f>61528.52+1774.63+21000</f>
        <v>84303.15</v>
      </c>
    </row>
    <row r="34" spans="1:2" x14ac:dyDescent="0.25">
      <c r="A34" s="6" t="s">
        <v>19</v>
      </c>
      <c r="B34" s="1">
        <f>8979.9+464.13</f>
        <v>9444.0299999999988</v>
      </c>
    </row>
    <row r="35" spans="1:2" x14ac:dyDescent="0.25">
      <c r="A35" s="6" t="s">
        <v>20</v>
      </c>
      <c r="B35" s="1">
        <f>18330.1+123</f>
        <v>18453.099999999999</v>
      </c>
    </row>
    <row r="36" spans="1:2" x14ac:dyDescent="0.25">
      <c r="A36" s="6" t="s">
        <v>21</v>
      </c>
      <c r="B36" s="1">
        <f>488.13+2485.27</f>
        <v>2973.4</v>
      </c>
    </row>
    <row r="37" spans="1:2" x14ac:dyDescent="0.25">
      <c r="A37" s="6" t="s">
        <v>22</v>
      </c>
      <c r="B37" s="1">
        <v>1153.6300000000001</v>
      </c>
    </row>
    <row r="38" spans="1:2" x14ac:dyDescent="0.25">
      <c r="A38" s="6" t="s">
        <v>23</v>
      </c>
      <c r="B38" s="1">
        <v>1001.43</v>
      </c>
    </row>
    <row r="39" spans="1:2" x14ac:dyDescent="0.25">
      <c r="A39" s="6" t="s">
        <v>25</v>
      </c>
      <c r="B39" s="1">
        <v>1115.71</v>
      </c>
    </row>
    <row r="40" spans="1:2" x14ac:dyDescent="0.25">
      <c r="A40" s="6" t="s">
        <v>26</v>
      </c>
      <c r="B40" s="1">
        <v>520.5</v>
      </c>
    </row>
    <row r="41" spans="1:2" x14ac:dyDescent="0.25">
      <c r="A41" s="6" t="s">
        <v>27</v>
      </c>
      <c r="B41" s="1">
        <v>115.26</v>
      </c>
    </row>
    <row r="42" spans="1:2" x14ac:dyDescent="0.25">
      <c r="A42" s="6" t="s">
        <v>28</v>
      </c>
      <c r="B42" s="1">
        <f>2475.68+2000</f>
        <v>4475.68</v>
      </c>
    </row>
    <row r="43" spans="1:2" x14ac:dyDescent="0.25">
      <c r="A43" s="6" t="s">
        <v>29</v>
      </c>
      <c r="B43" s="1">
        <v>869.89</v>
      </c>
    </row>
    <row r="44" spans="1:2" x14ac:dyDescent="0.25">
      <c r="A44" s="6" t="s">
        <v>30</v>
      </c>
      <c r="B44" s="1">
        <f>202.87+12602.43+8000</f>
        <v>20805.300000000003</v>
      </c>
    </row>
    <row r="45" spans="1:2" x14ac:dyDescent="0.25">
      <c r="A45" s="6" t="s">
        <v>31</v>
      </c>
      <c r="B45" s="1">
        <v>2130</v>
      </c>
    </row>
    <row r="46" spans="1:2" x14ac:dyDescent="0.25">
      <c r="A46" s="8" t="s">
        <v>24</v>
      </c>
      <c r="B46" s="9">
        <v>17611.009999999998</v>
      </c>
    </row>
    <row r="47" spans="1:2" x14ac:dyDescent="0.25">
      <c r="A47" s="10" t="s">
        <v>32</v>
      </c>
      <c r="B47" s="11">
        <v>22003.18</v>
      </c>
    </row>
    <row r="48" spans="1:2" x14ac:dyDescent="0.25">
      <c r="A48" s="10" t="s">
        <v>33</v>
      </c>
      <c r="B48" s="11">
        <v>30032.66</v>
      </c>
    </row>
    <row r="49" spans="1:3" x14ac:dyDescent="0.25">
      <c r="A49" s="12" t="s">
        <v>45</v>
      </c>
      <c r="B49" s="13">
        <v>40056.06</v>
      </c>
      <c r="C49" s="7"/>
    </row>
    <row r="50" spans="1:3" x14ac:dyDescent="0.25">
      <c r="A50" s="6" t="s">
        <v>34</v>
      </c>
      <c r="B50" s="1">
        <v>17690</v>
      </c>
    </row>
    <row r="51" spans="1:3" x14ac:dyDescent="0.25">
      <c r="A51" s="6" t="s">
        <v>35</v>
      </c>
      <c r="B51" s="1">
        <v>2975</v>
      </c>
      <c r="C51" s="7"/>
    </row>
    <row r="52" spans="1:3" x14ac:dyDescent="0.25">
      <c r="A52" s="6" t="s">
        <v>36</v>
      </c>
      <c r="B52" s="1">
        <v>8157.53</v>
      </c>
    </row>
    <row r="53" spans="1:3" x14ac:dyDescent="0.25">
      <c r="A53" s="6" t="s">
        <v>37</v>
      </c>
      <c r="B53" s="1">
        <f>2861.59+20.75</f>
        <v>2882.34</v>
      </c>
    </row>
    <row r="54" spans="1:3" x14ac:dyDescent="0.25">
      <c r="A54" s="6" t="s">
        <v>38</v>
      </c>
      <c r="B54" s="1">
        <v>8905.98</v>
      </c>
    </row>
    <row r="55" spans="1:3" x14ac:dyDescent="0.25">
      <c r="A55" s="6" t="s">
        <v>39</v>
      </c>
      <c r="B55" s="1">
        <v>4963.54</v>
      </c>
    </row>
    <row r="56" spans="1:3" x14ac:dyDescent="0.25">
      <c r="A56" s="6"/>
      <c r="C56" s="1"/>
    </row>
    <row r="58" spans="1:3" x14ac:dyDescent="0.25">
      <c r="B58" s="2">
        <f>SUM(B12:B57)</f>
        <v>827124.46000000031</v>
      </c>
    </row>
    <row r="60" spans="1:3" x14ac:dyDescent="0.25">
      <c r="A60" s="3" t="s">
        <v>65</v>
      </c>
    </row>
  </sheetData>
  <pageMargins left="0.7" right="0.7" top="0.31" bottom="0.17" header="0.3" footer="0.17"/>
  <pageSetup scale="85" orientation="portrait" horizontalDpi="0" verticalDpi="0" r:id="rId1"/>
  <headerFooter>
    <oddHeader xml:space="preserve">&amp;C&amp;"Times New Roman,Bold"&amp;12TOP FLOOR DESIGNS INC
PROFIT &amp; LOSS 
January through December 2017
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0B7F5-E4F0-4843-867D-17225EB56347}">
  <dimension ref="A1:E46"/>
  <sheetViews>
    <sheetView tabSelected="1" topLeftCell="A23" workbookViewId="0">
      <selection activeCell="A46" sqref="A46"/>
    </sheetView>
  </sheetViews>
  <sheetFormatPr defaultRowHeight="15" x14ac:dyDescent="0.25"/>
  <cols>
    <col min="1" max="1" width="21.140625" bestFit="1" customWidth="1"/>
    <col min="3" max="3" width="11.5703125" style="1" bestFit="1" customWidth="1"/>
    <col min="4" max="4" width="9.140625" style="1"/>
    <col min="5" max="5" width="9.28515625" style="1" bestFit="1" customWidth="1"/>
  </cols>
  <sheetData>
    <row r="1" spans="1:5" x14ac:dyDescent="0.25">
      <c r="C1" s="14" t="s">
        <v>62</v>
      </c>
    </row>
    <row r="2" spans="1:5" x14ac:dyDescent="0.25">
      <c r="C2" s="14" t="s">
        <v>63</v>
      </c>
    </row>
    <row r="3" spans="1:5" x14ac:dyDescent="0.25">
      <c r="C3" s="14"/>
    </row>
    <row r="4" spans="1:5" x14ac:dyDescent="0.25">
      <c r="C4" s="14" t="s">
        <v>64</v>
      </c>
    </row>
    <row r="10" spans="1:5" x14ac:dyDescent="0.25">
      <c r="A10" t="s">
        <v>40</v>
      </c>
    </row>
    <row r="11" spans="1:5" x14ac:dyDescent="0.25">
      <c r="A11" t="s">
        <v>61</v>
      </c>
      <c r="E11" s="2">
        <v>387.06</v>
      </c>
    </row>
    <row r="12" spans="1:5" x14ac:dyDescent="0.25">
      <c r="A12" t="s">
        <v>60</v>
      </c>
    </row>
    <row r="16" spans="1:5" x14ac:dyDescent="0.25">
      <c r="A16" t="s">
        <v>41</v>
      </c>
    </row>
    <row r="18" spans="1:3" x14ac:dyDescent="0.25">
      <c r="A18" t="s">
        <v>47</v>
      </c>
      <c r="C18" s="1">
        <v>1800</v>
      </c>
    </row>
    <row r="19" spans="1:3" x14ac:dyDescent="0.25">
      <c r="A19" t="s">
        <v>3</v>
      </c>
      <c r="C19" s="1">
        <v>1850.62</v>
      </c>
    </row>
    <row r="20" spans="1:3" x14ac:dyDescent="0.25">
      <c r="A20" t="s">
        <v>48</v>
      </c>
      <c r="C20" s="1">
        <v>10898.66</v>
      </c>
    </row>
    <row r="21" spans="1:3" x14ac:dyDescent="0.25">
      <c r="A21" t="s">
        <v>49</v>
      </c>
      <c r="C21" s="1">
        <v>1113.1400000000001</v>
      </c>
    </row>
    <row r="22" spans="1:3" x14ac:dyDescent="0.25">
      <c r="A22" t="s">
        <v>50</v>
      </c>
      <c r="C22" s="1">
        <v>188.42</v>
      </c>
    </row>
    <row r="23" spans="1:3" x14ac:dyDescent="0.25">
      <c r="A23" t="s">
        <v>10</v>
      </c>
      <c r="C23" s="1">
        <v>50</v>
      </c>
    </row>
    <row r="24" spans="1:3" x14ac:dyDescent="0.25">
      <c r="A24" t="s">
        <v>51</v>
      </c>
      <c r="C24" s="1">
        <v>681</v>
      </c>
    </row>
    <row r="25" spans="1:3" x14ac:dyDescent="0.25">
      <c r="A25" t="s">
        <v>52</v>
      </c>
      <c r="C25" s="1">
        <v>290</v>
      </c>
    </row>
    <row r="26" spans="1:3" x14ac:dyDescent="0.25">
      <c r="A26" t="s">
        <v>13</v>
      </c>
      <c r="C26" s="1">
        <v>32.880000000000003</v>
      </c>
    </row>
    <row r="27" spans="1:3" x14ac:dyDescent="0.25">
      <c r="A27" t="s">
        <v>53</v>
      </c>
      <c r="C27" s="1">
        <v>378</v>
      </c>
    </row>
    <row r="28" spans="1:3" x14ac:dyDescent="0.25">
      <c r="A28" t="s">
        <v>18</v>
      </c>
      <c r="C28" s="1">
        <v>15.97</v>
      </c>
    </row>
    <row r="29" spans="1:3" x14ac:dyDescent="0.25">
      <c r="A29" t="s">
        <v>19</v>
      </c>
      <c r="C29" s="1">
        <v>1845.46</v>
      </c>
    </row>
    <row r="30" spans="1:3" x14ac:dyDescent="0.25">
      <c r="A30" t="s">
        <v>54</v>
      </c>
      <c r="C30" s="1">
        <v>53.91</v>
      </c>
    </row>
    <row r="31" spans="1:3" x14ac:dyDescent="0.25">
      <c r="A31" t="s">
        <v>21</v>
      </c>
      <c r="C31" s="1">
        <v>37</v>
      </c>
    </row>
    <row r="32" spans="1:3" x14ac:dyDescent="0.25">
      <c r="A32" t="s">
        <v>55</v>
      </c>
      <c r="C32" s="1">
        <v>103</v>
      </c>
    </row>
    <row r="33" spans="1:3" x14ac:dyDescent="0.25">
      <c r="A33" t="s">
        <v>56</v>
      </c>
      <c r="C33" s="1">
        <v>3220.43</v>
      </c>
    </row>
    <row r="34" spans="1:3" x14ac:dyDescent="0.25">
      <c r="A34" t="s">
        <v>57</v>
      </c>
      <c r="C34" s="1">
        <v>401.54</v>
      </c>
    </row>
    <row r="35" spans="1:3" x14ac:dyDescent="0.25">
      <c r="A35" t="s">
        <v>16</v>
      </c>
      <c r="C35" s="1">
        <v>112</v>
      </c>
    </row>
    <row r="36" spans="1:3" x14ac:dyDescent="0.25">
      <c r="A36" t="s">
        <v>58</v>
      </c>
      <c r="C36" s="1">
        <v>65</v>
      </c>
    </row>
    <row r="37" spans="1:3" x14ac:dyDescent="0.25">
      <c r="A37" t="s">
        <v>37</v>
      </c>
      <c r="C37" s="1">
        <v>345.73</v>
      </c>
    </row>
    <row r="38" spans="1:3" x14ac:dyDescent="0.25">
      <c r="A38" t="s">
        <v>59</v>
      </c>
      <c r="C38" s="1">
        <v>3328.24</v>
      </c>
    </row>
    <row r="39" spans="1:3" x14ac:dyDescent="0.25">
      <c r="A39" t="s">
        <v>39</v>
      </c>
      <c r="C39" s="1">
        <v>325</v>
      </c>
    </row>
    <row r="40" spans="1:3" x14ac:dyDescent="0.25">
      <c r="A40" t="s">
        <v>9</v>
      </c>
      <c r="C40" s="1">
        <v>1773</v>
      </c>
    </row>
    <row r="44" spans="1:3" x14ac:dyDescent="0.25">
      <c r="C44" s="2">
        <f>SUM(C18:C43)</f>
        <v>28909</v>
      </c>
    </row>
    <row r="46" spans="1:3" x14ac:dyDescent="0.25">
      <c r="A46" s="3" t="s">
        <v>65</v>
      </c>
    </row>
  </sheetData>
  <pageMargins left="1.02" right="0.7" top="0.31" bottom="0.75" header="0.3" footer="0.3"/>
  <pageSetup orientation="portrait" horizontalDpi="0" verticalDpi="0" r:id="rId1"/>
  <headerFooter scaleWithDoc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Business</vt:lpstr>
      <vt:lpstr>personal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NANCY ALVES</dc:creator>
  <cp:lastModifiedBy>NANCY ALVES</cp:lastModifiedBy>
  <cp:lastPrinted>2018-02-25T03:58:24Z</cp:lastPrinted>
  <dcterms:created xsi:type="dcterms:W3CDTF">2018-02-24T17:37:12Z</dcterms:created>
  <dcterms:modified xsi:type="dcterms:W3CDTF">2018-02-25T03:59:22Z</dcterms:modified>
</cp:coreProperties>
</file>