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0" yWindow="0" windowWidth="21570" windowHeight="10260" xr2:uid="{2A5CA583-AE69-4D99-9AD7-D792FD48B1EA}"/>
  </bookViews>
  <sheets>
    <sheet name="BRITANNICA OPEN BALANCE" sheetId="1" r:id="rId1"/>
  </sheets>
  <definedNames>
    <definedName name="_xlnm.Print_Titles" localSheetId="0">'BRITANNICA OPEN BALANCE'!$A:$C,'BRITANNICA OPEN BALANCE'!$1:$1</definedName>
    <definedName name="QB_COLUMN_1" localSheetId="0" hidden="1">'BRITANNICA OPEN BALANCE'!$D$1</definedName>
    <definedName name="QB_COLUMN_13" localSheetId="0" hidden="1">'BRITANNICA OPEN BALANCE'!$L$1</definedName>
    <definedName name="QB_COLUMN_25" localSheetId="0" hidden="1">'BRITANNICA OPEN BALANCE'!$N$1</definedName>
    <definedName name="QB_COLUMN_3" localSheetId="0" hidden="1">'BRITANNICA OPEN BALANCE'!$F$1</definedName>
    <definedName name="QB_COLUMN_30" localSheetId="0" hidden="1">'BRITANNICA OPEN BALANCE'!$P$1</definedName>
    <definedName name="QB_COLUMN_4" localSheetId="0" hidden="1">'BRITANNICA OPEN BALANCE'!$H$1</definedName>
    <definedName name="QB_COLUMN_5" localSheetId="0" hidden="1">'BRITANNICA OPEN BALANCE'!$J$1</definedName>
    <definedName name="QB_DATA_0" localSheetId="0" hidden="1">'BRITANNICA OPEN BALANCE'!$4:$4,'BRITANNICA OPEN BALANCE'!$5:$5,'BRITANNICA OPEN BALANCE'!$8:$8,'BRITANNICA OPEN BALANCE'!$9:$9,'BRITANNICA OPEN BALANCE'!$10:$10,'BRITANNICA OPEN BALANCE'!$11:$11,'BRITANNICA OPEN BALANCE'!$12:$12,'BRITANNICA OPEN BALANCE'!$13:$13,'BRITANNICA OPEN BALANCE'!$14:$14,'BRITANNICA OPEN BALANCE'!$18:$18,'BRITANNICA OPEN BALANCE'!$21:$21,'BRITANNICA OPEN BALANCE'!$22:$22,'BRITANNICA OPEN BALANCE'!$23:$23,'BRITANNICA OPEN BALANCE'!$26:$26,'BRITANNICA OPEN BALANCE'!$27:$27,'BRITANNICA OPEN BALANCE'!$28:$28</definedName>
    <definedName name="QB_DATA_1" localSheetId="0" hidden="1">'BRITANNICA OPEN BALANCE'!$29:$29,'BRITANNICA OPEN BALANCE'!$32:$32,'BRITANNICA OPEN BALANCE'!$33:$33</definedName>
    <definedName name="QB_FORMULA_0" localSheetId="0" hidden="1">'BRITANNICA OPEN BALANCE'!$N$6,'BRITANNICA OPEN BALANCE'!$P$6,'BRITANNICA OPEN BALANCE'!$N$15,'BRITANNICA OPEN BALANCE'!$P$15,'BRITANNICA OPEN BALANCE'!$N$19,'BRITANNICA OPEN BALANCE'!$P$19,'BRITANNICA OPEN BALANCE'!$N$24,'BRITANNICA OPEN BALANCE'!$P$24,'BRITANNICA OPEN BALANCE'!$N$30,'BRITANNICA OPEN BALANCE'!$P$30,'BRITANNICA OPEN BALANCE'!$N$34,'BRITANNICA OPEN BALANCE'!$P$34,'BRITANNICA OPEN BALANCE'!$N$35,'BRITANNICA OPEN BALANCE'!$P$35,'BRITANNICA OPEN BALANCE'!$N$36,'BRITANNICA OPEN BALANCE'!$P$36</definedName>
    <definedName name="QB_ROW_16010" localSheetId="0" hidden="1">'BRITANNICA OPEN BALANCE'!$B$2</definedName>
    <definedName name="QB_ROW_16310" localSheetId="0" hidden="1">'BRITANNICA OPEN BALANCE'!$B$35</definedName>
    <definedName name="QB_ROW_31301" localSheetId="0" hidden="1">'BRITANNICA OPEN BALANCE'!$A$36</definedName>
    <definedName name="QB_ROW_342020" localSheetId="0" hidden="1">'BRITANNICA OPEN BALANCE'!$C$25</definedName>
    <definedName name="QB_ROW_342320" localSheetId="0" hidden="1">'BRITANNICA OPEN BALANCE'!$C$30</definedName>
    <definedName name="QB_ROW_483020" localSheetId="0" hidden="1">'BRITANNICA OPEN BALANCE'!$C$20</definedName>
    <definedName name="QB_ROW_483320" localSheetId="0" hidden="1">'BRITANNICA OPEN BALANCE'!$C$24</definedName>
    <definedName name="QB_ROW_490020" localSheetId="0" hidden="1">'BRITANNICA OPEN BALANCE'!$C$16</definedName>
    <definedName name="QB_ROW_490320" localSheetId="0" hidden="1">'BRITANNICA OPEN BALANCE'!$C$19</definedName>
    <definedName name="QB_ROW_493020" localSheetId="0" hidden="1">'BRITANNICA OPEN BALANCE'!$C$7</definedName>
    <definedName name="QB_ROW_493320" localSheetId="0" hidden="1">'BRITANNICA OPEN BALANCE'!$C$15</definedName>
    <definedName name="QB_ROW_508020" localSheetId="0" hidden="1">'BRITANNICA OPEN BALANCE'!$C$31</definedName>
    <definedName name="QB_ROW_508320" localSheetId="0" hidden="1">'BRITANNICA OPEN BALANCE'!$C$34</definedName>
    <definedName name="QB_ROW_542020" localSheetId="0" hidden="1">'BRITANNICA OPEN BALANCE'!$C$3</definedName>
    <definedName name="QB_ROW_542320" localSheetId="0" hidden="1">'BRITANNICA OPEN BALANCE'!$C$6</definedName>
    <definedName name="QBCANSUPPORTUPDATE" localSheetId="0">TRUE</definedName>
    <definedName name="QBCOMPANYFILENAME" localSheetId="0">"\\TOPFLOORDESIGNS\Company Files\Top Floor Designs Corporation.qbw"</definedName>
    <definedName name="QBHEADERSONSCREEN" localSheetId="0">FALSE</definedName>
    <definedName name="QBMETADATASIZE" localSheetId="0">7450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"5b25f58e9ac24b5dba007ca3430c1229"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232</definedName>
    <definedName name="QBROWHEADERS" localSheetId="0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P34" i="1" l="1"/>
  <c r="N34" i="1"/>
  <c r="P30" i="1"/>
  <c r="N30" i="1"/>
  <c r="P24" i="1"/>
  <c r="N24" i="1"/>
  <c r="P19" i="1"/>
  <c r="P35" i="1" s="1"/>
  <c r="P36" i="1" s="1"/>
  <c r="N19" i="1"/>
  <c r="N36" i="1" s="1"/>
  <c r="P15" i="1"/>
  <c r="N15" i="1"/>
  <c r="P6" i="1"/>
  <c r="N6" i="1"/>
</calcChain>
</file>

<file path=xl/sharedStrings.xml><?xml version="1.0" encoding="utf-8"?>
<sst xmlns="http://schemas.openxmlformats.org/spreadsheetml/2006/main" count="61" uniqueCount="43">
  <si>
    <t>Type</t>
  </si>
  <si>
    <t>Date</t>
  </si>
  <si>
    <t>Num</t>
  </si>
  <si>
    <t>Due Date</t>
  </si>
  <si>
    <t>Open Balance</t>
  </si>
  <si>
    <t>Amount</t>
  </si>
  <si>
    <t>Britannica Floor Covering</t>
  </si>
  <si>
    <t>200 Portland Ave Boston, MA</t>
  </si>
  <si>
    <t>Total 200 Portland Ave Boston, MA</t>
  </si>
  <si>
    <t>207 W 79Th St NYC</t>
  </si>
  <si>
    <t>Total 207 W 79Th St NYC</t>
  </si>
  <si>
    <t>2848 Bainbridge Ave Bronx NY</t>
  </si>
  <si>
    <t>Total 2848 Bainbridge Ave Bronx NY</t>
  </si>
  <si>
    <t>4212 28th St Long Island City -2017</t>
  </si>
  <si>
    <t>Total 4212 28th St Long Island City -2017</t>
  </si>
  <si>
    <t>44 Purves St Long Island NY</t>
  </si>
  <si>
    <t>Total 44 Purves St Long Island NY</t>
  </si>
  <si>
    <t>533 Bay St Staten Island</t>
  </si>
  <si>
    <t>Total 533 Bay St Staten Island</t>
  </si>
  <si>
    <t>Total Britannica Floor Covering</t>
  </si>
  <si>
    <t>TOTAL</t>
  </si>
  <si>
    <t>Invoice</t>
  </si>
  <si>
    <t>1740</t>
  </si>
  <si>
    <t>1740A</t>
  </si>
  <si>
    <t>1707</t>
  </si>
  <si>
    <t>1707A</t>
  </si>
  <si>
    <t>1707B</t>
  </si>
  <si>
    <t>1707C</t>
  </si>
  <si>
    <t>1707D</t>
  </si>
  <si>
    <t>1707E</t>
  </si>
  <si>
    <t>1707F</t>
  </si>
  <si>
    <t>1706</t>
  </si>
  <si>
    <t>1696</t>
  </si>
  <si>
    <t>1696A</t>
  </si>
  <si>
    <t>1696B</t>
  </si>
  <si>
    <t>1691A</t>
  </si>
  <si>
    <t>1691D</t>
  </si>
  <si>
    <t>1691E</t>
  </si>
  <si>
    <t>1691F</t>
  </si>
  <si>
    <t>1716</t>
  </si>
  <si>
    <t>1716A</t>
  </si>
  <si>
    <t>AIA</t>
  </si>
  <si>
    <t>1770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</si>
</sst>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4" x14ac:knownFonts="1">
    <font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 applyBorder="1"/>
    <xf numFmtId="165" fontId="2" fillId="0" borderId="3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059590F8-552A-4B16-9F84-4D4E10873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35CB176-B15E-49D6-9C7A-6CD8A0FCC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C535C97-F4F7-4FFD-B19E-C8122117F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F6DB-8256-44A8-AB8C-16C7BB734DF0}">
  <sheetPr codeName="Sheet1"/>
  <dimension ref="A1:P37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T11" sqref="T11"/>
    </sheetView>
  </sheetViews>
  <sheetFormatPr defaultRowHeight="12.75" x14ac:dyDescent="0.2"/>
  <cols>
    <col min="1" max="2" width="3" style="16" customWidth="1"/>
    <col min="3" max="3" width="29.85546875" style="16" customWidth="1"/>
    <col min="4" max="5" width="2.28515625" style="16" customWidth="1"/>
    <col min="6" max="6" width="5.85546875" style="16" bestFit="1" customWidth="1"/>
    <col min="7" max="7" width="2.28515625" style="16" customWidth="1"/>
    <col min="8" max="8" width="8.7109375" style="16" bestFit="1" customWidth="1"/>
    <col min="9" max="9" width="2.28515625" style="16" customWidth="1"/>
    <col min="10" max="10" width="5.5703125" style="16" bestFit="1" customWidth="1"/>
    <col min="11" max="11" width="2.28515625" style="16" customWidth="1"/>
    <col min="12" max="12" width="8.7109375" style="16" bestFit="1" customWidth="1"/>
    <col min="13" max="13" width="2.28515625" style="16" customWidth="1"/>
    <col min="14" max="14" width="11.5703125" style="16" bestFit="1" customWidth="1"/>
    <col min="15" max="15" width="2.28515625" style="16" customWidth="1"/>
    <col min="16" max="16" width="8.7109375" style="16" bestFit="1" customWidth="1"/>
  </cols>
  <sheetData>
    <row r="1" spans="1:16" s="15" customFormat="1" ht="13.5" thickBot="1" x14ac:dyDescent="0.25">
      <c r="A1" s="13"/>
      <c r="B1" s="13"/>
      <c r="C1" s="13"/>
      <c r="D1" s="13"/>
      <c r="E1" s="13"/>
      <c r="F1" s="14" t="s">
        <v>0</v>
      </c>
      <c r="G1" s="13"/>
      <c r="H1" s="14" t="s">
        <v>1</v>
      </c>
      <c r="I1" s="13"/>
      <c r="J1" s="14" t="s">
        <v>2</v>
      </c>
      <c r="K1" s="13"/>
      <c r="L1" s="14" t="s">
        <v>3</v>
      </c>
      <c r="M1" s="13"/>
      <c r="N1" s="14" t="s">
        <v>4</v>
      </c>
      <c r="O1" s="13"/>
      <c r="P1" s="14" t="s">
        <v>5</v>
      </c>
    </row>
    <row r="2" spans="1:16" ht="13.5" thickTop="1" x14ac:dyDescent="0.2">
      <c r="A2" s="2"/>
      <c r="B2" s="2" t="s">
        <v>6</v>
      </c>
      <c r="C2" s="2"/>
      <c r="D2" s="2"/>
      <c r="E2" s="2"/>
      <c r="F2" s="2"/>
      <c r="G2" s="2"/>
      <c r="H2" s="3"/>
      <c r="I2" s="2"/>
      <c r="J2" s="2"/>
      <c r="K2" s="2"/>
      <c r="L2" s="3"/>
      <c r="M2" s="2"/>
      <c r="N2" s="4"/>
      <c r="O2" s="2"/>
      <c r="P2" s="4"/>
    </row>
    <row r="3" spans="1:16" x14ac:dyDescent="0.2">
      <c r="A3" s="2"/>
      <c r="B3" s="2"/>
      <c r="C3" s="2" t="s">
        <v>7</v>
      </c>
      <c r="D3" s="2"/>
      <c r="E3" s="2"/>
      <c r="F3" s="2"/>
      <c r="G3" s="2"/>
      <c r="H3" s="3"/>
      <c r="I3" s="2"/>
      <c r="J3" s="2"/>
      <c r="K3" s="2"/>
      <c r="L3" s="3"/>
      <c r="M3" s="2"/>
      <c r="N3" s="4"/>
      <c r="O3" s="2"/>
      <c r="P3" s="4"/>
    </row>
    <row r="4" spans="1:16" x14ac:dyDescent="0.2">
      <c r="A4" s="5"/>
      <c r="B4" s="5"/>
      <c r="C4" s="5"/>
      <c r="D4" s="5"/>
      <c r="E4" s="5"/>
      <c r="F4" s="5" t="s">
        <v>21</v>
      </c>
      <c r="G4" s="5"/>
      <c r="H4" s="6">
        <v>42937</v>
      </c>
      <c r="I4" s="5"/>
      <c r="J4" s="5" t="s">
        <v>22</v>
      </c>
      <c r="K4" s="5"/>
      <c r="L4" s="6">
        <v>42937</v>
      </c>
      <c r="M4" s="5"/>
      <c r="N4" s="7">
        <v>4000</v>
      </c>
      <c r="O4" s="5"/>
      <c r="P4" s="7">
        <v>52750</v>
      </c>
    </row>
    <row r="5" spans="1:16" ht="13.5" thickBot="1" x14ac:dyDescent="0.25">
      <c r="A5" s="5"/>
      <c r="B5" s="5"/>
      <c r="C5" s="5"/>
      <c r="D5" s="5"/>
      <c r="E5" s="5"/>
      <c r="F5" s="5" t="s">
        <v>21</v>
      </c>
      <c r="G5" s="5"/>
      <c r="H5" s="6">
        <v>42984</v>
      </c>
      <c r="I5" s="5"/>
      <c r="J5" s="5" t="s">
        <v>23</v>
      </c>
      <c r="K5" s="5"/>
      <c r="L5" s="6">
        <v>42984</v>
      </c>
      <c r="M5" s="5"/>
      <c r="N5" s="8">
        <v>3250</v>
      </c>
      <c r="O5" s="5"/>
      <c r="P5" s="8">
        <v>3250</v>
      </c>
    </row>
    <row r="6" spans="1:16" x14ac:dyDescent="0.2">
      <c r="A6" s="5"/>
      <c r="B6" s="5"/>
      <c r="C6" s="5" t="s">
        <v>8</v>
      </c>
      <c r="D6" s="5"/>
      <c r="E6" s="5"/>
      <c r="F6" s="5"/>
      <c r="G6" s="5"/>
      <c r="H6" s="6"/>
      <c r="I6" s="5"/>
      <c r="J6" s="5"/>
      <c r="K6" s="5"/>
      <c r="L6" s="6"/>
      <c r="M6" s="5"/>
      <c r="N6" s="7">
        <f>ROUND(SUM(N3:N5),5)</f>
        <v>7250</v>
      </c>
      <c r="O6" s="5"/>
      <c r="P6" s="7">
        <f>ROUND(SUM(P3:P5),5)</f>
        <v>56000</v>
      </c>
    </row>
    <row r="7" spans="1:16" x14ac:dyDescent="0.2">
      <c r="A7" s="2"/>
      <c r="B7" s="2"/>
      <c r="C7" s="2" t="s">
        <v>9</v>
      </c>
      <c r="D7" s="2"/>
      <c r="E7" s="2"/>
      <c r="F7" s="2"/>
      <c r="G7" s="2"/>
      <c r="H7" s="3"/>
      <c r="I7" s="2"/>
      <c r="J7" s="2"/>
      <c r="K7" s="2"/>
      <c r="L7" s="3"/>
      <c r="M7" s="2"/>
      <c r="N7" s="4"/>
      <c r="O7" s="2"/>
      <c r="P7" s="4"/>
    </row>
    <row r="8" spans="1:16" x14ac:dyDescent="0.2">
      <c r="A8" s="5"/>
      <c r="B8" s="5"/>
      <c r="C8" s="5"/>
      <c r="D8" s="5"/>
      <c r="E8" s="5"/>
      <c r="F8" s="5" t="s">
        <v>21</v>
      </c>
      <c r="G8" s="5"/>
      <c r="H8" s="6">
        <v>42822</v>
      </c>
      <c r="I8" s="5"/>
      <c r="J8" s="5" t="s">
        <v>24</v>
      </c>
      <c r="K8" s="5"/>
      <c r="L8" s="6">
        <v>42822</v>
      </c>
      <c r="M8" s="5"/>
      <c r="N8" s="7">
        <v>70000</v>
      </c>
      <c r="O8" s="5"/>
      <c r="P8" s="7">
        <v>161500</v>
      </c>
    </row>
    <row r="9" spans="1:16" x14ac:dyDescent="0.2">
      <c r="A9" s="5"/>
      <c r="B9" s="5"/>
      <c r="C9" s="5"/>
      <c r="D9" s="5"/>
      <c r="E9" s="5"/>
      <c r="F9" s="5" t="s">
        <v>21</v>
      </c>
      <c r="G9" s="5"/>
      <c r="H9" s="6">
        <v>42851</v>
      </c>
      <c r="I9" s="5"/>
      <c r="J9" s="5" t="s">
        <v>25</v>
      </c>
      <c r="K9" s="5"/>
      <c r="L9" s="6">
        <v>42851</v>
      </c>
      <c r="M9" s="5"/>
      <c r="N9" s="7">
        <v>3600</v>
      </c>
      <c r="O9" s="5"/>
      <c r="P9" s="7">
        <v>3600</v>
      </c>
    </row>
    <row r="10" spans="1:16" x14ac:dyDescent="0.2">
      <c r="A10" s="5"/>
      <c r="B10" s="5"/>
      <c r="C10" s="5"/>
      <c r="D10" s="5"/>
      <c r="E10" s="5"/>
      <c r="F10" s="5" t="s">
        <v>21</v>
      </c>
      <c r="G10" s="5"/>
      <c r="H10" s="6">
        <v>42884</v>
      </c>
      <c r="I10" s="5"/>
      <c r="J10" s="5" t="s">
        <v>26</v>
      </c>
      <c r="K10" s="5"/>
      <c r="L10" s="6">
        <v>42884</v>
      </c>
      <c r="M10" s="5"/>
      <c r="N10" s="7">
        <v>2200</v>
      </c>
      <c r="O10" s="5"/>
      <c r="P10" s="7">
        <v>2200</v>
      </c>
    </row>
    <row r="11" spans="1:16" x14ac:dyDescent="0.2">
      <c r="A11" s="5"/>
      <c r="B11" s="5"/>
      <c r="C11" s="5"/>
      <c r="D11" s="5"/>
      <c r="E11" s="5"/>
      <c r="F11" s="5" t="s">
        <v>21</v>
      </c>
      <c r="G11" s="5"/>
      <c r="H11" s="6">
        <v>42892</v>
      </c>
      <c r="I11" s="5"/>
      <c r="J11" s="5" t="s">
        <v>27</v>
      </c>
      <c r="K11" s="5"/>
      <c r="L11" s="6">
        <v>42894</v>
      </c>
      <c r="M11" s="5"/>
      <c r="N11" s="7">
        <v>1000</v>
      </c>
      <c r="O11" s="5"/>
      <c r="P11" s="7">
        <v>1000</v>
      </c>
    </row>
    <row r="12" spans="1:16" x14ac:dyDescent="0.2">
      <c r="A12" s="5"/>
      <c r="B12" s="5"/>
      <c r="C12" s="5"/>
      <c r="D12" s="5"/>
      <c r="E12" s="5"/>
      <c r="F12" s="5" t="s">
        <v>21</v>
      </c>
      <c r="G12" s="5"/>
      <c r="H12" s="6">
        <v>42894</v>
      </c>
      <c r="I12" s="5"/>
      <c r="J12" s="5" t="s">
        <v>28</v>
      </c>
      <c r="K12" s="5"/>
      <c r="L12" s="6">
        <v>42892</v>
      </c>
      <c r="M12" s="5"/>
      <c r="N12" s="7">
        <v>750</v>
      </c>
      <c r="O12" s="5"/>
      <c r="P12" s="7">
        <v>750</v>
      </c>
    </row>
    <row r="13" spans="1:16" x14ac:dyDescent="0.2">
      <c r="A13" s="5"/>
      <c r="B13" s="5"/>
      <c r="C13" s="5"/>
      <c r="D13" s="5"/>
      <c r="E13" s="5"/>
      <c r="F13" s="5" t="s">
        <v>21</v>
      </c>
      <c r="G13" s="5"/>
      <c r="H13" s="6">
        <v>42979</v>
      </c>
      <c r="I13" s="5"/>
      <c r="J13" s="5" t="s">
        <v>29</v>
      </c>
      <c r="K13" s="5"/>
      <c r="L13" s="6">
        <v>42979</v>
      </c>
      <c r="M13" s="5"/>
      <c r="N13" s="7">
        <v>2350</v>
      </c>
      <c r="O13" s="5"/>
      <c r="P13" s="7">
        <v>2350</v>
      </c>
    </row>
    <row r="14" spans="1:16" ht="13.5" thickBot="1" x14ac:dyDescent="0.25">
      <c r="A14" s="5"/>
      <c r="B14" s="5"/>
      <c r="C14" s="5"/>
      <c r="D14" s="5"/>
      <c r="E14" s="5"/>
      <c r="F14" s="5" t="s">
        <v>21</v>
      </c>
      <c r="G14" s="5"/>
      <c r="H14" s="6">
        <v>43020</v>
      </c>
      <c r="I14" s="5"/>
      <c r="J14" s="5" t="s">
        <v>30</v>
      </c>
      <c r="K14" s="5"/>
      <c r="L14" s="6">
        <v>43020</v>
      </c>
      <c r="M14" s="5"/>
      <c r="N14" s="8">
        <v>2600</v>
      </c>
      <c r="O14" s="5"/>
      <c r="P14" s="8">
        <v>2600</v>
      </c>
    </row>
    <row r="15" spans="1:16" x14ac:dyDescent="0.2">
      <c r="A15" s="5"/>
      <c r="B15" s="5"/>
      <c r="C15" s="5" t="s">
        <v>10</v>
      </c>
      <c r="D15" s="5"/>
      <c r="E15" s="5"/>
      <c r="F15" s="5"/>
      <c r="G15" s="5"/>
      <c r="H15" s="6"/>
      <c r="I15" s="5"/>
      <c r="J15" s="5"/>
      <c r="K15" s="5"/>
      <c r="L15" s="6"/>
      <c r="M15" s="5"/>
      <c r="N15" s="7">
        <f>ROUND(SUM(N7:N14),5)</f>
        <v>82500</v>
      </c>
      <c r="O15" s="5"/>
      <c r="P15" s="7">
        <f>ROUND(SUM(P7:P14),5)</f>
        <v>174000</v>
      </c>
    </row>
    <row r="16" spans="1:16" x14ac:dyDescent="0.2">
      <c r="A16" s="2"/>
      <c r="B16" s="2"/>
      <c r="C16" s="2" t="s">
        <v>11</v>
      </c>
      <c r="D16" s="2"/>
      <c r="E16" s="2"/>
      <c r="F16" s="2"/>
      <c r="G16" s="2"/>
      <c r="H16" s="3"/>
      <c r="I16" s="2"/>
      <c r="J16" s="2"/>
      <c r="K16" s="2"/>
      <c r="L16" s="3"/>
      <c r="M16" s="2"/>
      <c r="N16" s="4"/>
      <c r="O16" s="2"/>
      <c r="P16" s="4"/>
    </row>
    <row r="17" spans="1:16" x14ac:dyDescent="0.2">
      <c r="A17" s="2"/>
      <c r="B17" s="2"/>
      <c r="C17" s="2"/>
      <c r="D17" s="2"/>
      <c r="E17" s="2"/>
      <c r="F17" s="2" t="s">
        <v>41</v>
      </c>
      <c r="G17" s="2"/>
      <c r="H17" s="3">
        <v>43028</v>
      </c>
      <c r="I17" s="2"/>
      <c r="J17" s="2" t="s">
        <v>42</v>
      </c>
      <c r="K17" s="2"/>
      <c r="L17" s="3">
        <v>43028</v>
      </c>
      <c r="M17" s="2"/>
      <c r="N17" s="7">
        <v>151100</v>
      </c>
      <c r="O17" s="2"/>
      <c r="P17" s="7">
        <v>155100</v>
      </c>
    </row>
    <row r="18" spans="1:16" ht="13.5" thickBot="1" x14ac:dyDescent="0.25">
      <c r="A18" s="1"/>
      <c r="B18" s="1"/>
      <c r="C18" s="1"/>
      <c r="D18" s="5"/>
      <c r="E18" s="5"/>
      <c r="F18" s="5" t="s">
        <v>21</v>
      </c>
      <c r="G18" s="5"/>
      <c r="H18" s="6">
        <v>42821</v>
      </c>
      <c r="I18" s="5"/>
      <c r="J18" s="5" t="s">
        <v>31</v>
      </c>
      <c r="K18" s="5"/>
      <c r="L18" s="6">
        <v>42821</v>
      </c>
      <c r="M18" s="5"/>
      <c r="N18" s="8">
        <v>14000</v>
      </c>
      <c r="O18" s="5"/>
      <c r="P18" s="8">
        <v>54200</v>
      </c>
    </row>
    <row r="19" spans="1:16" x14ac:dyDescent="0.2">
      <c r="A19" s="5"/>
      <c r="B19" s="5"/>
      <c r="C19" s="5" t="s">
        <v>12</v>
      </c>
      <c r="D19" s="5"/>
      <c r="E19" s="5"/>
      <c r="F19" s="5"/>
      <c r="G19" s="5"/>
      <c r="H19" s="6"/>
      <c r="I19" s="5"/>
      <c r="J19" s="5"/>
      <c r="K19" s="5"/>
      <c r="L19" s="6"/>
      <c r="M19" s="5"/>
      <c r="N19" s="7">
        <f>ROUND(SUM(N16:N18),5)</f>
        <v>165100</v>
      </c>
      <c r="O19" s="5"/>
      <c r="P19" s="7">
        <f>ROUND(SUM(P16:P18),5)</f>
        <v>209300</v>
      </c>
    </row>
    <row r="20" spans="1:16" x14ac:dyDescent="0.2">
      <c r="A20" s="2"/>
      <c r="B20" s="2"/>
      <c r="C20" s="2" t="s">
        <v>13</v>
      </c>
      <c r="D20" s="2"/>
      <c r="E20" s="2"/>
      <c r="F20" s="2"/>
      <c r="G20" s="2"/>
      <c r="H20" s="3"/>
      <c r="I20" s="2"/>
      <c r="J20" s="2"/>
      <c r="K20" s="2"/>
      <c r="L20" s="3"/>
      <c r="M20" s="2"/>
      <c r="N20" s="4"/>
      <c r="O20" s="2"/>
      <c r="P20" s="4"/>
    </row>
    <row r="21" spans="1:16" x14ac:dyDescent="0.2">
      <c r="A21" s="5"/>
      <c r="B21" s="5"/>
      <c r="C21" s="5"/>
      <c r="D21" s="5"/>
      <c r="E21" s="5"/>
      <c r="F21" s="5" t="s">
        <v>21</v>
      </c>
      <c r="G21" s="5"/>
      <c r="H21" s="6">
        <v>42762</v>
      </c>
      <c r="I21" s="5"/>
      <c r="J21" s="5" t="s">
        <v>32</v>
      </c>
      <c r="K21" s="5"/>
      <c r="L21" s="6">
        <v>42762</v>
      </c>
      <c r="M21" s="5"/>
      <c r="N21" s="7">
        <v>29400</v>
      </c>
      <c r="O21" s="5"/>
      <c r="P21" s="7">
        <v>108900</v>
      </c>
    </row>
    <row r="22" spans="1:16" x14ac:dyDescent="0.2">
      <c r="A22" s="5"/>
      <c r="B22" s="5"/>
      <c r="C22" s="5"/>
      <c r="D22" s="5"/>
      <c r="E22" s="5"/>
      <c r="F22" s="5" t="s">
        <v>21</v>
      </c>
      <c r="G22" s="5"/>
      <c r="H22" s="6">
        <v>42979</v>
      </c>
      <c r="I22" s="5"/>
      <c r="J22" s="5" t="s">
        <v>33</v>
      </c>
      <c r="K22" s="5"/>
      <c r="L22" s="6">
        <v>42979</v>
      </c>
      <c r="M22" s="5"/>
      <c r="N22" s="7">
        <v>1500</v>
      </c>
      <c r="O22" s="5"/>
      <c r="P22" s="7">
        <v>1500</v>
      </c>
    </row>
    <row r="23" spans="1:16" ht="13.5" thickBot="1" x14ac:dyDescent="0.25">
      <c r="A23" s="5"/>
      <c r="B23" s="5"/>
      <c r="C23" s="5"/>
      <c r="D23" s="5"/>
      <c r="E23" s="5"/>
      <c r="F23" s="5" t="s">
        <v>21</v>
      </c>
      <c r="G23" s="5"/>
      <c r="H23" s="6">
        <v>42979</v>
      </c>
      <c r="I23" s="5"/>
      <c r="J23" s="5" t="s">
        <v>34</v>
      </c>
      <c r="K23" s="5"/>
      <c r="L23" s="6">
        <v>42979</v>
      </c>
      <c r="M23" s="5"/>
      <c r="N23" s="8">
        <v>3760</v>
      </c>
      <c r="O23" s="5"/>
      <c r="P23" s="8">
        <v>3760</v>
      </c>
    </row>
    <row r="24" spans="1:16" x14ac:dyDescent="0.2">
      <c r="A24" s="5"/>
      <c r="B24" s="5"/>
      <c r="C24" s="5" t="s">
        <v>14</v>
      </c>
      <c r="D24" s="5"/>
      <c r="E24" s="5"/>
      <c r="F24" s="5"/>
      <c r="G24" s="5"/>
      <c r="H24" s="6"/>
      <c r="I24" s="5"/>
      <c r="J24" s="5"/>
      <c r="K24" s="5"/>
      <c r="L24" s="6"/>
      <c r="M24" s="5"/>
      <c r="N24" s="7">
        <f>ROUND(SUM(N20:N23),5)</f>
        <v>34660</v>
      </c>
      <c r="O24" s="5"/>
      <c r="P24" s="7">
        <f>ROUND(SUM(P20:P23),5)</f>
        <v>114160</v>
      </c>
    </row>
    <row r="25" spans="1:16" x14ac:dyDescent="0.2">
      <c r="A25" s="2"/>
      <c r="B25" s="2"/>
      <c r="C25" s="2" t="s">
        <v>15</v>
      </c>
      <c r="D25" s="2"/>
      <c r="E25" s="2"/>
      <c r="F25" s="2"/>
      <c r="G25" s="2"/>
      <c r="H25" s="3"/>
      <c r="I25" s="2"/>
      <c r="J25" s="2"/>
      <c r="K25" s="2"/>
      <c r="L25" s="3"/>
      <c r="M25" s="2"/>
      <c r="N25" s="4"/>
      <c r="O25" s="2"/>
      <c r="P25" s="4"/>
    </row>
    <row r="26" spans="1:16" x14ac:dyDescent="0.2">
      <c r="A26" s="5"/>
      <c r="B26" s="5"/>
      <c r="C26" s="5"/>
      <c r="D26" s="5"/>
      <c r="E26" s="5"/>
      <c r="F26" s="5" t="s">
        <v>21</v>
      </c>
      <c r="G26" s="5"/>
      <c r="H26" s="6">
        <v>42919</v>
      </c>
      <c r="I26" s="5"/>
      <c r="J26" s="5" t="s">
        <v>35</v>
      </c>
      <c r="K26" s="5"/>
      <c r="L26" s="6">
        <v>42919</v>
      </c>
      <c r="M26" s="5"/>
      <c r="N26" s="7">
        <v>960</v>
      </c>
      <c r="O26" s="5"/>
      <c r="P26" s="7">
        <v>960</v>
      </c>
    </row>
    <row r="27" spans="1:16" x14ac:dyDescent="0.2">
      <c r="A27" s="5"/>
      <c r="B27" s="5"/>
      <c r="C27" s="5"/>
      <c r="D27" s="5"/>
      <c r="E27" s="5"/>
      <c r="F27" s="5" t="s">
        <v>21</v>
      </c>
      <c r="G27" s="5"/>
      <c r="H27" s="6">
        <v>42957</v>
      </c>
      <c r="I27" s="5"/>
      <c r="J27" s="5" t="s">
        <v>36</v>
      </c>
      <c r="K27" s="5"/>
      <c r="L27" s="6">
        <v>42957</v>
      </c>
      <c r="M27" s="5"/>
      <c r="N27" s="7">
        <v>2800</v>
      </c>
      <c r="O27" s="5"/>
      <c r="P27" s="7">
        <v>2800</v>
      </c>
    </row>
    <row r="28" spans="1:16" x14ac:dyDescent="0.2">
      <c r="A28" s="5"/>
      <c r="B28" s="5"/>
      <c r="C28" s="5"/>
      <c r="D28" s="5"/>
      <c r="E28" s="5"/>
      <c r="F28" s="5" t="s">
        <v>21</v>
      </c>
      <c r="G28" s="5"/>
      <c r="H28" s="6">
        <v>43020</v>
      </c>
      <c r="I28" s="5"/>
      <c r="J28" s="5" t="s">
        <v>37</v>
      </c>
      <c r="K28" s="5"/>
      <c r="L28" s="6">
        <v>43020</v>
      </c>
      <c r="M28" s="5"/>
      <c r="N28" s="7">
        <v>2160</v>
      </c>
      <c r="O28" s="5"/>
      <c r="P28" s="7">
        <v>2160</v>
      </c>
    </row>
    <row r="29" spans="1:16" ht="13.5" thickBot="1" x14ac:dyDescent="0.25">
      <c r="A29" s="5"/>
      <c r="B29" s="5"/>
      <c r="C29" s="5"/>
      <c r="D29" s="5"/>
      <c r="E29" s="5"/>
      <c r="F29" s="5" t="s">
        <v>21</v>
      </c>
      <c r="G29" s="5"/>
      <c r="H29" s="6">
        <v>43035</v>
      </c>
      <c r="I29" s="5"/>
      <c r="J29" s="5" t="s">
        <v>38</v>
      </c>
      <c r="K29" s="5"/>
      <c r="L29" s="6">
        <v>43035</v>
      </c>
      <c r="M29" s="5"/>
      <c r="N29" s="8">
        <v>2750</v>
      </c>
      <c r="O29" s="5"/>
      <c r="P29" s="8">
        <v>2750</v>
      </c>
    </row>
    <row r="30" spans="1:16" x14ac:dyDescent="0.2">
      <c r="A30" s="5"/>
      <c r="B30" s="5"/>
      <c r="C30" s="5" t="s">
        <v>16</v>
      </c>
      <c r="D30" s="5"/>
      <c r="E30" s="5"/>
      <c r="F30" s="5"/>
      <c r="G30" s="5"/>
      <c r="H30" s="6"/>
      <c r="I30" s="5"/>
      <c r="J30" s="5"/>
      <c r="K30" s="5"/>
      <c r="L30" s="6"/>
      <c r="M30" s="5"/>
      <c r="N30" s="7">
        <f>ROUND(SUM(N25:N29),5)</f>
        <v>8670</v>
      </c>
      <c r="O30" s="5"/>
      <c r="P30" s="7">
        <f>ROUND(SUM(P25:P29),5)</f>
        <v>8670</v>
      </c>
    </row>
    <row r="31" spans="1:16" x14ac:dyDescent="0.2">
      <c r="A31" s="2"/>
      <c r="B31" s="2"/>
      <c r="C31" s="2" t="s">
        <v>17</v>
      </c>
      <c r="D31" s="2"/>
      <c r="E31" s="2"/>
      <c r="F31" s="2"/>
      <c r="G31" s="2"/>
      <c r="H31" s="3"/>
      <c r="I31" s="2"/>
      <c r="J31" s="2"/>
      <c r="K31" s="2"/>
      <c r="L31" s="3"/>
      <c r="M31" s="2"/>
      <c r="N31" s="4"/>
      <c r="O31" s="2"/>
      <c r="P31" s="4"/>
    </row>
    <row r="32" spans="1:16" x14ac:dyDescent="0.2">
      <c r="A32" s="5"/>
      <c r="B32" s="5"/>
      <c r="C32" s="5"/>
      <c r="D32" s="5"/>
      <c r="E32" s="5"/>
      <c r="F32" s="5" t="s">
        <v>21</v>
      </c>
      <c r="G32" s="5"/>
      <c r="H32" s="6">
        <v>42845</v>
      </c>
      <c r="I32" s="5"/>
      <c r="J32" s="5" t="s">
        <v>39</v>
      </c>
      <c r="K32" s="5"/>
      <c r="L32" s="6">
        <v>42845</v>
      </c>
      <c r="M32" s="5"/>
      <c r="N32" s="7">
        <v>2000</v>
      </c>
      <c r="O32" s="5"/>
      <c r="P32" s="7">
        <v>30600</v>
      </c>
    </row>
    <row r="33" spans="1:16" ht="13.5" thickBot="1" x14ac:dyDescent="0.25">
      <c r="A33" s="5"/>
      <c r="B33" s="5"/>
      <c r="C33" s="5"/>
      <c r="D33" s="5"/>
      <c r="E33" s="5"/>
      <c r="F33" s="5" t="s">
        <v>21</v>
      </c>
      <c r="G33" s="5"/>
      <c r="H33" s="6">
        <v>43010</v>
      </c>
      <c r="I33" s="5"/>
      <c r="J33" s="5" t="s">
        <v>40</v>
      </c>
      <c r="K33" s="5"/>
      <c r="L33" s="6">
        <v>43020</v>
      </c>
      <c r="M33" s="5"/>
      <c r="N33" s="9">
        <v>1200</v>
      </c>
      <c r="O33" s="5"/>
      <c r="P33" s="9">
        <v>1200</v>
      </c>
    </row>
    <row r="34" spans="1:16" ht="13.5" thickBot="1" x14ac:dyDescent="0.25">
      <c r="A34" s="5"/>
      <c r="B34" s="5"/>
      <c r="C34" s="5" t="s">
        <v>18</v>
      </c>
      <c r="D34" s="5"/>
      <c r="E34" s="5"/>
      <c r="F34" s="5"/>
      <c r="G34" s="5"/>
      <c r="H34" s="6"/>
      <c r="I34" s="5"/>
      <c r="J34" s="5"/>
      <c r="K34" s="5"/>
      <c r="L34" s="6"/>
      <c r="M34" s="5"/>
      <c r="N34" s="10">
        <f>ROUND(SUM(N31:N33),5)</f>
        <v>3200</v>
      </c>
      <c r="O34" s="5"/>
      <c r="P34" s="10">
        <f>ROUND(SUM(P31:P33),5)</f>
        <v>31800</v>
      </c>
    </row>
    <row r="35" spans="1:16" ht="13.5" thickBot="1" x14ac:dyDescent="0.25">
      <c r="A35" s="5"/>
      <c r="B35" s="5" t="s">
        <v>19</v>
      </c>
      <c r="C35" s="5"/>
      <c r="D35" s="5"/>
      <c r="E35" s="5"/>
      <c r="F35" s="5"/>
      <c r="G35" s="5"/>
      <c r="H35" s="6"/>
      <c r="I35" s="5"/>
      <c r="J35" s="5"/>
      <c r="K35" s="5"/>
      <c r="L35" s="6"/>
      <c r="M35" s="5"/>
      <c r="N35" s="10">
        <f>ROUND(N6+N15+N19+N24+N30+N34,5)</f>
        <v>301380</v>
      </c>
      <c r="O35" s="5"/>
      <c r="P35" s="10">
        <f>ROUND(P6+P15+P19+P24+P30+P34,5)</f>
        <v>593930</v>
      </c>
    </row>
    <row r="36" spans="1:16" s="12" customFormat="1" ht="12" thickBot="1" x14ac:dyDescent="0.25">
      <c r="A36" s="2" t="s">
        <v>20</v>
      </c>
      <c r="B36" s="2"/>
      <c r="C36" s="2"/>
      <c r="D36" s="2"/>
      <c r="E36" s="2"/>
      <c r="F36" s="2"/>
      <c r="G36" s="2"/>
      <c r="H36" s="3"/>
      <c r="I36" s="2"/>
      <c r="J36" s="2"/>
      <c r="K36" s="2"/>
      <c r="L36" s="3"/>
      <c r="M36" s="2"/>
      <c r="N36" s="11">
        <f>N35</f>
        <v>301380</v>
      </c>
      <c r="O36" s="2"/>
      <c r="P36" s="11">
        <f>P35</f>
        <v>593930</v>
      </c>
    </row>
    <row r="37" spans="1:16" ht="13.5" thickTop="1" x14ac:dyDescent="0.2"/>
  </sheetData>
  <pageMargins left="0.7" right="0.7" top="0.75" bottom="0.75" header="0.1" footer="0.3"/>
  <pageSetup orientation="portrait" horizontalDpi="0" verticalDpi="0" r:id="rId1"/>
  <headerFooter>
    <oddHeader>&amp;L&amp;"Arial,Bold"&amp;8 3:20 PM
&amp;"Arial,Bold"&amp;8 10/30/17
&amp;"Arial,Bold"&amp;8 Accrual Basis&amp;C&amp;"Arial,Bold"&amp;12 Top Floor Designs Corporation
&amp;"Arial,Bold"&amp;14 Customer Open Balance
&amp;"Arial,Bold"&amp;10 All Transactions</oddHeader>
    <oddFooter>&amp;R&amp;"Arial,Bold"&amp;8 Page &amp;P of &amp;N</oddFooter>
  </headerFooter>
  <ignoredErrors>
    <ignoredError sqref="J17:J18 J8 J21 J32 J4" numberStoredAsText="1"/>
  </ignoredErrors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BRITANNICA OPEN BALANCE</vt:lpstr>
      <vt:lpstr>'BRITANNICA OPEN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2017-10-30T19:20:47Z</dcterms:created>
  <dcterms:modified xsi:type="dcterms:W3CDTF">2017-10-30T19:40:51Z</dcterms:modified>
</cp:coreProperties>
</file>