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BRITANNICA'16\"/>
    </mc:Choice>
  </mc:AlternateContent>
  <bookViews>
    <workbookView xWindow="0" yWindow="0" windowWidth="21570" windowHeight="9750" xr2:uid="{D0FE93E1-DF00-40F7-BC01-B3BB13B37C08}"/>
  </bookViews>
  <sheets>
    <sheet name="Sheet1" sheetId="1" r:id="rId1"/>
  </sheets>
  <definedNames>
    <definedName name="_xlnm.Print_Titles" localSheetId="0">Sheet1!$A:$C,Sheet1!$1:$1</definedName>
    <definedName name="QB_COLUMN_1" localSheetId="0" hidden="1">Sheet1!$D$1</definedName>
    <definedName name="QB_COLUMN_13" localSheetId="0" hidden="1">Sheet1!$N$1</definedName>
    <definedName name="QB_COLUMN_25" localSheetId="0" hidden="1">Sheet1!$P$1</definedName>
    <definedName name="QB_COLUMN_3" localSheetId="0" hidden="1">Sheet1!$F$1</definedName>
    <definedName name="QB_COLUMN_30" localSheetId="0" hidden="1">Sheet1!$R$1</definedName>
    <definedName name="QB_COLUMN_4" localSheetId="0" hidden="1">Sheet1!$H$1</definedName>
    <definedName name="QB_COLUMN_5" localSheetId="0" hidden="1">Sheet1!$J$1</definedName>
    <definedName name="QB_COLUMN_8" localSheetId="0" hidden="1">Sheet1!$L$1</definedName>
    <definedName name="QB_DATA_0" localSheetId="0" hidden="1">Sheet1!$4:$4,Sheet1!$7:$7,Sheet1!$8:$8,Sheet1!$11:$11,Sheet1!$12:$12,Sheet1!$13:$13,Sheet1!$14:$14,Sheet1!$15:$15,Sheet1!$16:$16,Sheet1!$19:$19,Sheet1!$22:$22,Sheet1!$25:$25,Sheet1!$26:$26,Sheet1!$27:$27,Sheet1!$28:$28,Sheet1!$31:$31</definedName>
    <definedName name="QB_DATA_1" localSheetId="0" hidden="1">Sheet1!$32:$32,Sheet1!$33:$33,Sheet1!$36:$36,Sheet1!$39:$39,Sheet1!$40:$40</definedName>
    <definedName name="QB_FORMULA_0" localSheetId="0" hidden="1">Sheet1!$P$5,Sheet1!$R$5,Sheet1!$P$9,Sheet1!$R$9,Sheet1!$P$17,Sheet1!$R$17,Sheet1!$P$20,Sheet1!$R$20,Sheet1!$P$23,Sheet1!$R$23,Sheet1!$P$29,Sheet1!$R$29,Sheet1!$P$34,Sheet1!$R$34,Sheet1!$P$37,Sheet1!$R$37</definedName>
    <definedName name="QB_FORMULA_1" localSheetId="0" hidden="1">Sheet1!$P$41,Sheet1!$R$41,Sheet1!$P$42,Sheet1!$R$42,Sheet1!$P$43,Sheet1!$R$43</definedName>
    <definedName name="QB_ROW_1010" localSheetId="0" hidden="1">Sheet1!$B$2</definedName>
    <definedName name="QB_ROW_1310" localSheetId="0" hidden="1">Sheet1!$B$42</definedName>
    <definedName name="QB_ROW_2020" localSheetId="0" hidden="1">Sheet1!$C$10</definedName>
    <definedName name="QB_ROW_2320" localSheetId="0" hidden="1">Sheet1!$C$17</definedName>
    <definedName name="QB_ROW_3020" localSheetId="0" hidden="1">Sheet1!$C$6</definedName>
    <definedName name="QB_ROW_31301" localSheetId="0" hidden="1">Sheet1!$A$43</definedName>
    <definedName name="QB_ROW_33020" localSheetId="0" hidden="1">Sheet1!$C$18</definedName>
    <definedName name="QB_ROW_3320" localSheetId="0" hidden="1">Sheet1!$C$9</definedName>
    <definedName name="QB_ROW_33320" localSheetId="0" hidden="1">Sheet1!$C$20</definedName>
    <definedName name="QB_ROW_4020" localSheetId="0" hidden="1">Sheet1!$C$21</definedName>
    <definedName name="QB_ROW_4320" localSheetId="0" hidden="1">Sheet1!$C$23</definedName>
    <definedName name="QB_ROW_5020" localSheetId="0" hidden="1">Sheet1!$C$24</definedName>
    <definedName name="QB_ROW_5320" localSheetId="0" hidden="1">Sheet1!$C$29</definedName>
    <definedName name="QB_ROW_57020" localSheetId="0" hidden="1">Sheet1!$C$3</definedName>
    <definedName name="QB_ROW_57320" localSheetId="0" hidden="1">Sheet1!$C$5</definedName>
    <definedName name="QB_ROW_6020" localSheetId="0" hidden="1">Sheet1!$C$30</definedName>
    <definedName name="QB_ROW_6320" localSheetId="0" hidden="1">Sheet1!$C$34</definedName>
    <definedName name="QB_ROW_7020" localSheetId="0" hidden="1">Sheet1!$C$35</definedName>
    <definedName name="QB_ROW_7320" localSheetId="0" hidden="1">Sheet1!$C$37</definedName>
    <definedName name="QB_ROW_9020" localSheetId="0" hidden="1">Sheet1!$C$38</definedName>
    <definedName name="QB_ROW_9320" localSheetId="0" hidden="1">Sheet1!$C$41</definedName>
    <definedName name="QBCANSUPPORTUPDATE" localSheetId="0">TRUE</definedName>
    <definedName name="QBCOMPANYFILENAME" localSheetId="0">"\\TOPFLOORDESIGNS\Company Files\New Top Floor Designs Corp.QBW"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"8c0b52879dde44c0987519c2488929cd"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P42" i="1"/>
  <c r="R41" i="1"/>
  <c r="P41" i="1"/>
  <c r="R37" i="1"/>
  <c r="P37" i="1"/>
  <c r="R34" i="1"/>
  <c r="P34" i="1"/>
  <c r="R29" i="1"/>
  <c r="P29" i="1"/>
  <c r="R23" i="1"/>
  <c r="P23" i="1"/>
  <c r="R20" i="1"/>
  <c r="P20" i="1"/>
  <c r="R17" i="1"/>
  <c r="P17" i="1"/>
  <c r="R9" i="1"/>
  <c r="P9" i="1"/>
  <c r="R5" i="1"/>
  <c r="P5" i="1"/>
  <c r="R42" i="1" l="1"/>
  <c r="R43" i="1" s="1"/>
</calcChain>
</file>

<file path=xl/sharedStrings.xml><?xml version="1.0" encoding="utf-8"?>
<sst xmlns="http://schemas.openxmlformats.org/spreadsheetml/2006/main" count="70" uniqueCount="50">
  <si>
    <t>Type</t>
  </si>
  <si>
    <t>Date</t>
  </si>
  <si>
    <t>Num</t>
  </si>
  <si>
    <t>Memo</t>
  </si>
  <si>
    <t>Due Date</t>
  </si>
  <si>
    <t>Open Balance</t>
  </si>
  <si>
    <t>Amount</t>
  </si>
  <si>
    <t>Britannica Floor Covering</t>
  </si>
  <si>
    <t>1918 1st Ave NYC</t>
  </si>
  <si>
    <t>Total 1918 1st Ave NYC</t>
  </si>
  <si>
    <t>200 Portland Ave Boston MA</t>
  </si>
  <si>
    <t>Total 200 Portland Ave Boston MA</t>
  </si>
  <si>
    <t>207 W 79St NYC</t>
  </si>
  <si>
    <t>Total 207 W 79St NYC</t>
  </si>
  <si>
    <t>2848 Bainbride Ave Bronx NY-3</t>
  </si>
  <si>
    <t>Total 2848 Bainbride Ave Bronx NY-3</t>
  </si>
  <si>
    <t>2848 Bainbridge Ave Bronx NY</t>
  </si>
  <si>
    <t>Total 2848 Bainbridge Ave Bronx NY</t>
  </si>
  <si>
    <t>4212 28th St Long Island City-2017</t>
  </si>
  <si>
    <t>Total 4212 28th St Long Island City-2017</t>
  </si>
  <si>
    <t>44 Purves St Long Island City -2017</t>
  </si>
  <si>
    <t>Total 44 Purves St Long Island City -2017</t>
  </si>
  <si>
    <t>533 Bay St Staten Island NY</t>
  </si>
  <si>
    <t>Total 533 Bay St Staten Island NY</t>
  </si>
  <si>
    <t>6570 Austin Street Rego Park</t>
  </si>
  <si>
    <t>Total 6570 Austin Street Rego Park</t>
  </si>
  <si>
    <t>Total Britannica Floor Covering</t>
  </si>
  <si>
    <t>TOTAL</t>
  </si>
  <si>
    <t>Invoice</t>
  </si>
  <si>
    <t>1741</t>
  </si>
  <si>
    <t>1740A</t>
  </si>
  <si>
    <t>1740B</t>
  </si>
  <si>
    <t>1707</t>
  </si>
  <si>
    <t>1707A</t>
  </si>
  <si>
    <t>1707B</t>
  </si>
  <si>
    <t>1707D</t>
  </si>
  <si>
    <t>1707J</t>
  </si>
  <si>
    <t>1707G</t>
  </si>
  <si>
    <t>1773</t>
  </si>
  <si>
    <t>1706</t>
  </si>
  <si>
    <t>1696</t>
  </si>
  <si>
    <t>1696A</t>
  </si>
  <si>
    <t>1696B</t>
  </si>
  <si>
    <t>1696C</t>
  </si>
  <si>
    <t>1691A</t>
  </si>
  <si>
    <t>1691F</t>
  </si>
  <si>
    <t>1691G</t>
  </si>
  <si>
    <t>1716A</t>
  </si>
  <si>
    <t>1772</t>
  </si>
  <si>
    <t>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</si>
</sst>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;\-#,##0.00"/>
    <numFmt numFmtId="166" formatCode="&quot;$&quot;#,##0.00"/>
  </numFmts>
  <fonts count="4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1" fillId="0" borderId="0" xfId="0" applyNumberFormat="1" applyFont="1"/>
  </cellXfs>
  <cellStyles count="2">
    <cellStyle name="Normal" xfId="0" builtinId="0"/>
    <cellStyle name="Normal 2" xfId="1" xr:uid="{91452523-1F4F-4621-99DD-94F5D535B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12DF95-E90E-4EB8-B5D2-B51CD6F5B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0C9850C-0A3C-4FBF-A134-84E947F79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CDF5-50F4-45F9-B871-798182E5EFD8}">
  <sheetPr codeName="Sheet1"/>
  <dimension ref="A1:S44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T43" sqref="T43"/>
    </sheetView>
  </sheetViews>
  <sheetFormatPr defaultRowHeight="12.75" x14ac:dyDescent="0.2"/>
  <cols>
    <col min="1" max="2" width="3" style="16" customWidth="1"/>
    <col min="3" max="3" width="30" style="16" customWidth="1"/>
    <col min="4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5703125" style="16" bestFit="1" customWidth="1"/>
    <col min="11" max="11" width="2.28515625" style="16" customWidth="1"/>
    <col min="12" max="12" width="6" style="16" bestFit="1" customWidth="1"/>
    <col min="13" max="13" width="2.28515625" style="16" customWidth="1"/>
    <col min="14" max="14" width="8.7109375" style="16" bestFit="1" customWidth="1"/>
    <col min="15" max="15" width="2.28515625" style="16" customWidth="1"/>
    <col min="16" max="16" width="11.5703125" style="16" bestFit="1" customWidth="1"/>
    <col min="17" max="17" width="2.28515625" style="16" customWidth="1"/>
    <col min="18" max="18" width="8.7109375" style="16" bestFit="1" customWidth="1"/>
    <col min="19" max="19" width="9.85546875" style="18" bestFit="1" customWidth="1"/>
  </cols>
  <sheetData>
    <row r="1" spans="1:19" s="15" customFormat="1" ht="13.5" thickBot="1" x14ac:dyDescent="0.25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  <c r="Q1" s="13"/>
      <c r="R1" s="14" t="s">
        <v>6</v>
      </c>
      <c r="S1" s="17"/>
    </row>
    <row r="2" spans="1:19" ht="13.5" thickTop="1" x14ac:dyDescent="0.2">
      <c r="A2" s="2"/>
      <c r="B2" s="2" t="s">
        <v>7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3"/>
      <c r="O2" s="2"/>
      <c r="P2" s="4"/>
      <c r="Q2" s="2"/>
      <c r="R2" s="4"/>
    </row>
    <row r="3" spans="1:19" x14ac:dyDescent="0.2">
      <c r="A3" s="2"/>
      <c r="B3" s="2"/>
      <c r="C3" s="2" t="s">
        <v>8</v>
      </c>
      <c r="D3" s="2"/>
      <c r="E3" s="2"/>
      <c r="F3" s="2"/>
      <c r="G3" s="2"/>
      <c r="H3" s="3"/>
      <c r="I3" s="2"/>
      <c r="J3" s="2"/>
      <c r="K3" s="2"/>
      <c r="L3" s="2"/>
      <c r="M3" s="2"/>
      <c r="N3" s="3"/>
      <c r="O3" s="2"/>
      <c r="P3" s="4"/>
      <c r="Q3" s="2"/>
      <c r="R3" s="4"/>
    </row>
    <row r="4" spans="1:19" ht="13.5" thickBot="1" x14ac:dyDescent="0.25">
      <c r="A4" s="1"/>
      <c r="B4" s="1"/>
      <c r="C4" s="1"/>
      <c r="D4" s="5"/>
      <c r="E4" s="5"/>
      <c r="F4" s="5" t="s">
        <v>28</v>
      </c>
      <c r="G4" s="5"/>
      <c r="H4" s="6">
        <v>43084</v>
      </c>
      <c r="I4" s="5"/>
      <c r="J4" s="5" t="s">
        <v>29</v>
      </c>
      <c r="K4" s="5"/>
      <c r="L4" s="5"/>
      <c r="M4" s="5"/>
      <c r="N4" s="6">
        <v>43084</v>
      </c>
      <c r="O4" s="5"/>
      <c r="P4" s="7">
        <v>7677.5</v>
      </c>
      <c r="Q4" s="5"/>
      <c r="R4" s="7">
        <v>7677.5</v>
      </c>
    </row>
    <row r="5" spans="1:19" x14ac:dyDescent="0.2">
      <c r="A5" s="5"/>
      <c r="B5" s="5"/>
      <c r="C5" s="5" t="s">
        <v>9</v>
      </c>
      <c r="D5" s="5"/>
      <c r="E5" s="5"/>
      <c r="F5" s="5"/>
      <c r="G5" s="5"/>
      <c r="H5" s="6"/>
      <c r="I5" s="5"/>
      <c r="J5" s="5"/>
      <c r="K5" s="5"/>
      <c r="L5" s="5"/>
      <c r="M5" s="5"/>
      <c r="N5" s="6"/>
      <c r="O5" s="5"/>
      <c r="P5" s="8">
        <f>ROUND(SUM(P3:P4),5)</f>
        <v>7677.5</v>
      </c>
      <c r="Q5" s="5"/>
      <c r="R5" s="8">
        <f>ROUND(SUM(R3:R4),5)</f>
        <v>7677.5</v>
      </c>
    </row>
    <row r="6" spans="1:19" x14ac:dyDescent="0.2">
      <c r="A6" s="2"/>
      <c r="B6" s="2"/>
      <c r="C6" s="2" t="s">
        <v>10</v>
      </c>
      <c r="D6" s="2"/>
      <c r="E6" s="2"/>
      <c r="F6" s="2"/>
      <c r="G6" s="2"/>
      <c r="H6" s="3"/>
      <c r="I6" s="2"/>
      <c r="J6" s="2"/>
      <c r="K6" s="2"/>
      <c r="L6" s="2"/>
      <c r="M6" s="2"/>
      <c r="N6" s="3"/>
      <c r="O6" s="2"/>
      <c r="P6" s="4"/>
      <c r="Q6" s="2"/>
      <c r="R6" s="4"/>
    </row>
    <row r="7" spans="1:19" x14ac:dyDescent="0.2">
      <c r="A7" s="5"/>
      <c r="B7" s="5"/>
      <c r="C7" s="5"/>
      <c r="D7" s="5"/>
      <c r="E7" s="5"/>
      <c r="F7" s="5" t="s">
        <v>28</v>
      </c>
      <c r="G7" s="5"/>
      <c r="H7" s="6">
        <v>42984</v>
      </c>
      <c r="I7" s="5"/>
      <c r="J7" s="5" t="s">
        <v>30</v>
      </c>
      <c r="K7" s="5"/>
      <c r="L7" s="5"/>
      <c r="M7" s="5"/>
      <c r="N7" s="6">
        <v>42984</v>
      </c>
      <c r="O7" s="5"/>
      <c r="P7" s="8">
        <v>3250</v>
      </c>
      <c r="Q7" s="5"/>
      <c r="R7" s="8">
        <v>3250</v>
      </c>
    </row>
    <row r="8" spans="1:19" ht="13.5" thickBot="1" x14ac:dyDescent="0.25">
      <c r="A8" s="5"/>
      <c r="B8" s="5"/>
      <c r="C8" s="5"/>
      <c r="D8" s="5"/>
      <c r="E8" s="5"/>
      <c r="F8" s="5" t="s">
        <v>28</v>
      </c>
      <c r="G8" s="5"/>
      <c r="H8" s="6">
        <v>43063</v>
      </c>
      <c r="I8" s="5"/>
      <c r="J8" s="5" t="s">
        <v>31</v>
      </c>
      <c r="K8" s="5"/>
      <c r="L8" s="5"/>
      <c r="M8" s="5"/>
      <c r="N8" s="6">
        <v>43063</v>
      </c>
      <c r="O8" s="5"/>
      <c r="P8" s="7">
        <v>1000</v>
      </c>
      <c r="Q8" s="5"/>
      <c r="R8" s="7">
        <v>1000</v>
      </c>
    </row>
    <row r="9" spans="1:19" x14ac:dyDescent="0.2">
      <c r="A9" s="5"/>
      <c r="B9" s="5"/>
      <c r="C9" s="5" t="s">
        <v>11</v>
      </c>
      <c r="D9" s="5"/>
      <c r="E9" s="5"/>
      <c r="F9" s="5"/>
      <c r="G9" s="5"/>
      <c r="H9" s="6"/>
      <c r="I9" s="5"/>
      <c r="J9" s="5"/>
      <c r="K9" s="5"/>
      <c r="L9" s="5"/>
      <c r="M9" s="5"/>
      <c r="N9" s="6"/>
      <c r="O9" s="5"/>
      <c r="P9" s="8">
        <f>ROUND(SUM(P6:P8),5)</f>
        <v>4250</v>
      </c>
      <c r="Q9" s="5"/>
      <c r="R9" s="8">
        <f>ROUND(SUM(R6:R8),5)</f>
        <v>4250</v>
      </c>
    </row>
    <row r="10" spans="1:19" x14ac:dyDescent="0.2">
      <c r="A10" s="2"/>
      <c r="B10" s="2"/>
      <c r="C10" s="2" t="s">
        <v>12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3"/>
      <c r="O10" s="2"/>
      <c r="P10" s="4"/>
      <c r="Q10" s="2"/>
      <c r="R10" s="4"/>
    </row>
    <row r="11" spans="1:19" x14ac:dyDescent="0.2">
      <c r="A11" s="5"/>
      <c r="B11" s="5"/>
      <c r="C11" s="5"/>
      <c r="D11" s="5"/>
      <c r="E11" s="5"/>
      <c r="F11" s="5" t="s">
        <v>28</v>
      </c>
      <c r="G11" s="5"/>
      <c r="H11" s="6">
        <v>42822</v>
      </c>
      <c r="I11" s="5"/>
      <c r="J11" s="5" t="s">
        <v>32</v>
      </c>
      <c r="K11" s="5"/>
      <c r="L11" s="5"/>
      <c r="M11" s="5"/>
      <c r="N11" s="6">
        <v>43045</v>
      </c>
      <c r="O11" s="5"/>
      <c r="P11" s="8">
        <v>60000</v>
      </c>
      <c r="Q11" s="5"/>
      <c r="R11" s="8">
        <v>161500</v>
      </c>
    </row>
    <row r="12" spans="1:19" x14ac:dyDescent="0.2">
      <c r="A12" s="5"/>
      <c r="B12" s="5"/>
      <c r="C12" s="5"/>
      <c r="D12" s="5"/>
      <c r="E12" s="5"/>
      <c r="F12" s="5" t="s">
        <v>28</v>
      </c>
      <c r="G12" s="5"/>
      <c r="H12" s="6">
        <v>42851</v>
      </c>
      <c r="I12" s="5"/>
      <c r="J12" s="5" t="s">
        <v>33</v>
      </c>
      <c r="K12" s="5"/>
      <c r="L12" s="5"/>
      <c r="M12" s="5"/>
      <c r="N12" s="6">
        <v>42851</v>
      </c>
      <c r="O12" s="5"/>
      <c r="P12" s="8">
        <v>1200</v>
      </c>
      <c r="Q12" s="5"/>
      <c r="R12" s="8">
        <v>3600</v>
      </c>
    </row>
    <row r="13" spans="1:19" x14ac:dyDescent="0.2">
      <c r="A13" s="5"/>
      <c r="B13" s="5"/>
      <c r="C13" s="5"/>
      <c r="D13" s="5"/>
      <c r="E13" s="5"/>
      <c r="F13" s="5" t="s">
        <v>28</v>
      </c>
      <c r="G13" s="5"/>
      <c r="H13" s="6">
        <v>42884</v>
      </c>
      <c r="I13" s="5"/>
      <c r="J13" s="5" t="s">
        <v>34</v>
      </c>
      <c r="K13" s="5"/>
      <c r="L13" s="5"/>
      <c r="M13" s="5"/>
      <c r="N13" s="6">
        <v>42884</v>
      </c>
      <c r="O13" s="5"/>
      <c r="P13" s="8">
        <v>2200</v>
      </c>
      <c r="Q13" s="5"/>
      <c r="R13" s="8">
        <v>2200</v>
      </c>
    </row>
    <row r="14" spans="1:19" x14ac:dyDescent="0.2">
      <c r="A14" s="5"/>
      <c r="B14" s="5"/>
      <c r="C14" s="5"/>
      <c r="D14" s="5"/>
      <c r="E14" s="5"/>
      <c r="F14" s="5" t="s">
        <v>28</v>
      </c>
      <c r="G14" s="5"/>
      <c r="H14" s="6">
        <v>42894</v>
      </c>
      <c r="I14" s="5"/>
      <c r="J14" s="5" t="s">
        <v>35</v>
      </c>
      <c r="K14" s="5"/>
      <c r="L14" s="5"/>
      <c r="M14" s="5"/>
      <c r="N14" s="6">
        <v>42894</v>
      </c>
      <c r="O14" s="5"/>
      <c r="P14" s="8">
        <v>300</v>
      </c>
      <c r="Q14" s="5"/>
      <c r="R14" s="8">
        <v>750</v>
      </c>
    </row>
    <row r="15" spans="1:19" x14ac:dyDescent="0.2">
      <c r="A15" s="5"/>
      <c r="B15" s="5"/>
      <c r="C15" s="5"/>
      <c r="D15" s="5"/>
      <c r="E15" s="5"/>
      <c r="F15" s="5" t="s">
        <v>28</v>
      </c>
      <c r="G15" s="5"/>
      <c r="H15" s="6">
        <v>43045</v>
      </c>
      <c r="I15" s="5"/>
      <c r="J15" s="5" t="s">
        <v>36</v>
      </c>
      <c r="K15" s="5"/>
      <c r="L15" s="5"/>
      <c r="M15" s="5"/>
      <c r="N15" s="6">
        <v>43045</v>
      </c>
      <c r="O15" s="5"/>
      <c r="P15" s="8">
        <v>1500</v>
      </c>
      <c r="Q15" s="5"/>
      <c r="R15" s="8">
        <v>1500</v>
      </c>
    </row>
    <row r="16" spans="1:19" ht="13.5" thickBot="1" x14ac:dyDescent="0.25">
      <c r="A16" s="5"/>
      <c r="B16" s="5"/>
      <c r="C16" s="5"/>
      <c r="D16" s="5"/>
      <c r="E16" s="5"/>
      <c r="F16" s="5" t="s">
        <v>28</v>
      </c>
      <c r="G16" s="5"/>
      <c r="H16" s="6">
        <v>43049</v>
      </c>
      <c r="I16" s="5"/>
      <c r="J16" s="5" t="s">
        <v>37</v>
      </c>
      <c r="K16" s="5"/>
      <c r="L16" s="5"/>
      <c r="M16" s="5"/>
      <c r="N16" s="6">
        <v>43049</v>
      </c>
      <c r="O16" s="5"/>
      <c r="P16" s="7">
        <v>2600</v>
      </c>
      <c r="Q16" s="5"/>
      <c r="R16" s="7">
        <v>2600</v>
      </c>
    </row>
    <row r="17" spans="1:18" x14ac:dyDescent="0.2">
      <c r="A17" s="5"/>
      <c r="B17" s="5"/>
      <c r="C17" s="5" t="s">
        <v>13</v>
      </c>
      <c r="D17" s="5"/>
      <c r="E17" s="5"/>
      <c r="F17" s="5"/>
      <c r="G17" s="5"/>
      <c r="H17" s="6"/>
      <c r="I17" s="5"/>
      <c r="J17" s="5"/>
      <c r="K17" s="5"/>
      <c r="L17" s="5"/>
      <c r="M17" s="5"/>
      <c r="N17" s="6"/>
      <c r="O17" s="5"/>
      <c r="P17" s="8">
        <f>ROUND(SUM(P10:P16),5)</f>
        <v>67800</v>
      </c>
      <c r="Q17" s="5"/>
      <c r="R17" s="8">
        <f>ROUND(SUM(R10:R16),5)</f>
        <v>172150</v>
      </c>
    </row>
    <row r="18" spans="1:18" x14ac:dyDescent="0.2">
      <c r="A18" s="2"/>
      <c r="B18" s="2"/>
      <c r="C18" s="2" t="s">
        <v>14</v>
      </c>
      <c r="D18" s="2"/>
      <c r="E18" s="2"/>
      <c r="F18" s="2"/>
      <c r="G18" s="2"/>
      <c r="H18" s="3"/>
      <c r="I18" s="2"/>
      <c r="J18" s="2"/>
      <c r="K18" s="2"/>
      <c r="L18" s="2"/>
      <c r="M18" s="2"/>
      <c r="N18" s="3"/>
      <c r="O18" s="2"/>
      <c r="P18" s="4"/>
      <c r="Q18" s="2"/>
      <c r="R18" s="4"/>
    </row>
    <row r="19" spans="1:18" ht="13.5" thickBot="1" x14ac:dyDescent="0.25">
      <c r="A19" s="1"/>
      <c r="B19" s="1"/>
      <c r="C19" s="1"/>
      <c r="D19" s="5"/>
      <c r="E19" s="5"/>
      <c r="F19" s="5" t="s">
        <v>28</v>
      </c>
      <c r="G19" s="5"/>
      <c r="H19" s="6">
        <v>43070</v>
      </c>
      <c r="I19" s="5"/>
      <c r="J19" s="5" t="s">
        <v>38</v>
      </c>
      <c r="K19" s="5"/>
      <c r="L19" s="5"/>
      <c r="M19" s="5"/>
      <c r="N19" s="6">
        <v>43070</v>
      </c>
      <c r="O19" s="5"/>
      <c r="P19" s="7">
        <v>16500</v>
      </c>
      <c r="Q19" s="5"/>
      <c r="R19" s="7">
        <v>155100</v>
      </c>
    </row>
    <row r="20" spans="1:18" x14ac:dyDescent="0.2">
      <c r="A20" s="5"/>
      <c r="B20" s="5"/>
      <c r="C20" s="5" t="s">
        <v>15</v>
      </c>
      <c r="D20" s="5"/>
      <c r="E20" s="5"/>
      <c r="F20" s="5"/>
      <c r="G20" s="5"/>
      <c r="H20" s="6"/>
      <c r="I20" s="5"/>
      <c r="J20" s="5"/>
      <c r="K20" s="5"/>
      <c r="L20" s="5"/>
      <c r="M20" s="5"/>
      <c r="N20" s="6"/>
      <c r="O20" s="5"/>
      <c r="P20" s="8">
        <f>ROUND(SUM(P18:P19),5)</f>
        <v>16500</v>
      </c>
      <c r="Q20" s="5"/>
      <c r="R20" s="8">
        <f>ROUND(SUM(R18:R19),5)</f>
        <v>155100</v>
      </c>
    </row>
    <row r="21" spans="1:18" x14ac:dyDescent="0.2">
      <c r="A21" s="2"/>
      <c r="B21" s="2"/>
      <c r="C21" s="2" t="s">
        <v>16</v>
      </c>
      <c r="D21" s="2"/>
      <c r="E21" s="2"/>
      <c r="F21" s="2"/>
      <c r="G21" s="2"/>
      <c r="H21" s="3"/>
      <c r="I21" s="2"/>
      <c r="J21" s="2"/>
      <c r="K21" s="2"/>
      <c r="L21" s="2"/>
      <c r="M21" s="2"/>
      <c r="N21" s="3"/>
      <c r="O21" s="2"/>
      <c r="P21" s="4"/>
      <c r="Q21" s="2"/>
      <c r="R21" s="4"/>
    </row>
    <row r="22" spans="1:18" ht="13.5" thickBot="1" x14ac:dyDescent="0.25">
      <c r="A22" s="1"/>
      <c r="B22" s="1"/>
      <c r="C22" s="1"/>
      <c r="D22" s="5"/>
      <c r="E22" s="5"/>
      <c r="F22" s="5" t="s">
        <v>28</v>
      </c>
      <c r="G22" s="5"/>
      <c r="H22" s="6">
        <v>42821</v>
      </c>
      <c r="I22" s="5"/>
      <c r="J22" s="5" t="s">
        <v>39</v>
      </c>
      <c r="K22" s="5"/>
      <c r="L22" s="5"/>
      <c r="M22" s="5"/>
      <c r="N22" s="6">
        <v>42821</v>
      </c>
      <c r="O22" s="5"/>
      <c r="P22" s="7">
        <v>14000</v>
      </c>
      <c r="Q22" s="5"/>
      <c r="R22" s="7">
        <v>54200</v>
      </c>
    </row>
    <row r="23" spans="1:18" x14ac:dyDescent="0.2">
      <c r="A23" s="5"/>
      <c r="B23" s="5"/>
      <c r="C23" s="5" t="s">
        <v>17</v>
      </c>
      <c r="D23" s="5"/>
      <c r="E23" s="5"/>
      <c r="F23" s="5"/>
      <c r="G23" s="5"/>
      <c r="H23" s="6"/>
      <c r="I23" s="5"/>
      <c r="J23" s="5"/>
      <c r="K23" s="5"/>
      <c r="L23" s="5"/>
      <c r="M23" s="5"/>
      <c r="N23" s="6"/>
      <c r="O23" s="5"/>
      <c r="P23" s="8">
        <f>ROUND(SUM(P21:P22),5)</f>
        <v>14000</v>
      </c>
      <c r="Q23" s="5"/>
      <c r="R23" s="8">
        <f>ROUND(SUM(R21:R22),5)</f>
        <v>54200</v>
      </c>
    </row>
    <row r="24" spans="1:18" x14ac:dyDescent="0.2">
      <c r="A24" s="2"/>
      <c r="B24" s="2"/>
      <c r="C24" s="2" t="s">
        <v>18</v>
      </c>
      <c r="D24" s="2"/>
      <c r="E24" s="2"/>
      <c r="F24" s="2"/>
      <c r="G24" s="2"/>
      <c r="H24" s="3"/>
      <c r="I24" s="2"/>
      <c r="J24" s="2"/>
      <c r="K24" s="2"/>
      <c r="L24" s="2"/>
      <c r="M24" s="2"/>
      <c r="N24" s="3"/>
      <c r="O24" s="2"/>
      <c r="P24" s="4"/>
      <c r="Q24" s="2"/>
      <c r="R24" s="4"/>
    </row>
    <row r="25" spans="1:18" x14ac:dyDescent="0.2">
      <c r="A25" s="5"/>
      <c r="B25" s="5"/>
      <c r="C25" s="5"/>
      <c r="D25" s="5"/>
      <c r="E25" s="5"/>
      <c r="F25" s="5" t="s">
        <v>28</v>
      </c>
      <c r="G25" s="5"/>
      <c r="H25" s="6">
        <v>42762</v>
      </c>
      <c r="I25" s="5"/>
      <c r="J25" s="5" t="s">
        <v>40</v>
      </c>
      <c r="K25" s="5"/>
      <c r="L25" s="5"/>
      <c r="M25" s="5"/>
      <c r="N25" s="6">
        <v>42762</v>
      </c>
      <c r="O25" s="5"/>
      <c r="P25" s="8">
        <v>8000</v>
      </c>
      <c r="Q25" s="5"/>
      <c r="R25" s="8">
        <v>108900</v>
      </c>
    </row>
    <row r="26" spans="1:18" x14ac:dyDescent="0.2">
      <c r="A26" s="5"/>
      <c r="B26" s="5"/>
      <c r="C26" s="5"/>
      <c r="D26" s="5"/>
      <c r="E26" s="5"/>
      <c r="F26" s="5" t="s">
        <v>28</v>
      </c>
      <c r="G26" s="5"/>
      <c r="H26" s="6">
        <v>42762</v>
      </c>
      <c r="I26" s="5"/>
      <c r="J26" s="5" t="s">
        <v>41</v>
      </c>
      <c r="K26" s="5"/>
      <c r="L26" s="5"/>
      <c r="M26" s="5"/>
      <c r="N26" s="6">
        <v>42762</v>
      </c>
      <c r="O26" s="5"/>
      <c r="P26" s="8">
        <v>300</v>
      </c>
      <c r="Q26" s="5"/>
      <c r="R26" s="8">
        <v>1500</v>
      </c>
    </row>
    <row r="27" spans="1:18" x14ac:dyDescent="0.2">
      <c r="A27" s="5"/>
      <c r="B27" s="5"/>
      <c r="C27" s="5"/>
      <c r="D27" s="5"/>
      <c r="E27" s="5"/>
      <c r="F27" s="5" t="s">
        <v>28</v>
      </c>
      <c r="G27" s="5"/>
      <c r="H27" s="6">
        <v>42979</v>
      </c>
      <c r="I27" s="5"/>
      <c r="J27" s="5" t="s">
        <v>42</v>
      </c>
      <c r="K27" s="5"/>
      <c r="L27" s="5"/>
      <c r="M27" s="5"/>
      <c r="N27" s="6">
        <v>42979</v>
      </c>
      <c r="O27" s="5"/>
      <c r="P27" s="8">
        <v>3760</v>
      </c>
      <c r="Q27" s="5"/>
      <c r="R27" s="8">
        <v>3760</v>
      </c>
    </row>
    <row r="28" spans="1:18" ht="13.5" thickBot="1" x14ac:dyDescent="0.25">
      <c r="A28" s="5"/>
      <c r="B28" s="5"/>
      <c r="C28" s="5"/>
      <c r="D28" s="5"/>
      <c r="E28" s="5"/>
      <c r="F28" s="5" t="s">
        <v>28</v>
      </c>
      <c r="G28" s="5"/>
      <c r="H28" s="6">
        <v>43036</v>
      </c>
      <c r="I28" s="5"/>
      <c r="J28" s="5" t="s">
        <v>43</v>
      </c>
      <c r="K28" s="5"/>
      <c r="L28" s="5"/>
      <c r="M28" s="5"/>
      <c r="N28" s="6">
        <v>43036</v>
      </c>
      <c r="O28" s="5"/>
      <c r="P28" s="7">
        <v>360</v>
      </c>
      <c r="Q28" s="5"/>
      <c r="R28" s="7">
        <v>360</v>
      </c>
    </row>
    <row r="29" spans="1:18" x14ac:dyDescent="0.2">
      <c r="A29" s="5"/>
      <c r="B29" s="5"/>
      <c r="C29" s="5" t="s">
        <v>19</v>
      </c>
      <c r="D29" s="5"/>
      <c r="E29" s="5"/>
      <c r="F29" s="5"/>
      <c r="G29" s="5"/>
      <c r="H29" s="6"/>
      <c r="I29" s="5"/>
      <c r="J29" s="5"/>
      <c r="K29" s="5"/>
      <c r="L29" s="5"/>
      <c r="M29" s="5"/>
      <c r="N29" s="6"/>
      <c r="O29" s="5"/>
      <c r="P29" s="8">
        <f>ROUND(SUM(P24:P28),5)</f>
        <v>12420</v>
      </c>
      <c r="Q29" s="5"/>
      <c r="R29" s="8">
        <f>ROUND(SUM(R24:R28),5)</f>
        <v>114520</v>
      </c>
    </row>
    <row r="30" spans="1:18" x14ac:dyDescent="0.2">
      <c r="A30" s="2"/>
      <c r="B30" s="2"/>
      <c r="C30" s="2" t="s">
        <v>20</v>
      </c>
      <c r="D30" s="2"/>
      <c r="E30" s="2"/>
      <c r="F30" s="2"/>
      <c r="G30" s="2"/>
      <c r="H30" s="3"/>
      <c r="I30" s="2"/>
      <c r="J30" s="2"/>
      <c r="K30" s="2"/>
      <c r="L30" s="2"/>
      <c r="M30" s="2"/>
      <c r="N30" s="3"/>
      <c r="O30" s="2"/>
      <c r="P30" s="4"/>
      <c r="Q30" s="2"/>
      <c r="R30" s="4"/>
    </row>
    <row r="31" spans="1:18" x14ac:dyDescent="0.2">
      <c r="A31" s="5"/>
      <c r="B31" s="5"/>
      <c r="C31" s="5"/>
      <c r="D31" s="5"/>
      <c r="E31" s="5"/>
      <c r="F31" s="5" t="s">
        <v>28</v>
      </c>
      <c r="G31" s="5"/>
      <c r="H31" s="6">
        <v>42919</v>
      </c>
      <c r="I31" s="5"/>
      <c r="J31" s="5" t="s">
        <v>44</v>
      </c>
      <c r="K31" s="5"/>
      <c r="L31" s="5"/>
      <c r="M31" s="5"/>
      <c r="N31" s="6">
        <v>42919</v>
      </c>
      <c r="O31" s="5"/>
      <c r="P31" s="8">
        <v>960</v>
      </c>
      <c r="Q31" s="5"/>
      <c r="R31" s="8">
        <v>960</v>
      </c>
    </row>
    <row r="32" spans="1:18" x14ac:dyDescent="0.2">
      <c r="A32" s="5"/>
      <c r="B32" s="5"/>
      <c r="C32" s="5"/>
      <c r="D32" s="5"/>
      <c r="E32" s="5"/>
      <c r="F32" s="5" t="s">
        <v>28</v>
      </c>
      <c r="G32" s="5"/>
      <c r="H32" s="6">
        <v>43035</v>
      </c>
      <c r="I32" s="5"/>
      <c r="J32" s="5" t="s">
        <v>45</v>
      </c>
      <c r="K32" s="5"/>
      <c r="L32" s="5"/>
      <c r="M32" s="5"/>
      <c r="N32" s="6">
        <v>43035</v>
      </c>
      <c r="O32" s="5"/>
      <c r="P32" s="8">
        <v>2750</v>
      </c>
      <c r="Q32" s="5"/>
      <c r="R32" s="8">
        <v>2750</v>
      </c>
    </row>
    <row r="33" spans="1:19" ht="13.5" thickBot="1" x14ac:dyDescent="0.25">
      <c r="A33" s="5"/>
      <c r="B33" s="5"/>
      <c r="C33" s="5"/>
      <c r="D33" s="5"/>
      <c r="E33" s="5"/>
      <c r="F33" s="5" t="s">
        <v>28</v>
      </c>
      <c r="G33" s="5"/>
      <c r="H33" s="6">
        <v>43055</v>
      </c>
      <c r="I33" s="5"/>
      <c r="J33" s="5" t="s">
        <v>46</v>
      </c>
      <c r="K33" s="5"/>
      <c r="L33" s="5"/>
      <c r="M33" s="5"/>
      <c r="N33" s="6">
        <v>43055</v>
      </c>
      <c r="O33" s="5"/>
      <c r="P33" s="7">
        <v>2000</v>
      </c>
      <c r="Q33" s="5"/>
      <c r="R33" s="7">
        <v>2000</v>
      </c>
    </row>
    <row r="34" spans="1:19" x14ac:dyDescent="0.2">
      <c r="A34" s="5"/>
      <c r="B34" s="5"/>
      <c r="C34" s="5" t="s">
        <v>21</v>
      </c>
      <c r="D34" s="5"/>
      <c r="E34" s="5"/>
      <c r="F34" s="5"/>
      <c r="G34" s="5"/>
      <c r="H34" s="6"/>
      <c r="I34" s="5"/>
      <c r="J34" s="5"/>
      <c r="K34" s="5"/>
      <c r="L34" s="5"/>
      <c r="M34" s="5"/>
      <c r="N34" s="6"/>
      <c r="O34" s="5"/>
      <c r="P34" s="8">
        <f>ROUND(SUM(P30:P33),5)</f>
        <v>5710</v>
      </c>
      <c r="Q34" s="5"/>
      <c r="R34" s="8">
        <f>ROUND(SUM(R30:R33),5)</f>
        <v>5710</v>
      </c>
    </row>
    <row r="35" spans="1:19" x14ac:dyDescent="0.2">
      <c r="A35" s="2"/>
      <c r="B35" s="2"/>
      <c r="C35" s="2" t="s">
        <v>22</v>
      </c>
      <c r="D35" s="2"/>
      <c r="E35" s="2"/>
      <c r="F35" s="2"/>
      <c r="G35" s="2"/>
      <c r="H35" s="3"/>
      <c r="I35" s="2"/>
      <c r="J35" s="2"/>
      <c r="K35" s="2"/>
      <c r="L35" s="2"/>
      <c r="M35" s="2"/>
      <c r="N35" s="3"/>
      <c r="O35" s="2"/>
      <c r="P35" s="4"/>
      <c r="Q35" s="2"/>
      <c r="R35" s="4"/>
    </row>
    <row r="36" spans="1:19" ht="13.5" thickBot="1" x14ac:dyDescent="0.25">
      <c r="A36" s="1"/>
      <c r="B36" s="1"/>
      <c r="C36" s="1"/>
      <c r="D36" s="5"/>
      <c r="E36" s="5"/>
      <c r="F36" s="5" t="s">
        <v>28</v>
      </c>
      <c r="G36" s="5"/>
      <c r="H36" s="6">
        <v>43010</v>
      </c>
      <c r="I36" s="5"/>
      <c r="J36" s="5" t="s">
        <v>47</v>
      </c>
      <c r="K36" s="5"/>
      <c r="L36" s="5"/>
      <c r="M36" s="5"/>
      <c r="N36" s="6">
        <v>43010</v>
      </c>
      <c r="O36" s="5"/>
      <c r="P36" s="7">
        <v>1200</v>
      </c>
      <c r="Q36" s="5"/>
      <c r="R36" s="7">
        <v>1200</v>
      </c>
    </row>
    <row r="37" spans="1:19" x14ac:dyDescent="0.2">
      <c r="A37" s="5"/>
      <c r="B37" s="5"/>
      <c r="C37" s="5" t="s">
        <v>23</v>
      </c>
      <c r="D37" s="5"/>
      <c r="E37" s="5"/>
      <c r="F37" s="5"/>
      <c r="G37" s="5"/>
      <c r="H37" s="6"/>
      <c r="I37" s="5"/>
      <c r="J37" s="5"/>
      <c r="K37" s="5"/>
      <c r="L37" s="5"/>
      <c r="M37" s="5"/>
      <c r="N37" s="6"/>
      <c r="O37" s="5"/>
      <c r="P37" s="8">
        <f>ROUND(SUM(P35:P36),5)</f>
        <v>1200</v>
      </c>
      <c r="Q37" s="5"/>
      <c r="R37" s="8">
        <f>ROUND(SUM(R35:R36),5)</f>
        <v>1200</v>
      </c>
    </row>
    <row r="38" spans="1:19" x14ac:dyDescent="0.2">
      <c r="A38" s="2"/>
      <c r="B38" s="2"/>
      <c r="C38" s="2" t="s">
        <v>24</v>
      </c>
      <c r="D38" s="2"/>
      <c r="E38" s="2"/>
      <c r="F38" s="2"/>
      <c r="G38" s="2"/>
      <c r="H38" s="3"/>
      <c r="I38" s="2"/>
      <c r="J38" s="2"/>
      <c r="K38" s="2"/>
      <c r="L38" s="2"/>
      <c r="M38" s="2"/>
      <c r="N38" s="3"/>
      <c r="O38" s="2"/>
      <c r="P38" s="4"/>
      <c r="Q38" s="2"/>
      <c r="R38" s="4"/>
    </row>
    <row r="39" spans="1:19" x14ac:dyDescent="0.2">
      <c r="A39" s="5"/>
      <c r="B39" s="5"/>
      <c r="C39" s="5"/>
      <c r="D39" s="5"/>
      <c r="E39" s="5"/>
      <c r="F39" s="5" t="s">
        <v>28</v>
      </c>
      <c r="G39" s="5"/>
      <c r="H39" s="6">
        <v>43070</v>
      </c>
      <c r="I39" s="5"/>
      <c r="J39" s="5" t="s">
        <v>48</v>
      </c>
      <c r="K39" s="5"/>
      <c r="L39" s="5"/>
      <c r="M39" s="5"/>
      <c r="N39" s="6">
        <v>43026</v>
      </c>
      <c r="O39" s="5"/>
      <c r="P39" s="8">
        <v>11450</v>
      </c>
      <c r="Q39" s="5"/>
      <c r="R39" s="8">
        <v>15600</v>
      </c>
      <c r="S39" s="18">
        <v>39000</v>
      </c>
    </row>
    <row r="40" spans="1:19" ht="13.5" thickBot="1" x14ac:dyDescent="0.25">
      <c r="A40" s="5"/>
      <c r="B40" s="5"/>
      <c r="C40" s="5"/>
      <c r="D40" s="5"/>
      <c r="E40" s="5"/>
      <c r="F40" s="5" t="s">
        <v>28</v>
      </c>
      <c r="G40" s="5"/>
      <c r="H40" s="6">
        <v>43084</v>
      </c>
      <c r="I40" s="5"/>
      <c r="J40" s="5" t="s">
        <v>49</v>
      </c>
      <c r="K40" s="5"/>
      <c r="L40" s="5"/>
      <c r="M40" s="5"/>
      <c r="N40" s="6">
        <v>43084</v>
      </c>
      <c r="O40" s="5"/>
      <c r="P40" s="9">
        <v>14001</v>
      </c>
      <c r="Q40" s="5"/>
      <c r="R40" s="9">
        <v>14001</v>
      </c>
    </row>
    <row r="41" spans="1:19" ht="13.5" thickBot="1" x14ac:dyDescent="0.25">
      <c r="A41" s="5"/>
      <c r="B41" s="5"/>
      <c r="C41" s="5" t="s">
        <v>25</v>
      </c>
      <c r="D41" s="5"/>
      <c r="E41" s="5"/>
      <c r="F41" s="5"/>
      <c r="G41" s="5"/>
      <c r="H41" s="6"/>
      <c r="I41" s="5"/>
      <c r="J41" s="5"/>
      <c r="K41" s="5"/>
      <c r="L41" s="5"/>
      <c r="M41" s="5"/>
      <c r="N41" s="6"/>
      <c r="O41" s="5"/>
      <c r="P41" s="10">
        <f>ROUND(SUM(P38:P40),5)</f>
        <v>25451</v>
      </c>
      <c r="Q41" s="5"/>
      <c r="R41" s="10">
        <f>ROUND(SUM(R38:R40),5)</f>
        <v>29601</v>
      </c>
    </row>
    <row r="42" spans="1:19" ht="13.5" thickBot="1" x14ac:dyDescent="0.25">
      <c r="A42" s="5"/>
      <c r="B42" s="5" t="s">
        <v>26</v>
      </c>
      <c r="C42" s="5"/>
      <c r="D42" s="5"/>
      <c r="E42" s="5"/>
      <c r="F42" s="5"/>
      <c r="G42" s="5"/>
      <c r="H42" s="6"/>
      <c r="I42" s="5"/>
      <c r="J42" s="5"/>
      <c r="K42" s="5"/>
      <c r="L42" s="5"/>
      <c r="M42" s="5"/>
      <c r="N42" s="6"/>
      <c r="O42" s="5"/>
      <c r="P42" s="10">
        <f>ROUND(P5+P9+P17+P20+P23+P29+P34+P37+P41,5)</f>
        <v>155008.5</v>
      </c>
      <c r="Q42" s="5"/>
      <c r="R42" s="10">
        <f>ROUND(R5+R9+R17+R20+R23+R29+R34+R37+R41,5)</f>
        <v>544408.5</v>
      </c>
    </row>
    <row r="43" spans="1:19" s="12" customFormat="1" ht="12" thickBot="1" x14ac:dyDescent="0.25">
      <c r="A43" s="2" t="s">
        <v>27</v>
      </c>
      <c r="B43" s="2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3"/>
      <c r="O43" s="2"/>
      <c r="P43" s="11">
        <f>P42</f>
        <v>155008.5</v>
      </c>
      <c r="Q43" s="2"/>
      <c r="R43" s="11">
        <f>R42</f>
        <v>544408.5</v>
      </c>
      <c r="S43" s="19"/>
    </row>
    <row r="44" spans="1:19" ht="13.5" thickTop="1" x14ac:dyDescent="0.2"/>
  </sheetData>
  <pageMargins left="0.7" right="0.7" top="0.75" bottom="0.75" header="0.1" footer="0.3"/>
  <pageSetup scale="69" orientation="portrait" horizontalDpi="0" verticalDpi="0" r:id="rId1"/>
  <headerFooter>
    <oddHeader>&amp;L&amp;"Arial,Bold"&amp;8 1:57 PM
&amp;"Arial,Bold"&amp;8 12/29/17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ignoredErrors>
    <ignoredError sqref="J4 J11 J19 J25 J22 J39:J40" numberStoredAsText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2017-12-29T18:57:16Z</dcterms:created>
  <dcterms:modified xsi:type="dcterms:W3CDTF">2017-12-29T19:33:33Z</dcterms:modified>
</cp:coreProperties>
</file>