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0ad87ff59d036af/Monthly Debt-Cash'16/"/>
    </mc:Choice>
  </mc:AlternateContent>
  <bookViews>
    <workbookView xWindow="0" yWindow="0" windowWidth="21570" windowHeight="9615"/>
  </bookViews>
  <sheets>
    <sheet name="Sheet1" sheetId="1" r:id="rId1"/>
  </sheets>
  <definedNames>
    <definedName name="_xlnm.Print_Titles" localSheetId="0">Sheet1!$A:$C,Sheet1!$1:$1</definedName>
    <definedName name="QB_COLUMN_7721" localSheetId="0" hidden="1">Sheet1!$D$1</definedName>
    <definedName name="QB_COLUMN_7722" localSheetId="0" hidden="1">Sheet1!$F$1</definedName>
    <definedName name="QB_COLUMN_7723" localSheetId="0" hidden="1">Sheet1!$H$1</definedName>
    <definedName name="QB_COLUMN_7724" localSheetId="0" hidden="1">Sheet1!$J$1</definedName>
    <definedName name="QB_COLUMN_7725" localSheetId="0" hidden="1">Sheet1!$L$1</definedName>
    <definedName name="QB_COLUMN_8030" localSheetId="0" hidden="1">Sheet1!$N$1</definedName>
    <definedName name="QB_DATA_0" localSheetId="0" hidden="1">Sheet1!$3:$3,Sheet1!$4:$4,Sheet1!$5:$5,Sheet1!#REF!,Sheet1!$8:$8,Sheet1!$9:$9,Sheet1!$10:$10,Sheet1!$11:$11,Sheet1!$12:$12,Sheet1!$13:$13,Sheet1!$14:$14,Sheet1!$17:$17,Sheet1!$18:$18,Sheet1!$19:$19,Sheet1!$20:$20,Sheet1!$21:$21</definedName>
    <definedName name="QB_DATA_1" localSheetId="0" hidden="1">Sheet1!$24:$24,Sheet1!$27:$27,Sheet1!$28:$28</definedName>
    <definedName name="QB_FORMULA_0" localSheetId="0" hidden="1">Sheet1!$N$3,Sheet1!$N$4,Sheet1!$N$5,Sheet1!$D$6,Sheet1!$F$6,Sheet1!$H$6,Sheet1!$J$6,Sheet1!$L$6,Sheet1!$N$6,Sheet1!#REF!,Sheet1!$N$8,Sheet1!$N$9,Sheet1!$N$10,Sheet1!$N$11,Sheet1!$N$12,Sheet1!$N$13</definedName>
    <definedName name="QB_FORMULA_1" localSheetId="0" hidden="1">Sheet1!$N$14,Sheet1!$D$15,Sheet1!$F$15,Sheet1!$H$15,Sheet1!$J$15,Sheet1!$L$15,Sheet1!$N$15,Sheet1!$N$17,Sheet1!$N$18,Sheet1!$N$19,Sheet1!$N$20,Sheet1!$N$21,Sheet1!$D$22,Sheet1!$F$22,Sheet1!$H$22,Sheet1!$J$22</definedName>
    <definedName name="QB_FORMULA_2" localSheetId="0" hidden="1">Sheet1!$L$22,Sheet1!$N$22,Sheet1!$N$24,Sheet1!$D$25,Sheet1!$F$25,Sheet1!$H$25,Sheet1!$J$25,Sheet1!$L$25,Sheet1!$N$25,Sheet1!$N$27,Sheet1!$N$28,Sheet1!$D$29,Sheet1!$F$29,Sheet1!$H$29,Sheet1!$J$29,Sheet1!$L$29</definedName>
    <definedName name="QB_FORMULA_3" localSheetId="0" hidden="1">Sheet1!$N$29,Sheet1!$D$30,Sheet1!$F$30,Sheet1!$H$30,Sheet1!$J$30,Sheet1!$L$30,Sheet1!$N$30</definedName>
    <definedName name="QB_ROW_16010" localSheetId="0" hidden="1">Sheet1!$B$16</definedName>
    <definedName name="QB_ROW_16310" localSheetId="0" hidden="1">Sheet1!$B$22</definedName>
    <definedName name="QB_ROW_17220" localSheetId="0" hidden="1">Sheet1!$C$19</definedName>
    <definedName name="QB_ROW_21220" localSheetId="0" hidden="1">Sheet1!$C$21</definedName>
    <definedName name="QB_ROW_26010" localSheetId="0" hidden="1">Sheet1!$B$2</definedName>
    <definedName name="QB_ROW_26310" localSheetId="0" hidden="1">Sheet1!$B$6</definedName>
    <definedName name="QB_ROW_27220" localSheetId="0" hidden="1">Sheet1!$C$3</definedName>
    <definedName name="QB_ROW_28220" localSheetId="0" hidden="1">Sheet1!$C$5</definedName>
    <definedName name="QB_ROW_30210" localSheetId="0" hidden="1">Sheet1!#REF!</definedName>
    <definedName name="QB_ROW_31301" localSheetId="0" hidden="1">Sheet1!$A$30</definedName>
    <definedName name="QB_ROW_33010" localSheetId="0" hidden="1">Sheet1!$B$26</definedName>
    <definedName name="QB_ROW_33310" localSheetId="0" hidden="1">Sheet1!$B$29</definedName>
    <definedName name="QB_ROW_40220" localSheetId="0" hidden="1">Sheet1!$C$28</definedName>
    <definedName name="QB_ROW_43220" localSheetId="0" hidden="1">Sheet1!$C$13</definedName>
    <definedName name="QB_ROW_49220" localSheetId="0" hidden="1">Sheet1!$C$27</definedName>
    <definedName name="QB_ROW_50010" localSheetId="0" hidden="1">Sheet1!$B$23</definedName>
    <definedName name="QB_ROW_5010" localSheetId="0" hidden="1">Sheet1!$B$7</definedName>
    <definedName name="QB_ROW_50310" localSheetId="0" hidden="1">Sheet1!$B$25</definedName>
    <definedName name="QB_ROW_51220" localSheetId="0" hidden="1">Sheet1!$C$24</definedName>
    <definedName name="QB_ROW_52220" localSheetId="0" hidden="1">Sheet1!$C$14</definedName>
    <definedName name="QB_ROW_5310" localSheetId="0" hidden="1">Sheet1!$B$15</definedName>
    <definedName name="QB_ROW_54220" localSheetId="0" hidden="1">Sheet1!$C$17</definedName>
    <definedName name="QB_ROW_55220" localSheetId="0" hidden="1">Sheet1!$C$20</definedName>
    <definedName name="QB_ROW_56220" localSheetId="0" hidden="1">Sheet1!$C$10</definedName>
    <definedName name="QB_ROW_57220" localSheetId="0" hidden="1">Sheet1!$C$8</definedName>
    <definedName name="QB_ROW_62220" localSheetId="0" hidden="1">Sheet1!$C$11</definedName>
    <definedName name="QB_ROW_63220" localSheetId="0" hidden="1">Sheet1!$C$4</definedName>
    <definedName name="QB_ROW_84220" localSheetId="0" hidden="1">Sheet1!$C$18</definedName>
    <definedName name="QB_ROW_86220" localSheetId="0" hidden="1">Sheet1!$C$9</definedName>
    <definedName name="QB_ROW_87220" localSheetId="0" hidden="1">Sheet1!$C$12</definedName>
    <definedName name="QBCANSUPPORTUPDATE" localSheetId="0">TRUE</definedName>
    <definedName name="QBCOMPANYFILENAME" localSheetId="0">"\\TOPFLOORDESIGNS\Company Files\Top Floor Designs Corporation.qbw"</definedName>
    <definedName name="QBENDDATE" localSheetId="0">20160509</definedName>
    <definedName name="QBHEADERSONSCREEN" localSheetId="0">FALSE</definedName>
    <definedName name="QBMETADATASIZE" localSheetId="0">5902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35</definedName>
    <definedName name="QBREPORTCOMPANYID" localSheetId="0">"5b25f58e9ac24b5dba007ca3430c1229"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12</definedName>
    <definedName name="QBROWHEADERS" localSheetId="0">3</definedName>
    <definedName name="QBSTARTDATE" localSheetId="0">20160509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L15" i="1"/>
  <c r="J15" i="1"/>
  <c r="H15" i="1"/>
  <c r="F15" i="1"/>
  <c r="L29" i="1"/>
  <c r="J29" i="1"/>
  <c r="H29" i="1"/>
  <c r="F29" i="1"/>
  <c r="N29" i="1" s="1"/>
  <c r="D29" i="1"/>
  <c r="N28" i="1"/>
  <c r="N27" i="1"/>
  <c r="L25" i="1"/>
  <c r="J25" i="1"/>
  <c r="H25" i="1"/>
  <c r="F25" i="1"/>
  <c r="N25" i="1" s="1"/>
  <c r="D25" i="1"/>
  <c r="N24" i="1"/>
  <c r="L22" i="1"/>
  <c r="J22" i="1"/>
  <c r="H22" i="1"/>
  <c r="F22" i="1"/>
  <c r="D22" i="1"/>
  <c r="N21" i="1"/>
  <c r="N20" i="1"/>
  <c r="N19" i="1"/>
  <c r="N18" i="1"/>
  <c r="N17" i="1"/>
  <c r="N14" i="1"/>
  <c r="N13" i="1"/>
  <c r="N12" i="1"/>
  <c r="N11" i="1"/>
  <c r="N10" i="1"/>
  <c r="N9" i="1"/>
  <c r="N8" i="1"/>
  <c r="L6" i="1"/>
  <c r="J6" i="1"/>
  <c r="H6" i="1"/>
  <c r="F6" i="1"/>
  <c r="D6" i="1"/>
  <c r="N5" i="1"/>
  <c r="N4" i="1"/>
  <c r="N3" i="1"/>
  <c r="D30" i="1" l="1"/>
  <c r="H30" i="1"/>
  <c r="L30" i="1"/>
  <c r="J30" i="1"/>
  <c r="N22" i="1"/>
  <c r="N6" i="1"/>
  <c r="F30" i="1"/>
  <c r="N30" i="1" s="1"/>
  <c r="N15" i="1"/>
</calcChain>
</file>

<file path=xl/sharedStrings.xml><?xml version="1.0" encoding="utf-8"?>
<sst xmlns="http://schemas.openxmlformats.org/spreadsheetml/2006/main" count="35" uniqueCount="34">
  <si>
    <t>Current</t>
  </si>
  <si>
    <t>1 - 30</t>
  </si>
  <si>
    <t>31 - 60</t>
  </si>
  <si>
    <t>61 - 90</t>
  </si>
  <si>
    <t>&gt; 90</t>
  </si>
  <si>
    <t>TOTAL</t>
  </si>
  <si>
    <t>A &amp; E Surfaces Co.</t>
  </si>
  <si>
    <t>135 W 52St NYC</t>
  </si>
  <si>
    <t>2280 Frederick Douglas Apt 10F NYC</t>
  </si>
  <si>
    <t>371 Broadway NYC</t>
  </si>
  <si>
    <t>Total A &amp; E Surfaces Co.</t>
  </si>
  <si>
    <t>Atlantic State Development</t>
  </si>
  <si>
    <t>119 E 83rd St  Apt 5A  NYC</t>
  </si>
  <si>
    <t>127 4Th  Ave  Apt 3H</t>
  </si>
  <si>
    <t>1560 York Ave Apt 5A</t>
  </si>
  <si>
    <t>255 W 14Th St  Apt 3C</t>
  </si>
  <si>
    <t>304  E 20Th  St  APT 7D</t>
  </si>
  <si>
    <t>304 E 20St  Apt # B</t>
  </si>
  <si>
    <t>43 W 16th St Apt 1D</t>
  </si>
  <si>
    <t>Total Atlantic State Development</t>
  </si>
  <si>
    <t>Britannica Floor Covering</t>
  </si>
  <si>
    <t>31St St James Ave Boston, MA</t>
  </si>
  <si>
    <t>40 Gerald St  Apt 2C Huntington NY</t>
  </si>
  <si>
    <t>623 Livonia Ave. Brooklyn</t>
  </si>
  <si>
    <t>75 E. Santa Clara St San Jose, CA</t>
  </si>
  <si>
    <t>997 Market St San Francisco</t>
  </si>
  <si>
    <t>Total Britannica Floor Covering</t>
  </si>
  <si>
    <t>G &amp; G Interior Design inc</t>
  </si>
  <si>
    <t>155 W 19St</t>
  </si>
  <si>
    <t>Total G &amp; G Interior Design inc</t>
  </si>
  <si>
    <t>NY Flooring Inc</t>
  </si>
  <si>
    <t>1155 Madison Ave NYC</t>
  </si>
  <si>
    <t>200 E 62nd St Apt 15B</t>
  </si>
  <si>
    <t>Total NY Flooring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</si>
</sst>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1"/>
  <sheetViews>
    <sheetView tabSelected="1" zoomScaleNormal="10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P15" sqref="P15"/>
    </sheetView>
  </sheetViews>
  <sheetFormatPr defaultRowHeight="15" x14ac:dyDescent="0.25"/>
  <cols>
    <col min="1" max="2" width="3" style="13" customWidth="1"/>
    <col min="3" max="3" width="29.42578125" style="13" customWidth="1"/>
    <col min="4" max="4" width="7.140625" style="14" bestFit="1" customWidth="1"/>
    <col min="5" max="5" width="2.28515625" style="14" customWidth="1"/>
    <col min="6" max="6" width="7.85546875" style="14" bestFit="1" customWidth="1"/>
    <col min="7" max="7" width="2.28515625" style="14" customWidth="1"/>
    <col min="8" max="8" width="8.7109375" style="14" bestFit="1" customWidth="1"/>
    <col min="9" max="9" width="2.28515625" style="14" customWidth="1"/>
    <col min="10" max="10" width="7" style="14" bestFit="1" customWidth="1"/>
    <col min="11" max="11" width="2.28515625" style="14" customWidth="1"/>
    <col min="12" max="12" width="7" style="14" bestFit="1" customWidth="1"/>
    <col min="13" max="13" width="2.28515625" style="14" customWidth="1"/>
    <col min="14" max="14" width="8.7109375" style="14" bestFit="1" customWidth="1"/>
  </cols>
  <sheetData>
    <row r="1" spans="1:14" s="12" customFormat="1" ht="15.75" thickBot="1" x14ac:dyDescent="0.3">
      <c r="A1" s="9"/>
      <c r="B1" s="9"/>
      <c r="C1" s="9"/>
      <c r="D1" s="10" t="s">
        <v>0</v>
      </c>
      <c r="E1" s="11"/>
      <c r="F1" s="10" t="s">
        <v>1</v>
      </c>
      <c r="G1" s="11"/>
      <c r="H1" s="10" t="s">
        <v>2</v>
      </c>
      <c r="I1" s="11"/>
      <c r="J1" s="10" t="s">
        <v>3</v>
      </c>
      <c r="K1" s="11"/>
      <c r="L1" s="10" t="s">
        <v>4</v>
      </c>
      <c r="M1" s="11"/>
      <c r="N1" s="10" t="s">
        <v>5</v>
      </c>
    </row>
    <row r="2" spans="1:14" ht="15.75" thickTop="1" x14ac:dyDescent="0.25">
      <c r="A2" s="1"/>
      <c r="B2" s="1" t="s">
        <v>6</v>
      </c>
      <c r="C2" s="1"/>
      <c r="D2" s="2"/>
      <c r="E2" s="3"/>
      <c r="F2" s="2"/>
      <c r="G2" s="3"/>
      <c r="H2" s="2"/>
      <c r="I2" s="3"/>
      <c r="J2" s="2"/>
      <c r="K2" s="3"/>
      <c r="L2" s="2"/>
      <c r="M2" s="3"/>
      <c r="N2" s="2"/>
    </row>
    <row r="3" spans="1:14" x14ac:dyDescent="0.25">
      <c r="A3" s="1"/>
      <c r="B3" s="1"/>
      <c r="C3" s="1" t="s">
        <v>7</v>
      </c>
      <c r="D3" s="2">
        <v>0</v>
      </c>
      <c r="E3" s="3"/>
      <c r="F3" s="2">
        <v>23618.7</v>
      </c>
      <c r="G3" s="3"/>
      <c r="H3" s="2">
        <v>4077.6</v>
      </c>
      <c r="I3" s="3"/>
      <c r="J3" s="2">
        <v>0</v>
      </c>
      <c r="K3" s="3"/>
      <c r="L3" s="2">
        <v>0</v>
      </c>
      <c r="M3" s="3"/>
      <c r="N3" s="2">
        <f>ROUND(SUM(D3:L3),5)</f>
        <v>27696.3</v>
      </c>
    </row>
    <row r="4" spans="1:14" x14ac:dyDescent="0.25">
      <c r="A4" s="1"/>
      <c r="B4" s="1"/>
      <c r="C4" s="1" t="s">
        <v>8</v>
      </c>
      <c r="D4" s="2">
        <v>0</v>
      </c>
      <c r="E4" s="3"/>
      <c r="F4" s="2">
        <v>828</v>
      </c>
      <c r="G4" s="3"/>
      <c r="H4" s="2">
        <v>0</v>
      </c>
      <c r="I4" s="3"/>
      <c r="J4" s="2">
        <v>0</v>
      </c>
      <c r="K4" s="3"/>
      <c r="L4" s="2">
        <v>0</v>
      </c>
      <c r="M4" s="3"/>
      <c r="N4" s="2">
        <f>ROUND(SUM(D4:L4),5)</f>
        <v>828</v>
      </c>
    </row>
    <row r="5" spans="1:14" ht="15.75" thickBot="1" x14ac:dyDescent="0.3">
      <c r="A5" s="1"/>
      <c r="B5" s="1"/>
      <c r="C5" s="1" t="s">
        <v>9</v>
      </c>
      <c r="D5" s="4">
        <v>0</v>
      </c>
      <c r="E5" s="3"/>
      <c r="F5" s="4">
        <v>3281.4</v>
      </c>
      <c r="G5" s="3"/>
      <c r="H5" s="4">
        <v>1216.8</v>
      </c>
      <c r="I5" s="3"/>
      <c r="J5" s="4">
        <v>0</v>
      </c>
      <c r="K5" s="3"/>
      <c r="L5" s="4">
        <v>0</v>
      </c>
      <c r="M5" s="3"/>
      <c r="N5" s="4">
        <f>ROUND(SUM(D5:L5),5)</f>
        <v>4498.2</v>
      </c>
    </row>
    <row r="6" spans="1:14" x14ac:dyDescent="0.25">
      <c r="A6" s="1"/>
      <c r="B6" s="1" t="s">
        <v>10</v>
      </c>
      <c r="C6" s="1"/>
      <c r="D6" s="2">
        <f>ROUND(SUM(D2:D5),5)</f>
        <v>0</v>
      </c>
      <c r="E6" s="3"/>
      <c r="F6" s="2">
        <f>ROUND(SUM(F2:F5),5)</f>
        <v>27728.1</v>
      </c>
      <c r="G6" s="3"/>
      <c r="H6" s="2">
        <f>ROUND(SUM(H2:H5),5)</f>
        <v>5294.4</v>
      </c>
      <c r="I6" s="3"/>
      <c r="J6" s="2">
        <f>ROUND(SUM(J2:J5),5)</f>
        <v>0</v>
      </c>
      <c r="K6" s="3"/>
      <c r="L6" s="2">
        <f>ROUND(SUM(L2:L5),5)</f>
        <v>0</v>
      </c>
      <c r="M6" s="3"/>
      <c r="N6" s="2">
        <f>ROUND(SUM(D6:L6),5)</f>
        <v>33022.5</v>
      </c>
    </row>
    <row r="7" spans="1:14" x14ac:dyDescent="0.25">
      <c r="A7" s="1"/>
      <c r="B7" s="1" t="s">
        <v>11</v>
      </c>
      <c r="C7" s="1"/>
      <c r="D7" s="2"/>
      <c r="E7" s="3"/>
      <c r="F7" s="2"/>
      <c r="G7" s="3"/>
      <c r="H7" s="2"/>
      <c r="I7" s="3"/>
      <c r="J7" s="2"/>
      <c r="K7" s="3"/>
      <c r="L7" s="2"/>
      <c r="M7" s="3"/>
      <c r="N7" s="2"/>
    </row>
    <row r="8" spans="1:14" x14ac:dyDescent="0.25">
      <c r="A8" s="1"/>
      <c r="B8" s="1"/>
      <c r="C8" s="1" t="s">
        <v>12</v>
      </c>
      <c r="D8" s="2">
        <v>0</v>
      </c>
      <c r="E8" s="3"/>
      <c r="F8" s="2">
        <v>0</v>
      </c>
      <c r="G8" s="3"/>
      <c r="H8" s="2">
        <v>819</v>
      </c>
      <c r="I8" s="3"/>
      <c r="J8" s="2">
        <v>0</v>
      </c>
      <c r="K8" s="3"/>
      <c r="L8" s="2">
        <v>0</v>
      </c>
      <c r="M8" s="3"/>
      <c r="N8" s="2">
        <f>ROUND(SUM(D8:L8),5)</f>
        <v>819</v>
      </c>
    </row>
    <row r="9" spans="1:14" x14ac:dyDescent="0.25">
      <c r="A9" s="1"/>
      <c r="B9" s="1"/>
      <c r="C9" s="1" t="s">
        <v>13</v>
      </c>
      <c r="D9" s="2">
        <v>0</v>
      </c>
      <c r="E9" s="3"/>
      <c r="F9" s="2">
        <v>1118.5</v>
      </c>
      <c r="G9" s="3"/>
      <c r="H9" s="2">
        <v>0</v>
      </c>
      <c r="I9" s="3"/>
      <c r="J9" s="2">
        <v>0</v>
      </c>
      <c r="K9" s="3"/>
      <c r="L9" s="2">
        <v>0</v>
      </c>
      <c r="M9" s="3"/>
      <c r="N9" s="2">
        <f>ROUND(SUM(D9:L9),5)</f>
        <v>1118.5</v>
      </c>
    </row>
    <row r="10" spans="1:14" x14ac:dyDescent="0.25">
      <c r="A10" s="1"/>
      <c r="B10" s="1"/>
      <c r="C10" s="1" t="s">
        <v>14</v>
      </c>
      <c r="D10" s="2">
        <v>0</v>
      </c>
      <c r="E10" s="3"/>
      <c r="F10" s="2">
        <v>0</v>
      </c>
      <c r="G10" s="3"/>
      <c r="H10" s="2">
        <v>1721.5</v>
      </c>
      <c r="I10" s="3"/>
      <c r="J10" s="2">
        <v>0</v>
      </c>
      <c r="K10" s="3"/>
      <c r="L10" s="2">
        <v>0</v>
      </c>
      <c r="M10" s="3"/>
      <c r="N10" s="2">
        <f>ROUND(SUM(D10:L10),5)</f>
        <v>1721.5</v>
      </c>
    </row>
    <row r="11" spans="1:14" x14ac:dyDescent="0.25">
      <c r="A11" s="1"/>
      <c r="B11" s="1"/>
      <c r="C11" s="1" t="s">
        <v>15</v>
      </c>
      <c r="D11" s="2">
        <v>0</v>
      </c>
      <c r="E11" s="3"/>
      <c r="F11" s="2">
        <v>630</v>
      </c>
      <c r="G11" s="3"/>
      <c r="H11" s="2">
        <v>0</v>
      </c>
      <c r="I11" s="3"/>
      <c r="J11" s="2">
        <v>0</v>
      </c>
      <c r="K11" s="3"/>
      <c r="L11" s="2">
        <v>0</v>
      </c>
      <c r="M11" s="3"/>
      <c r="N11" s="2">
        <f>ROUND(SUM(D11:L11),5)</f>
        <v>630</v>
      </c>
    </row>
    <row r="12" spans="1:14" x14ac:dyDescent="0.25">
      <c r="A12" s="1"/>
      <c r="B12" s="1"/>
      <c r="C12" s="1" t="s">
        <v>16</v>
      </c>
      <c r="D12" s="2">
        <v>0</v>
      </c>
      <c r="E12" s="3"/>
      <c r="F12" s="2">
        <v>1029</v>
      </c>
      <c r="G12" s="3"/>
      <c r="H12" s="2">
        <v>0</v>
      </c>
      <c r="I12" s="3"/>
      <c r="J12" s="2">
        <v>0</v>
      </c>
      <c r="K12" s="3"/>
      <c r="L12" s="2">
        <v>0</v>
      </c>
      <c r="M12" s="3"/>
      <c r="N12" s="2">
        <f>ROUND(SUM(D12:L12),5)</f>
        <v>1029</v>
      </c>
    </row>
    <row r="13" spans="1:14" x14ac:dyDescent="0.25">
      <c r="A13" s="1"/>
      <c r="B13" s="1"/>
      <c r="C13" s="1" t="s">
        <v>17</v>
      </c>
      <c r="D13" s="2">
        <v>0</v>
      </c>
      <c r="E13" s="3"/>
      <c r="F13" s="2">
        <v>0</v>
      </c>
      <c r="G13" s="3"/>
      <c r="H13" s="2">
        <v>1622.8</v>
      </c>
      <c r="I13" s="3"/>
      <c r="J13" s="2">
        <v>0</v>
      </c>
      <c r="K13" s="3"/>
      <c r="L13" s="2">
        <v>0</v>
      </c>
      <c r="M13" s="3"/>
      <c r="N13" s="2">
        <f>ROUND(SUM(D13:L13),5)</f>
        <v>1622.8</v>
      </c>
    </row>
    <row r="14" spans="1:14" ht="15.75" thickBot="1" x14ac:dyDescent="0.3">
      <c r="A14" s="1"/>
      <c r="B14" s="1"/>
      <c r="C14" s="1" t="s">
        <v>18</v>
      </c>
      <c r="D14" s="4">
        <v>0</v>
      </c>
      <c r="E14" s="3"/>
      <c r="F14" s="4">
        <v>2357.5</v>
      </c>
      <c r="G14" s="3"/>
      <c r="H14" s="4">
        <v>0</v>
      </c>
      <c r="I14" s="3"/>
      <c r="J14" s="4">
        <v>0</v>
      </c>
      <c r="K14" s="3"/>
      <c r="L14" s="4">
        <v>0</v>
      </c>
      <c r="M14" s="3"/>
      <c r="N14" s="4">
        <f>ROUND(SUM(D14:L14),5)</f>
        <v>2357.5</v>
      </c>
    </row>
    <row r="15" spans="1:14" x14ac:dyDescent="0.25">
      <c r="A15" s="1"/>
      <c r="B15" s="1" t="s">
        <v>19</v>
      </c>
      <c r="C15" s="1"/>
      <c r="D15" s="2">
        <f>ROUND(SUM(D7:D14),5)</f>
        <v>0</v>
      </c>
      <c r="E15" s="3"/>
      <c r="F15" s="2">
        <f>ROUND(SUM(F7:F14),5)</f>
        <v>5135</v>
      </c>
      <c r="G15" s="3"/>
      <c r="H15" s="2">
        <f>ROUND(SUM(H7:H14),5)</f>
        <v>4163.3</v>
      </c>
      <c r="I15" s="3"/>
      <c r="J15" s="2">
        <f>ROUND(SUM(J7:J14),5)</f>
        <v>0</v>
      </c>
      <c r="K15" s="3"/>
      <c r="L15" s="2">
        <f>ROUND(SUM(L7:L14),5)</f>
        <v>0</v>
      </c>
      <c r="M15" s="3"/>
      <c r="N15" s="2">
        <f>ROUND(SUM(D15:L15),5)</f>
        <v>9298.2999999999993</v>
      </c>
    </row>
    <row r="16" spans="1:14" x14ac:dyDescent="0.25">
      <c r="A16" s="1"/>
      <c r="B16" s="1" t="s">
        <v>20</v>
      </c>
      <c r="C16" s="1"/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</row>
    <row r="17" spans="1:14" x14ac:dyDescent="0.25">
      <c r="A17" s="1"/>
      <c r="B17" s="1"/>
      <c r="C17" s="1" t="s">
        <v>21</v>
      </c>
      <c r="D17" s="2">
        <v>0</v>
      </c>
      <c r="E17" s="3"/>
      <c r="F17" s="2">
        <v>0</v>
      </c>
      <c r="G17" s="3"/>
      <c r="H17" s="2">
        <v>104000</v>
      </c>
      <c r="I17" s="3"/>
      <c r="J17" s="2">
        <v>0</v>
      </c>
      <c r="K17" s="3"/>
      <c r="L17" s="2">
        <v>0</v>
      </c>
      <c r="M17" s="3"/>
      <c r="N17" s="2">
        <f>ROUND(SUM(D17:L17),5)</f>
        <v>104000</v>
      </c>
    </row>
    <row r="18" spans="1:14" x14ac:dyDescent="0.25">
      <c r="A18" s="1"/>
      <c r="B18" s="1"/>
      <c r="C18" s="1" t="s">
        <v>22</v>
      </c>
      <c r="D18" s="2">
        <v>0</v>
      </c>
      <c r="E18" s="3"/>
      <c r="F18" s="2">
        <v>400</v>
      </c>
      <c r="G18" s="3"/>
      <c r="H18" s="2">
        <v>0</v>
      </c>
      <c r="I18" s="3"/>
      <c r="J18" s="2">
        <v>0</v>
      </c>
      <c r="K18" s="3"/>
      <c r="L18" s="2">
        <v>0</v>
      </c>
      <c r="M18" s="3"/>
      <c r="N18" s="2">
        <f>ROUND(SUM(D18:L18),5)</f>
        <v>400</v>
      </c>
    </row>
    <row r="19" spans="1:14" x14ac:dyDescent="0.25">
      <c r="A19" s="1"/>
      <c r="B19" s="1"/>
      <c r="C19" s="1" t="s">
        <v>23</v>
      </c>
      <c r="D19" s="2">
        <v>0</v>
      </c>
      <c r="E19" s="3"/>
      <c r="F19" s="2">
        <v>0</v>
      </c>
      <c r="G19" s="3"/>
      <c r="H19" s="2">
        <v>0</v>
      </c>
      <c r="I19" s="3"/>
      <c r="J19" s="2">
        <v>825</v>
      </c>
      <c r="K19" s="3"/>
      <c r="L19" s="2">
        <v>0</v>
      </c>
      <c r="M19" s="3"/>
      <c r="N19" s="2">
        <f>ROUND(SUM(D19:L19),5)</f>
        <v>825</v>
      </c>
    </row>
    <row r="20" spans="1:14" x14ac:dyDescent="0.25">
      <c r="A20" s="1"/>
      <c r="B20" s="1"/>
      <c r="C20" s="1" t="s">
        <v>24</v>
      </c>
      <c r="D20" s="2">
        <v>0</v>
      </c>
      <c r="E20" s="3"/>
      <c r="F20" s="2">
        <v>0</v>
      </c>
      <c r="G20" s="3"/>
      <c r="H20" s="2">
        <v>53750</v>
      </c>
      <c r="I20" s="3"/>
      <c r="J20" s="2">
        <v>0</v>
      </c>
      <c r="K20" s="3"/>
      <c r="L20" s="2">
        <v>0</v>
      </c>
      <c r="M20" s="3"/>
      <c r="N20" s="2">
        <f>ROUND(SUM(D20:L20),5)</f>
        <v>53750</v>
      </c>
    </row>
    <row r="21" spans="1:14" ht="15.75" thickBot="1" x14ac:dyDescent="0.3">
      <c r="A21" s="1"/>
      <c r="B21" s="1"/>
      <c r="C21" s="1" t="s">
        <v>25</v>
      </c>
      <c r="D21" s="4">
        <v>0</v>
      </c>
      <c r="E21" s="3"/>
      <c r="F21" s="4">
        <v>0</v>
      </c>
      <c r="G21" s="3"/>
      <c r="H21" s="4">
        <v>1913</v>
      </c>
      <c r="I21" s="3"/>
      <c r="J21" s="4">
        <v>2000</v>
      </c>
      <c r="K21" s="3"/>
      <c r="L21" s="4">
        <v>0</v>
      </c>
      <c r="M21" s="3"/>
      <c r="N21" s="4">
        <f>ROUND(SUM(D21:L21),5)</f>
        <v>3913</v>
      </c>
    </row>
    <row r="22" spans="1:14" x14ac:dyDescent="0.25">
      <c r="A22" s="1"/>
      <c r="B22" s="1" t="s">
        <v>26</v>
      </c>
      <c r="C22" s="1"/>
      <c r="D22" s="2">
        <f>ROUND(SUM(D16:D21),5)</f>
        <v>0</v>
      </c>
      <c r="E22" s="3"/>
      <c r="F22" s="2">
        <f>ROUND(SUM(F16:F21),5)</f>
        <v>400</v>
      </c>
      <c r="G22" s="3"/>
      <c r="H22" s="2">
        <f>ROUND(SUM(H16:H21),5)</f>
        <v>159663</v>
      </c>
      <c r="I22" s="3"/>
      <c r="J22" s="2">
        <f>ROUND(SUM(J16:J21),5)</f>
        <v>2825</v>
      </c>
      <c r="K22" s="3"/>
      <c r="L22" s="2">
        <f>ROUND(SUM(L16:L21),5)</f>
        <v>0</v>
      </c>
      <c r="M22" s="3"/>
      <c r="N22" s="2">
        <f>ROUND(SUM(D22:L22),5)</f>
        <v>162888</v>
      </c>
    </row>
    <row r="23" spans="1:14" x14ac:dyDescent="0.25">
      <c r="A23" s="1"/>
      <c r="B23" s="1" t="s">
        <v>27</v>
      </c>
      <c r="C23" s="1"/>
      <c r="D23" s="2"/>
      <c r="E23" s="3"/>
      <c r="F23" s="2"/>
      <c r="G23" s="3"/>
      <c r="H23" s="2"/>
      <c r="I23" s="3"/>
      <c r="J23" s="2"/>
      <c r="K23" s="3"/>
      <c r="L23" s="2"/>
      <c r="M23" s="3"/>
      <c r="N23" s="2"/>
    </row>
    <row r="24" spans="1:14" ht="15.75" thickBot="1" x14ac:dyDescent="0.3">
      <c r="A24" s="1"/>
      <c r="B24" s="1"/>
      <c r="C24" s="1" t="s">
        <v>28</v>
      </c>
      <c r="D24" s="4">
        <v>0</v>
      </c>
      <c r="E24" s="3"/>
      <c r="F24" s="4">
        <v>0</v>
      </c>
      <c r="G24" s="3"/>
      <c r="H24" s="4">
        <v>2790</v>
      </c>
      <c r="I24" s="3"/>
      <c r="J24" s="4">
        <v>0</v>
      </c>
      <c r="K24" s="3"/>
      <c r="L24" s="4">
        <v>0</v>
      </c>
      <c r="M24" s="3"/>
      <c r="N24" s="4">
        <f>ROUND(SUM(D24:L24),5)</f>
        <v>2790</v>
      </c>
    </row>
    <row r="25" spans="1:14" x14ac:dyDescent="0.25">
      <c r="A25" s="1"/>
      <c r="B25" s="1" t="s">
        <v>29</v>
      </c>
      <c r="C25" s="1"/>
      <c r="D25" s="2">
        <f>ROUND(SUM(D23:D24),5)</f>
        <v>0</v>
      </c>
      <c r="E25" s="3"/>
      <c r="F25" s="2">
        <f>ROUND(SUM(F23:F24),5)</f>
        <v>0</v>
      </c>
      <c r="G25" s="3"/>
      <c r="H25" s="2">
        <f>ROUND(SUM(H23:H24),5)</f>
        <v>2790</v>
      </c>
      <c r="I25" s="3"/>
      <c r="J25" s="2">
        <f>ROUND(SUM(J23:J24),5)</f>
        <v>0</v>
      </c>
      <c r="K25" s="3"/>
      <c r="L25" s="2">
        <f>ROUND(SUM(L23:L24),5)</f>
        <v>0</v>
      </c>
      <c r="M25" s="3"/>
      <c r="N25" s="2">
        <f>ROUND(SUM(D25:L25),5)</f>
        <v>2790</v>
      </c>
    </row>
    <row r="26" spans="1:14" x14ac:dyDescent="0.25">
      <c r="A26" s="1"/>
      <c r="B26" s="1" t="s">
        <v>30</v>
      </c>
      <c r="C26" s="1"/>
      <c r="D26" s="2"/>
      <c r="E26" s="3"/>
      <c r="F26" s="2"/>
      <c r="G26" s="3"/>
      <c r="H26" s="2"/>
      <c r="I26" s="3"/>
      <c r="J26" s="2"/>
      <c r="K26" s="3"/>
      <c r="L26" s="2"/>
      <c r="M26" s="3"/>
      <c r="N26" s="2"/>
    </row>
    <row r="27" spans="1:14" x14ac:dyDescent="0.25">
      <c r="A27" s="1"/>
      <c r="B27" s="1"/>
      <c r="C27" s="1" t="s">
        <v>31</v>
      </c>
      <c r="D27" s="2">
        <v>0</v>
      </c>
      <c r="E27" s="3"/>
      <c r="F27" s="2">
        <v>537.5</v>
      </c>
      <c r="G27" s="3"/>
      <c r="H27" s="2">
        <v>0</v>
      </c>
      <c r="I27" s="3"/>
      <c r="J27" s="2">
        <v>0</v>
      </c>
      <c r="K27" s="3"/>
      <c r="L27" s="2">
        <v>0</v>
      </c>
      <c r="M27" s="3"/>
      <c r="N27" s="2">
        <f>ROUND(SUM(D27:L27),5)</f>
        <v>537.5</v>
      </c>
    </row>
    <row r="28" spans="1:14" ht="15.75" thickBot="1" x14ac:dyDescent="0.3">
      <c r="A28" s="1"/>
      <c r="B28" s="1"/>
      <c r="C28" s="1" t="s">
        <v>32</v>
      </c>
      <c r="D28" s="5">
        <v>0</v>
      </c>
      <c r="E28" s="3"/>
      <c r="F28" s="5">
        <v>0</v>
      </c>
      <c r="G28" s="3"/>
      <c r="H28" s="5">
        <v>0</v>
      </c>
      <c r="I28" s="3"/>
      <c r="J28" s="5">
        <v>0</v>
      </c>
      <c r="K28" s="3"/>
      <c r="L28" s="5">
        <v>2299.5</v>
      </c>
      <c r="M28" s="3"/>
      <c r="N28" s="5">
        <f>ROUND(SUM(D28:L28),5)</f>
        <v>2299.5</v>
      </c>
    </row>
    <row r="29" spans="1:14" ht="15.75" thickBot="1" x14ac:dyDescent="0.3">
      <c r="A29" s="1"/>
      <c r="B29" s="1" t="s">
        <v>33</v>
      </c>
      <c r="C29" s="1"/>
      <c r="D29" s="6">
        <f>ROUND(SUM(D26:D28),5)</f>
        <v>0</v>
      </c>
      <c r="E29" s="3"/>
      <c r="F29" s="6">
        <f>ROUND(SUM(F26:F28),5)</f>
        <v>537.5</v>
      </c>
      <c r="G29" s="3"/>
      <c r="H29" s="6">
        <f>ROUND(SUM(H26:H28),5)</f>
        <v>0</v>
      </c>
      <c r="I29" s="3"/>
      <c r="J29" s="6">
        <f>ROUND(SUM(J26:J28),5)</f>
        <v>0</v>
      </c>
      <c r="K29" s="3"/>
      <c r="L29" s="6">
        <f>ROUND(SUM(L26:L28),5)</f>
        <v>2299.5</v>
      </c>
      <c r="M29" s="3"/>
      <c r="N29" s="6">
        <f>ROUND(SUM(D29:L29),5)</f>
        <v>2837</v>
      </c>
    </row>
    <row r="30" spans="1:14" s="8" customFormat="1" ht="12" thickBot="1" x14ac:dyDescent="0.25">
      <c r="A30" s="1" t="s">
        <v>5</v>
      </c>
      <c r="B30" s="1"/>
      <c r="C30" s="1"/>
      <c r="D30" s="7">
        <f>ROUND(SUM(D6:D6)+D15+D22+D25+D29,5)</f>
        <v>0</v>
      </c>
      <c r="E30" s="1"/>
      <c r="F30" s="7">
        <f>ROUND(SUM(F6:F6)+F15+F22+F25+F29,5)</f>
        <v>33800.6</v>
      </c>
      <c r="G30" s="1"/>
      <c r="H30" s="7">
        <f>ROUND(SUM(H6:H6)+H15+H22+H25+H29,5)</f>
        <v>171910.7</v>
      </c>
      <c r="I30" s="1"/>
      <c r="J30" s="7">
        <f>ROUND(SUM(J6:J6)+J15+J22+J25+J29,5)</f>
        <v>2825</v>
      </c>
      <c r="K30" s="1"/>
      <c r="L30" s="7">
        <f>ROUND(SUM(L6:L6)+L15+L22+L25+L29,5)</f>
        <v>2299.5</v>
      </c>
      <c r="M30" s="1"/>
      <c r="N30" s="7">
        <f>ROUND(SUM(D30:L30),5)</f>
        <v>210835.8</v>
      </c>
    </row>
    <row r="31" spans="1:14" ht="15.75" thickTop="1" x14ac:dyDescent="0.25"/>
  </sheetData>
  <pageMargins left="0.7" right="0.7" top="0.75" bottom="0.75" header="0.1" footer="0.3"/>
  <pageSetup orientation="landscape" r:id="rId1"/>
  <headerFooter>
    <oddHeader>&amp;L&amp;"Arial,Bold"&amp;8 3:20 PM
&amp;"Arial,Bold"&amp;8 05/09/16
&amp;"Arial,Bold"&amp;8 &amp;C&amp;"Arial,Bold"&amp;12 Top Floor Designs Corporation
&amp;"Arial,Bold"&amp;14 A/R Aging Summary
&amp;"Arial,Bold"&amp;10 As of May 9,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2016-05-09T19:45:56Z</cp:lastPrinted>
  <dcterms:created xsi:type="dcterms:W3CDTF">2016-05-09T19:20:16Z</dcterms:created>
  <dcterms:modified xsi:type="dcterms:W3CDTF">2016-05-09T19:47:58Z</dcterms:modified>
</cp:coreProperties>
</file>