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.opgenorth\work\MyLittleRangeBook\data\LBR\Maverick-308\130gr-BarnesTSX-44_6gr-X4895\"/>
    </mc:Choice>
  </mc:AlternateContent>
  <xr:revisionPtr revIDLastSave="0" documentId="13_ncr:40009_{C090D481-10C9-44E4-9A27-EC87A6E7DBB7}" xr6:coauthVersionLast="47" xr6:coauthVersionMax="47" xr10:uidLastSave="{00000000-0000-0000-0000-000000000000}"/>
  <bookViews>
    <workbookView xWindow="10" yWindow="10" windowWidth="23980" windowHeight="15260"/>
  </bookViews>
  <sheets>
    <sheet name="series7" sheetId="1" r:id="rId1"/>
  </sheets>
  <definedNames>
    <definedName name="SaterleeTest1" comment="130gr Barnes TSX with increasing loads of X-4895">series7!$A$17:$C$27</definedName>
  </definedNames>
  <calcPr calcId="0"/>
</workbook>
</file>

<file path=xl/calcChain.xml><?xml version="1.0" encoding="utf-8"?>
<calcChain xmlns="http://schemas.openxmlformats.org/spreadsheetml/2006/main">
  <c r="B11" i="1" l="1"/>
  <c r="B27" i="1"/>
  <c r="B26" i="1"/>
  <c r="B25" i="1"/>
  <c r="B24" i="1"/>
  <c r="B23" i="1"/>
  <c r="B22" i="1"/>
  <c r="B21" i="1"/>
  <c r="B20" i="1"/>
  <c r="B19" i="1"/>
  <c r="O27" i="1"/>
  <c r="O26" i="1"/>
  <c r="O25" i="1"/>
  <c r="O24" i="1"/>
  <c r="O23" i="1"/>
  <c r="O22" i="1"/>
  <c r="O21" i="1"/>
  <c r="O20" i="1"/>
  <c r="O19" i="1"/>
  <c r="O18" i="1"/>
</calcChain>
</file>

<file path=xl/sharedStrings.xml><?xml version="1.0" encoding="utf-8"?>
<sst xmlns="http://schemas.openxmlformats.org/spreadsheetml/2006/main" count="41" uniqueCount="36">
  <si>
    <t>Device ID</t>
  </si>
  <si>
    <t>LBR0013797202206060629</t>
  </si>
  <si>
    <t>Series No</t>
  </si>
  <si>
    <t>#007</t>
  </si>
  <si>
    <t>Total number of shots</t>
  </si>
  <si>
    <t>Units velocity</t>
  </si>
  <si>
    <t>fps</t>
  </si>
  <si>
    <t>Units distances</t>
  </si>
  <si>
    <t>m</t>
  </si>
  <si>
    <t>Units kinetic energy</t>
  </si>
  <si>
    <t>ft-lbf</t>
  </si>
  <si>
    <t>Units weight</t>
  </si>
  <si>
    <t>grain</t>
  </si>
  <si>
    <t>Stats - Average</t>
  </si>
  <si>
    <t>Stats - Highest</t>
  </si>
  <si>
    <t>Stats - Lowest</t>
  </si>
  <si>
    <t>Stats - Ext. Spread</t>
  </si>
  <si>
    <t>Stats - Std. Dev</t>
  </si>
  <si>
    <t>Shot ID</t>
  </si>
  <si>
    <t>V0</t>
  </si>
  <si>
    <t>V10.00</t>
  </si>
  <si>
    <t>V20.00</t>
  </si>
  <si>
    <t>V30.00</t>
  </si>
  <si>
    <t>V40.00</t>
  </si>
  <si>
    <t>V50.00</t>
  </si>
  <si>
    <t>Ke0</t>
  </si>
  <si>
    <t>Ke10.00</t>
  </si>
  <si>
    <t>Ke20.00</t>
  </si>
  <si>
    <t>Ke30.00</t>
  </si>
  <si>
    <t>Ke40.00</t>
  </si>
  <si>
    <t>Ke50.00</t>
  </si>
  <si>
    <t>PF10.00</t>
  </si>
  <si>
    <t>Proj. Weight</t>
  </si>
  <si>
    <t>Date</t>
  </si>
  <si>
    <t>Time</t>
  </si>
  <si>
    <t>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</si>
</sst>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21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33" borderId="0" xfId="0" applyFill="1"/>
    <xf numFmtId="167" fontId="0" fillId="33" borderId="0" xfId="0" applyNumberFormat="1" applyFill="1"/>
    <xf numFmtId="1" fontId="0" fillId="33" borderId="0" xfId="0" applyNumberFormat="1" applyFill="1"/>
    <xf numFmtId="14" fontId="0" fillId="33" borderId="0" xfId="0" applyNumberFormat="1" applyFill="1"/>
    <xf numFmtId="21" fontId="0" fillId="33" borderId="0" xfId="0" applyNumberFormat="1" applyFill="1"/>
    <xf numFmtId="0" fontId="0" fillId="0" borderId="0" xfId="0" applyAlignment="1">
      <alignment horizontal="left" indent="1"/>
    </xf>
    <xf numFmtId="0" fontId="0" fillId="0" borderId="0" xfId="0" applyAlignment="1">
      <alignment horizontal="right" indent="2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series7!$C$17</c:f>
              <c:strCache>
                <c:ptCount val="1"/>
                <c:pt idx="0">
                  <c:v>V0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series7!$B$18:$B$27</c:f>
              <c:numCache>
                <c:formatCode>0.0</c:formatCode>
                <c:ptCount val="10"/>
                <c:pt idx="0">
                  <c:v>43.8</c:v>
                </c:pt>
                <c:pt idx="1">
                  <c:v>44.099999999999994</c:v>
                </c:pt>
                <c:pt idx="2">
                  <c:v>44.399999999999991</c:v>
                </c:pt>
                <c:pt idx="3">
                  <c:v>44.699999999999989</c:v>
                </c:pt>
                <c:pt idx="4">
                  <c:v>44.999999999999986</c:v>
                </c:pt>
                <c:pt idx="5">
                  <c:v>45.299999999999983</c:v>
                </c:pt>
                <c:pt idx="6">
                  <c:v>45.59999999999998</c:v>
                </c:pt>
                <c:pt idx="7">
                  <c:v>45.899999999999977</c:v>
                </c:pt>
                <c:pt idx="8">
                  <c:v>46.199999999999974</c:v>
                </c:pt>
                <c:pt idx="9">
                  <c:v>46.499999999999972</c:v>
                </c:pt>
              </c:numCache>
            </c:numRef>
          </c:cat>
          <c:val>
            <c:numRef>
              <c:f>series7!$C$18:$C$26</c:f>
              <c:numCache>
                <c:formatCode>0</c:formatCode>
                <c:ptCount val="9"/>
                <c:pt idx="0">
                  <c:v>2858.67</c:v>
                </c:pt>
                <c:pt idx="1">
                  <c:v>2850.14</c:v>
                </c:pt>
                <c:pt idx="2">
                  <c:v>2891.57</c:v>
                </c:pt>
                <c:pt idx="3">
                  <c:v>2874.75</c:v>
                </c:pt>
                <c:pt idx="4">
                  <c:v>2929.22</c:v>
                </c:pt>
                <c:pt idx="5">
                  <c:v>2917.64</c:v>
                </c:pt>
                <c:pt idx="6">
                  <c:v>2936.67</c:v>
                </c:pt>
                <c:pt idx="7">
                  <c:v>2994.89</c:v>
                </c:pt>
                <c:pt idx="8">
                  <c:v>3014.56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A3-4451-BA9E-BC3C26343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527616"/>
        <c:axId val="1766708016"/>
      </c:lineChart>
      <c:catAx>
        <c:axId val="1448527616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708016"/>
        <c:crosses val="autoZero"/>
        <c:auto val="1"/>
        <c:lblAlgn val="ctr"/>
        <c:lblOffset val="100"/>
        <c:noMultiLvlLbl val="0"/>
      </c:catAx>
      <c:valAx>
        <c:axId val="17667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0</xdr:row>
      <xdr:rowOff>3175</xdr:rowOff>
    </xdr:from>
    <xdr:to>
      <xdr:col>17</xdr:col>
      <xdr:colOff>581025</xdr:colOff>
      <xdr:row>14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C4562-5120-75E7-256F-1E4D8DE28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A17" sqref="A17"/>
    </sheetView>
  </sheetViews>
  <sheetFormatPr defaultRowHeight="14.5" x14ac:dyDescent="0.35"/>
  <cols>
    <col min="1" max="1" width="19.36328125" bestFit="1" customWidth="1"/>
    <col min="3" max="8" width="10.36328125" bestFit="1" customWidth="1"/>
    <col min="16" max="17" width="10.08984375" bestFit="1" customWidth="1"/>
  </cols>
  <sheetData>
    <row r="1" spans="1:3" x14ac:dyDescent="0.35">
      <c r="A1" t="s">
        <v>0</v>
      </c>
      <c r="B1" t="s">
        <v>1</v>
      </c>
    </row>
    <row r="3" spans="1:3" x14ac:dyDescent="0.35">
      <c r="A3" t="s">
        <v>2</v>
      </c>
      <c r="B3" t="s">
        <v>3</v>
      </c>
    </row>
    <row r="4" spans="1:3" x14ac:dyDescent="0.35">
      <c r="A4" t="s">
        <v>4</v>
      </c>
      <c r="B4">
        <v>10</v>
      </c>
    </row>
    <row r="6" spans="1:3" x14ac:dyDescent="0.35">
      <c r="A6" t="s">
        <v>5</v>
      </c>
      <c r="B6" t="s">
        <v>6</v>
      </c>
    </row>
    <row r="7" spans="1:3" x14ac:dyDescent="0.35">
      <c r="A7" t="s">
        <v>7</v>
      </c>
      <c r="B7" t="s">
        <v>8</v>
      </c>
    </row>
    <row r="8" spans="1:3" x14ac:dyDescent="0.35">
      <c r="A8" t="s">
        <v>9</v>
      </c>
      <c r="B8" t="s">
        <v>10</v>
      </c>
    </row>
    <row r="9" spans="1:3" x14ac:dyDescent="0.35">
      <c r="A9" t="s">
        <v>11</v>
      </c>
      <c r="B9" t="s">
        <v>12</v>
      </c>
    </row>
    <row r="11" spans="1:3" x14ac:dyDescent="0.35">
      <c r="A11" t="s">
        <v>13</v>
      </c>
      <c r="B11" s="3">
        <f>AVERAGE(B18:B27)</f>
        <v>45.149999999999991</v>
      </c>
      <c r="C11" t="s">
        <v>6</v>
      </c>
    </row>
    <row r="12" spans="1:3" x14ac:dyDescent="0.35">
      <c r="A12" t="s">
        <v>14</v>
      </c>
      <c r="B12">
        <v>3017.43</v>
      </c>
      <c r="C12" t="s">
        <v>6</v>
      </c>
    </row>
    <row r="13" spans="1:3" x14ac:dyDescent="0.35">
      <c r="A13" t="s">
        <v>15</v>
      </c>
      <c r="B13">
        <v>2850.14</v>
      </c>
      <c r="C13" t="s">
        <v>6</v>
      </c>
    </row>
    <row r="14" spans="1:3" x14ac:dyDescent="0.35">
      <c r="A14" t="s">
        <v>16</v>
      </c>
      <c r="B14">
        <v>167.29</v>
      </c>
      <c r="C14" t="s">
        <v>6</v>
      </c>
    </row>
    <row r="15" spans="1:3" x14ac:dyDescent="0.35">
      <c r="A15" t="s">
        <v>17</v>
      </c>
      <c r="B15">
        <v>62.52</v>
      </c>
      <c r="C15" t="s">
        <v>6</v>
      </c>
    </row>
    <row r="17" spans="1:18" x14ac:dyDescent="0.35">
      <c r="A17" s="12" t="s">
        <v>18</v>
      </c>
      <c r="B17" t="s">
        <v>35</v>
      </c>
      <c r="C17" s="11" t="s">
        <v>19</v>
      </c>
      <c r="D17" s="10" t="s">
        <v>20</v>
      </c>
      <c r="E17" s="10" t="s">
        <v>21</v>
      </c>
      <c r="F17" s="10" t="s">
        <v>22</v>
      </c>
      <c r="G17" s="10" t="s">
        <v>23</v>
      </c>
      <c r="H17" s="10" t="s">
        <v>24</v>
      </c>
      <c r="I17" s="10" t="s">
        <v>25</v>
      </c>
      <c r="J17" s="10" t="s">
        <v>26</v>
      </c>
      <c r="K17" s="10" t="s">
        <v>27</v>
      </c>
      <c r="L17" s="10" t="s">
        <v>28</v>
      </c>
      <c r="M17" s="10" t="s">
        <v>29</v>
      </c>
      <c r="N17" s="10" t="s">
        <v>30</v>
      </c>
      <c r="O17" s="10" t="s">
        <v>31</v>
      </c>
      <c r="P17" t="s">
        <v>32</v>
      </c>
      <c r="Q17" t="s">
        <v>33</v>
      </c>
      <c r="R17" t="s">
        <v>34</v>
      </c>
    </row>
    <row r="18" spans="1:18" x14ac:dyDescent="0.35">
      <c r="A18">
        <v>1</v>
      </c>
      <c r="B18" s="3">
        <v>43.8</v>
      </c>
      <c r="C18" s="4">
        <v>2858.67</v>
      </c>
      <c r="D18" s="4">
        <v>2827.52</v>
      </c>
      <c r="E18" s="4">
        <v>2795.21</v>
      </c>
      <c r="F18" s="4">
        <v>2765.03</v>
      </c>
      <c r="G18" s="4">
        <v>2734.67</v>
      </c>
      <c r="H18" s="4">
        <v>2704.62</v>
      </c>
      <c r="I18">
        <v>3265.64</v>
      </c>
      <c r="J18">
        <v>3194.85</v>
      </c>
      <c r="K18">
        <v>3122.24</v>
      </c>
      <c r="L18">
        <v>3055.18</v>
      </c>
      <c r="M18">
        <v>2988.48</v>
      </c>
      <c r="N18">
        <v>2923.15</v>
      </c>
      <c r="O18">
        <f>P18*C18/1000</f>
        <v>371.62710000000004</v>
      </c>
      <c r="P18">
        <v>130</v>
      </c>
      <c r="Q18" s="1">
        <v>45228</v>
      </c>
      <c r="R18" s="2">
        <v>0.67385416666666664</v>
      </c>
    </row>
    <row r="19" spans="1:18" x14ac:dyDescent="0.35">
      <c r="A19">
        <v>2</v>
      </c>
      <c r="B19" s="3">
        <f>B18+0.3</f>
        <v>44.099999999999994</v>
      </c>
      <c r="C19" s="4">
        <v>2850.14</v>
      </c>
      <c r="D19" s="4">
        <v>2819.8</v>
      </c>
      <c r="E19" s="4">
        <v>2788.01</v>
      </c>
      <c r="F19" s="4">
        <v>2758.15</v>
      </c>
      <c r="G19" s="4">
        <v>2727.58</v>
      </c>
      <c r="H19" s="4">
        <v>2695.92</v>
      </c>
      <c r="I19">
        <v>3246.17</v>
      </c>
      <c r="J19">
        <v>3177.43</v>
      </c>
      <c r="K19">
        <v>3106.18</v>
      </c>
      <c r="L19">
        <v>3040</v>
      </c>
      <c r="M19">
        <v>2973</v>
      </c>
      <c r="N19">
        <v>2904.39</v>
      </c>
      <c r="O19">
        <f t="shared" ref="O19:O27" si="0">P19*C19/1000</f>
        <v>370.51820000000004</v>
      </c>
      <c r="P19">
        <v>130</v>
      </c>
      <c r="Q19" s="1">
        <v>45228</v>
      </c>
      <c r="R19" s="2">
        <v>0.67407407407407405</v>
      </c>
    </row>
    <row r="20" spans="1:18" x14ac:dyDescent="0.35">
      <c r="A20">
        <v>3</v>
      </c>
      <c r="B20" s="3">
        <f>B19+0.3</f>
        <v>44.399999999999991</v>
      </c>
      <c r="C20" s="4">
        <v>2891.57</v>
      </c>
      <c r="D20" s="4">
        <v>2863.8</v>
      </c>
      <c r="E20" s="4">
        <v>2832.9</v>
      </c>
      <c r="F20" s="4">
        <v>2802.83</v>
      </c>
      <c r="G20" s="4">
        <v>2772.24</v>
      </c>
      <c r="H20" s="4">
        <v>2740.19</v>
      </c>
      <c r="I20">
        <v>3341.24</v>
      </c>
      <c r="J20">
        <v>3277.37</v>
      </c>
      <c r="K20">
        <v>3207.02</v>
      </c>
      <c r="L20">
        <v>3139.3</v>
      </c>
      <c r="M20">
        <v>3071.15</v>
      </c>
      <c r="N20">
        <v>3000.53</v>
      </c>
      <c r="O20">
        <f t="shared" si="0"/>
        <v>375.90410000000003</v>
      </c>
      <c r="P20">
        <v>130</v>
      </c>
      <c r="Q20" s="1">
        <v>45228</v>
      </c>
      <c r="R20" s="2">
        <v>0.67434027777777772</v>
      </c>
    </row>
    <row r="21" spans="1:18" x14ac:dyDescent="0.35">
      <c r="A21">
        <v>4</v>
      </c>
      <c r="B21" s="3">
        <f>B20+0.3</f>
        <v>44.699999999999989</v>
      </c>
      <c r="C21" s="4">
        <v>2874.75</v>
      </c>
      <c r="D21" s="4">
        <v>2833.47</v>
      </c>
      <c r="E21" s="4">
        <v>2801.21</v>
      </c>
      <c r="F21" s="4">
        <v>2771.93</v>
      </c>
      <c r="G21" s="4">
        <v>2740.8</v>
      </c>
      <c r="H21" s="4">
        <v>2710.61</v>
      </c>
      <c r="I21">
        <v>3302.46</v>
      </c>
      <c r="J21">
        <v>3208.3</v>
      </c>
      <c r="K21">
        <v>3135.67</v>
      </c>
      <c r="L21">
        <v>3070.47</v>
      </c>
      <c r="M21">
        <v>3001.88</v>
      </c>
      <c r="N21">
        <v>2936.12</v>
      </c>
      <c r="O21">
        <f t="shared" si="0"/>
        <v>373.71749999999997</v>
      </c>
      <c r="P21">
        <v>130</v>
      </c>
      <c r="Q21" s="1">
        <v>45228</v>
      </c>
      <c r="R21" s="2">
        <v>0.67454861111111108</v>
      </c>
    </row>
    <row r="22" spans="1:18" x14ac:dyDescent="0.35">
      <c r="A22">
        <v>5</v>
      </c>
      <c r="B22" s="3">
        <f>B21+0.3</f>
        <v>44.999999999999986</v>
      </c>
      <c r="C22" s="4">
        <v>2929.22</v>
      </c>
      <c r="D22" s="4">
        <v>2906.07</v>
      </c>
      <c r="E22" s="4">
        <v>2876.96</v>
      </c>
      <c r="F22" s="4">
        <v>2846.02</v>
      </c>
      <c r="G22" s="4">
        <v>2814.01</v>
      </c>
      <c r="H22" s="4">
        <v>2782.72</v>
      </c>
      <c r="I22">
        <v>3428.8</v>
      </c>
      <c r="J22">
        <v>3374.83</v>
      </c>
      <c r="K22">
        <v>3307.55</v>
      </c>
      <c r="L22">
        <v>3236.79</v>
      </c>
      <c r="M22">
        <v>3164.39</v>
      </c>
      <c r="N22">
        <v>3094.42</v>
      </c>
      <c r="O22">
        <f t="shared" si="0"/>
        <v>380.79859999999996</v>
      </c>
      <c r="P22">
        <v>130</v>
      </c>
      <c r="Q22" s="1">
        <v>45228</v>
      </c>
      <c r="R22" s="2">
        <v>0.67475694444444445</v>
      </c>
    </row>
    <row r="23" spans="1:18" x14ac:dyDescent="0.35">
      <c r="A23" s="5">
        <v>6</v>
      </c>
      <c r="B23" s="6">
        <f>B22+0.3</f>
        <v>45.299999999999983</v>
      </c>
      <c r="C23" s="7">
        <v>2917.64</v>
      </c>
      <c r="D23" s="7">
        <v>2889.2</v>
      </c>
      <c r="E23" s="7">
        <v>2858.32</v>
      </c>
      <c r="F23" s="7">
        <v>2827.59</v>
      </c>
      <c r="G23" s="7">
        <v>2795.63</v>
      </c>
      <c r="H23" s="7">
        <v>2763.59</v>
      </c>
      <c r="I23" s="5">
        <v>3401.74</v>
      </c>
      <c r="J23" s="5">
        <v>3335.74</v>
      </c>
      <c r="K23" s="5">
        <v>3264.83</v>
      </c>
      <c r="L23" s="5">
        <v>3195.01</v>
      </c>
      <c r="M23" s="5">
        <v>3123.18</v>
      </c>
      <c r="N23" s="5">
        <v>3052.01</v>
      </c>
      <c r="O23" s="5">
        <f t="shared" si="0"/>
        <v>379.29320000000001</v>
      </c>
      <c r="P23" s="5">
        <v>130</v>
      </c>
      <c r="Q23" s="8">
        <v>45228</v>
      </c>
      <c r="R23" s="9">
        <v>0.6750694444444445</v>
      </c>
    </row>
    <row r="24" spans="1:18" x14ac:dyDescent="0.35">
      <c r="A24">
        <v>7</v>
      </c>
      <c r="B24" s="3">
        <f>B23+0.3</f>
        <v>45.59999999999998</v>
      </c>
      <c r="C24" s="4">
        <v>2936.67</v>
      </c>
      <c r="D24" s="4">
        <v>2905.25</v>
      </c>
      <c r="E24" s="4">
        <v>2873.16</v>
      </c>
      <c r="F24" s="4">
        <v>2843.04</v>
      </c>
      <c r="G24" s="4">
        <v>2811.9</v>
      </c>
      <c r="H24" s="4">
        <v>2779.63</v>
      </c>
      <c r="I24">
        <v>3446.27</v>
      </c>
      <c r="J24">
        <v>3372.91</v>
      </c>
      <c r="K24">
        <v>3298.83</v>
      </c>
      <c r="L24">
        <v>3230.01</v>
      </c>
      <c r="M24">
        <v>3159.65</v>
      </c>
      <c r="N24">
        <v>3087.53</v>
      </c>
      <c r="O24">
        <f t="shared" si="0"/>
        <v>381.76710000000003</v>
      </c>
      <c r="P24">
        <v>130</v>
      </c>
      <c r="Q24" s="1">
        <v>45228</v>
      </c>
      <c r="R24" s="2">
        <v>0.6753703703703704</v>
      </c>
    </row>
    <row r="25" spans="1:18" x14ac:dyDescent="0.35">
      <c r="A25">
        <v>8</v>
      </c>
      <c r="B25" s="3">
        <f>B24+0.3</f>
        <v>45.899999999999977</v>
      </c>
      <c r="C25" s="4">
        <v>2994.89</v>
      </c>
      <c r="D25" s="4">
        <v>2962.66</v>
      </c>
      <c r="E25" s="4">
        <v>2930.4</v>
      </c>
      <c r="F25" s="4">
        <v>2900.36</v>
      </c>
      <c r="G25" s="4">
        <v>2868.45</v>
      </c>
      <c r="H25" s="4">
        <v>2836.49</v>
      </c>
      <c r="I25">
        <v>3584.28</v>
      </c>
      <c r="J25">
        <v>3507.53</v>
      </c>
      <c r="K25">
        <v>3431.56</v>
      </c>
      <c r="L25">
        <v>3361.57</v>
      </c>
      <c r="M25">
        <v>3288.01</v>
      </c>
      <c r="N25">
        <v>3215.16</v>
      </c>
      <c r="O25">
        <f t="shared" si="0"/>
        <v>389.33570000000003</v>
      </c>
      <c r="P25">
        <v>130</v>
      </c>
      <c r="Q25" s="1">
        <v>45228</v>
      </c>
      <c r="R25" s="2">
        <v>0.67563657407407407</v>
      </c>
    </row>
    <row r="26" spans="1:18" x14ac:dyDescent="0.35">
      <c r="A26">
        <v>9</v>
      </c>
      <c r="B26" s="3">
        <f>B25+0.3</f>
        <v>46.199999999999974</v>
      </c>
      <c r="C26" s="4">
        <v>3014.56</v>
      </c>
      <c r="D26" s="4">
        <v>2972.83</v>
      </c>
      <c r="E26" s="4">
        <v>2939.17</v>
      </c>
      <c r="F26" s="4">
        <v>2907.65</v>
      </c>
      <c r="G26" s="4">
        <v>2876.12</v>
      </c>
      <c r="H26" s="4">
        <v>2844.03</v>
      </c>
      <c r="I26">
        <v>3631.51</v>
      </c>
      <c r="J26">
        <v>3531.65</v>
      </c>
      <c r="K26">
        <v>3452.14</v>
      </c>
      <c r="L26">
        <v>3378.5</v>
      </c>
      <c r="M26">
        <v>3305.61</v>
      </c>
      <c r="N26">
        <v>3232.26</v>
      </c>
      <c r="O26">
        <f t="shared" si="0"/>
        <v>391.89279999999997</v>
      </c>
      <c r="P26">
        <v>130</v>
      </c>
      <c r="Q26" s="1">
        <v>45228</v>
      </c>
      <c r="R26" s="2">
        <v>0.67582175925925936</v>
      </c>
    </row>
    <row r="27" spans="1:18" x14ac:dyDescent="0.35">
      <c r="A27">
        <v>10</v>
      </c>
      <c r="B27" s="3">
        <f>B26+0.3</f>
        <v>46.499999999999972</v>
      </c>
      <c r="C27" s="4">
        <v>3017.43</v>
      </c>
      <c r="D27" s="4">
        <v>2986.58</v>
      </c>
      <c r="E27" s="4">
        <v>2954.19</v>
      </c>
      <c r="F27" s="4">
        <v>2923.78</v>
      </c>
      <c r="G27" s="4">
        <v>2892.3</v>
      </c>
      <c r="H27" s="4">
        <v>2891.48</v>
      </c>
      <c r="I27">
        <v>3638.42</v>
      </c>
      <c r="J27">
        <v>3564.41</v>
      </c>
      <c r="K27">
        <v>3487.5</v>
      </c>
      <c r="L27">
        <v>3416.07</v>
      </c>
      <c r="M27">
        <v>3342.92</v>
      </c>
      <c r="N27">
        <v>3341.02</v>
      </c>
      <c r="O27">
        <f t="shared" si="0"/>
        <v>392.26589999999999</v>
      </c>
      <c r="P27">
        <v>130</v>
      </c>
      <c r="Q27" s="1">
        <v>45228</v>
      </c>
      <c r="R27" s="2">
        <v>0.67604166666666676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series7</vt:lpstr>
      <vt:lpstr>SaterleeTest1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Opgenorth</cp:lastModifiedBy>
  <dcterms:created xsi:type="dcterms:W3CDTF">2023-10-30T13:40:05Z</dcterms:created>
  <dcterms:modified xsi:type="dcterms:W3CDTF">2023-10-30T13:49:53Z</dcterms:modified>
</cp:coreProperties>
</file>