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BRADAR/LBR/SR0039/"/>
    </mc:Choice>
  </mc:AlternateContent>
  <xr:revisionPtr revIDLastSave="0" documentId="8_{8A6518C6-8C67-2B47-8469-BB3C529471B1}" xr6:coauthVersionLast="47" xr6:coauthVersionMax="47" xr10:uidLastSave="{00000000-0000-0000-0000-000000000000}"/>
  <bookViews>
    <workbookView xWindow="5180" yWindow="1800" windowWidth="28040" windowHeight="17440"/>
  </bookViews>
  <sheets>
    <sheet name="SR0039 Report" sheetId="1" r:id="rId1"/>
  </sheets>
  <definedNames>
    <definedName name="V0">'SR0039 Report'!$B$18:$B$22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3" i="1"/>
  <c r="B12" i="1"/>
  <c r="B14" i="1" s="1"/>
  <c r="B11" i="1"/>
  <c r="B4" i="1"/>
</calcChain>
</file>

<file path=xl/sharedStrings.xml><?xml version="1.0" encoding="utf-8"?>
<sst xmlns="http://schemas.openxmlformats.org/spreadsheetml/2006/main" count="60" uniqueCount="48">
  <si>
    <t>Device ID</t>
  </si>
  <si>
    <t>LBR-0013797</t>
  </si>
  <si>
    <t xml:space="preserve">                                     </t>
  </si>
  <si>
    <t xml:space="preserve">                                                             </t>
  </si>
  <si>
    <t>Series No</t>
  </si>
  <si>
    <t xml:space="preserve">                                            </t>
  </si>
  <si>
    <t>Total number of shots</t>
  </si>
  <si>
    <t xml:space="preserve">                                </t>
  </si>
  <si>
    <t>Units velocity</t>
  </si>
  <si>
    <t>fps</t>
  </si>
  <si>
    <t xml:space="preserve">                                        </t>
  </si>
  <si>
    <t>Units distances</t>
  </si>
  <si>
    <t>m</t>
  </si>
  <si>
    <t xml:space="preserve">                                         </t>
  </si>
  <si>
    <t>Units kinetic energy</t>
  </si>
  <si>
    <t>ft-lbf</t>
  </si>
  <si>
    <t xml:space="preserve">                               </t>
  </si>
  <si>
    <t>Units weight</t>
  </si>
  <si>
    <t>grain (gr)</t>
  </si>
  <si>
    <t xml:space="preserve">                                   </t>
  </si>
  <si>
    <t>Stats - Average</t>
  </si>
  <si>
    <t xml:space="preserve">                                 </t>
  </si>
  <si>
    <t>Stats - Highest</t>
  </si>
  <si>
    <t>Stats - Lowest</t>
  </si>
  <si>
    <t xml:space="preserve">                                  </t>
  </si>
  <si>
    <t>Stats - Ext. Spread</t>
  </si>
  <si>
    <t xml:space="preserve">                             </t>
  </si>
  <si>
    <t>Stats - Std. Dev</t>
  </si>
  <si>
    <t>Shot ID</t>
  </si>
  <si>
    <t>V0</t>
  </si>
  <si>
    <t>V10</t>
  </si>
  <si>
    <t>V20</t>
  </si>
  <si>
    <t>V30</t>
  </si>
  <si>
    <t>V41</t>
  </si>
  <si>
    <t>V50</t>
  </si>
  <si>
    <t>Ke0</t>
  </si>
  <si>
    <t>Ke10</t>
  </si>
  <si>
    <t>Ke20</t>
  </si>
  <si>
    <t>Ke30</t>
  </si>
  <si>
    <t>Ke41</t>
  </si>
  <si>
    <t>Ke50</t>
  </si>
  <si>
    <t>PF10</t>
  </si>
  <si>
    <t>Proj. Weight</t>
  </si>
  <si>
    <t>Date</t>
  </si>
  <si>
    <t>Time</t>
  </si>
  <si>
    <t>06-07-2021</t>
  </si>
  <si>
    <t>Grey Birch</t>
  </si>
  <si>
    <t>CCI 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</si>
</sst>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B16" sqref="B16"/>
    </sheetView>
  </sheetViews>
  <sheetFormatPr baseColWidth="10" defaultRowHeight="16" x14ac:dyDescent="0.2"/>
  <cols>
    <col min="1" max="1" width="19.83203125" customWidth="1"/>
  </cols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 t="s">
        <v>46</v>
      </c>
      <c r="B2" t="s">
        <v>47</v>
      </c>
    </row>
    <row r="3" spans="1:4" x14ac:dyDescent="0.2">
      <c r="A3" t="s">
        <v>4</v>
      </c>
      <c r="B3">
        <v>39</v>
      </c>
      <c r="D3" t="s">
        <v>5</v>
      </c>
    </row>
    <row r="4" spans="1:4" x14ac:dyDescent="0.2">
      <c r="A4" t="s">
        <v>6</v>
      </c>
      <c r="B4">
        <f>COUNT(V0)</f>
        <v>5</v>
      </c>
      <c r="D4" t="s">
        <v>7</v>
      </c>
    </row>
    <row r="5" spans="1:4" x14ac:dyDescent="0.2">
      <c r="A5" t="s">
        <v>3</v>
      </c>
    </row>
    <row r="6" spans="1:4" x14ac:dyDescent="0.2">
      <c r="A6" t="s">
        <v>8</v>
      </c>
      <c r="B6" t="s">
        <v>9</v>
      </c>
      <c r="D6" t="s">
        <v>10</v>
      </c>
    </row>
    <row r="7" spans="1:4" x14ac:dyDescent="0.2">
      <c r="A7" t="s">
        <v>11</v>
      </c>
      <c r="B7" t="s">
        <v>12</v>
      </c>
      <c r="D7" t="s">
        <v>13</v>
      </c>
    </row>
    <row r="8" spans="1:4" x14ac:dyDescent="0.2">
      <c r="A8" t="s">
        <v>14</v>
      </c>
      <c r="B8" t="s">
        <v>15</v>
      </c>
      <c r="D8" t="s">
        <v>16</v>
      </c>
    </row>
    <row r="9" spans="1:4" x14ac:dyDescent="0.2">
      <c r="A9" t="s">
        <v>17</v>
      </c>
      <c r="B9" t="s">
        <v>18</v>
      </c>
      <c r="D9" t="s">
        <v>19</v>
      </c>
    </row>
    <row r="10" spans="1:4" x14ac:dyDescent="0.2">
      <c r="A10" t="s">
        <v>3</v>
      </c>
    </row>
    <row r="11" spans="1:4" x14ac:dyDescent="0.2">
      <c r="A11" t="s">
        <v>20</v>
      </c>
      <c r="B11">
        <f>AVERAGE(V0)</f>
        <v>874.2</v>
      </c>
      <c r="C11" t="s">
        <v>9</v>
      </c>
      <c r="D11" t="s">
        <v>21</v>
      </c>
    </row>
    <row r="12" spans="1:4" x14ac:dyDescent="0.2">
      <c r="A12" t="s">
        <v>22</v>
      </c>
      <c r="B12">
        <f>MAX(V0)</f>
        <v>938</v>
      </c>
      <c r="C12" t="s">
        <v>9</v>
      </c>
      <c r="D12" t="s">
        <v>21</v>
      </c>
    </row>
    <row r="13" spans="1:4" x14ac:dyDescent="0.2">
      <c r="A13" t="s">
        <v>23</v>
      </c>
      <c r="B13">
        <f>MIN(V0)</f>
        <v>840</v>
      </c>
      <c r="C13" t="s">
        <v>9</v>
      </c>
      <c r="D13" t="s">
        <v>24</v>
      </c>
    </row>
    <row r="14" spans="1:4" x14ac:dyDescent="0.2">
      <c r="A14" t="s">
        <v>25</v>
      </c>
      <c r="B14">
        <f>B12-B13</f>
        <v>98</v>
      </c>
      <c r="C14" t="s">
        <v>9</v>
      </c>
      <c r="D14" t="s">
        <v>26</v>
      </c>
    </row>
    <row r="15" spans="1:4" x14ac:dyDescent="0.2">
      <c r="A15" t="s">
        <v>27</v>
      </c>
      <c r="B15">
        <f>STDEV(V0)</f>
        <v>38.674280859506617</v>
      </c>
      <c r="C15" t="s">
        <v>9</v>
      </c>
      <c r="D15" t="s">
        <v>7</v>
      </c>
    </row>
    <row r="17" spans="1:17" x14ac:dyDescent="0.2">
      <c r="A17" t="s">
        <v>28</v>
      </c>
      <c r="B17" t="s">
        <v>29</v>
      </c>
      <c r="C17" t="s">
        <v>30</v>
      </c>
      <c r="D17" t="s">
        <v>31</v>
      </c>
      <c r="E17" t="s">
        <v>32</v>
      </c>
      <c r="F17" t="s">
        <v>33</v>
      </c>
      <c r="G17" t="s">
        <v>34</v>
      </c>
      <c r="H17" t="s">
        <v>35</v>
      </c>
      <c r="I17" t="s">
        <v>36</v>
      </c>
      <c r="J17" t="s">
        <v>37</v>
      </c>
      <c r="K17" t="s">
        <v>38</v>
      </c>
      <c r="L17" t="s">
        <v>39</v>
      </c>
      <c r="M17" t="s">
        <v>40</v>
      </c>
      <c r="N17" t="s">
        <v>41</v>
      </c>
      <c r="O17" t="s">
        <v>42</v>
      </c>
      <c r="P17" t="s">
        <v>43</v>
      </c>
      <c r="Q17" t="s">
        <v>44</v>
      </c>
    </row>
    <row r="18" spans="1:17" x14ac:dyDescent="0.2">
      <c r="A18">
        <v>1</v>
      </c>
      <c r="B18">
        <v>840</v>
      </c>
      <c r="C18">
        <v>797</v>
      </c>
      <c r="D18">
        <v>797</v>
      </c>
      <c r="E18">
        <v>797</v>
      </c>
      <c r="F18">
        <v>797</v>
      </c>
      <c r="G18">
        <v>0</v>
      </c>
      <c r="H18">
        <v>56</v>
      </c>
      <c r="I18">
        <v>50</v>
      </c>
      <c r="J18">
        <v>50</v>
      </c>
      <c r="K18">
        <v>50</v>
      </c>
      <c r="L18">
        <v>50</v>
      </c>
      <c r="M18">
        <v>0</v>
      </c>
      <c r="N18">
        <v>28.69</v>
      </c>
      <c r="O18">
        <v>36</v>
      </c>
      <c r="P18" t="s">
        <v>45</v>
      </c>
      <c r="Q18" s="1">
        <v>0.71901620370370367</v>
      </c>
    </row>
    <row r="19" spans="1:17" x14ac:dyDescent="0.2">
      <c r="A19">
        <v>2</v>
      </c>
      <c r="B19">
        <v>847</v>
      </c>
      <c r="C19">
        <v>810</v>
      </c>
      <c r="D19">
        <v>809</v>
      </c>
      <c r="E19">
        <v>0</v>
      </c>
      <c r="F19">
        <v>777</v>
      </c>
      <c r="G19">
        <v>0</v>
      </c>
      <c r="H19">
        <v>57</v>
      </c>
      <c r="I19">
        <v>52</v>
      </c>
      <c r="J19">
        <v>52</v>
      </c>
      <c r="K19">
        <v>0</v>
      </c>
      <c r="L19">
        <v>48</v>
      </c>
      <c r="M19">
        <v>0</v>
      </c>
      <c r="N19">
        <v>29.16</v>
      </c>
      <c r="O19">
        <v>36</v>
      </c>
      <c r="P19" t="s">
        <v>45</v>
      </c>
      <c r="Q19" s="1">
        <v>0.719212962962963</v>
      </c>
    </row>
    <row r="20" spans="1:17" x14ac:dyDescent="0.2">
      <c r="A20">
        <v>3</v>
      </c>
      <c r="B20">
        <v>873</v>
      </c>
      <c r="C20">
        <v>865</v>
      </c>
      <c r="D20">
        <v>0</v>
      </c>
      <c r="E20">
        <v>0</v>
      </c>
      <c r="F20">
        <v>865</v>
      </c>
      <c r="G20">
        <v>865</v>
      </c>
      <c r="H20">
        <v>60</v>
      </c>
      <c r="I20">
        <v>59</v>
      </c>
      <c r="J20">
        <v>0</v>
      </c>
      <c r="K20">
        <v>0</v>
      </c>
      <c r="L20">
        <v>59</v>
      </c>
      <c r="M20">
        <v>59</v>
      </c>
      <c r="N20">
        <v>31.14</v>
      </c>
      <c r="O20">
        <v>36</v>
      </c>
      <c r="P20" t="s">
        <v>45</v>
      </c>
      <c r="Q20" s="1">
        <v>0.7192708333333333</v>
      </c>
    </row>
    <row r="21" spans="1:17" x14ac:dyDescent="0.2">
      <c r="A21">
        <v>5</v>
      </c>
      <c r="B21">
        <v>873</v>
      </c>
      <c r="C21">
        <v>855</v>
      </c>
      <c r="D21">
        <v>855</v>
      </c>
      <c r="E21">
        <v>850</v>
      </c>
      <c r="F21">
        <v>850</v>
      </c>
      <c r="G21">
        <v>850</v>
      </c>
      <c r="H21">
        <v>60</v>
      </c>
      <c r="I21">
        <v>58</v>
      </c>
      <c r="J21">
        <v>58</v>
      </c>
      <c r="K21">
        <v>57</v>
      </c>
      <c r="L21">
        <v>57</v>
      </c>
      <c r="M21">
        <v>57</v>
      </c>
      <c r="N21">
        <v>30.78</v>
      </c>
      <c r="O21">
        <v>36</v>
      </c>
      <c r="P21" t="s">
        <v>45</v>
      </c>
      <c r="Q21" s="1">
        <v>0.72450231481481486</v>
      </c>
    </row>
    <row r="22" spans="1:17" x14ac:dyDescent="0.2">
      <c r="A22">
        <v>6</v>
      </c>
      <c r="B22">
        <v>938</v>
      </c>
      <c r="C22">
        <v>938</v>
      </c>
      <c r="D22">
        <v>938</v>
      </c>
      <c r="E22">
        <v>938</v>
      </c>
      <c r="F22">
        <v>938</v>
      </c>
      <c r="G22">
        <v>0</v>
      </c>
      <c r="H22">
        <v>70</v>
      </c>
      <c r="I22">
        <v>70</v>
      </c>
      <c r="J22">
        <v>70</v>
      </c>
      <c r="K22">
        <v>70</v>
      </c>
      <c r="L22">
        <v>70</v>
      </c>
      <c r="M22">
        <v>0</v>
      </c>
      <c r="N22">
        <v>33.770000000000003</v>
      </c>
      <c r="O22">
        <v>36</v>
      </c>
      <c r="P22" t="s">
        <v>45</v>
      </c>
      <c r="Q22" s="1">
        <v>0.72515046296296293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SR0039 Report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2021-06-08T13:31:40Z</dcterms:created>
  <dcterms:modified xsi:type="dcterms:W3CDTF">2021-06-08T13:31:40Z</dcterms:modified>
</cp:coreProperties>
</file>