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ortiz\Desktop\"/>
    </mc:Choice>
  </mc:AlternateContent>
  <bookViews>
    <workbookView xWindow="2700" yWindow="-75" windowWidth="24105" windowHeight="17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29" i="1" l="1"/>
  <c r="I428" i="1"/>
  <c r="J428" i="1" s="1"/>
  <c r="K428" i="1" s="1"/>
  <c r="H428" i="1"/>
  <c r="G428" i="1"/>
  <c r="F428" i="1"/>
  <c r="F430" i="1" s="1"/>
  <c r="E428" i="1"/>
  <c r="D428" i="1"/>
  <c r="C428" i="1"/>
  <c r="I427" i="1"/>
  <c r="H427" i="1"/>
  <c r="G427" i="1"/>
  <c r="F427" i="1"/>
  <c r="E427" i="1"/>
  <c r="E430" i="1" s="1"/>
  <c r="D427" i="1"/>
  <c r="C427" i="1"/>
  <c r="I426" i="1"/>
  <c r="H426" i="1"/>
  <c r="J426" i="1" s="1"/>
  <c r="K426" i="1" s="1"/>
  <c r="G426" i="1"/>
  <c r="F426" i="1"/>
  <c r="E426" i="1"/>
  <c r="D426" i="1"/>
  <c r="C426" i="1"/>
  <c r="I425" i="1"/>
  <c r="H425" i="1"/>
  <c r="G425" i="1"/>
  <c r="G430" i="1" s="1"/>
  <c r="F425" i="1"/>
  <c r="E425" i="1"/>
  <c r="D425" i="1"/>
  <c r="D430" i="1" s="1"/>
  <c r="C425" i="1"/>
  <c r="C430" i="1" s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J414" i="1"/>
  <c r="K414" i="1"/>
  <c r="J413" i="1"/>
  <c r="K413" i="1"/>
  <c r="J412" i="1"/>
  <c r="K412" i="1"/>
  <c r="J411" i="1"/>
  <c r="K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J400" i="1"/>
  <c r="K400" i="1"/>
  <c r="J399" i="1"/>
  <c r="K399" i="1"/>
  <c r="J398" i="1"/>
  <c r="K398" i="1"/>
  <c r="J397" i="1"/>
  <c r="K3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J385" i="1"/>
  <c r="K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K377" i="1"/>
  <c r="J376" i="1"/>
  <c r="K376" i="1"/>
  <c r="J375" i="1"/>
  <c r="K375" i="1"/>
  <c r="J374" i="1"/>
  <c r="K374" i="1"/>
  <c r="J373" i="1"/>
  <c r="K373" i="1"/>
  <c r="J372" i="1"/>
  <c r="K372" i="1"/>
  <c r="J371" i="1"/>
  <c r="K371" i="1"/>
  <c r="J370" i="1"/>
  <c r="K370" i="1"/>
  <c r="J369" i="1"/>
  <c r="K369" i="1"/>
  <c r="J368" i="1"/>
  <c r="K368" i="1"/>
  <c r="J367" i="1"/>
  <c r="K367" i="1"/>
  <c r="J366" i="1"/>
  <c r="K366" i="1"/>
  <c r="J365" i="1"/>
  <c r="K365" i="1"/>
  <c r="J364" i="1"/>
  <c r="K364" i="1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K353" i="1"/>
  <c r="J352" i="1"/>
  <c r="K352" i="1"/>
  <c r="J351" i="1"/>
  <c r="K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J344" i="1"/>
  <c r="K344" i="1"/>
  <c r="J343" i="1"/>
  <c r="K343" i="1"/>
  <c r="J342" i="1"/>
  <c r="K342" i="1"/>
  <c r="J341" i="1"/>
  <c r="K341" i="1"/>
  <c r="J340" i="1"/>
  <c r="K340" i="1"/>
  <c r="J339" i="1"/>
  <c r="K339" i="1"/>
  <c r="J338" i="1"/>
  <c r="K338" i="1"/>
  <c r="J337" i="1"/>
  <c r="K337" i="1"/>
  <c r="J336" i="1"/>
  <c r="K336" i="1"/>
  <c r="J335" i="1"/>
  <c r="K335" i="1"/>
  <c r="J334" i="1"/>
  <c r="K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J326" i="1"/>
  <c r="K326" i="1"/>
  <c r="J325" i="1"/>
  <c r="K325" i="1"/>
  <c r="J324" i="1"/>
  <c r="K324" i="1"/>
  <c r="J323" i="1"/>
  <c r="K323" i="1"/>
  <c r="J322" i="1"/>
  <c r="K322" i="1"/>
  <c r="J321" i="1"/>
  <c r="K321" i="1"/>
  <c r="J320" i="1"/>
  <c r="K320" i="1"/>
  <c r="J319" i="1"/>
  <c r="K319" i="1"/>
  <c r="J318" i="1"/>
  <c r="K318" i="1"/>
  <c r="J317" i="1"/>
  <c r="K317" i="1"/>
  <c r="J316" i="1"/>
  <c r="K316" i="1"/>
  <c r="J315" i="1"/>
  <c r="K315" i="1"/>
  <c r="J314" i="1"/>
  <c r="K314" i="1"/>
  <c r="J313" i="1"/>
  <c r="K313" i="1"/>
  <c r="J312" i="1"/>
  <c r="K312" i="1"/>
  <c r="J311" i="1"/>
  <c r="K311" i="1"/>
  <c r="J310" i="1"/>
  <c r="K310" i="1"/>
  <c r="J309" i="1"/>
  <c r="K309" i="1"/>
  <c r="J308" i="1"/>
  <c r="K308" i="1"/>
  <c r="J307" i="1"/>
  <c r="K307" i="1"/>
  <c r="J306" i="1"/>
  <c r="K306" i="1"/>
  <c r="J305" i="1"/>
  <c r="K305" i="1"/>
  <c r="J304" i="1"/>
  <c r="K304" i="1"/>
  <c r="J303" i="1"/>
  <c r="K303" i="1"/>
  <c r="J302" i="1"/>
  <c r="K302" i="1"/>
  <c r="J301" i="1"/>
  <c r="K301" i="1"/>
  <c r="J300" i="1"/>
  <c r="K300" i="1"/>
  <c r="J299" i="1"/>
  <c r="K299" i="1"/>
  <c r="J298" i="1"/>
  <c r="K298" i="1"/>
  <c r="J297" i="1"/>
  <c r="K297" i="1"/>
  <c r="J296" i="1"/>
  <c r="K296" i="1"/>
  <c r="J295" i="1"/>
  <c r="K295" i="1"/>
  <c r="J294" i="1"/>
  <c r="K294" i="1"/>
  <c r="J293" i="1"/>
  <c r="K293" i="1"/>
  <c r="J292" i="1"/>
  <c r="K292" i="1"/>
  <c r="J291" i="1"/>
  <c r="K291" i="1"/>
  <c r="J290" i="1"/>
  <c r="K290" i="1"/>
  <c r="J289" i="1"/>
  <c r="K289" i="1"/>
  <c r="J288" i="1"/>
  <c r="K288" i="1"/>
  <c r="J287" i="1"/>
  <c r="K287" i="1"/>
  <c r="J286" i="1"/>
  <c r="K286" i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K272" i="1"/>
  <c r="J271" i="1"/>
  <c r="K271" i="1"/>
  <c r="J270" i="1"/>
  <c r="K270" i="1"/>
  <c r="J269" i="1"/>
  <c r="K269" i="1"/>
  <c r="J268" i="1"/>
  <c r="K268" i="1"/>
  <c r="J267" i="1"/>
  <c r="K267" i="1"/>
  <c r="J266" i="1"/>
  <c r="K266" i="1"/>
  <c r="J265" i="1"/>
  <c r="K265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50" i="1"/>
  <c r="K250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427" i="1"/>
  <c r="K427" i="1" s="1"/>
  <c r="I430" i="1"/>
  <c r="J425" i="1"/>
  <c r="K425" i="1"/>
  <c r="J430" i="1" l="1"/>
  <c r="K430" i="1" s="1"/>
  <c r="H430" i="1"/>
</calcChain>
</file>

<file path=xl/sharedStrings.xml><?xml version="1.0" encoding="utf-8"?>
<sst xmlns="http://schemas.openxmlformats.org/spreadsheetml/2006/main" count="855" uniqueCount="438">
  <si>
    <t xml:space="preserve">50 St (C,E) </t>
  </si>
  <si>
    <t xml:space="preserve">121 St (J,Z) </t>
  </si>
  <si>
    <t xml:space="preserve">18 Av (N) </t>
  </si>
  <si>
    <t xml:space="preserve">Westchester Sq-East Tremont Av (6) </t>
  </si>
  <si>
    <t>Fulton St (A,C,J,Z,2,3,4,5)</t>
  </si>
  <si>
    <t xml:space="preserve">Cortelyou Rd (Q) </t>
  </si>
  <si>
    <t xml:space="preserve">Kingsbridge Rd (B,D) </t>
  </si>
  <si>
    <t xml:space="preserve">39 Av (N,Q) </t>
  </si>
  <si>
    <t xml:space="preserve">Hoyt St (2,3) </t>
  </si>
  <si>
    <t xml:space="preserve">Wakefield-241 St (2) </t>
  </si>
  <si>
    <t xml:space="preserve">Junius St (3) </t>
  </si>
  <si>
    <t xml:space="preserve">East 180 St (2,5) </t>
  </si>
  <si>
    <t xml:space="preserve">28 St (N,R) </t>
  </si>
  <si>
    <t xml:space="preserve">Parkchester (6) </t>
  </si>
  <si>
    <t xml:space="preserve">Fort Hamilton Pkwy (D) </t>
  </si>
  <si>
    <t xml:space="preserve">Bedford-Nostrand Avs (G) </t>
  </si>
  <si>
    <t xml:space="preserve">7 Av (B,D,E) </t>
  </si>
  <si>
    <t xml:space="preserve">170 St (B,D) </t>
  </si>
  <si>
    <t xml:space="preserve">Fresh Pond Rd (M) </t>
  </si>
  <si>
    <t xml:space="preserve">Halsey St (J) </t>
  </si>
  <si>
    <t xml:space="preserve">116 St (B,C) </t>
  </si>
  <si>
    <t xml:space="preserve">Tremont Av (B,D) </t>
  </si>
  <si>
    <t xml:space="preserve">138 St-Grand Concourse (4,5) </t>
  </si>
  <si>
    <t xml:space="preserve">145 St (3) </t>
  </si>
  <si>
    <t xml:space="preserve">Prospect Av (2,5) </t>
  </si>
  <si>
    <t xml:space="preserve">3 Av (L) </t>
  </si>
  <si>
    <t xml:space="preserve">23 St (N,R) </t>
  </si>
  <si>
    <t xml:space="preserve">Bedford Av (L) </t>
  </si>
  <si>
    <t xml:space="preserve">Myrtle-Wyckoff Avs (L,M) </t>
  </si>
  <si>
    <t xml:space="preserve">182-183 Sts (B,D) </t>
  </si>
  <si>
    <t xml:space="preserve">Marble Hill-225 St (1) </t>
  </si>
  <si>
    <t xml:space="preserve">167 St (B,D) </t>
  </si>
  <si>
    <t xml:space="preserve">Halsey St (L) </t>
  </si>
  <si>
    <t xml:space="preserve">Gun Hill Rd (2,5) </t>
  </si>
  <si>
    <t xml:space="preserve">Fulton St (G) </t>
  </si>
  <si>
    <t xml:space="preserve">Note: Stations in blue were closed for part of the year, thus skewing the percentage change. Feel free to exclude them from any analysis of multiple stations. </t>
    <phoneticPr fontId="10" type="noConversion"/>
  </si>
  <si>
    <t xml:space="preserve">Nassau Av (G) </t>
  </si>
  <si>
    <t xml:space="preserve">207 St (1) </t>
  </si>
  <si>
    <t xml:space="preserve">191 St (1) </t>
  </si>
  <si>
    <t xml:space="preserve">Allerton Av (2,5) </t>
  </si>
  <si>
    <t xml:space="preserve">Queensboro Plaza (N,Q,7) </t>
  </si>
  <si>
    <t xml:space="preserve">125 St (A,B,C,D) </t>
  </si>
  <si>
    <t xml:space="preserve">3 Av-138 St (6) </t>
  </si>
  <si>
    <t xml:space="preserve">Cypress Av (6) </t>
  </si>
  <si>
    <t xml:space="preserve">Kings Hwy (N) </t>
  </si>
  <si>
    <t xml:space="preserve">Jackson Av (2,5) </t>
  </si>
  <si>
    <t xml:space="preserve">Times Sq-42 St (N,Q,R,S,1,2,3,7)/42 St (A,C,E) </t>
  </si>
  <si>
    <t xml:space="preserve">77 St (R) </t>
  </si>
  <si>
    <t xml:space="preserve">36 St (D,N,R) </t>
  </si>
  <si>
    <t xml:space="preserve">Shepherd Av (C) </t>
  </si>
  <si>
    <t xml:space="preserve">25 St (R) </t>
  </si>
  <si>
    <t xml:space="preserve">111 St (A) </t>
  </si>
  <si>
    <t xml:space="preserve">174 St (2,5) </t>
  </si>
  <si>
    <t xml:space="preserve">Ralph Av (C) </t>
  </si>
  <si>
    <t xml:space="preserve">Avenue H (Q) </t>
  </si>
  <si>
    <t xml:space="preserve">1 Av (L) </t>
  </si>
  <si>
    <t xml:space="preserve">Broadway-Lafayette St (B,D,F,M)/Bleecker St (6) </t>
  </si>
  <si>
    <t xml:space="preserve">Montrose Av (L) </t>
  </si>
  <si>
    <t xml:space="preserve">23 St (C,E) </t>
  </si>
  <si>
    <t xml:space="preserve">East Broadway (F) </t>
  </si>
  <si>
    <t xml:space="preserve">25 Av (D) </t>
  </si>
  <si>
    <t xml:space="preserve">Newkirk Av (2,5) </t>
  </si>
  <si>
    <t xml:space="preserve">45 St (R) </t>
  </si>
  <si>
    <t xml:space="preserve">86 St (B,C) </t>
  </si>
  <si>
    <t xml:space="preserve">Grant Av (A) </t>
  </si>
  <si>
    <t xml:space="preserve">104 St (J,Z) </t>
  </si>
  <si>
    <t>65 St (M,R)</t>
  </si>
  <si>
    <t xml:space="preserve">72 St (B,C) </t>
  </si>
  <si>
    <t xml:space="preserve">59 St-Columbus Circle (A,B,C,D,1) </t>
  </si>
  <si>
    <t xml:space="preserve">Sutter Av-Rutland Rd (3) </t>
  </si>
  <si>
    <t xml:space="preserve">Broadway Junction (A,C,J,L,Z) </t>
  </si>
  <si>
    <t>Average Weekday Subway Ridership</t>
  </si>
  <si>
    <t>Station (alphabetical by borough)</t>
  </si>
  <si>
    <t>Boro</t>
  </si>
  <si>
    <t>2008</t>
  </si>
  <si>
    <t>2013-2014 Change</t>
  </si>
  <si>
    <t>2014 Rank</t>
  </si>
  <si>
    <t xml:space="preserve">Aqueduct Racetrack (A) </t>
  </si>
  <si>
    <t>Q</t>
  </si>
  <si>
    <t xml:space="preserve">Broad Channel (A,S) </t>
  </si>
  <si>
    <t xml:space="preserve">Beach 44 St (A) </t>
  </si>
  <si>
    <t xml:space="preserve">Beach 67 St-Arverne By The Sea (A) </t>
  </si>
  <si>
    <t xml:space="preserve">Beach 98 St (A,S) </t>
  </si>
  <si>
    <t xml:space="preserve">Beach 25 St (A) </t>
  </si>
  <si>
    <t xml:space="preserve">Central Av (M) </t>
  </si>
  <si>
    <t>B</t>
  </si>
  <si>
    <t xml:space="preserve">Beach 36 St (A) </t>
  </si>
  <si>
    <t xml:space="preserve">Beach 60 St (A) </t>
  </si>
  <si>
    <t xml:space="preserve">Beach 105 St (A,S) </t>
  </si>
  <si>
    <t xml:space="preserve">Beach 90 St (A,S) </t>
  </si>
  <si>
    <t xml:space="preserve">Far Rockaway-Mott Av (A) </t>
  </si>
  <si>
    <t xml:space="preserve">Rockaway Park-Beach 116 St (A,S) </t>
  </si>
  <si>
    <t xml:space="preserve">Smith-9 Sts (F,G) </t>
  </si>
  <si>
    <t xml:space="preserve">Middletown Rd (6) </t>
  </si>
  <si>
    <t>Bx</t>
  </si>
  <si>
    <t xml:space="preserve">Marcy Av (J,M,Z) </t>
  </si>
  <si>
    <t xml:space="preserve">Parkside Av (Q) </t>
  </si>
  <si>
    <t xml:space="preserve">Broad St (J,Z) </t>
  </si>
  <si>
    <t>M</t>
  </si>
  <si>
    <t xml:space="preserve">Beverley Rd (Q) </t>
  </si>
  <si>
    <t xml:space="preserve">Bowling Green (4,5) </t>
  </si>
  <si>
    <t xml:space="preserve">South Ferry (1)/Whitehall St (R) </t>
  </si>
  <si>
    <t xml:space="preserve">Vernon Blvd-Jackson Av (7) </t>
  </si>
  <si>
    <t xml:space="preserve">Bushwick Av-Aberdeen St (L) </t>
  </si>
  <si>
    <t xml:space="preserve">Knickerbocker Av (M) </t>
  </si>
  <si>
    <t xml:space="preserve">Flushing Av (G) </t>
  </si>
  <si>
    <t xml:space="preserve">Bowery (J,Z) </t>
  </si>
  <si>
    <t xml:space="preserve">Wilson Av (L) </t>
  </si>
  <si>
    <t xml:space="preserve">Pelham Bay Park (6) </t>
  </si>
  <si>
    <t>Court Sq (E,G,M,7)</t>
  </si>
  <si>
    <t xml:space="preserve">Jefferson St (L) </t>
  </si>
  <si>
    <t xml:space="preserve">238 St (1) </t>
  </si>
  <si>
    <t xml:space="preserve">West 8 St-New York Aquarium (F,Q) </t>
  </si>
  <si>
    <t xml:space="preserve">Atlantic Av (L) </t>
  </si>
  <si>
    <t xml:space="preserve">80 St (A) </t>
  </si>
  <si>
    <t xml:space="preserve">174-175 Sts (B,D) </t>
  </si>
  <si>
    <t xml:space="preserve">Myrtle-Willoughby Avs (G) </t>
  </si>
  <si>
    <t xml:space="preserve">High St (A,C) </t>
  </si>
  <si>
    <t xml:space="preserve">Dyckman St (1) </t>
  </si>
  <si>
    <t xml:space="preserve">116 St (2,3) </t>
  </si>
  <si>
    <t xml:space="preserve">Morgan Av (L) </t>
  </si>
  <si>
    <t xml:space="preserve">West Farms Sq-East Tremont Av (2,5) </t>
  </si>
  <si>
    <t xml:space="preserve">110 St (6) </t>
  </si>
  <si>
    <t xml:space="preserve">Van Cortlandt Park-242 St (1) </t>
  </si>
  <si>
    <t xml:space="preserve">86 St (R) </t>
  </si>
  <si>
    <t xml:space="preserve">Neck Rd (Q) </t>
  </si>
  <si>
    <t xml:space="preserve">34 St-Herald Square (B,D,F,M,N,Q,R) </t>
  </si>
  <si>
    <t xml:space="preserve">86 St (1) </t>
  </si>
  <si>
    <t xml:space="preserve">34 St-Penn Station (A,C,E) </t>
  </si>
  <si>
    <t xml:space="preserve">155 St (C) </t>
  </si>
  <si>
    <t xml:space="preserve">Euclid Av (A,C) </t>
  </si>
  <si>
    <t xml:space="preserve">Ozone Park-Lefferts Blvd (A) </t>
  </si>
  <si>
    <t xml:space="preserve">Freeman St (2,5) </t>
  </si>
  <si>
    <t xml:space="preserve">Lexington Av (N,Q,R)/59 St (4,5,6) </t>
  </si>
  <si>
    <t xml:space="preserve">Saratoga Av (3) </t>
  </si>
  <si>
    <t xml:space="preserve">Wall St (4,5) </t>
  </si>
  <si>
    <t xml:space="preserve">New Utrecht Av (N)/62 St (D) </t>
  </si>
  <si>
    <t xml:space="preserve">Fort Hamilton Pkwy (F,G) </t>
  </si>
  <si>
    <t xml:space="preserve">161 St-Yankee Stadium (B,D,4) </t>
  </si>
  <si>
    <t xml:space="preserve">20 Av (N) </t>
  </si>
  <si>
    <t xml:space="preserve">Brook Av (6) </t>
  </si>
  <si>
    <t xml:space="preserve">23 St (F,M) </t>
  </si>
  <si>
    <t xml:space="preserve">42 St-Bryant Pk (B,D,F,M)/5 Av (7) </t>
  </si>
  <si>
    <t xml:space="preserve">81 St-Museum of Natural History (B,C) </t>
  </si>
  <si>
    <t xml:space="preserve">Dyckman St (A) </t>
  </si>
  <si>
    <t xml:space="preserve">Van Siclen Av (J,Z) </t>
  </si>
  <si>
    <t xml:space="preserve">Delancey St (F)/Essex St (J,M,Z) </t>
  </si>
  <si>
    <t xml:space="preserve">Canarsie-Rockaway Pkwy (L) </t>
  </si>
  <si>
    <t xml:space="preserve">Morris Park (5) </t>
  </si>
  <si>
    <t xml:space="preserve">Middle Village-Metropolitan Av (M) </t>
  </si>
  <si>
    <t xml:space="preserve">Bedford Park Blvd (B,D) </t>
  </si>
  <si>
    <t xml:space="preserve">Norwood-205 St (D) </t>
  </si>
  <si>
    <t xml:space="preserve">Crescent St (J,Z) </t>
  </si>
  <si>
    <t xml:space="preserve">79 St (D) </t>
  </si>
  <si>
    <t xml:space="preserve">Wall St (2,3) </t>
  </si>
  <si>
    <t xml:space="preserve">Kingston-Throop Avs (C) </t>
  </si>
  <si>
    <t xml:space="preserve">Grand St (L) </t>
  </si>
  <si>
    <t xml:space="preserve">Graham Av (L) </t>
  </si>
  <si>
    <t xml:space="preserve">3 Av-149 St (2,5) </t>
  </si>
  <si>
    <t xml:space="preserve">Seneca Av (M) </t>
  </si>
  <si>
    <t xml:space="preserve">Woodhaven Blvd (J,Z) </t>
  </si>
  <si>
    <t xml:space="preserve">231 St (1) </t>
  </si>
  <si>
    <t xml:space="preserve">Central Park North-110 St (2,3) </t>
  </si>
  <si>
    <t xml:space="preserve">49 St (N,Q,R) </t>
  </si>
  <si>
    <t xml:space="preserve">163 St-Amsterdam Av (C) </t>
  </si>
  <si>
    <t xml:space="preserve">Gates Av (J,Z) </t>
  </si>
  <si>
    <t xml:space="preserve">5 Av-59 St (N,Q,R) </t>
  </si>
  <si>
    <t xml:space="preserve">New Lots Av (L) </t>
  </si>
  <si>
    <t xml:space="preserve">57 St-7 Av (N,Q,R) </t>
  </si>
  <si>
    <t>Atlantic Av-Barclays Ctr (B,D,N,Q,R,2,3,4,5)</t>
  </si>
  <si>
    <t xml:space="preserve">Bay Pkwy (N) </t>
  </si>
  <si>
    <t>Queens Plaza (E,M,R)</t>
  </si>
  <si>
    <t xml:space="preserve">Intervale Av (2,5) </t>
  </si>
  <si>
    <t xml:space="preserve">181 St (A) </t>
  </si>
  <si>
    <t xml:space="preserve">135 St (2,3) </t>
  </si>
  <si>
    <t xml:space="preserve">New Lots Av (3) </t>
  </si>
  <si>
    <t xml:space="preserve">8 Av (N) </t>
  </si>
  <si>
    <t xml:space="preserve">Harlem-148 St (3) </t>
  </si>
  <si>
    <t xml:space="preserve">Franklin Av (C,S) </t>
  </si>
  <si>
    <t xml:space="preserve">86 St (N) </t>
  </si>
  <si>
    <t xml:space="preserve">Coney Island-Stillwell Av (D,F,N,Q) </t>
  </si>
  <si>
    <t xml:space="preserve">Chambers St (A,C)/WTC (E)/Park Place (2,3) </t>
  </si>
  <si>
    <t xml:space="preserve">Cleveland St (J) </t>
  </si>
  <si>
    <t xml:space="preserve">233 St (2,5) </t>
  </si>
  <si>
    <t xml:space="preserve">Hunters Point Av (7) </t>
  </si>
  <si>
    <t xml:space="preserve">Fordham Rd (B,D) </t>
  </si>
  <si>
    <t xml:space="preserve">145 St (A,B,C,D) </t>
  </si>
  <si>
    <t xml:space="preserve">50 St (1) </t>
  </si>
  <si>
    <t xml:space="preserve">Livonia Av (L) </t>
  </si>
  <si>
    <t xml:space="preserve">York St (F) </t>
  </si>
  <si>
    <t xml:space="preserve">181 St (1) </t>
  </si>
  <si>
    <t xml:space="preserve">96 St (B,C) </t>
  </si>
  <si>
    <t xml:space="preserve">Canal St (1) </t>
  </si>
  <si>
    <t xml:space="preserve">8 St-New York University (N,R) </t>
  </si>
  <si>
    <t xml:space="preserve">Broadway (G) </t>
  </si>
  <si>
    <t xml:space="preserve">Parsons Blvd (F) </t>
  </si>
  <si>
    <t xml:space="preserve">Clinton-Washington Avs (C) </t>
  </si>
  <si>
    <t xml:space="preserve">Avenue M (Q) </t>
  </si>
  <si>
    <t xml:space="preserve">175 St (A) </t>
  </si>
  <si>
    <t xml:space="preserve">96 St (6) </t>
  </si>
  <si>
    <t xml:space="preserve">7 Av (B,Q) </t>
  </si>
  <si>
    <t xml:space="preserve">Kings Hwy (B,Q) </t>
  </si>
  <si>
    <t xml:space="preserve">Winthrop St (2,5) </t>
  </si>
  <si>
    <t xml:space="preserve">Longwood Av (6) </t>
  </si>
  <si>
    <t xml:space="preserve">125 St (1) </t>
  </si>
  <si>
    <t xml:space="preserve">Flushing Av (J,M) </t>
  </si>
  <si>
    <t xml:space="preserve">40 St-Lowery St (7) </t>
  </si>
  <si>
    <t xml:space="preserve">Prince St (N,R) </t>
  </si>
  <si>
    <t xml:space="preserve">57 St (F) </t>
  </si>
  <si>
    <t xml:space="preserve">77 St (6) </t>
  </si>
  <si>
    <t xml:space="preserve">Cypress Hills (J) </t>
  </si>
  <si>
    <t xml:space="preserve">Lexington Av-53 St (E,M)/51 St (6) </t>
  </si>
  <si>
    <t xml:space="preserve">Houston St (1) </t>
  </si>
  <si>
    <t>74-Bway (7)/Jackson Hts-Roosevelt Av (E,F,M,R)</t>
  </si>
  <si>
    <t xml:space="preserve">55 St (D) </t>
  </si>
  <si>
    <t xml:space="preserve">East 149 St (6) </t>
  </si>
  <si>
    <t xml:space="preserve">69 St (7) </t>
  </si>
  <si>
    <t xml:space="preserve">Lorimer St (J,M) </t>
  </si>
  <si>
    <t>46 St (M,R)</t>
  </si>
  <si>
    <t xml:space="preserve">Astoria-Ditmars Blvd (N,Q) </t>
  </si>
  <si>
    <t xml:space="preserve">Sheepshead Bay (B,Q) </t>
  </si>
  <si>
    <t xml:space="preserve">Pelham Pkwy (2,5) </t>
  </si>
  <si>
    <t xml:space="preserve">Pennsylvania Av (3) </t>
  </si>
  <si>
    <t xml:space="preserve">15 St-Prospect Park (F,G) </t>
  </si>
  <si>
    <t>67 Av (M,R)</t>
  </si>
  <si>
    <t xml:space="preserve">Franklin St (1) </t>
  </si>
  <si>
    <t xml:space="preserve">Hoyt-Schermerhorn Sts (A,C,G) </t>
  </si>
  <si>
    <t xml:space="preserve">169 St (F) </t>
  </si>
  <si>
    <t>Steinway St (M,R)</t>
  </si>
  <si>
    <t xml:space="preserve">Sutphin Blvd-Archer Av-JFK Airport (E,J,Z) </t>
  </si>
  <si>
    <t xml:space="preserve">Avenue U (N) </t>
  </si>
  <si>
    <t xml:space="preserve">Norwood Av (J,Z) </t>
  </si>
  <si>
    <t xml:space="preserve">71 St (D) </t>
  </si>
  <si>
    <t xml:space="preserve">5 Av-53 St (E,M) </t>
  </si>
  <si>
    <t xml:space="preserve">103 St-Corona Plaza (7) </t>
  </si>
  <si>
    <t xml:space="preserve">President St (2,5) </t>
  </si>
  <si>
    <t xml:space="preserve">Chambers St (1,2,3) </t>
  </si>
  <si>
    <t xml:space="preserve">Inwood-207 St (A) </t>
  </si>
  <si>
    <t>Jay St-MetroTech (A,C,F,R)</t>
  </si>
  <si>
    <t xml:space="preserve">Utica Av (A,C) </t>
  </si>
  <si>
    <t xml:space="preserve">Fort Hamilton Pkwy (N) </t>
  </si>
  <si>
    <t xml:space="preserve">Bay Pkwy (D) </t>
  </si>
  <si>
    <t xml:space="preserve">34 St-Penn Station (1,2,3) </t>
  </si>
  <si>
    <t xml:space="preserve">Bay 50 St (D) </t>
  </si>
  <si>
    <t xml:space="preserve">59 St (N,R) </t>
  </si>
  <si>
    <t xml:space="preserve">14 St (A,C,E)/8 Av (L) </t>
  </si>
  <si>
    <t xml:space="preserve">West 4 St-Washington Sq (A,B,C,D,E,F,M) </t>
  </si>
  <si>
    <t xml:space="preserve">Simpson St (2,5) </t>
  </si>
  <si>
    <t xml:space="preserve">Nostrand Av (3) </t>
  </si>
  <si>
    <t xml:space="preserve">DeKalb Av (L) </t>
  </si>
  <si>
    <t xml:space="preserve">Chauncey St (J,Z) </t>
  </si>
  <si>
    <t xml:space="preserve">103 St (6) </t>
  </si>
  <si>
    <t xml:space="preserve">66 St-Lincoln Center (1) </t>
  </si>
  <si>
    <t xml:space="preserve">28 St (1) </t>
  </si>
  <si>
    <t>Northern Blvd (M,R)</t>
  </si>
  <si>
    <t>63 Dr-Rego Park (M,R)</t>
  </si>
  <si>
    <t xml:space="preserve">18 Av (D) </t>
  </si>
  <si>
    <t xml:space="preserve">Sutter Av (L) </t>
  </si>
  <si>
    <t xml:space="preserve">Grand Central-42 St (S,4,5,6,7) </t>
  </si>
  <si>
    <t xml:space="preserve">47-50 Sts-Rockefeller Center (B,D,F,M) </t>
  </si>
  <si>
    <t xml:space="preserve">Forest Av (M) </t>
  </si>
  <si>
    <t xml:space="preserve">St Lawrence Av (6) </t>
  </si>
  <si>
    <t xml:space="preserve">Jamaica-Van Wyck (E) </t>
  </si>
  <si>
    <t xml:space="preserve">Brighton Beach (B,Q) </t>
  </si>
  <si>
    <t xml:space="preserve">125 St (2,3) </t>
  </si>
  <si>
    <t xml:space="preserve">Van Siclen Av (C) </t>
  </si>
  <si>
    <t xml:space="preserve">225 St (2,5) </t>
  </si>
  <si>
    <t xml:space="preserve">Bay Ridge Av (R) </t>
  </si>
  <si>
    <t xml:space="preserve">125 St (4,5,6) </t>
  </si>
  <si>
    <t xml:space="preserve">9 Av (D) </t>
  </si>
  <si>
    <t xml:space="preserve">79 St (1) </t>
  </si>
  <si>
    <t xml:space="preserve">Nevins St (2,3,4,5) </t>
  </si>
  <si>
    <t xml:space="preserve">Classon Av (G) </t>
  </si>
  <si>
    <t xml:space="preserve">168 St (A,C,1) </t>
  </si>
  <si>
    <t xml:space="preserve">East 105 St (L) </t>
  </si>
  <si>
    <t xml:space="preserve">Ocean Pkwy (Q) </t>
  </si>
  <si>
    <t xml:space="preserve">75 Av (E,F) </t>
  </si>
  <si>
    <t xml:space="preserve">50 St (D) </t>
  </si>
  <si>
    <t xml:space="preserve">Astor Place (6) </t>
  </si>
  <si>
    <t xml:space="preserve">Liberty Av (C) </t>
  </si>
  <si>
    <t xml:space="preserve">Nereid Av (2,5) </t>
  </si>
  <si>
    <t xml:space="preserve">Canal St (J,N,Q,R,Z,6) </t>
  </si>
  <si>
    <t xml:space="preserve">Newkirk Plaza (B,Q) </t>
  </si>
  <si>
    <t xml:space="preserve">Jamaica-179 St (F) </t>
  </si>
  <si>
    <t xml:space="preserve">Church Av (B,Q) </t>
  </si>
  <si>
    <t xml:space="preserve">68 St-Hunter College (6) </t>
  </si>
  <si>
    <t xml:space="preserve">Eastern Pkwy-Brooklyn Museum (2,3) </t>
  </si>
  <si>
    <t xml:space="preserve">215 St (1) </t>
  </si>
  <si>
    <t xml:space="preserve">Kings Hwy (F) </t>
  </si>
  <si>
    <t xml:space="preserve">167 St (4) </t>
  </si>
  <si>
    <t xml:space="preserve">Ditmas Av (F) </t>
  </si>
  <si>
    <t xml:space="preserve">Grand Army Plaza (2,3) </t>
  </si>
  <si>
    <t xml:space="preserve">Woodlawn (4) </t>
  </si>
  <si>
    <t xml:space="preserve">137 St-City College (1) </t>
  </si>
  <si>
    <t xml:space="preserve">170 St (4) </t>
  </si>
  <si>
    <t xml:space="preserve">Mosholu Pkwy (4) </t>
  </si>
  <si>
    <t xml:space="preserve">103 St (1) </t>
  </si>
  <si>
    <t xml:space="preserve">36 Av (N,Q) </t>
  </si>
  <si>
    <t xml:space="preserve">Avenue I (F) </t>
  </si>
  <si>
    <t xml:space="preserve">Union St (R) </t>
  </si>
  <si>
    <t xml:space="preserve">Mt Eden Av (4) </t>
  </si>
  <si>
    <t xml:space="preserve">Cathedral Pkwy-110 St (1) </t>
  </si>
  <si>
    <t xml:space="preserve">23 St (6) </t>
  </si>
  <si>
    <t xml:space="preserve">Bedford Park Blvd-Lehman College (4) </t>
  </si>
  <si>
    <t xml:space="preserve">Cortlandt St (R) </t>
  </si>
  <si>
    <t xml:space="preserve">Kingsbridge Rd (4) </t>
  </si>
  <si>
    <t xml:space="preserve">Kew Gardens-Union Turnpike (E,F) </t>
  </si>
  <si>
    <t xml:space="preserve">Rockaway Blvd (A) </t>
  </si>
  <si>
    <t xml:space="preserve">Cathedral Pkwy-110 St (B,C) </t>
  </si>
  <si>
    <t xml:space="preserve">Clark St (2,3) </t>
  </si>
  <si>
    <t xml:space="preserve">155 St (B,D) </t>
  </si>
  <si>
    <t xml:space="preserve">Elder Av (6) </t>
  </si>
  <si>
    <t xml:space="preserve">Rockaway Av (3) </t>
  </si>
  <si>
    <t xml:space="preserve">Crown Heights-Utica Av (3,4) </t>
  </si>
  <si>
    <t xml:space="preserve">85 St-Forest Pkwy (J) </t>
  </si>
  <si>
    <t xml:space="preserve">52 St (7) </t>
  </si>
  <si>
    <t xml:space="preserve">Broadway (N,Q) </t>
  </si>
  <si>
    <t xml:space="preserve">East 143 St-St Mary's St (6) </t>
  </si>
  <si>
    <t xml:space="preserve">219 St (2,5) </t>
  </si>
  <si>
    <t xml:space="preserve">21 St-Queensbridge (F) </t>
  </si>
  <si>
    <t xml:space="preserve">23 St (1) </t>
  </si>
  <si>
    <t xml:space="preserve">145 St (1) </t>
  </si>
  <si>
    <t xml:space="preserve">Rockaway Av (C) </t>
  </si>
  <si>
    <t xml:space="preserve">Burke Av (2,5) </t>
  </si>
  <si>
    <t xml:space="preserve">Beverly Rd (2,5) </t>
  </si>
  <si>
    <t xml:space="preserve">111 St (7) </t>
  </si>
  <si>
    <t xml:space="preserve">Grand St (B,D) </t>
  </si>
  <si>
    <t xml:space="preserve">Myrtle Av (J,M,Z) </t>
  </si>
  <si>
    <t xml:space="preserve">18 St (1) </t>
  </si>
  <si>
    <t xml:space="preserve">Bronx Park East (2,5) </t>
  </si>
  <si>
    <t xml:space="preserve">Pelham Pkwy (5) </t>
  </si>
  <si>
    <t xml:space="preserve">82 St-Jackson Hts (7) </t>
  </si>
  <si>
    <t xml:space="preserve">103 St (B,C) </t>
  </si>
  <si>
    <t xml:space="preserve">Woodside-61 St (7) </t>
  </si>
  <si>
    <t xml:space="preserve">Avenue U (Q) </t>
  </si>
  <si>
    <t xml:space="preserve">20 Av (D) </t>
  </si>
  <si>
    <t xml:space="preserve">Junction Blvd (7) </t>
  </si>
  <si>
    <t xml:space="preserve">96 St (1,2,3) </t>
  </si>
  <si>
    <t xml:space="preserve">Spring St (C,E) </t>
  </si>
  <si>
    <t xml:space="preserve">Jamaica Center-Parsons-Archer (E,J,Z) </t>
  </si>
  <si>
    <t xml:space="preserve">86 St (4,5,6) </t>
  </si>
  <si>
    <t xml:space="preserve">Kingston Av (3) </t>
  </si>
  <si>
    <t xml:space="preserve">14 St (F,M,1,2,3)/6 Av (L) </t>
  </si>
  <si>
    <t xml:space="preserve">149 St-Grand Concourse (2,4,5) </t>
  </si>
  <si>
    <t xml:space="preserve">157 St (1) </t>
  </si>
  <si>
    <t xml:space="preserve">Court St (R)/Borough Hall (2,3,4,5) </t>
  </si>
  <si>
    <t>Brooklyn Bridge-City Hall (4,5,6)/Chambers St (J,Z)</t>
  </si>
  <si>
    <t xml:space="preserve">Whitlock Av (6) </t>
  </si>
  <si>
    <t xml:space="preserve">Nostrand Av (A,C) </t>
  </si>
  <si>
    <t xml:space="preserve">Bay Ridge-95 St (R) </t>
  </si>
  <si>
    <t>36 St (M,R)</t>
  </si>
  <si>
    <t xml:space="preserve">Morrison Av-Soundview (6) </t>
  </si>
  <si>
    <t xml:space="preserve">14 St-Union Sq (L,N,Q,R,4,5,6) </t>
  </si>
  <si>
    <t xml:space="preserve">Canal St (A,C,E) </t>
  </si>
  <si>
    <t xml:space="preserve">Clinton-Washington Avs (G) </t>
  </si>
  <si>
    <t xml:space="preserve">Sterling St (2,5) </t>
  </si>
  <si>
    <t xml:space="preserve">4 Av (F,G)/9 St (R) </t>
  </si>
  <si>
    <t xml:space="preserve">Mets-Willets Point (7) </t>
  </si>
  <si>
    <t xml:space="preserve">Fordham Rd (4) </t>
  </si>
  <si>
    <t xml:space="preserve">Sutphin Blvd (F) </t>
  </si>
  <si>
    <t xml:space="preserve">Neptune Av (F) </t>
  </si>
  <si>
    <t xml:space="preserve">21 St (G) </t>
  </si>
  <si>
    <t xml:space="preserve">2 Av (F) </t>
  </si>
  <si>
    <t xml:space="preserve">Avenue U (F) </t>
  </si>
  <si>
    <t xml:space="preserve">Bergen St (2,3) </t>
  </si>
  <si>
    <t xml:space="preserve">18 Av (F) </t>
  </si>
  <si>
    <t xml:space="preserve">Bay Pkwy (F) </t>
  </si>
  <si>
    <t xml:space="preserve">Avenue X (F) </t>
  </si>
  <si>
    <t xml:space="preserve">Rector St (1) </t>
  </si>
  <si>
    <t xml:space="preserve">Carroll St (F,G) </t>
  </si>
  <si>
    <t xml:space="preserve">Roosevelt Island (F) </t>
  </si>
  <si>
    <t xml:space="preserve">Park Pl (S) </t>
  </si>
  <si>
    <t xml:space="preserve">Greenpoint Av (G) </t>
  </si>
  <si>
    <t>Lorimer St (L)/Metropolitan Av (G)</t>
  </si>
  <si>
    <t xml:space="preserve">Castle Hill Av (6) </t>
  </si>
  <si>
    <t xml:space="preserve">Rector St (R) </t>
  </si>
  <si>
    <t xml:space="preserve">104 St (A) </t>
  </si>
  <si>
    <t xml:space="preserve">City Hall (R) </t>
  </si>
  <si>
    <t xml:space="preserve">88 St (A) </t>
  </si>
  <si>
    <t xml:space="preserve">Zerega Av (6) </t>
  </si>
  <si>
    <t xml:space="preserve">Buhre Av (6) </t>
  </si>
  <si>
    <t xml:space="preserve">Aqueduct-North Conduit Av (A) </t>
  </si>
  <si>
    <t xml:space="preserve">Howard Beach-JFK Airport (A) </t>
  </si>
  <si>
    <t>Brooklyn</t>
  </si>
  <si>
    <t>Manhattan</t>
  </si>
  <si>
    <t xml:space="preserve">Cortlandt St (1) </t>
  </si>
  <si>
    <t>Queens</t>
  </si>
  <si>
    <t>Bronx</t>
  </si>
  <si>
    <t>Systemwide Adjustment</t>
  </si>
  <si>
    <t>System Total</t>
  </si>
  <si>
    <t xml:space="preserve">28 St (6) </t>
  </si>
  <si>
    <t xml:space="preserve">Briarwood-Van Wyck Blvd (E,F) </t>
  </si>
  <si>
    <t xml:space="preserve">Lafayette Av (C) </t>
  </si>
  <si>
    <t xml:space="preserve">30 Av (N,Q) </t>
  </si>
  <si>
    <t>Grand Av-Newtown (M,R)</t>
  </si>
  <si>
    <t xml:space="preserve">Gun Hill Rd (5) </t>
  </si>
  <si>
    <t xml:space="preserve">116 St-Columbia University (1) </t>
  </si>
  <si>
    <t xml:space="preserve">Church Av (2,5) </t>
  </si>
  <si>
    <t xml:space="preserve">Lexington Av-63 St (F) </t>
  </si>
  <si>
    <t xml:space="preserve">Spring St (6) </t>
  </si>
  <si>
    <t xml:space="preserve">135 St (B,C) </t>
  </si>
  <si>
    <t xml:space="preserve">75 St-Elderts Ln (J,Z) </t>
  </si>
  <si>
    <t xml:space="preserve">Baychester Av (5) </t>
  </si>
  <si>
    <t xml:space="preserve">53 St (R) </t>
  </si>
  <si>
    <t xml:space="preserve">Avenue J (Q) </t>
  </si>
  <si>
    <t xml:space="preserve">Avenue P (F) </t>
  </si>
  <si>
    <t xml:space="preserve">33 St (6) </t>
  </si>
  <si>
    <t xml:space="preserve">Avenue N (F) </t>
  </si>
  <si>
    <t xml:space="preserve">Kosciuszko St (J) </t>
  </si>
  <si>
    <t xml:space="preserve">Alabama Av (J) </t>
  </si>
  <si>
    <t xml:space="preserve">Van Siclen Av (3) </t>
  </si>
  <si>
    <t>Forest Hills-71 Av (E,F,M,R)</t>
  </si>
  <si>
    <t xml:space="preserve">DeKalb Av (B,Q,R) </t>
  </si>
  <si>
    <t xml:space="preserve">176 St (4) </t>
  </si>
  <si>
    <t xml:space="preserve">Prospect Av (R) </t>
  </si>
  <si>
    <t xml:space="preserve">Flushing-Main St (7) </t>
  </si>
  <si>
    <t xml:space="preserve">Franklin Av (2,3,4,5)/Botanic Garden (S) </t>
  </si>
  <si>
    <t xml:space="preserve">33 St-Rawson St (7) </t>
  </si>
  <si>
    <t xml:space="preserve">Bergen St (F,G) </t>
  </si>
  <si>
    <t xml:space="preserve">190 St (A) </t>
  </si>
  <si>
    <t xml:space="preserve">90 St-Elmhurst Av (7) </t>
  </si>
  <si>
    <t xml:space="preserve">Eastchester-Dyre Av (5) </t>
  </si>
  <si>
    <t xml:space="preserve">Hewes St (J,M) </t>
  </si>
  <si>
    <t xml:space="preserve">116 St (6) </t>
  </si>
  <si>
    <t xml:space="preserve">Astoria Blvd (N,Q) </t>
  </si>
  <si>
    <t xml:space="preserve">183 St (4) </t>
  </si>
  <si>
    <t xml:space="preserve">46 St-Bliss St (7) </t>
  </si>
  <si>
    <t xml:space="preserve">Christopher St-Sheridan Sq (1) </t>
  </si>
  <si>
    <t xml:space="preserve">Burnside Av (4) </t>
  </si>
  <si>
    <t xml:space="preserve">7 Av (F,G) </t>
  </si>
  <si>
    <t>Elmhurst Av (M,R)</t>
  </si>
  <si>
    <t xml:space="preserve">Church Av (F,G) </t>
  </si>
  <si>
    <t xml:space="preserve">Hunts Point Av (6) </t>
  </si>
  <si>
    <t xml:space="preserve">111 St (J) </t>
  </si>
  <si>
    <t xml:space="preserve">Flatbush Av-Brooklyn College (2,5) </t>
  </si>
  <si>
    <t xml:space="preserve">Prospect Park (B,Q,S) </t>
  </si>
  <si>
    <t xml:space="preserve">72 St (1,2,3) </t>
  </si>
  <si>
    <t>Woodhaven Blvd (M,R)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</si>
</sst>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#,##0;\-#,##0"/>
    <numFmt numFmtId="165" formatCode="\+0.0%;\-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4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thin">
        <color indexed="8"/>
      </top>
      <bottom style="thin">
        <color indexed="64"/>
      </bottom>
      <diagonal/>
    </border>
    <border>
      <left style="hair">
        <color indexed="23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hair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55"/>
      </top>
      <bottom style="hair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2">
    <xf numFmtId="0" fontId="0" fillId="0" borderId="0" xfId="0"/>
    <xf numFmtId="0" fontId="4" fillId="0" borderId="1" xfId="2" applyFont="1" applyFill="1" applyBorder="1" applyAlignment="1">
      <alignment horizontal="left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9" xfId="2" applyFont="1" applyFill="1" applyBorder="1" applyAlignment="1"/>
    <xf numFmtId="0" fontId="6" fillId="0" borderId="10" xfId="2" applyFont="1" applyFill="1" applyBorder="1" applyAlignment="1">
      <alignment horizontal="center"/>
    </xf>
    <xf numFmtId="3" fontId="6" fillId="0" borderId="10" xfId="2" applyNumberFormat="1" applyFont="1" applyFill="1" applyBorder="1" applyAlignment="1"/>
    <xf numFmtId="164" fontId="6" fillId="0" borderId="9" xfId="2" applyNumberFormat="1" applyFont="1" applyFill="1" applyBorder="1" applyAlignment="1"/>
    <xf numFmtId="165" fontId="6" fillId="0" borderId="12" xfId="1" applyNumberFormat="1" applyFont="1" applyFill="1" applyBorder="1" applyAlignment="1"/>
    <xf numFmtId="0" fontId="7" fillId="0" borderId="13" xfId="0" applyFont="1" applyBorder="1"/>
    <xf numFmtId="0" fontId="8" fillId="0" borderId="14" xfId="2" applyFont="1" applyFill="1" applyBorder="1" applyAlignment="1"/>
    <xf numFmtId="0" fontId="6" fillId="0" borderId="15" xfId="2" applyFont="1" applyFill="1" applyBorder="1" applyAlignment="1">
      <alignment horizontal="center"/>
    </xf>
    <xf numFmtId="3" fontId="6" fillId="0" borderId="15" xfId="2" applyNumberFormat="1" applyFont="1" applyFill="1" applyBorder="1" applyAlignment="1"/>
    <xf numFmtId="0" fontId="6" fillId="0" borderId="16" xfId="2" applyFont="1" applyFill="1" applyBorder="1" applyAlignment="1"/>
    <xf numFmtId="164" fontId="6" fillId="0" borderId="14" xfId="2" applyNumberFormat="1" applyFont="1" applyFill="1" applyBorder="1" applyAlignment="1"/>
    <xf numFmtId="165" fontId="6" fillId="0" borderId="17" xfId="1" applyNumberFormat="1" applyFont="1" applyFill="1" applyBorder="1" applyAlignment="1"/>
    <xf numFmtId="0" fontId="7" fillId="0" borderId="18" xfId="0" applyFont="1" applyBorder="1"/>
    <xf numFmtId="3" fontId="6" fillId="0" borderId="16" xfId="2" applyNumberFormat="1" applyFont="1" applyFill="1" applyBorder="1" applyAlignment="1"/>
    <xf numFmtId="0" fontId="9" fillId="0" borderId="14" xfId="2" applyFont="1" applyFill="1" applyBorder="1" applyAlignment="1"/>
    <xf numFmtId="0" fontId="6" fillId="0" borderId="14" xfId="2" applyFont="1" applyFill="1" applyBorder="1" applyAlignment="1"/>
    <xf numFmtId="0" fontId="6" fillId="0" borderId="19" xfId="2" applyFont="1" applyFill="1" applyBorder="1" applyAlignment="1"/>
    <xf numFmtId="0" fontId="6" fillId="0" borderId="20" xfId="2" applyFont="1" applyFill="1" applyBorder="1" applyAlignment="1">
      <alignment horizontal="center"/>
    </xf>
    <xf numFmtId="3" fontId="6" fillId="0" borderId="20" xfId="2" applyNumberFormat="1" applyFont="1" applyFill="1" applyBorder="1" applyAlignment="1"/>
    <xf numFmtId="164" fontId="6" fillId="0" borderId="19" xfId="2" applyNumberFormat="1" applyFont="1" applyFill="1" applyBorder="1" applyAlignment="1"/>
    <xf numFmtId="165" fontId="6" fillId="0" borderId="22" xfId="1" applyNumberFormat="1" applyFont="1" applyFill="1" applyBorder="1" applyAlignment="1"/>
    <xf numFmtId="0" fontId="7" fillId="0" borderId="23" xfId="0" applyFont="1" applyBorder="1"/>
    <xf numFmtId="3" fontId="6" fillId="0" borderId="11" xfId="2" applyNumberFormat="1" applyFont="1" applyFill="1" applyBorder="1" applyAlignment="1"/>
    <xf numFmtId="0" fontId="7" fillId="0" borderId="24" xfId="0" applyFont="1" applyBorder="1"/>
    <xf numFmtId="0" fontId="7" fillId="0" borderId="25" xfId="0" applyFont="1" applyBorder="1"/>
    <xf numFmtId="0" fontId="6" fillId="0" borderId="26" xfId="2" applyFont="1" applyFill="1" applyBorder="1" applyAlignment="1"/>
    <xf numFmtId="0" fontId="6" fillId="0" borderId="27" xfId="2" applyFont="1" applyFill="1" applyBorder="1" applyAlignment="1">
      <alignment horizontal="center"/>
    </xf>
    <xf numFmtId="3" fontId="6" fillId="0" borderId="28" xfId="2" applyNumberFormat="1" applyFont="1" applyFill="1" applyBorder="1" applyAlignment="1"/>
    <xf numFmtId="3" fontId="6" fillId="0" borderId="0" xfId="2" applyNumberFormat="1" applyFont="1" applyFill="1" applyBorder="1" applyAlignment="1"/>
    <xf numFmtId="3" fontId="6" fillId="0" borderId="15" xfId="2" applyNumberFormat="1" applyFont="1" applyBorder="1" applyAlignment="1"/>
    <xf numFmtId="3" fontId="6" fillId="0" borderId="16" xfId="2" applyNumberFormat="1" applyFont="1" applyBorder="1" applyAlignme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3" fontId="7" fillId="0" borderId="0" xfId="0" applyNumberFormat="1" applyFont="1" applyAlignment="1"/>
    <xf numFmtId="3" fontId="6" fillId="0" borderId="12" xfId="2" applyNumberFormat="1" applyFont="1" applyFill="1" applyBorder="1" applyAlignment="1"/>
    <xf numFmtId="164" fontId="6" fillId="0" borderId="29" xfId="2" applyNumberFormat="1" applyFont="1" applyFill="1" applyBorder="1" applyAlignment="1"/>
    <xf numFmtId="165" fontId="6" fillId="0" borderId="30" xfId="1" applyNumberFormat="1" applyFont="1" applyFill="1" applyBorder="1" applyAlignment="1"/>
    <xf numFmtId="3" fontId="6" fillId="0" borderId="17" xfId="2" applyNumberFormat="1" applyFont="1" applyFill="1" applyBorder="1" applyAlignment="1"/>
    <xf numFmtId="0" fontId="6" fillId="0" borderId="21" xfId="2" applyFont="1" applyFill="1" applyBorder="1" applyAlignment="1"/>
    <xf numFmtId="0" fontId="6" fillId="0" borderId="22" xfId="2" applyFont="1" applyFill="1" applyBorder="1" applyAlignment="1"/>
    <xf numFmtId="3" fontId="4" fillId="0" borderId="31" xfId="2" applyNumberFormat="1" applyFont="1" applyFill="1" applyBorder="1" applyAlignment="1"/>
    <xf numFmtId="3" fontId="4" fillId="0" borderId="32" xfId="2" applyNumberFormat="1" applyFont="1" applyFill="1" applyBorder="1" applyAlignment="1">
      <alignment horizontal="center"/>
    </xf>
    <xf numFmtId="3" fontId="4" fillId="0" borderId="32" xfId="2" applyNumberFormat="1" applyFont="1" applyFill="1" applyBorder="1" applyAlignment="1"/>
    <xf numFmtId="3" fontId="4" fillId="0" borderId="33" xfId="2" applyNumberFormat="1" applyFont="1" applyFill="1" applyBorder="1" applyAlignment="1"/>
    <xf numFmtId="3" fontId="4" fillId="0" borderId="34" xfId="2" applyNumberFormat="1" applyFont="1" applyFill="1" applyBorder="1" applyAlignment="1"/>
    <xf numFmtId="164" fontId="4" fillId="0" borderId="35" xfId="2" applyNumberFormat="1" applyFont="1" applyFill="1" applyBorder="1" applyAlignment="1"/>
    <xf numFmtId="165" fontId="4" fillId="0" borderId="36" xfId="1" applyNumberFormat="1" applyFont="1" applyFill="1" applyBorder="1" applyAlignment="1"/>
    <xf numFmtId="0" fontId="7" fillId="0" borderId="37" xfId="0" applyFont="1" applyBorder="1"/>
    <xf numFmtId="0" fontId="6" fillId="0" borderId="11" xfId="2" applyFont="1" applyFill="1" applyBorder="1" applyAlignment="1"/>
    <xf numFmtId="0" fontId="6" fillId="0" borderId="38" xfId="2" applyFont="1" applyFill="1" applyBorder="1" applyAlignment="1"/>
    <xf numFmtId="0" fontId="6" fillId="0" borderId="39" xfId="2" applyFont="1" applyFill="1" applyBorder="1" applyAlignment="1">
      <alignment horizontal="center"/>
    </xf>
    <xf numFmtId="3" fontId="6" fillId="0" borderId="39" xfId="2" applyNumberFormat="1" applyFont="1" applyFill="1" applyBorder="1" applyAlignment="1"/>
    <xf numFmtId="3" fontId="6" fillId="0" borderId="40" xfId="2" applyNumberFormat="1" applyFont="1" applyFill="1" applyBorder="1" applyAlignment="1"/>
    <xf numFmtId="164" fontId="6" fillId="0" borderId="38" xfId="2" applyNumberFormat="1" applyFont="1" applyFill="1" applyBorder="1" applyAlignment="1"/>
    <xf numFmtId="165" fontId="6" fillId="0" borderId="41" xfId="1" applyNumberFormat="1" applyFont="1" applyFill="1" applyBorder="1" applyAlignment="1"/>
    <xf numFmtId="0" fontId="6" fillId="0" borderId="29" xfId="2" applyFont="1" applyFill="1" applyBorder="1" applyAlignment="1"/>
    <xf numFmtId="0" fontId="6" fillId="0" borderId="43" xfId="2" applyFont="1" applyFill="1" applyBorder="1" applyAlignment="1">
      <alignment horizontal="center"/>
    </xf>
    <xf numFmtId="3" fontId="6" fillId="0" borderId="43" xfId="2" applyNumberFormat="1" applyFont="1" applyFill="1" applyBorder="1" applyAlignment="1"/>
    <xf numFmtId="3" fontId="6" fillId="0" borderId="44" xfId="2" applyNumberFormat="1" applyFont="1" applyFill="1" applyBorder="1" applyAlignment="1"/>
    <xf numFmtId="0" fontId="8" fillId="0" borderId="0" xfId="2" applyFont="1" applyFill="1" applyBorder="1" applyAlignment="1"/>
    <xf numFmtId="0" fontId="6" fillId="0" borderId="0" xfId="2" applyFont="1" applyFill="1" applyBorder="1" applyAlignment="1">
      <alignment horizontal="center"/>
    </xf>
    <xf numFmtId="164" fontId="6" fillId="0" borderId="0" xfId="2" applyNumberFormat="1" applyFont="1" applyFill="1" applyBorder="1" applyAlignment="1"/>
    <xf numFmtId="3" fontId="6" fillId="0" borderId="42" xfId="2" applyNumberFormat="1" applyFont="1" applyFill="1" applyBorder="1" applyAlignment="1"/>
    <xf numFmtId="165" fontId="6" fillId="0" borderId="42" xfId="1" applyNumberFormat="1" applyFont="1" applyFill="1" applyBorder="1" applyAlignment="1"/>
    <xf numFmtId="0" fontId="7" fillId="0" borderId="42" xfId="0" applyFont="1" applyBorder="1"/>
    <xf numFmtId="0" fontId="7" fillId="0" borderId="45" xfId="0" applyFont="1" applyBorder="1"/>
    <xf numFmtId="0" fontId="6" fillId="0" borderId="0" xfId="2" applyFont="1" applyFill="1" applyBorder="1" applyAlignment="1"/>
    <xf numFmtId="164" fontId="6" fillId="0" borderId="47" xfId="2" applyNumberFormat="1" applyFont="1" applyFill="1" applyBorder="1" applyAlignment="1"/>
    <xf numFmtId="165" fontId="6" fillId="0" borderId="47" xfId="1" applyNumberFormat="1" applyFont="1" applyFill="1" applyBorder="1" applyAlignment="1"/>
    <xf numFmtId="165" fontId="6" fillId="0" borderId="48" xfId="1" applyNumberFormat="1" applyFont="1" applyFill="1" applyBorder="1" applyAlignment="1"/>
    <xf numFmtId="3" fontId="6" fillId="0" borderId="0" xfId="2" applyNumberFormat="1" applyFont="1" applyBorder="1" applyAlignment="1"/>
    <xf numFmtId="3" fontId="6" fillId="0" borderId="46" xfId="2" applyNumberFormat="1" applyFont="1" applyBorder="1" applyAlignment="1"/>
    <xf numFmtId="0" fontId="2" fillId="0" borderId="0" xfId="0" applyFont="1" applyBorder="1" applyAlignment="1">
      <alignment horizontal="left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3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5.7109375" customWidth="1"/>
  </cols>
  <sheetData>
    <row r="1" spans="1:12" x14ac:dyDescent="0.25">
      <c r="A1" s="79" t="s">
        <v>71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x14ac:dyDescent="0.25">
      <c r="A2" s="1" t="s">
        <v>72</v>
      </c>
      <c r="B2" s="2" t="s">
        <v>73</v>
      </c>
      <c r="C2" s="3" t="s">
        <v>74</v>
      </c>
      <c r="D2" s="3">
        <v>2009</v>
      </c>
      <c r="E2" s="3">
        <v>2010</v>
      </c>
      <c r="F2" s="3">
        <v>2011</v>
      </c>
      <c r="G2" s="3">
        <v>2012</v>
      </c>
      <c r="H2" s="4">
        <v>2013</v>
      </c>
      <c r="I2" s="5">
        <v>2014</v>
      </c>
      <c r="J2" s="80" t="s">
        <v>75</v>
      </c>
      <c r="K2" s="81"/>
      <c r="L2" s="6" t="s">
        <v>76</v>
      </c>
    </row>
    <row r="3" spans="1:12" x14ac:dyDescent="0.25">
      <c r="A3" s="7" t="s">
        <v>77</v>
      </c>
      <c r="B3" s="8" t="s">
        <v>78</v>
      </c>
      <c r="C3" s="9">
        <v>60</v>
      </c>
      <c r="D3" s="9">
        <v>52</v>
      </c>
      <c r="E3" s="9">
        <v>61</v>
      </c>
      <c r="F3" s="9">
        <v>116</v>
      </c>
      <c r="G3" s="9">
        <v>0</v>
      </c>
      <c r="H3" s="55">
        <v>551</v>
      </c>
      <c r="I3" s="55">
        <v>1597</v>
      </c>
      <c r="J3" s="10">
        <f t="shared" ref="J3:J66" si="0">I3-H3</f>
        <v>1046</v>
      </c>
      <c r="K3" s="11">
        <f t="shared" ref="K3:K66" si="1">J3/H3</f>
        <v>1.8983666061705988</v>
      </c>
      <c r="L3" s="12">
        <v>407</v>
      </c>
    </row>
    <row r="4" spans="1:12" x14ac:dyDescent="0.25">
      <c r="A4" s="13" t="s">
        <v>79</v>
      </c>
      <c r="B4" s="14" t="s">
        <v>78</v>
      </c>
      <c r="C4" s="15">
        <v>360</v>
      </c>
      <c r="D4" s="15">
        <v>325</v>
      </c>
      <c r="E4" s="15">
        <v>318</v>
      </c>
      <c r="F4" s="15">
        <v>304</v>
      </c>
      <c r="G4" s="15">
        <v>267</v>
      </c>
      <c r="H4" s="16">
        <v>127</v>
      </c>
      <c r="I4" s="16">
        <v>251</v>
      </c>
      <c r="J4" s="17">
        <f t="shared" si="0"/>
        <v>124</v>
      </c>
      <c r="K4" s="18">
        <f t="shared" si="1"/>
        <v>0.97637795275590555</v>
      </c>
      <c r="L4" s="19">
        <v>420</v>
      </c>
    </row>
    <row r="5" spans="1:12" x14ac:dyDescent="0.25">
      <c r="A5" s="13" t="s">
        <v>80</v>
      </c>
      <c r="B5" s="14" t="s">
        <v>78</v>
      </c>
      <c r="C5" s="15">
        <v>604</v>
      </c>
      <c r="D5" s="15">
        <v>594</v>
      </c>
      <c r="E5" s="15">
        <v>478</v>
      </c>
      <c r="F5" s="15">
        <v>748</v>
      </c>
      <c r="G5" s="15">
        <v>538</v>
      </c>
      <c r="H5" s="16">
        <v>297</v>
      </c>
      <c r="I5" s="16">
        <v>581</v>
      </c>
      <c r="J5" s="17">
        <f t="shared" si="0"/>
        <v>284</v>
      </c>
      <c r="K5" s="18">
        <f t="shared" si="1"/>
        <v>0.95622895622895621</v>
      </c>
      <c r="L5" s="19">
        <v>417</v>
      </c>
    </row>
    <row r="6" spans="1:12" x14ac:dyDescent="0.25">
      <c r="A6" s="13" t="s">
        <v>81</v>
      </c>
      <c r="B6" s="14" t="s">
        <v>78</v>
      </c>
      <c r="C6" s="15">
        <v>1929</v>
      </c>
      <c r="D6" s="15">
        <v>1912</v>
      </c>
      <c r="E6" s="15">
        <v>1546</v>
      </c>
      <c r="F6" s="15">
        <v>2236</v>
      </c>
      <c r="G6" s="15">
        <v>1859</v>
      </c>
      <c r="H6" s="20">
        <v>1118</v>
      </c>
      <c r="I6" s="20">
        <v>2183</v>
      </c>
      <c r="J6" s="17">
        <f t="shared" si="0"/>
        <v>1065</v>
      </c>
      <c r="K6" s="18">
        <f t="shared" si="1"/>
        <v>0.95259391771019675</v>
      </c>
      <c r="L6" s="19">
        <v>395</v>
      </c>
    </row>
    <row r="7" spans="1:12" x14ac:dyDescent="0.25">
      <c r="A7" s="13" t="s">
        <v>82</v>
      </c>
      <c r="B7" s="14" t="s">
        <v>78</v>
      </c>
      <c r="C7" s="15">
        <v>794</v>
      </c>
      <c r="D7" s="15">
        <v>782</v>
      </c>
      <c r="E7" s="15">
        <v>503</v>
      </c>
      <c r="F7" s="15">
        <v>615</v>
      </c>
      <c r="G7" s="15">
        <v>572</v>
      </c>
      <c r="H7" s="16">
        <v>292</v>
      </c>
      <c r="I7" s="16">
        <v>563</v>
      </c>
      <c r="J7" s="17">
        <f t="shared" si="0"/>
        <v>271</v>
      </c>
      <c r="K7" s="18">
        <f t="shared" si="1"/>
        <v>0.92808219178082196</v>
      </c>
      <c r="L7" s="19">
        <v>418</v>
      </c>
    </row>
    <row r="8" spans="1:12" x14ac:dyDescent="0.25">
      <c r="A8" s="13" t="s">
        <v>83</v>
      </c>
      <c r="B8" s="14" t="s">
        <v>78</v>
      </c>
      <c r="C8" s="15">
        <v>1871</v>
      </c>
      <c r="D8" s="15">
        <v>1748</v>
      </c>
      <c r="E8" s="15">
        <v>1329</v>
      </c>
      <c r="F8" s="15">
        <v>1702</v>
      </c>
      <c r="G8" s="15">
        <v>1494</v>
      </c>
      <c r="H8" s="16">
        <v>904</v>
      </c>
      <c r="I8" s="16">
        <v>1722</v>
      </c>
      <c r="J8" s="17">
        <f t="shared" si="0"/>
        <v>818</v>
      </c>
      <c r="K8" s="18">
        <f t="shared" si="1"/>
        <v>0.90486725663716816</v>
      </c>
      <c r="L8" s="19">
        <v>403</v>
      </c>
    </row>
    <row r="9" spans="1:12" x14ac:dyDescent="0.25">
      <c r="A9" s="21" t="s">
        <v>84</v>
      </c>
      <c r="B9" s="14" t="s">
        <v>85</v>
      </c>
      <c r="C9" s="15">
        <v>2202</v>
      </c>
      <c r="D9" s="15">
        <v>2347</v>
      </c>
      <c r="E9" s="15">
        <v>2548</v>
      </c>
      <c r="F9" s="15">
        <v>2903</v>
      </c>
      <c r="G9" s="15">
        <v>3445</v>
      </c>
      <c r="H9" s="20">
        <v>1744</v>
      </c>
      <c r="I9" s="20">
        <v>3282</v>
      </c>
      <c r="J9" s="17">
        <f t="shared" si="0"/>
        <v>1538</v>
      </c>
      <c r="K9" s="18">
        <f t="shared" si="1"/>
        <v>0.88188073394495414</v>
      </c>
      <c r="L9" s="19">
        <v>362</v>
      </c>
    </row>
    <row r="10" spans="1:12" x14ac:dyDescent="0.25">
      <c r="A10" s="13" t="s">
        <v>86</v>
      </c>
      <c r="B10" s="14" t="s">
        <v>78</v>
      </c>
      <c r="C10" s="15">
        <v>881</v>
      </c>
      <c r="D10" s="15">
        <v>896</v>
      </c>
      <c r="E10" s="15">
        <v>1111</v>
      </c>
      <c r="F10" s="15">
        <v>622</v>
      </c>
      <c r="G10" s="15">
        <v>718</v>
      </c>
      <c r="H10" s="16">
        <v>466</v>
      </c>
      <c r="I10" s="16">
        <v>872</v>
      </c>
      <c r="J10" s="17">
        <f t="shared" si="0"/>
        <v>406</v>
      </c>
      <c r="K10" s="18">
        <f t="shared" si="1"/>
        <v>0.871244635193133</v>
      </c>
      <c r="L10" s="19">
        <v>414</v>
      </c>
    </row>
    <row r="11" spans="1:12" x14ac:dyDescent="0.25">
      <c r="A11" s="13" t="s">
        <v>87</v>
      </c>
      <c r="B11" s="14" t="s">
        <v>78</v>
      </c>
      <c r="C11" s="15">
        <v>2478</v>
      </c>
      <c r="D11" s="15">
        <v>2401</v>
      </c>
      <c r="E11" s="15">
        <v>2624</v>
      </c>
      <c r="F11" s="15">
        <v>1798</v>
      </c>
      <c r="G11" s="15">
        <v>1924</v>
      </c>
      <c r="H11" s="20">
        <v>1317</v>
      </c>
      <c r="I11" s="20">
        <v>2448</v>
      </c>
      <c r="J11" s="17">
        <f t="shared" si="0"/>
        <v>1131</v>
      </c>
      <c r="K11" s="18">
        <f t="shared" si="1"/>
        <v>0.85876993166287019</v>
      </c>
      <c r="L11" s="19">
        <v>387</v>
      </c>
    </row>
    <row r="12" spans="1:12" x14ac:dyDescent="0.25">
      <c r="A12" s="13" t="s">
        <v>88</v>
      </c>
      <c r="B12" s="14" t="s">
        <v>78</v>
      </c>
      <c r="C12" s="15">
        <v>282</v>
      </c>
      <c r="D12" s="15">
        <v>191</v>
      </c>
      <c r="E12" s="15">
        <v>208</v>
      </c>
      <c r="F12" s="15">
        <v>255</v>
      </c>
      <c r="G12" s="15">
        <v>253</v>
      </c>
      <c r="H12" s="16">
        <v>141</v>
      </c>
      <c r="I12" s="16">
        <v>260</v>
      </c>
      <c r="J12" s="17">
        <f t="shared" si="0"/>
        <v>119</v>
      </c>
      <c r="K12" s="18">
        <f t="shared" si="1"/>
        <v>0.84397163120567376</v>
      </c>
      <c r="L12" s="19">
        <v>419</v>
      </c>
    </row>
    <row r="13" spans="1:12" x14ac:dyDescent="0.25">
      <c r="A13" s="13" t="s">
        <v>89</v>
      </c>
      <c r="B13" s="14" t="s">
        <v>78</v>
      </c>
      <c r="C13" s="15">
        <v>1114</v>
      </c>
      <c r="D13" s="15">
        <v>864</v>
      </c>
      <c r="E13" s="15">
        <v>908</v>
      </c>
      <c r="F13" s="15">
        <v>1019</v>
      </c>
      <c r="G13" s="15">
        <v>877</v>
      </c>
      <c r="H13" s="16">
        <v>463</v>
      </c>
      <c r="I13" s="16">
        <v>846</v>
      </c>
      <c r="J13" s="17">
        <f t="shared" si="0"/>
        <v>383</v>
      </c>
      <c r="K13" s="18">
        <f t="shared" si="1"/>
        <v>0.82721382289416845</v>
      </c>
      <c r="L13" s="19">
        <v>415</v>
      </c>
    </row>
    <row r="14" spans="1:12" x14ac:dyDescent="0.25">
      <c r="A14" s="13" t="s">
        <v>90</v>
      </c>
      <c r="B14" s="14" t="s">
        <v>78</v>
      </c>
      <c r="C14" s="15">
        <v>4655</v>
      </c>
      <c r="D14" s="15">
        <v>4568</v>
      </c>
      <c r="E14" s="15">
        <v>4662</v>
      </c>
      <c r="F14" s="15">
        <v>4750</v>
      </c>
      <c r="G14" s="15">
        <v>4068</v>
      </c>
      <c r="H14" s="20">
        <v>2651</v>
      </c>
      <c r="I14" s="20">
        <v>4748</v>
      </c>
      <c r="J14" s="17">
        <f t="shared" si="0"/>
        <v>2097</v>
      </c>
      <c r="K14" s="18">
        <f t="shared" si="1"/>
        <v>0.79102225575254626</v>
      </c>
      <c r="L14" s="19">
        <v>305</v>
      </c>
    </row>
    <row r="15" spans="1:12" x14ac:dyDescent="0.25">
      <c r="A15" s="13" t="s">
        <v>91</v>
      </c>
      <c r="B15" s="14" t="s">
        <v>78</v>
      </c>
      <c r="C15" s="15">
        <v>843</v>
      </c>
      <c r="D15" s="15">
        <v>796</v>
      </c>
      <c r="E15" s="15">
        <v>778</v>
      </c>
      <c r="F15" s="15">
        <v>845</v>
      </c>
      <c r="G15" s="15">
        <v>741</v>
      </c>
      <c r="H15" s="16">
        <v>379</v>
      </c>
      <c r="I15" s="16">
        <v>677</v>
      </c>
      <c r="J15" s="17">
        <f t="shared" si="0"/>
        <v>298</v>
      </c>
      <c r="K15" s="18">
        <f t="shared" si="1"/>
        <v>0.78627968337730869</v>
      </c>
      <c r="L15" s="19">
        <v>416</v>
      </c>
    </row>
    <row r="16" spans="1:12" x14ac:dyDescent="0.25">
      <c r="A16" s="13" t="s">
        <v>92</v>
      </c>
      <c r="B16" s="14" t="s">
        <v>85</v>
      </c>
      <c r="C16" s="15">
        <v>4464</v>
      </c>
      <c r="D16" s="15">
        <v>4579</v>
      </c>
      <c r="E16" s="15">
        <v>4763</v>
      </c>
      <c r="F16" s="15">
        <v>1834</v>
      </c>
      <c r="G16" s="15">
        <v>0</v>
      </c>
      <c r="H16" s="20">
        <v>2854</v>
      </c>
      <c r="I16" s="20">
        <v>4762</v>
      </c>
      <c r="J16" s="17">
        <f t="shared" si="0"/>
        <v>1908</v>
      </c>
      <c r="K16" s="18">
        <f t="shared" si="1"/>
        <v>0.66853538892782061</v>
      </c>
      <c r="L16" s="19">
        <v>302</v>
      </c>
    </row>
    <row r="17" spans="1:12" x14ac:dyDescent="0.25">
      <c r="A17" s="21" t="s">
        <v>93</v>
      </c>
      <c r="B17" s="14" t="s">
        <v>94</v>
      </c>
      <c r="C17" s="15">
        <v>1796</v>
      </c>
      <c r="D17" s="15">
        <v>1802</v>
      </c>
      <c r="E17" s="15">
        <v>1883</v>
      </c>
      <c r="F17" s="15">
        <v>1916</v>
      </c>
      <c r="G17" s="15">
        <v>1969</v>
      </c>
      <c r="H17" s="20">
        <v>1514</v>
      </c>
      <c r="I17" s="20">
        <v>2273</v>
      </c>
      <c r="J17" s="17">
        <f t="shared" si="0"/>
        <v>759</v>
      </c>
      <c r="K17" s="18">
        <f t="shared" si="1"/>
        <v>0.50132100396301194</v>
      </c>
      <c r="L17" s="19">
        <v>390</v>
      </c>
    </row>
    <row r="18" spans="1:12" x14ac:dyDescent="0.25">
      <c r="A18" s="22" t="s">
        <v>95</v>
      </c>
      <c r="B18" s="14" t="s">
        <v>85</v>
      </c>
      <c r="C18" s="15">
        <v>9217</v>
      </c>
      <c r="D18" s="15">
        <v>9550</v>
      </c>
      <c r="E18" s="15">
        <v>10349</v>
      </c>
      <c r="F18" s="15">
        <v>11319</v>
      </c>
      <c r="G18" s="15">
        <v>11591</v>
      </c>
      <c r="H18" s="20">
        <v>11775</v>
      </c>
      <c r="I18" s="20">
        <v>14573</v>
      </c>
      <c r="J18" s="17">
        <f t="shared" si="0"/>
        <v>2798</v>
      </c>
      <c r="K18" s="18">
        <f t="shared" si="1"/>
        <v>0.23762208067940552</v>
      </c>
      <c r="L18" s="19">
        <v>107</v>
      </c>
    </row>
    <row r="19" spans="1:12" x14ac:dyDescent="0.25">
      <c r="A19" s="21" t="s">
        <v>96</v>
      </c>
      <c r="B19" s="14" t="s">
        <v>85</v>
      </c>
      <c r="C19" s="15">
        <v>5648</v>
      </c>
      <c r="D19" s="15">
        <v>5661</v>
      </c>
      <c r="E19" s="15">
        <v>6407</v>
      </c>
      <c r="F19" s="15">
        <v>6691</v>
      </c>
      <c r="G19" s="15">
        <v>5729</v>
      </c>
      <c r="H19" s="20">
        <v>4240</v>
      </c>
      <c r="I19" s="20">
        <v>4969</v>
      </c>
      <c r="J19" s="17">
        <f t="shared" si="0"/>
        <v>729</v>
      </c>
      <c r="K19" s="18">
        <f t="shared" si="1"/>
        <v>0.17193396226415095</v>
      </c>
      <c r="L19" s="19">
        <v>289</v>
      </c>
    </row>
    <row r="20" spans="1:12" x14ac:dyDescent="0.25">
      <c r="A20" s="13" t="s">
        <v>97</v>
      </c>
      <c r="B20" s="14" t="s">
        <v>98</v>
      </c>
      <c r="C20" s="15">
        <v>7199</v>
      </c>
      <c r="D20" s="15">
        <v>7052</v>
      </c>
      <c r="E20" s="15">
        <v>6401</v>
      </c>
      <c r="F20" s="15">
        <v>5746</v>
      </c>
      <c r="G20" s="15">
        <v>5261</v>
      </c>
      <c r="H20" s="20">
        <v>5635</v>
      </c>
      <c r="I20" s="20">
        <v>6525</v>
      </c>
      <c r="J20" s="17">
        <f t="shared" si="0"/>
        <v>890</v>
      </c>
      <c r="K20" s="18">
        <f t="shared" si="1"/>
        <v>0.15794143744454303</v>
      </c>
      <c r="L20" s="19">
        <v>236</v>
      </c>
    </row>
    <row r="21" spans="1:12" x14ac:dyDescent="0.25">
      <c r="A21" s="21" t="s">
        <v>99</v>
      </c>
      <c r="B21" s="14" t="s">
        <v>85</v>
      </c>
      <c r="C21" s="15">
        <v>2875</v>
      </c>
      <c r="D21" s="15">
        <v>2933</v>
      </c>
      <c r="E21" s="15">
        <v>3436</v>
      </c>
      <c r="F21" s="15">
        <v>3567</v>
      </c>
      <c r="G21" s="15">
        <v>3096</v>
      </c>
      <c r="H21" s="20">
        <v>2340</v>
      </c>
      <c r="I21" s="20">
        <v>2690</v>
      </c>
      <c r="J21" s="17">
        <f t="shared" si="0"/>
        <v>350</v>
      </c>
      <c r="K21" s="18">
        <f t="shared" si="1"/>
        <v>0.14957264957264957</v>
      </c>
      <c r="L21" s="19">
        <v>378</v>
      </c>
    </row>
    <row r="22" spans="1:12" x14ac:dyDescent="0.25">
      <c r="A22" s="22" t="s">
        <v>100</v>
      </c>
      <c r="B22" s="14" t="s">
        <v>98</v>
      </c>
      <c r="C22" s="15">
        <v>28094</v>
      </c>
      <c r="D22" s="15">
        <v>26925</v>
      </c>
      <c r="E22" s="15">
        <v>26411</v>
      </c>
      <c r="F22" s="15">
        <v>27015</v>
      </c>
      <c r="G22" s="15">
        <v>28183</v>
      </c>
      <c r="H22" s="20">
        <v>30640</v>
      </c>
      <c r="I22" s="20">
        <v>34830</v>
      </c>
      <c r="J22" s="17">
        <f t="shared" si="0"/>
        <v>4190</v>
      </c>
      <c r="K22" s="18">
        <f t="shared" si="1"/>
        <v>0.13674934725848564</v>
      </c>
      <c r="L22" s="19">
        <v>31</v>
      </c>
    </row>
    <row r="23" spans="1:12" x14ac:dyDescent="0.25">
      <c r="A23" s="13" t="s">
        <v>101</v>
      </c>
      <c r="B23" s="14" t="s">
        <v>98</v>
      </c>
      <c r="C23" s="15">
        <v>28948</v>
      </c>
      <c r="D23" s="15">
        <v>29284</v>
      </c>
      <c r="E23" s="15">
        <v>29014</v>
      </c>
      <c r="F23" s="15">
        <v>29583</v>
      </c>
      <c r="G23" s="15">
        <v>26576</v>
      </c>
      <c r="H23" s="20">
        <v>20405</v>
      </c>
      <c r="I23" s="20">
        <v>23017</v>
      </c>
      <c r="J23" s="17">
        <f t="shared" si="0"/>
        <v>2612</v>
      </c>
      <c r="K23" s="18">
        <f t="shared" si="1"/>
        <v>0.12800784121538838</v>
      </c>
      <c r="L23" s="19">
        <v>62</v>
      </c>
    </row>
    <row r="24" spans="1:12" x14ac:dyDescent="0.25">
      <c r="A24" s="22" t="s">
        <v>102</v>
      </c>
      <c r="B24" s="14" t="s">
        <v>78</v>
      </c>
      <c r="C24" s="15">
        <v>9541</v>
      </c>
      <c r="D24" s="15">
        <v>9607</v>
      </c>
      <c r="E24" s="15">
        <v>10028</v>
      </c>
      <c r="F24" s="15">
        <v>10450</v>
      </c>
      <c r="G24" s="15">
        <v>11541</v>
      </c>
      <c r="H24" s="20">
        <v>12610</v>
      </c>
      <c r="I24" s="20">
        <v>14123</v>
      </c>
      <c r="J24" s="17">
        <f t="shared" si="0"/>
        <v>1513</v>
      </c>
      <c r="K24" s="18">
        <f t="shared" si="1"/>
        <v>0.11998413957176844</v>
      </c>
      <c r="L24" s="19">
        <v>109</v>
      </c>
    </row>
    <row r="25" spans="1:12" x14ac:dyDescent="0.25">
      <c r="A25" s="22" t="s">
        <v>103</v>
      </c>
      <c r="B25" s="14" t="s">
        <v>85</v>
      </c>
      <c r="C25" s="15">
        <v>1150</v>
      </c>
      <c r="D25" s="15">
        <v>1143</v>
      </c>
      <c r="E25" s="15">
        <v>1246</v>
      </c>
      <c r="F25" s="15">
        <v>1322</v>
      </c>
      <c r="G25" s="15">
        <v>1371</v>
      </c>
      <c r="H25" s="20">
        <v>1509</v>
      </c>
      <c r="I25" s="20">
        <v>1683</v>
      </c>
      <c r="J25" s="17">
        <f t="shared" si="0"/>
        <v>174</v>
      </c>
      <c r="K25" s="18">
        <f t="shared" si="1"/>
        <v>0.11530815109343936</v>
      </c>
      <c r="L25" s="19">
        <v>406</v>
      </c>
    </row>
    <row r="26" spans="1:12" x14ac:dyDescent="0.25">
      <c r="A26" s="13" t="s">
        <v>104</v>
      </c>
      <c r="B26" s="14" t="s">
        <v>85</v>
      </c>
      <c r="C26" s="15">
        <v>3204</v>
      </c>
      <c r="D26" s="15">
        <v>3260</v>
      </c>
      <c r="E26" s="15">
        <v>3325</v>
      </c>
      <c r="F26" s="15">
        <v>3575</v>
      </c>
      <c r="G26" s="15">
        <v>2350</v>
      </c>
      <c r="H26" s="20">
        <v>3429</v>
      </c>
      <c r="I26" s="20">
        <v>3806</v>
      </c>
      <c r="J26" s="17">
        <f t="shared" si="0"/>
        <v>377</v>
      </c>
      <c r="K26" s="18">
        <f t="shared" si="1"/>
        <v>0.10994459025955089</v>
      </c>
      <c r="L26" s="19">
        <v>343</v>
      </c>
    </row>
    <row r="27" spans="1:12" x14ac:dyDescent="0.25">
      <c r="A27" s="22" t="s">
        <v>105</v>
      </c>
      <c r="B27" s="14" t="s">
        <v>85</v>
      </c>
      <c r="C27" s="15">
        <v>1974</v>
      </c>
      <c r="D27" s="15">
        <v>1900</v>
      </c>
      <c r="E27" s="15">
        <v>1930</v>
      </c>
      <c r="F27" s="15">
        <v>2032</v>
      </c>
      <c r="G27" s="15">
        <v>2157</v>
      </c>
      <c r="H27" s="20">
        <v>2373</v>
      </c>
      <c r="I27" s="20">
        <v>2627</v>
      </c>
      <c r="J27" s="17">
        <f t="shared" si="0"/>
        <v>254</v>
      </c>
      <c r="K27" s="18">
        <f t="shared" si="1"/>
        <v>0.10703750526759376</v>
      </c>
      <c r="L27" s="19">
        <v>381</v>
      </c>
    </row>
    <row r="28" spans="1:12" x14ac:dyDescent="0.25">
      <c r="A28" s="22" t="s">
        <v>106</v>
      </c>
      <c r="B28" s="14" t="s">
        <v>98</v>
      </c>
      <c r="C28" s="15">
        <v>2822</v>
      </c>
      <c r="D28" s="15">
        <v>3084</v>
      </c>
      <c r="E28" s="15">
        <v>3016</v>
      </c>
      <c r="F28" s="15">
        <v>2763</v>
      </c>
      <c r="G28" s="15">
        <v>2746</v>
      </c>
      <c r="H28" s="20">
        <v>2743</v>
      </c>
      <c r="I28" s="20">
        <v>3015</v>
      </c>
      <c r="J28" s="17">
        <f t="shared" si="0"/>
        <v>272</v>
      </c>
      <c r="K28" s="18">
        <f t="shared" si="1"/>
        <v>9.9161502005103902E-2</v>
      </c>
      <c r="L28" s="19">
        <v>368</v>
      </c>
    </row>
    <row r="29" spans="1:12" x14ac:dyDescent="0.25">
      <c r="A29" s="22" t="s">
        <v>107</v>
      </c>
      <c r="B29" s="14" t="s">
        <v>85</v>
      </c>
      <c r="C29" s="15">
        <v>3354</v>
      </c>
      <c r="D29" s="15">
        <v>3357</v>
      </c>
      <c r="E29" s="15">
        <v>3400</v>
      </c>
      <c r="F29" s="15">
        <v>3532</v>
      </c>
      <c r="G29" s="15">
        <v>3566</v>
      </c>
      <c r="H29" s="20">
        <v>3865</v>
      </c>
      <c r="I29" s="20">
        <v>4248</v>
      </c>
      <c r="J29" s="17">
        <f t="shared" si="0"/>
        <v>383</v>
      </c>
      <c r="K29" s="18">
        <f t="shared" si="1"/>
        <v>9.909443725743855E-2</v>
      </c>
      <c r="L29" s="19">
        <v>325</v>
      </c>
    </row>
    <row r="30" spans="1:12" x14ac:dyDescent="0.25">
      <c r="A30" s="22" t="s">
        <v>108</v>
      </c>
      <c r="B30" s="14" t="s">
        <v>94</v>
      </c>
      <c r="C30" s="15">
        <v>6262</v>
      </c>
      <c r="D30" s="15">
        <v>6299</v>
      </c>
      <c r="E30" s="15">
        <v>6538</v>
      </c>
      <c r="F30" s="15">
        <v>6705</v>
      </c>
      <c r="G30" s="15">
        <v>6688</v>
      </c>
      <c r="H30" s="20">
        <v>6772</v>
      </c>
      <c r="I30" s="20">
        <v>7442</v>
      </c>
      <c r="J30" s="17">
        <f t="shared" si="0"/>
        <v>670</v>
      </c>
      <c r="K30" s="18">
        <f t="shared" si="1"/>
        <v>9.8936798582398108E-2</v>
      </c>
      <c r="L30" s="19">
        <v>209</v>
      </c>
    </row>
    <row r="31" spans="1:12" x14ac:dyDescent="0.25">
      <c r="A31" s="22" t="s">
        <v>109</v>
      </c>
      <c r="B31" s="14" t="s">
        <v>78</v>
      </c>
      <c r="C31" s="15">
        <v>29042</v>
      </c>
      <c r="D31" s="15">
        <v>25140</v>
      </c>
      <c r="E31" s="15">
        <v>24848</v>
      </c>
      <c r="F31" s="15">
        <v>21610</v>
      </c>
      <c r="G31" s="15">
        <v>18631</v>
      </c>
      <c r="H31" s="20">
        <v>20446</v>
      </c>
      <c r="I31" s="20">
        <v>22433</v>
      </c>
      <c r="J31" s="17">
        <f t="shared" si="0"/>
        <v>1987</v>
      </c>
      <c r="K31" s="18">
        <f t="shared" si="1"/>
        <v>9.7182823046072578E-2</v>
      </c>
      <c r="L31" s="19">
        <v>63</v>
      </c>
    </row>
    <row r="32" spans="1:12" x14ac:dyDescent="0.25">
      <c r="A32" s="22" t="s">
        <v>110</v>
      </c>
      <c r="B32" s="14" t="s">
        <v>85</v>
      </c>
      <c r="C32" s="15">
        <v>4865</v>
      </c>
      <c r="D32" s="15">
        <v>5059</v>
      </c>
      <c r="E32" s="15">
        <v>5408</v>
      </c>
      <c r="F32" s="15">
        <v>5771</v>
      </c>
      <c r="G32" s="15">
        <v>5951</v>
      </c>
      <c r="H32" s="20">
        <v>6612</v>
      </c>
      <c r="I32" s="20">
        <v>7230</v>
      </c>
      <c r="J32" s="17">
        <f t="shared" si="0"/>
        <v>618</v>
      </c>
      <c r="K32" s="18">
        <f t="shared" si="1"/>
        <v>9.3466424682395646E-2</v>
      </c>
      <c r="L32" s="19">
        <v>217</v>
      </c>
    </row>
    <row r="33" spans="1:12" x14ac:dyDescent="0.25">
      <c r="A33" s="13" t="s">
        <v>111</v>
      </c>
      <c r="B33" s="14" t="s">
        <v>94</v>
      </c>
      <c r="C33" s="15">
        <v>3681</v>
      </c>
      <c r="D33" s="15">
        <v>3492</v>
      </c>
      <c r="E33" s="15">
        <v>3514</v>
      </c>
      <c r="F33" s="15">
        <v>3019</v>
      </c>
      <c r="G33" s="15">
        <v>3612</v>
      </c>
      <c r="H33" s="20">
        <v>3598</v>
      </c>
      <c r="I33" s="20">
        <v>3934</v>
      </c>
      <c r="J33" s="17">
        <f t="shared" si="0"/>
        <v>336</v>
      </c>
      <c r="K33" s="18">
        <f t="shared" si="1"/>
        <v>9.3385214007782102E-2</v>
      </c>
      <c r="L33" s="19">
        <v>337</v>
      </c>
    </row>
    <row r="34" spans="1:12" x14ac:dyDescent="0.25">
      <c r="A34" s="22" t="s">
        <v>112</v>
      </c>
      <c r="B34" s="14" t="s">
        <v>85</v>
      </c>
      <c r="C34" s="15">
        <v>2333</v>
      </c>
      <c r="D34" s="15">
        <v>2302</v>
      </c>
      <c r="E34" s="15">
        <v>2506</v>
      </c>
      <c r="F34" s="15">
        <v>2478</v>
      </c>
      <c r="G34" s="15">
        <v>2285</v>
      </c>
      <c r="H34" s="20">
        <v>2069</v>
      </c>
      <c r="I34" s="20">
        <v>2262</v>
      </c>
      <c r="J34" s="17">
        <f t="shared" si="0"/>
        <v>193</v>
      </c>
      <c r="K34" s="18">
        <f t="shared" si="1"/>
        <v>9.3281778637022722E-2</v>
      </c>
      <c r="L34" s="19">
        <v>391</v>
      </c>
    </row>
    <row r="35" spans="1:12" x14ac:dyDescent="0.25">
      <c r="A35" s="22" t="s">
        <v>113</v>
      </c>
      <c r="B35" s="14" t="s">
        <v>85</v>
      </c>
      <c r="C35" s="15">
        <v>1284</v>
      </c>
      <c r="D35" s="15">
        <v>1319</v>
      </c>
      <c r="E35" s="15">
        <v>1385</v>
      </c>
      <c r="F35" s="15">
        <v>1440</v>
      </c>
      <c r="G35" s="15">
        <v>1487</v>
      </c>
      <c r="H35" s="20">
        <v>1580</v>
      </c>
      <c r="I35" s="20">
        <v>1725</v>
      </c>
      <c r="J35" s="17">
        <f t="shared" si="0"/>
        <v>145</v>
      </c>
      <c r="K35" s="18">
        <f t="shared" si="1"/>
        <v>9.1772151898734181E-2</v>
      </c>
      <c r="L35" s="19">
        <v>402</v>
      </c>
    </row>
    <row r="36" spans="1:12" x14ac:dyDescent="0.25">
      <c r="A36" s="22" t="s">
        <v>114</v>
      </c>
      <c r="B36" s="14" t="s">
        <v>78</v>
      </c>
      <c r="C36" s="15">
        <v>4303</v>
      </c>
      <c r="D36" s="15">
        <v>4151</v>
      </c>
      <c r="E36" s="15">
        <v>4101</v>
      </c>
      <c r="F36" s="15">
        <v>4181</v>
      </c>
      <c r="G36" s="15">
        <v>4253</v>
      </c>
      <c r="H36" s="20">
        <v>4291</v>
      </c>
      <c r="I36" s="20">
        <v>4664</v>
      </c>
      <c r="J36" s="17">
        <f t="shared" si="0"/>
        <v>373</v>
      </c>
      <c r="K36" s="18">
        <f t="shared" si="1"/>
        <v>8.692612444651597E-2</v>
      </c>
      <c r="L36" s="19">
        <v>309</v>
      </c>
    </row>
    <row r="37" spans="1:12" x14ac:dyDescent="0.25">
      <c r="A37" s="22" t="s">
        <v>115</v>
      </c>
      <c r="B37" s="14" t="s">
        <v>94</v>
      </c>
      <c r="C37" s="15">
        <v>4822</v>
      </c>
      <c r="D37" s="15">
        <v>4603</v>
      </c>
      <c r="E37" s="15">
        <v>4537</v>
      </c>
      <c r="F37" s="15">
        <v>4660</v>
      </c>
      <c r="G37" s="15">
        <v>4706</v>
      </c>
      <c r="H37" s="20">
        <v>4885</v>
      </c>
      <c r="I37" s="20">
        <v>5301</v>
      </c>
      <c r="J37" s="17">
        <f t="shared" si="0"/>
        <v>416</v>
      </c>
      <c r="K37" s="18">
        <f t="shared" si="1"/>
        <v>8.515864892528148E-2</v>
      </c>
      <c r="L37" s="19">
        <v>280</v>
      </c>
    </row>
    <row r="38" spans="1:12" x14ac:dyDescent="0.25">
      <c r="A38" s="22" t="s">
        <v>116</v>
      </c>
      <c r="B38" s="14" t="s">
        <v>85</v>
      </c>
      <c r="C38" s="15">
        <v>4179</v>
      </c>
      <c r="D38" s="15">
        <v>4250</v>
      </c>
      <c r="E38" s="15">
        <v>4139</v>
      </c>
      <c r="F38" s="15">
        <v>4412</v>
      </c>
      <c r="G38" s="15">
        <v>4581</v>
      </c>
      <c r="H38" s="20">
        <v>4916</v>
      </c>
      <c r="I38" s="20">
        <v>5330</v>
      </c>
      <c r="J38" s="17">
        <f t="shared" si="0"/>
        <v>414</v>
      </c>
      <c r="K38" s="18">
        <f t="shared" si="1"/>
        <v>8.4214808787632225E-2</v>
      </c>
      <c r="L38" s="19">
        <v>279</v>
      </c>
    </row>
    <row r="39" spans="1:12" x14ac:dyDescent="0.25">
      <c r="A39" s="22" t="s">
        <v>117</v>
      </c>
      <c r="B39" s="14" t="s">
        <v>85</v>
      </c>
      <c r="C39" s="15">
        <v>6089</v>
      </c>
      <c r="D39" s="15">
        <v>6045</v>
      </c>
      <c r="E39" s="15">
        <v>6259</v>
      </c>
      <c r="F39" s="15">
        <v>6586</v>
      </c>
      <c r="G39" s="15">
        <v>7050</v>
      </c>
      <c r="H39" s="20">
        <v>7543</v>
      </c>
      <c r="I39" s="20">
        <v>8174</v>
      </c>
      <c r="J39" s="17">
        <f t="shared" si="0"/>
        <v>631</v>
      </c>
      <c r="K39" s="18">
        <f t="shared" si="1"/>
        <v>8.3653718679570457E-2</v>
      </c>
      <c r="L39" s="19">
        <v>188</v>
      </c>
    </row>
    <row r="40" spans="1:12" x14ac:dyDescent="0.25">
      <c r="A40" s="13" t="s">
        <v>118</v>
      </c>
      <c r="B40" s="14" t="s">
        <v>98</v>
      </c>
      <c r="C40" s="15">
        <v>7482</v>
      </c>
      <c r="D40" s="15">
        <v>7248</v>
      </c>
      <c r="E40" s="15">
        <v>7092</v>
      </c>
      <c r="F40" s="15">
        <v>4025</v>
      </c>
      <c r="G40" s="15">
        <v>3795</v>
      </c>
      <c r="H40" s="20">
        <v>6564</v>
      </c>
      <c r="I40" s="20">
        <v>7112</v>
      </c>
      <c r="J40" s="17">
        <f t="shared" si="0"/>
        <v>548</v>
      </c>
      <c r="K40" s="18">
        <f t="shared" si="1"/>
        <v>8.3485679463741622E-2</v>
      </c>
      <c r="L40" s="19">
        <v>221</v>
      </c>
    </row>
    <row r="41" spans="1:12" x14ac:dyDescent="0.25">
      <c r="A41" s="22" t="s">
        <v>0</v>
      </c>
      <c r="B41" s="14" t="s">
        <v>98</v>
      </c>
      <c r="C41" s="15">
        <v>18776</v>
      </c>
      <c r="D41" s="15">
        <v>17395</v>
      </c>
      <c r="E41" s="15">
        <v>16936</v>
      </c>
      <c r="F41" s="15">
        <v>17403</v>
      </c>
      <c r="G41" s="15">
        <v>17892</v>
      </c>
      <c r="H41" s="20">
        <v>19406</v>
      </c>
      <c r="I41" s="20">
        <v>20993</v>
      </c>
      <c r="J41" s="17">
        <f t="shared" si="0"/>
        <v>1587</v>
      </c>
      <c r="K41" s="18">
        <f t="shared" si="1"/>
        <v>8.1778831289291976E-2</v>
      </c>
      <c r="L41" s="19">
        <v>67</v>
      </c>
    </row>
    <row r="42" spans="1:12" x14ac:dyDescent="0.25">
      <c r="A42" s="22" t="s">
        <v>1</v>
      </c>
      <c r="B42" s="14" t="s">
        <v>78</v>
      </c>
      <c r="C42" s="15">
        <v>2021</v>
      </c>
      <c r="D42" s="15">
        <v>2091</v>
      </c>
      <c r="E42" s="15">
        <v>2176</v>
      </c>
      <c r="F42" s="15">
        <v>2248</v>
      </c>
      <c r="G42" s="15">
        <v>2218</v>
      </c>
      <c r="H42" s="20">
        <v>2222</v>
      </c>
      <c r="I42" s="20">
        <v>2397</v>
      </c>
      <c r="J42" s="17">
        <f t="shared" si="0"/>
        <v>175</v>
      </c>
      <c r="K42" s="18">
        <f t="shared" si="1"/>
        <v>7.8757875787578757E-2</v>
      </c>
      <c r="L42" s="19">
        <v>388</v>
      </c>
    </row>
    <row r="43" spans="1:12" x14ac:dyDescent="0.25">
      <c r="A43" s="22" t="s">
        <v>2</v>
      </c>
      <c r="B43" s="14" t="s">
        <v>85</v>
      </c>
      <c r="C43" s="15">
        <v>5077</v>
      </c>
      <c r="D43" s="15">
        <v>5227</v>
      </c>
      <c r="E43" s="15">
        <v>5049</v>
      </c>
      <c r="F43" s="15">
        <v>5469</v>
      </c>
      <c r="G43" s="15">
        <v>5507</v>
      </c>
      <c r="H43" s="20">
        <v>5092</v>
      </c>
      <c r="I43" s="20">
        <v>5491</v>
      </c>
      <c r="J43" s="17">
        <f t="shared" si="0"/>
        <v>399</v>
      </c>
      <c r="K43" s="18">
        <f t="shared" si="1"/>
        <v>7.8358208955223885E-2</v>
      </c>
      <c r="L43" s="19">
        <v>276</v>
      </c>
    </row>
    <row r="44" spans="1:12" x14ac:dyDescent="0.25">
      <c r="A44" s="22" t="s">
        <v>3</v>
      </c>
      <c r="B44" s="14" t="s">
        <v>94</v>
      </c>
      <c r="C44" s="15">
        <v>6322</v>
      </c>
      <c r="D44" s="15">
        <v>6178</v>
      </c>
      <c r="E44" s="15">
        <v>6359</v>
      </c>
      <c r="F44" s="15">
        <v>6663</v>
      </c>
      <c r="G44" s="15">
        <v>6663</v>
      </c>
      <c r="H44" s="20">
        <v>6820</v>
      </c>
      <c r="I44" s="20">
        <v>7351</v>
      </c>
      <c r="J44" s="17">
        <f t="shared" si="0"/>
        <v>531</v>
      </c>
      <c r="K44" s="18">
        <f t="shared" si="1"/>
        <v>7.7859237536656897E-2</v>
      </c>
      <c r="L44" s="19">
        <v>211</v>
      </c>
    </row>
    <row r="45" spans="1:12" x14ac:dyDescent="0.25">
      <c r="A45" s="22" t="s">
        <v>4</v>
      </c>
      <c r="B45" s="14" t="s">
        <v>98</v>
      </c>
      <c r="C45" s="15">
        <v>68975</v>
      </c>
      <c r="D45" s="15">
        <v>65635</v>
      </c>
      <c r="E45" s="15">
        <v>64287</v>
      </c>
      <c r="F45" s="15">
        <v>63203</v>
      </c>
      <c r="G45" s="15">
        <v>62779</v>
      </c>
      <c r="H45" s="20">
        <v>64461</v>
      </c>
      <c r="I45" s="20">
        <v>69444</v>
      </c>
      <c r="J45" s="17">
        <f t="shared" si="0"/>
        <v>4983</v>
      </c>
      <c r="K45" s="18">
        <f t="shared" si="1"/>
        <v>7.7302555033275933E-2</v>
      </c>
      <c r="L45" s="19">
        <v>9</v>
      </c>
    </row>
    <row r="46" spans="1:12" x14ac:dyDescent="0.25">
      <c r="A46" s="21" t="s">
        <v>5</v>
      </c>
      <c r="B46" s="14" t="s">
        <v>85</v>
      </c>
      <c r="C46" s="15">
        <v>6171</v>
      </c>
      <c r="D46" s="15">
        <v>6088</v>
      </c>
      <c r="E46" s="15">
        <v>6578</v>
      </c>
      <c r="F46" s="15">
        <v>6812</v>
      </c>
      <c r="G46" s="15">
        <v>6379</v>
      </c>
      <c r="H46" s="20">
        <v>5318</v>
      </c>
      <c r="I46" s="20">
        <v>5727</v>
      </c>
      <c r="J46" s="17">
        <f t="shared" si="0"/>
        <v>409</v>
      </c>
      <c r="K46" s="18">
        <f t="shared" si="1"/>
        <v>7.6908612260248213E-2</v>
      </c>
      <c r="L46" s="19">
        <v>267</v>
      </c>
    </row>
    <row r="47" spans="1:12" x14ac:dyDescent="0.25">
      <c r="A47" s="22" t="s">
        <v>6</v>
      </c>
      <c r="B47" s="14" t="s">
        <v>94</v>
      </c>
      <c r="C47" s="15">
        <v>7788</v>
      </c>
      <c r="D47" s="15">
        <v>7417</v>
      </c>
      <c r="E47" s="15">
        <v>7208</v>
      </c>
      <c r="F47" s="15">
        <v>7189</v>
      </c>
      <c r="G47" s="15">
        <v>7184</v>
      </c>
      <c r="H47" s="20">
        <v>7422</v>
      </c>
      <c r="I47" s="20">
        <v>7975</v>
      </c>
      <c r="J47" s="17">
        <f t="shared" si="0"/>
        <v>553</v>
      </c>
      <c r="K47" s="18">
        <f t="shared" si="1"/>
        <v>7.4508218808946369E-2</v>
      </c>
      <c r="L47" s="19">
        <v>193</v>
      </c>
    </row>
    <row r="48" spans="1:12" x14ac:dyDescent="0.25">
      <c r="A48" s="22" t="s">
        <v>7</v>
      </c>
      <c r="B48" s="14" t="s">
        <v>78</v>
      </c>
      <c r="C48" s="15">
        <v>2269</v>
      </c>
      <c r="D48" s="15">
        <v>2562</v>
      </c>
      <c r="E48" s="15">
        <v>2833</v>
      </c>
      <c r="F48" s="15">
        <v>2768</v>
      </c>
      <c r="G48" s="15">
        <v>3044</v>
      </c>
      <c r="H48" s="20">
        <v>3262</v>
      </c>
      <c r="I48" s="20">
        <v>3504</v>
      </c>
      <c r="J48" s="17">
        <f t="shared" si="0"/>
        <v>242</v>
      </c>
      <c r="K48" s="18">
        <f t="shared" si="1"/>
        <v>7.4187614960147155E-2</v>
      </c>
      <c r="L48" s="19">
        <v>354</v>
      </c>
    </row>
    <row r="49" spans="1:12" x14ac:dyDescent="0.25">
      <c r="A49" s="22" t="s">
        <v>8</v>
      </c>
      <c r="B49" s="14" t="s">
        <v>85</v>
      </c>
      <c r="C49" s="15">
        <v>6613</v>
      </c>
      <c r="D49" s="15">
        <v>6341</v>
      </c>
      <c r="E49" s="15">
        <v>6262</v>
      </c>
      <c r="F49" s="15">
        <v>6535</v>
      </c>
      <c r="G49" s="15">
        <v>6710</v>
      </c>
      <c r="H49" s="20">
        <v>6657</v>
      </c>
      <c r="I49" s="20">
        <v>7138</v>
      </c>
      <c r="J49" s="17">
        <f t="shared" si="0"/>
        <v>481</v>
      </c>
      <c r="K49" s="18">
        <f t="shared" si="1"/>
        <v>7.2254769415652703E-2</v>
      </c>
      <c r="L49" s="19">
        <v>220</v>
      </c>
    </row>
    <row r="50" spans="1:12" x14ac:dyDescent="0.25">
      <c r="A50" s="22" t="s">
        <v>9</v>
      </c>
      <c r="B50" s="14" t="s">
        <v>94</v>
      </c>
      <c r="C50" s="15">
        <v>4257</v>
      </c>
      <c r="D50" s="15">
        <v>4212</v>
      </c>
      <c r="E50" s="15">
        <v>4582</v>
      </c>
      <c r="F50" s="15">
        <v>4955</v>
      </c>
      <c r="G50" s="15">
        <v>5048</v>
      </c>
      <c r="H50" s="20">
        <v>4825</v>
      </c>
      <c r="I50" s="20">
        <v>5168</v>
      </c>
      <c r="J50" s="17">
        <f t="shared" si="0"/>
        <v>343</v>
      </c>
      <c r="K50" s="18">
        <f t="shared" si="1"/>
        <v>7.1088082901554397E-2</v>
      </c>
      <c r="L50" s="19">
        <v>284</v>
      </c>
    </row>
    <row r="51" spans="1:12" x14ac:dyDescent="0.25">
      <c r="A51" s="22" t="s">
        <v>10</v>
      </c>
      <c r="B51" s="14" t="s">
        <v>85</v>
      </c>
      <c r="C51" s="15">
        <v>2105</v>
      </c>
      <c r="D51" s="15">
        <v>2024</v>
      </c>
      <c r="E51" s="15">
        <v>2142</v>
      </c>
      <c r="F51" s="15">
        <v>2153</v>
      </c>
      <c r="G51" s="15">
        <v>2204</v>
      </c>
      <c r="H51" s="20">
        <v>2206</v>
      </c>
      <c r="I51" s="20">
        <v>2361</v>
      </c>
      <c r="J51" s="17">
        <f t="shared" si="0"/>
        <v>155</v>
      </c>
      <c r="K51" s="18">
        <f t="shared" si="1"/>
        <v>7.0262919310970076E-2</v>
      </c>
      <c r="L51" s="19">
        <v>389</v>
      </c>
    </row>
    <row r="52" spans="1:12" x14ac:dyDescent="0.25">
      <c r="A52" s="22" t="s">
        <v>11</v>
      </c>
      <c r="B52" s="14" t="s">
        <v>94</v>
      </c>
      <c r="C52" s="15">
        <v>6428</v>
      </c>
      <c r="D52" s="15">
        <v>6341</v>
      </c>
      <c r="E52" s="15">
        <v>5931</v>
      </c>
      <c r="F52" s="15">
        <v>6518</v>
      </c>
      <c r="G52" s="15">
        <v>6832</v>
      </c>
      <c r="H52" s="20">
        <v>7003</v>
      </c>
      <c r="I52" s="20">
        <v>7489</v>
      </c>
      <c r="J52" s="17">
        <f t="shared" si="0"/>
        <v>486</v>
      </c>
      <c r="K52" s="18">
        <f t="shared" si="1"/>
        <v>6.9398829073254314E-2</v>
      </c>
      <c r="L52" s="19">
        <v>208</v>
      </c>
    </row>
    <row r="53" spans="1:12" x14ac:dyDescent="0.25">
      <c r="A53" s="22" t="s">
        <v>12</v>
      </c>
      <c r="B53" s="14" t="s">
        <v>98</v>
      </c>
      <c r="C53" s="15">
        <v>9965</v>
      </c>
      <c r="D53" s="15">
        <v>9657</v>
      </c>
      <c r="E53" s="15">
        <v>10003</v>
      </c>
      <c r="F53" s="15">
        <v>10894</v>
      </c>
      <c r="G53" s="15">
        <v>11502</v>
      </c>
      <c r="H53" s="20">
        <v>11607</v>
      </c>
      <c r="I53" s="20">
        <v>12407</v>
      </c>
      <c r="J53" s="17">
        <f t="shared" si="0"/>
        <v>800</v>
      </c>
      <c r="K53" s="18">
        <f t="shared" si="1"/>
        <v>6.8923925217541135E-2</v>
      </c>
      <c r="L53" s="19">
        <v>127</v>
      </c>
    </row>
    <row r="54" spans="1:12" x14ac:dyDescent="0.25">
      <c r="A54" s="13" t="s">
        <v>13</v>
      </c>
      <c r="B54" s="14" t="s">
        <v>94</v>
      </c>
      <c r="C54" s="15">
        <v>15189</v>
      </c>
      <c r="D54" s="15">
        <v>14978</v>
      </c>
      <c r="E54" s="15">
        <v>12724</v>
      </c>
      <c r="F54" s="15">
        <v>15516</v>
      </c>
      <c r="G54" s="15">
        <v>15190</v>
      </c>
      <c r="H54" s="20">
        <v>16614</v>
      </c>
      <c r="I54" s="20">
        <v>17746</v>
      </c>
      <c r="J54" s="17">
        <f t="shared" si="0"/>
        <v>1132</v>
      </c>
      <c r="K54" s="18">
        <f t="shared" si="1"/>
        <v>6.8135307571927289E-2</v>
      </c>
      <c r="L54" s="19">
        <v>76</v>
      </c>
    </row>
    <row r="55" spans="1:12" x14ac:dyDescent="0.25">
      <c r="A55" s="22" t="s">
        <v>14</v>
      </c>
      <c r="B55" s="14" t="s">
        <v>85</v>
      </c>
      <c r="C55" s="15">
        <v>3809</v>
      </c>
      <c r="D55" s="15">
        <v>3783</v>
      </c>
      <c r="E55" s="15">
        <v>3772</v>
      </c>
      <c r="F55" s="15">
        <v>3640</v>
      </c>
      <c r="G55" s="15">
        <v>3403</v>
      </c>
      <c r="H55" s="20">
        <v>3984</v>
      </c>
      <c r="I55" s="20">
        <v>4248</v>
      </c>
      <c r="J55" s="17">
        <f t="shared" si="0"/>
        <v>264</v>
      </c>
      <c r="K55" s="18">
        <f t="shared" si="1"/>
        <v>6.6265060240963861E-2</v>
      </c>
      <c r="L55" s="19">
        <v>324</v>
      </c>
    </row>
    <row r="56" spans="1:12" x14ac:dyDescent="0.25">
      <c r="A56" s="22" t="s">
        <v>15</v>
      </c>
      <c r="B56" s="14" t="s">
        <v>85</v>
      </c>
      <c r="C56" s="15">
        <v>5832</v>
      </c>
      <c r="D56" s="15">
        <v>5928</v>
      </c>
      <c r="E56" s="15">
        <v>6040</v>
      </c>
      <c r="F56" s="15">
        <v>6348</v>
      </c>
      <c r="G56" s="15">
        <v>6755</v>
      </c>
      <c r="H56" s="20">
        <v>7300</v>
      </c>
      <c r="I56" s="20">
        <v>7778</v>
      </c>
      <c r="J56" s="17">
        <f t="shared" si="0"/>
        <v>478</v>
      </c>
      <c r="K56" s="18">
        <f t="shared" si="1"/>
        <v>6.5479452054794524E-2</v>
      </c>
      <c r="L56" s="19">
        <v>199</v>
      </c>
    </row>
    <row r="57" spans="1:12" x14ac:dyDescent="0.25">
      <c r="A57" s="22" t="s">
        <v>16</v>
      </c>
      <c r="B57" s="14" t="s">
        <v>98</v>
      </c>
      <c r="C57" s="15">
        <v>14793</v>
      </c>
      <c r="D57" s="15">
        <v>13887</v>
      </c>
      <c r="E57" s="15">
        <v>14004</v>
      </c>
      <c r="F57" s="15">
        <v>14530</v>
      </c>
      <c r="G57" s="15">
        <v>14922</v>
      </c>
      <c r="H57" s="20">
        <v>15800</v>
      </c>
      <c r="I57" s="20">
        <v>16833</v>
      </c>
      <c r="J57" s="17">
        <f t="shared" si="0"/>
        <v>1033</v>
      </c>
      <c r="K57" s="18">
        <f t="shared" si="1"/>
        <v>6.5379746835443037E-2</v>
      </c>
      <c r="L57" s="19">
        <v>84</v>
      </c>
    </row>
    <row r="58" spans="1:12" x14ac:dyDescent="0.25">
      <c r="A58" s="22" t="s">
        <v>17</v>
      </c>
      <c r="B58" s="14" t="s">
        <v>94</v>
      </c>
      <c r="C58" s="15">
        <v>6421</v>
      </c>
      <c r="D58" s="15">
        <v>6255</v>
      </c>
      <c r="E58" s="15">
        <v>6054</v>
      </c>
      <c r="F58" s="15">
        <v>6155</v>
      </c>
      <c r="G58" s="15">
        <v>6303</v>
      </c>
      <c r="H58" s="20">
        <v>6563</v>
      </c>
      <c r="I58" s="20">
        <v>6988</v>
      </c>
      <c r="J58" s="17">
        <f t="shared" si="0"/>
        <v>425</v>
      </c>
      <c r="K58" s="18">
        <f t="shared" si="1"/>
        <v>6.4756970897455426E-2</v>
      </c>
      <c r="L58" s="19">
        <v>224</v>
      </c>
    </row>
    <row r="59" spans="1:12" x14ac:dyDescent="0.25">
      <c r="A59" s="22" t="s">
        <v>18</v>
      </c>
      <c r="B59" s="14" t="s">
        <v>78</v>
      </c>
      <c r="C59" s="15">
        <v>4849</v>
      </c>
      <c r="D59" s="15">
        <v>4782</v>
      </c>
      <c r="E59" s="15">
        <v>5001</v>
      </c>
      <c r="F59" s="15">
        <v>5431</v>
      </c>
      <c r="G59" s="15">
        <v>5545</v>
      </c>
      <c r="H59" s="20">
        <v>5333</v>
      </c>
      <c r="I59" s="20">
        <v>5677</v>
      </c>
      <c r="J59" s="17">
        <f t="shared" si="0"/>
        <v>344</v>
      </c>
      <c r="K59" s="18">
        <f t="shared" si="1"/>
        <v>6.4504031501968873E-2</v>
      </c>
      <c r="L59" s="19">
        <v>270</v>
      </c>
    </row>
    <row r="60" spans="1:12" x14ac:dyDescent="0.25">
      <c r="A60" s="22" t="s">
        <v>19</v>
      </c>
      <c r="B60" s="14" t="s">
        <v>85</v>
      </c>
      <c r="C60" s="15">
        <v>5061</v>
      </c>
      <c r="D60" s="15">
        <v>5109</v>
      </c>
      <c r="E60" s="15">
        <v>5378</v>
      </c>
      <c r="F60" s="15">
        <v>5608</v>
      </c>
      <c r="G60" s="15">
        <v>5650</v>
      </c>
      <c r="H60" s="20">
        <v>5805</v>
      </c>
      <c r="I60" s="20">
        <v>6174</v>
      </c>
      <c r="J60" s="17">
        <f t="shared" si="0"/>
        <v>369</v>
      </c>
      <c r="K60" s="18">
        <f t="shared" si="1"/>
        <v>6.3565891472868216E-2</v>
      </c>
      <c r="L60" s="19">
        <v>248</v>
      </c>
    </row>
    <row r="61" spans="1:12" x14ac:dyDescent="0.25">
      <c r="A61" s="22" t="s">
        <v>20</v>
      </c>
      <c r="B61" s="14" t="s">
        <v>98</v>
      </c>
      <c r="C61" s="15">
        <v>5752</v>
      </c>
      <c r="D61" s="15">
        <v>5745</v>
      </c>
      <c r="E61" s="15">
        <v>5945</v>
      </c>
      <c r="F61" s="15">
        <v>6153</v>
      </c>
      <c r="G61" s="15">
        <v>6328</v>
      </c>
      <c r="H61" s="20">
        <v>6594</v>
      </c>
      <c r="I61" s="20">
        <v>7005</v>
      </c>
      <c r="J61" s="17">
        <f t="shared" si="0"/>
        <v>411</v>
      </c>
      <c r="K61" s="18">
        <f t="shared" si="1"/>
        <v>6.2329390354868064E-2</v>
      </c>
      <c r="L61" s="19">
        <v>223</v>
      </c>
    </row>
    <row r="62" spans="1:12" x14ac:dyDescent="0.25">
      <c r="A62" s="22" t="s">
        <v>21</v>
      </c>
      <c r="B62" s="14" t="s">
        <v>94</v>
      </c>
      <c r="C62" s="15">
        <v>8842</v>
      </c>
      <c r="D62" s="15">
        <v>8542</v>
      </c>
      <c r="E62" s="15">
        <v>8513</v>
      </c>
      <c r="F62" s="15">
        <v>8767</v>
      </c>
      <c r="G62" s="15">
        <v>8882</v>
      </c>
      <c r="H62" s="20">
        <v>9157</v>
      </c>
      <c r="I62" s="20">
        <v>9727</v>
      </c>
      <c r="J62" s="17">
        <f t="shared" si="0"/>
        <v>570</v>
      </c>
      <c r="K62" s="18">
        <f t="shared" si="1"/>
        <v>6.2247460958829312E-2</v>
      </c>
      <c r="L62" s="19">
        <v>164</v>
      </c>
    </row>
    <row r="63" spans="1:12" x14ac:dyDescent="0.25">
      <c r="A63" s="22" t="s">
        <v>22</v>
      </c>
      <c r="B63" s="14" t="s">
        <v>94</v>
      </c>
      <c r="C63" s="15">
        <v>2926</v>
      </c>
      <c r="D63" s="15">
        <v>2969</v>
      </c>
      <c r="E63" s="15">
        <v>3013</v>
      </c>
      <c r="F63" s="15">
        <v>3076</v>
      </c>
      <c r="G63" s="15">
        <v>3183</v>
      </c>
      <c r="H63" s="20">
        <v>3222</v>
      </c>
      <c r="I63" s="20">
        <v>3416</v>
      </c>
      <c r="J63" s="17">
        <f t="shared" si="0"/>
        <v>194</v>
      </c>
      <c r="K63" s="18">
        <f t="shared" si="1"/>
        <v>6.0211049037864679E-2</v>
      </c>
      <c r="L63" s="19">
        <v>359</v>
      </c>
    </row>
    <row r="64" spans="1:12" x14ac:dyDescent="0.25">
      <c r="A64" s="22" t="s">
        <v>23</v>
      </c>
      <c r="B64" s="14" t="s">
        <v>98</v>
      </c>
      <c r="C64" s="15">
        <v>2777</v>
      </c>
      <c r="D64" s="15">
        <v>2848</v>
      </c>
      <c r="E64" s="15">
        <v>2873</v>
      </c>
      <c r="F64" s="15">
        <v>3136</v>
      </c>
      <c r="G64" s="15">
        <v>3273</v>
      </c>
      <c r="H64" s="20">
        <v>3426</v>
      </c>
      <c r="I64" s="20">
        <v>3631</v>
      </c>
      <c r="J64" s="17">
        <f t="shared" si="0"/>
        <v>205</v>
      </c>
      <c r="K64" s="18">
        <f t="shared" si="1"/>
        <v>5.9836544074722706E-2</v>
      </c>
      <c r="L64" s="19">
        <v>348</v>
      </c>
    </row>
    <row r="65" spans="1:12" x14ac:dyDescent="0.25">
      <c r="A65" s="22" t="s">
        <v>24</v>
      </c>
      <c r="B65" s="14" t="s">
        <v>94</v>
      </c>
      <c r="C65" s="15">
        <v>7457</v>
      </c>
      <c r="D65" s="15">
        <v>7291</v>
      </c>
      <c r="E65" s="15">
        <v>7551</v>
      </c>
      <c r="F65" s="15">
        <v>7212</v>
      </c>
      <c r="G65" s="15">
        <v>7053</v>
      </c>
      <c r="H65" s="20">
        <v>7424</v>
      </c>
      <c r="I65" s="20">
        <v>7857</v>
      </c>
      <c r="J65" s="17">
        <f t="shared" si="0"/>
        <v>433</v>
      </c>
      <c r="K65" s="18">
        <f t="shared" si="1"/>
        <v>5.8324353448275863E-2</v>
      </c>
      <c r="L65" s="19">
        <v>196</v>
      </c>
    </row>
    <row r="66" spans="1:12" x14ac:dyDescent="0.25">
      <c r="A66" s="22" t="s">
        <v>25</v>
      </c>
      <c r="B66" s="14" t="s">
        <v>98</v>
      </c>
      <c r="C66" s="15">
        <v>5605</v>
      </c>
      <c r="D66" s="15">
        <v>5815</v>
      </c>
      <c r="E66" s="15">
        <v>6123</v>
      </c>
      <c r="F66" s="15">
        <v>6278</v>
      </c>
      <c r="G66" s="15">
        <v>6532</v>
      </c>
      <c r="H66" s="20">
        <v>6803</v>
      </c>
      <c r="I66" s="20">
        <v>7193</v>
      </c>
      <c r="J66" s="17">
        <f t="shared" si="0"/>
        <v>390</v>
      </c>
      <c r="K66" s="18">
        <f t="shared" si="1"/>
        <v>5.732764956636778E-2</v>
      </c>
      <c r="L66" s="19">
        <v>219</v>
      </c>
    </row>
    <row r="67" spans="1:12" x14ac:dyDescent="0.25">
      <c r="A67" s="22" t="s">
        <v>26</v>
      </c>
      <c r="B67" s="14" t="s">
        <v>98</v>
      </c>
      <c r="C67" s="15">
        <v>19695</v>
      </c>
      <c r="D67" s="15">
        <v>19065</v>
      </c>
      <c r="E67" s="15">
        <v>20007</v>
      </c>
      <c r="F67" s="15">
        <v>22080</v>
      </c>
      <c r="G67" s="15">
        <v>22981</v>
      </c>
      <c r="H67" s="20">
        <v>22760</v>
      </c>
      <c r="I67" s="20">
        <v>24060</v>
      </c>
      <c r="J67" s="17">
        <f t="shared" ref="J67:J130" si="2">I67-H67</f>
        <v>1300</v>
      </c>
      <c r="K67" s="18">
        <f t="shared" ref="K67:K130" si="3">J67/H67</f>
        <v>5.7117750439367308E-2</v>
      </c>
      <c r="L67" s="19">
        <v>56</v>
      </c>
    </row>
    <row r="68" spans="1:12" x14ac:dyDescent="0.25">
      <c r="A68" s="22" t="s">
        <v>27</v>
      </c>
      <c r="B68" s="14" t="s">
        <v>85</v>
      </c>
      <c r="C68" s="15">
        <v>18887</v>
      </c>
      <c r="D68" s="15">
        <v>19550</v>
      </c>
      <c r="E68" s="15">
        <v>21149</v>
      </c>
      <c r="F68" s="15">
        <v>22520</v>
      </c>
      <c r="G68" s="15">
        <v>23825</v>
      </c>
      <c r="H68" s="20">
        <v>25755</v>
      </c>
      <c r="I68" s="20">
        <v>27224</v>
      </c>
      <c r="J68" s="17">
        <f t="shared" si="2"/>
        <v>1469</v>
      </c>
      <c r="K68" s="18">
        <f t="shared" si="3"/>
        <v>5.7037468452727627E-2</v>
      </c>
      <c r="L68" s="19">
        <v>44</v>
      </c>
    </row>
    <row r="69" spans="1:12" x14ac:dyDescent="0.25">
      <c r="A69" s="22" t="s">
        <v>28</v>
      </c>
      <c r="B69" s="14" t="s">
        <v>85</v>
      </c>
      <c r="C69" s="15">
        <v>16026</v>
      </c>
      <c r="D69" s="15">
        <v>16030</v>
      </c>
      <c r="E69" s="15">
        <v>16445</v>
      </c>
      <c r="F69" s="15">
        <v>16689</v>
      </c>
      <c r="G69" s="15">
        <v>17537</v>
      </c>
      <c r="H69" s="20">
        <v>18167</v>
      </c>
      <c r="I69" s="20">
        <v>19203</v>
      </c>
      <c r="J69" s="17">
        <f t="shared" si="2"/>
        <v>1036</v>
      </c>
      <c r="K69" s="18">
        <f t="shared" si="3"/>
        <v>5.7026476578411409E-2</v>
      </c>
      <c r="L69" s="19">
        <v>72</v>
      </c>
    </row>
    <row r="70" spans="1:12" x14ac:dyDescent="0.25">
      <c r="A70" s="56" t="s">
        <v>29</v>
      </c>
      <c r="B70" s="57" t="s">
        <v>94</v>
      </c>
      <c r="C70" s="58">
        <v>4747</v>
      </c>
      <c r="D70" s="58">
        <v>4612</v>
      </c>
      <c r="E70" s="58">
        <v>4550</v>
      </c>
      <c r="F70" s="58">
        <v>4546</v>
      </c>
      <c r="G70" s="58">
        <v>4507</v>
      </c>
      <c r="H70" s="59">
        <v>4554</v>
      </c>
      <c r="I70" s="59">
        <v>4813</v>
      </c>
      <c r="J70" s="60">
        <f t="shared" si="2"/>
        <v>259</v>
      </c>
      <c r="K70" s="61">
        <f t="shared" si="3"/>
        <v>5.6873078612209048E-2</v>
      </c>
      <c r="L70" s="31">
        <v>299</v>
      </c>
    </row>
    <row r="71" spans="1:12" x14ac:dyDescent="0.25">
      <c r="A71" s="66" t="s">
        <v>30</v>
      </c>
      <c r="B71" s="67" t="s">
        <v>98</v>
      </c>
      <c r="C71" s="35">
        <v>5718</v>
      </c>
      <c r="D71" s="35">
        <v>5586</v>
      </c>
      <c r="E71" s="35">
        <v>5570</v>
      </c>
      <c r="F71" s="35">
        <v>4758</v>
      </c>
      <c r="G71" s="35">
        <v>5380</v>
      </c>
      <c r="H71" s="35">
        <v>5456</v>
      </c>
      <c r="I71" s="69">
        <v>5766</v>
      </c>
      <c r="J71" s="68">
        <f t="shared" si="2"/>
        <v>310</v>
      </c>
      <c r="K71" s="70">
        <f t="shared" si="3"/>
        <v>5.6818181818181816E-2</v>
      </c>
      <c r="L71" s="71">
        <v>264</v>
      </c>
    </row>
    <row r="72" spans="1:12" x14ac:dyDescent="0.25">
      <c r="A72" s="62" t="s">
        <v>31</v>
      </c>
      <c r="B72" s="63" t="s">
        <v>94</v>
      </c>
      <c r="C72" s="64">
        <v>8913</v>
      </c>
      <c r="D72" s="64">
        <v>8848</v>
      </c>
      <c r="E72" s="64">
        <v>8839</v>
      </c>
      <c r="F72" s="64">
        <v>9054</v>
      </c>
      <c r="G72" s="64">
        <v>9264</v>
      </c>
      <c r="H72" s="65">
        <v>9374</v>
      </c>
      <c r="I72" s="65">
        <v>9906</v>
      </c>
      <c r="J72" s="42">
        <f t="shared" si="2"/>
        <v>532</v>
      </c>
      <c r="K72" s="43">
        <f t="shared" si="3"/>
        <v>5.6752720290164281E-2</v>
      </c>
      <c r="L72" s="30">
        <v>161</v>
      </c>
    </row>
    <row r="73" spans="1:12" x14ac:dyDescent="0.25">
      <c r="A73" s="22" t="s">
        <v>32</v>
      </c>
      <c r="B73" s="14" t="s">
        <v>85</v>
      </c>
      <c r="C73" s="15">
        <v>6313</v>
      </c>
      <c r="D73" s="15">
        <v>6154</v>
      </c>
      <c r="E73" s="15">
        <v>6420</v>
      </c>
      <c r="F73" s="15">
        <v>6672</v>
      </c>
      <c r="G73" s="15">
        <v>6904</v>
      </c>
      <c r="H73" s="20">
        <v>7308</v>
      </c>
      <c r="I73" s="20">
        <v>7720</v>
      </c>
      <c r="J73" s="17">
        <f t="shared" si="2"/>
        <v>412</v>
      </c>
      <c r="K73" s="18">
        <f t="shared" si="3"/>
        <v>5.6376573617952931E-2</v>
      </c>
      <c r="L73" s="30">
        <v>201</v>
      </c>
    </row>
    <row r="74" spans="1:12" x14ac:dyDescent="0.25">
      <c r="A74" s="22" t="s">
        <v>33</v>
      </c>
      <c r="B74" s="14" t="s">
        <v>94</v>
      </c>
      <c r="C74" s="15">
        <v>6005</v>
      </c>
      <c r="D74" s="15">
        <v>6145</v>
      </c>
      <c r="E74" s="15">
        <v>6717</v>
      </c>
      <c r="F74" s="15">
        <v>7045</v>
      </c>
      <c r="G74" s="15">
        <v>7212</v>
      </c>
      <c r="H74" s="20">
        <v>7339</v>
      </c>
      <c r="I74" s="20">
        <v>7752</v>
      </c>
      <c r="J74" s="17">
        <f t="shared" si="2"/>
        <v>413</v>
      </c>
      <c r="K74" s="18">
        <f t="shared" si="3"/>
        <v>5.6274696825180541E-2</v>
      </c>
      <c r="L74" s="19">
        <v>200</v>
      </c>
    </row>
    <row r="75" spans="1:12" x14ac:dyDescent="0.25">
      <c r="A75" s="22" t="s">
        <v>34</v>
      </c>
      <c r="B75" s="14" t="s">
        <v>85</v>
      </c>
      <c r="C75" s="15">
        <v>3235</v>
      </c>
      <c r="D75" s="15">
        <v>3379</v>
      </c>
      <c r="E75" s="15">
        <v>3523</v>
      </c>
      <c r="F75" s="15">
        <v>3699</v>
      </c>
      <c r="G75" s="15">
        <v>3956</v>
      </c>
      <c r="H75" s="20">
        <v>4266</v>
      </c>
      <c r="I75" s="20">
        <v>4502</v>
      </c>
      <c r="J75" s="17">
        <f t="shared" si="2"/>
        <v>236</v>
      </c>
      <c r="K75" s="18">
        <f t="shared" si="3"/>
        <v>5.5321143928738867E-2</v>
      </c>
      <c r="L75" s="19">
        <v>317</v>
      </c>
    </row>
    <row r="76" spans="1:12" x14ac:dyDescent="0.25">
      <c r="A76" s="22" t="s">
        <v>149</v>
      </c>
      <c r="B76" s="14" t="s">
        <v>78</v>
      </c>
      <c r="C76" s="15">
        <v>3640</v>
      </c>
      <c r="D76" s="15">
        <v>3763</v>
      </c>
      <c r="E76" s="15">
        <v>3815</v>
      </c>
      <c r="F76" s="15">
        <v>3983</v>
      </c>
      <c r="G76" s="15">
        <v>4053</v>
      </c>
      <c r="H76" s="20">
        <v>4092</v>
      </c>
      <c r="I76" s="20">
        <v>4318</v>
      </c>
      <c r="J76" s="17">
        <f t="shared" si="2"/>
        <v>226</v>
      </c>
      <c r="K76" s="18">
        <f t="shared" si="3"/>
        <v>5.52297165200391E-2</v>
      </c>
      <c r="L76" s="19">
        <v>320</v>
      </c>
    </row>
    <row r="77" spans="1:12" x14ac:dyDescent="0.25">
      <c r="A77" s="22" t="s">
        <v>150</v>
      </c>
      <c r="B77" s="14" t="s">
        <v>94</v>
      </c>
      <c r="C77" s="15">
        <v>6317</v>
      </c>
      <c r="D77" s="15">
        <v>6054</v>
      </c>
      <c r="E77" s="15">
        <v>6037</v>
      </c>
      <c r="F77" s="15">
        <v>6150</v>
      </c>
      <c r="G77" s="15">
        <v>6183</v>
      </c>
      <c r="H77" s="20">
        <v>6303</v>
      </c>
      <c r="I77" s="20">
        <v>6645</v>
      </c>
      <c r="J77" s="17">
        <f t="shared" si="2"/>
        <v>342</v>
      </c>
      <c r="K77" s="18">
        <f t="shared" si="3"/>
        <v>5.4259876249405044E-2</v>
      </c>
      <c r="L77" s="19">
        <v>232</v>
      </c>
    </row>
    <row r="78" spans="1:12" x14ac:dyDescent="0.25">
      <c r="A78" s="22" t="s">
        <v>151</v>
      </c>
      <c r="B78" s="14" t="s">
        <v>94</v>
      </c>
      <c r="C78" s="15">
        <v>7869</v>
      </c>
      <c r="D78" s="15">
        <v>7588</v>
      </c>
      <c r="E78" s="15">
        <v>7602</v>
      </c>
      <c r="F78" s="15">
        <v>7779</v>
      </c>
      <c r="G78" s="15">
        <v>7872</v>
      </c>
      <c r="H78" s="20">
        <v>8043</v>
      </c>
      <c r="I78" s="20">
        <v>8466</v>
      </c>
      <c r="J78" s="17">
        <f t="shared" si="2"/>
        <v>423</v>
      </c>
      <c r="K78" s="18">
        <f t="shared" si="3"/>
        <v>5.2592316299888101E-2</v>
      </c>
      <c r="L78" s="19">
        <v>186</v>
      </c>
    </row>
    <row r="79" spans="1:12" x14ac:dyDescent="0.25">
      <c r="A79" s="22" t="s">
        <v>152</v>
      </c>
      <c r="B79" s="14" t="s">
        <v>85</v>
      </c>
      <c r="C79" s="15">
        <v>4429</v>
      </c>
      <c r="D79" s="15">
        <v>4428</v>
      </c>
      <c r="E79" s="15">
        <v>4551</v>
      </c>
      <c r="F79" s="15">
        <v>4667</v>
      </c>
      <c r="G79" s="15">
        <v>4635</v>
      </c>
      <c r="H79" s="20">
        <v>4683</v>
      </c>
      <c r="I79" s="20">
        <v>4925</v>
      </c>
      <c r="J79" s="17">
        <f t="shared" si="2"/>
        <v>242</v>
      </c>
      <c r="K79" s="18">
        <f t="shared" si="3"/>
        <v>5.167627589152253E-2</v>
      </c>
      <c r="L79" s="19">
        <v>293</v>
      </c>
    </row>
    <row r="80" spans="1:12" x14ac:dyDescent="0.25">
      <c r="A80" s="22" t="s">
        <v>153</v>
      </c>
      <c r="B80" s="14" t="s">
        <v>85</v>
      </c>
      <c r="C80" s="15">
        <v>5775</v>
      </c>
      <c r="D80" s="15">
        <v>5577</v>
      </c>
      <c r="E80" s="15">
        <v>5733</v>
      </c>
      <c r="F80" s="15">
        <v>5554</v>
      </c>
      <c r="G80" s="15">
        <v>5612</v>
      </c>
      <c r="H80" s="20">
        <v>6293</v>
      </c>
      <c r="I80" s="20">
        <v>6617</v>
      </c>
      <c r="J80" s="17">
        <f t="shared" si="2"/>
        <v>324</v>
      </c>
      <c r="K80" s="18">
        <f t="shared" si="3"/>
        <v>5.148577784840299E-2</v>
      </c>
      <c r="L80" s="19">
        <v>234</v>
      </c>
    </row>
    <row r="81" spans="1:12" x14ac:dyDescent="0.25">
      <c r="A81" s="22" t="s">
        <v>154</v>
      </c>
      <c r="B81" s="14" t="s">
        <v>98</v>
      </c>
      <c r="C81" s="15">
        <v>26852</v>
      </c>
      <c r="D81" s="15">
        <v>26090</v>
      </c>
      <c r="E81" s="15">
        <v>25371</v>
      </c>
      <c r="F81" s="15">
        <v>25559</v>
      </c>
      <c r="G81" s="15">
        <v>25682</v>
      </c>
      <c r="H81" s="20">
        <v>26706</v>
      </c>
      <c r="I81" s="20">
        <v>28075</v>
      </c>
      <c r="J81" s="17">
        <f t="shared" si="2"/>
        <v>1369</v>
      </c>
      <c r="K81" s="18">
        <f t="shared" si="3"/>
        <v>5.1261888714146636E-2</v>
      </c>
      <c r="L81" s="19">
        <v>39</v>
      </c>
    </row>
    <row r="82" spans="1:12" x14ac:dyDescent="0.25">
      <c r="A82" s="22" t="s">
        <v>155</v>
      </c>
      <c r="B82" s="14" t="s">
        <v>85</v>
      </c>
      <c r="C82" s="15">
        <v>4962</v>
      </c>
      <c r="D82" s="15">
        <v>4769</v>
      </c>
      <c r="E82" s="15">
        <v>4897</v>
      </c>
      <c r="F82" s="15">
        <v>5152</v>
      </c>
      <c r="G82" s="15">
        <v>5331</v>
      </c>
      <c r="H82" s="20">
        <v>5678</v>
      </c>
      <c r="I82" s="20">
        <v>5968</v>
      </c>
      <c r="J82" s="17">
        <f t="shared" si="2"/>
        <v>290</v>
      </c>
      <c r="K82" s="18">
        <f t="shared" si="3"/>
        <v>5.10743219443466E-2</v>
      </c>
      <c r="L82" s="19">
        <v>256</v>
      </c>
    </row>
    <row r="83" spans="1:12" x14ac:dyDescent="0.25">
      <c r="A83" s="22" t="s">
        <v>156</v>
      </c>
      <c r="B83" s="14" t="s">
        <v>85</v>
      </c>
      <c r="C83" s="15">
        <v>6816</v>
      </c>
      <c r="D83" s="15">
        <v>6700</v>
      </c>
      <c r="E83" s="15">
        <v>6923</v>
      </c>
      <c r="F83" s="15">
        <v>7169</v>
      </c>
      <c r="G83" s="15">
        <v>7171</v>
      </c>
      <c r="H83" s="20">
        <v>7444</v>
      </c>
      <c r="I83" s="20">
        <v>7824</v>
      </c>
      <c r="J83" s="17">
        <f t="shared" si="2"/>
        <v>380</v>
      </c>
      <c r="K83" s="18">
        <f t="shared" si="3"/>
        <v>5.1047823750671684E-2</v>
      </c>
      <c r="L83" s="19">
        <v>197</v>
      </c>
    </row>
    <row r="84" spans="1:12" x14ac:dyDescent="0.25">
      <c r="A84" s="22" t="s">
        <v>157</v>
      </c>
      <c r="B84" s="14" t="s">
        <v>85</v>
      </c>
      <c r="C84" s="15">
        <v>8503</v>
      </c>
      <c r="D84" s="15">
        <v>8766</v>
      </c>
      <c r="E84" s="15">
        <v>9442</v>
      </c>
      <c r="F84" s="15">
        <v>9828</v>
      </c>
      <c r="G84" s="15">
        <v>9889</v>
      </c>
      <c r="H84" s="20">
        <v>10136</v>
      </c>
      <c r="I84" s="20">
        <v>10643</v>
      </c>
      <c r="J84" s="17">
        <f t="shared" si="2"/>
        <v>507</v>
      </c>
      <c r="K84" s="18">
        <f t="shared" si="3"/>
        <v>5.0019731649565906E-2</v>
      </c>
      <c r="L84" s="19">
        <v>152</v>
      </c>
    </row>
    <row r="85" spans="1:12" x14ac:dyDescent="0.25">
      <c r="A85" s="22" t="s">
        <v>158</v>
      </c>
      <c r="B85" s="14" t="s">
        <v>94</v>
      </c>
      <c r="C85" s="15">
        <v>23859</v>
      </c>
      <c r="D85" s="15">
        <v>24096</v>
      </c>
      <c r="E85" s="15">
        <v>23955</v>
      </c>
      <c r="F85" s="15">
        <v>24022</v>
      </c>
      <c r="G85" s="15">
        <v>24580</v>
      </c>
      <c r="H85" s="20">
        <v>24001</v>
      </c>
      <c r="I85" s="20">
        <v>25161</v>
      </c>
      <c r="J85" s="17">
        <f t="shared" si="2"/>
        <v>1160</v>
      </c>
      <c r="K85" s="18">
        <f t="shared" si="3"/>
        <v>4.8331319528352984E-2</v>
      </c>
      <c r="L85" s="19">
        <v>51</v>
      </c>
    </row>
    <row r="86" spans="1:12" x14ac:dyDescent="0.25">
      <c r="A86" s="22" t="s">
        <v>159</v>
      </c>
      <c r="B86" s="14" t="s">
        <v>78</v>
      </c>
      <c r="C86" s="15">
        <v>2117</v>
      </c>
      <c r="D86" s="15">
        <v>2158</v>
      </c>
      <c r="E86" s="15">
        <v>2235</v>
      </c>
      <c r="F86" s="15">
        <v>2433</v>
      </c>
      <c r="G86" s="15">
        <v>2461</v>
      </c>
      <c r="H86" s="20">
        <v>2428</v>
      </c>
      <c r="I86" s="20">
        <v>2545</v>
      </c>
      <c r="J86" s="17">
        <f t="shared" si="2"/>
        <v>117</v>
      </c>
      <c r="K86" s="18">
        <f t="shared" si="3"/>
        <v>4.8187808896210875E-2</v>
      </c>
      <c r="L86" s="19">
        <v>385</v>
      </c>
    </row>
    <row r="87" spans="1:12" x14ac:dyDescent="0.25">
      <c r="A87" s="22" t="s">
        <v>160</v>
      </c>
      <c r="B87" s="14" t="s">
        <v>78</v>
      </c>
      <c r="C87" s="15">
        <v>4173</v>
      </c>
      <c r="D87" s="15">
        <v>4176</v>
      </c>
      <c r="E87" s="15">
        <v>4260</v>
      </c>
      <c r="F87" s="15">
        <v>4433</v>
      </c>
      <c r="G87" s="15">
        <v>4464</v>
      </c>
      <c r="H87" s="20">
        <v>4576</v>
      </c>
      <c r="I87" s="20">
        <v>4796</v>
      </c>
      <c r="J87" s="17">
        <f t="shared" si="2"/>
        <v>220</v>
      </c>
      <c r="K87" s="18">
        <f t="shared" si="3"/>
        <v>4.807692307692308E-2</v>
      </c>
      <c r="L87" s="19">
        <v>300</v>
      </c>
    </row>
    <row r="88" spans="1:12" x14ac:dyDescent="0.25">
      <c r="A88" s="22" t="s">
        <v>161</v>
      </c>
      <c r="B88" s="14" t="s">
        <v>94</v>
      </c>
      <c r="C88" s="15">
        <v>8670</v>
      </c>
      <c r="D88" s="15">
        <v>8428</v>
      </c>
      <c r="E88" s="15">
        <v>8680</v>
      </c>
      <c r="F88" s="15">
        <v>9170</v>
      </c>
      <c r="G88" s="15">
        <v>9187</v>
      </c>
      <c r="H88" s="20">
        <v>8951</v>
      </c>
      <c r="I88" s="20">
        <v>9372</v>
      </c>
      <c r="J88" s="17">
        <f t="shared" si="2"/>
        <v>421</v>
      </c>
      <c r="K88" s="18">
        <f t="shared" si="3"/>
        <v>4.703385096637247E-2</v>
      </c>
      <c r="L88" s="19">
        <v>174</v>
      </c>
    </row>
    <row r="89" spans="1:12" x14ac:dyDescent="0.25">
      <c r="A89" s="22" t="s">
        <v>162</v>
      </c>
      <c r="B89" s="14" t="s">
        <v>98</v>
      </c>
      <c r="C89" s="15">
        <v>7678</v>
      </c>
      <c r="D89" s="15">
        <v>7927</v>
      </c>
      <c r="E89" s="15">
        <v>8098</v>
      </c>
      <c r="F89" s="15">
        <v>8472</v>
      </c>
      <c r="G89" s="15">
        <v>8751</v>
      </c>
      <c r="H89" s="20">
        <v>9130</v>
      </c>
      <c r="I89" s="20">
        <v>9559</v>
      </c>
      <c r="J89" s="17">
        <f t="shared" si="2"/>
        <v>429</v>
      </c>
      <c r="K89" s="18">
        <f t="shared" si="3"/>
        <v>4.6987951807228916E-2</v>
      </c>
      <c r="L89" s="19">
        <v>169</v>
      </c>
    </row>
    <row r="90" spans="1:12" x14ac:dyDescent="0.25">
      <c r="A90" s="22" t="s">
        <v>163</v>
      </c>
      <c r="B90" s="14" t="s">
        <v>98</v>
      </c>
      <c r="C90" s="15">
        <v>25796</v>
      </c>
      <c r="D90" s="15">
        <v>24487</v>
      </c>
      <c r="E90" s="15">
        <v>25284</v>
      </c>
      <c r="F90" s="15">
        <v>25480</v>
      </c>
      <c r="G90" s="15">
        <v>25793</v>
      </c>
      <c r="H90" s="20">
        <v>25356</v>
      </c>
      <c r="I90" s="20">
        <v>26546</v>
      </c>
      <c r="J90" s="17">
        <f t="shared" si="2"/>
        <v>1190</v>
      </c>
      <c r="K90" s="18">
        <f t="shared" si="3"/>
        <v>4.6931692696008831E-2</v>
      </c>
      <c r="L90" s="19">
        <v>46</v>
      </c>
    </row>
    <row r="91" spans="1:12" x14ac:dyDescent="0.25">
      <c r="A91" s="22" t="s">
        <v>164</v>
      </c>
      <c r="B91" s="14" t="s">
        <v>98</v>
      </c>
      <c r="C91" s="15">
        <v>3600</v>
      </c>
      <c r="D91" s="15">
        <v>3525</v>
      </c>
      <c r="E91" s="15">
        <v>3663</v>
      </c>
      <c r="F91" s="15">
        <v>3772</v>
      </c>
      <c r="G91" s="15">
        <v>3849</v>
      </c>
      <c r="H91" s="20">
        <v>4080</v>
      </c>
      <c r="I91" s="20">
        <v>4271</v>
      </c>
      <c r="J91" s="17">
        <f t="shared" si="2"/>
        <v>191</v>
      </c>
      <c r="K91" s="18">
        <f t="shared" si="3"/>
        <v>4.6813725490196079E-2</v>
      </c>
      <c r="L91" s="19">
        <v>322</v>
      </c>
    </row>
    <row r="92" spans="1:12" x14ac:dyDescent="0.25">
      <c r="A92" s="22" t="s">
        <v>165</v>
      </c>
      <c r="B92" s="14" t="s">
        <v>85</v>
      </c>
      <c r="C92" s="15">
        <v>5037</v>
      </c>
      <c r="D92" s="15">
        <v>5194</v>
      </c>
      <c r="E92" s="15">
        <v>5413</v>
      </c>
      <c r="F92" s="15">
        <v>5787</v>
      </c>
      <c r="G92" s="15">
        <v>5964</v>
      </c>
      <c r="H92" s="20">
        <v>5999</v>
      </c>
      <c r="I92" s="20">
        <v>6277</v>
      </c>
      <c r="J92" s="17">
        <f t="shared" si="2"/>
        <v>278</v>
      </c>
      <c r="K92" s="18">
        <f t="shared" si="3"/>
        <v>4.6341056842807135E-2</v>
      </c>
      <c r="L92" s="19">
        <v>246</v>
      </c>
    </row>
    <row r="93" spans="1:12" x14ac:dyDescent="0.25">
      <c r="A93" s="22" t="s">
        <v>166</v>
      </c>
      <c r="B93" s="14" t="s">
        <v>98</v>
      </c>
      <c r="C93" s="15">
        <v>18894</v>
      </c>
      <c r="D93" s="15">
        <v>17762</v>
      </c>
      <c r="E93" s="15">
        <v>18200</v>
      </c>
      <c r="F93" s="15">
        <v>18797</v>
      </c>
      <c r="G93" s="15">
        <v>18816</v>
      </c>
      <c r="H93" s="20">
        <v>18394</v>
      </c>
      <c r="I93" s="20">
        <v>19245</v>
      </c>
      <c r="J93" s="17">
        <f t="shared" si="2"/>
        <v>851</v>
      </c>
      <c r="K93" s="18">
        <f t="shared" si="3"/>
        <v>4.6265086441230834E-2</v>
      </c>
      <c r="L93" s="19">
        <v>71</v>
      </c>
    </row>
    <row r="94" spans="1:12" x14ac:dyDescent="0.25">
      <c r="A94" s="22" t="s">
        <v>167</v>
      </c>
      <c r="B94" s="14" t="s">
        <v>85</v>
      </c>
      <c r="C94" s="15">
        <v>3520</v>
      </c>
      <c r="D94" s="15">
        <v>3729</v>
      </c>
      <c r="E94" s="15">
        <v>3961</v>
      </c>
      <c r="F94" s="15">
        <v>4255</v>
      </c>
      <c r="G94" s="15">
        <v>4475</v>
      </c>
      <c r="H94" s="20">
        <v>4785</v>
      </c>
      <c r="I94" s="20">
        <v>5005</v>
      </c>
      <c r="J94" s="17">
        <f t="shared" si="2"/>
        <v>220</v>
      </c>
      <c r="K94" s="18">
        <f t="shared" si="3"/>
        <v>4.5977011494252873E-2</v>
      </c>
      <c r="L94" s="19">
        <v>288</v>
      </c>
    </row>
    <row r="95" spans="1:12" x14ac:dyDescent="0.25">
      <c r="A95" s="22" t="s">
        <v>168</v>
      </c>
      <c r="B95" s="14" t="s">
        <v>98</v>
      </c>
      <c r="C95" s="15">
        <v>29393</v>
      </c>
      <c r="D95" s="15">
        <v>28121</v>
      </c>
      <c r="E95" s="15">
        <v>27958</v>
      </c>
      <c r="F95" s="15">
        <v>27497</v>
      </c>
      <c r="G95" s="15">
        <v>28044</v>
      </c>
      <c r="H95" s="20">
        <v>28159</v>
      </c>
      <c r="I95" s="20">
        <v>29414</v>
      </c>
      <c r="J95" s="17">
        <f t="shared" si="2"/>
        <v>1255</v>
      </c>
      <c r="K95" s="18">
        <f t="shared" si="3"/>
        <v>4.456834404630846E-2</v>
      </c>
      <c r="L95" s="19">
        <v>35</v>
      </c>
    </row>
    <row r="96" spans="1:12" x14ac:dyDescent="0.25">
      <c r="A96" s="22" t="s">
        <v>169</v>
      </c>
      <c r="B96" s="14" t="s">
        <v>85</v>
      </c>
      <c r="C96" s="15">
        <v>31657</v>
      </c>
      <c r="D96" s="15">
        <v>31408</v>
      </c>
      <c r="E96" s="15">
        <v>32497</v>
      </c>
      <c r="F96" s="15">
        <v>33160</v>
      </c>
      <c r="G96" s="15">
        <v>35670</v>
      </c>
      <c r="H96" s="20">
        <v>39871</v>
      </c>
      <c r="I96" s="20">
        <v>41645</v>
      </c>
      <c r="J96" s="17">
        <f t="shared" si="2"/>
        <v>1774</v>
      </c>
      <c r="K96" s="18">
        <f t="shared" si="3"/>
        <v>4.4493491510120137E-2</v>
      </c>
      <c r="L96" s="19">
        <v>22</v>
      </c>
    </row>
    <row r="97" spans="1:12" x14ac:dyDescent="0.25">
      <c r="A97" s="22" t="s">
        <v>170</v>
      </c>
      <c r="B97" s="14" t="s">
        <v>85</v>
      </c>
      <c r="C97" s="15">
        <v>6180</v>
      </c>
      <c r="D97" s="15">
        <v>6494</v>
      </c>
      <c r="E97" s="15">
        <v>6497</v>
      </c>
      <c r="F97" s="15">
        <v>6703</v>
      </c>
      <c r="G97" s="15">
        <v>6892</v>
      </c>
      <c r="H97" s="20">
        <v>6990</v>
      </c>
      <c r="I97" s="20">
        <v>7301</v>
      </c>
      <c r="J97" s="17">
        <f t="shared" si="2"/>
        <v>311</v>
      </c>
      <c r="K97" s="18">
        <f t="shared" si="3"/>
        <v>4.4492131616595133E-2</v>
      </c>
      <c r="L97" s="19">
        <v>213</v>
      </c>
    </row>
    <row r="98" spans="1:12" x14ac:dyDescent="0.25">
      <c r="A98" s="22" t="s">
        <v>171</v>
      </c>
      <c r="B98" s="14" t="s">
        <v>78</v>
      </c>
      <c r="C98" s="15">
        <v>8558</v>
      </c>
      <c r="D98" s="15">
        <v>8277</v>
      </c>
      <c r="E98" s="15">
        <v>8370</v>
      </c>
      <c r="F98" s="15">
        <v>8869</v>
      </c>
      <c r="G98" s="15">
        <v>9695</v>
      </c>
      <c r="H98" s="20">
        <v>9696</v>
      </c>
      <c r="I98" s="20">
        <v>10125</v>
      </c>
      <c r="J98" s="17">
        <f t="shared" si="2"/>
        <v>429</v>
      </c>
      <c r="K98" s="18">
        <f t="shared" si="3"/>
        <v>4.4245049504950493E-2</v>
      </c>
      <c r="L98" s="19">
        <v>155</v>
      </c>
    </row>
    <row r="99" spans="1:12" x14ac:dyDescent="0.25">
      <c r="A99" s="22" t="s">
        <v>172</v>
      </c>
      <c r="B99" s="14" t="s">
        <v>94</v>
      </c>
      <c r="C99" s="15">
        <v>2775</v>
      </c>
      <c r="D99" s="15">
        <v>2785</v>
      </c>
      <c r="E99" s="15">
        <v>2951</v>
      </c>
      <c r="F99" s="15">
        <v>2974</v>
      </c>
      <c r="G99" s="15">
        <v>3121</v>
      </c>
      <c r="H99" s="20">
        <v>3420</v>
      </c>
      <c r="I99" s="20">
        <v>3571</v>
      </c>
      <c r="J99" s="17">
        <f t="shared" si="2"/>
        <v>151</v>
      </c>
      <c r="K99" s="18">
        <f t="shared" si="3"/>
        <v>4.4152046783625734E-2</v>
      </c>
      <c r="L99" s="19">
        <v>351</v>
      </c>
    </row>
    <row r="100" spans="1:12" x14ac:dyDescent="0.25">
      <c r="A100" s="22" t="s">
        <v>173</v>
      </c>
      <c r="B100" s="14" t="s">
        <v>98</v>
      </c>
      <c r="C100" s="15">
        <v>9772</v>
      </c>
      <c r="D100" s="15">
        <v>9585</v>
      </c>
      <c r="E100" s="15">
        <v>9723</v>
      </c>
      <c r="F100" s="15">
        <v>10044</v>
      </c>
      <c r="G100" s="15">
        <v>10223</v>
      </c>
      <c r="H100" s="20">
        <v>10404</v>
      </c>
      <c r="I100" s="20">
        <v>10861</v>
      </c>
      <c r="J100" s="17">
        <f t="shared" si="2"/>
        <v>457</v>
      </c>
      <c r="K100" s="18">
        <f t="shared" si="3"/>
        <v>4.3925413302575933E-2</v>
      </c>
      <c r="L100" s="19">
        <v>148</v>
      </c>
    </row>
    <row r="101" spans="1:12" x14ac:dyDescent="0.25">
      <c r="A101" s="22" t="s">
        <v>174</v>
      </c>
      <c r="B101" s="14" t="s">
        <v>98</v>
      </c>
      <c r="C101" s="15">
        <v>12505</v>
      </c>
      <c r="D101" s="15">
        <v>12676</v>
      </c>
      <c r="E101" s="15">
        <v>13031</v>
      </c>
      <c r="F101" s="15">
        <v>13641</v>
      </c>
      <c r="G101" s="15">
        <v>14120</v>
      </c>
      <c r="H101" s="20">
        <v>14690</v>
      </c>
      <c r="I101" s="20">
        <v>15335</v>
      </c>
      <c r="J101" s="17">
        <f t="shared" si="2"/>
        <v>645</v>
      </c>
      <c r="K101" s="18">
        <f t="shared" si="3"/>
        <v>4.3907420013614702E-2</v>
      </c>
      <c r="L101" s="19">
        <v>100</v>
      </c>
    </row>
    <row r="102" spans="1:12" x14ac:dyDescent="0.25">
      <c r="A102" s="22" t="s">
        <v>175</v>
      </c>
      <c r="B102" s="14" t="s">
        <v>85</v>
      </c>
      <c r="C102" s="15">
        <v>5874</v>
      </c>
      <c r="D102" s="15">
        <v>5752</v>
      </c>
      <c r="E102" s="15">
        <v>6015</v>
      </c>
      <c r="F102" s="15">
        <v>6223</v>
      </c>
      <c r="G102" s="15">
        <v>6214</v>
      </c>
      <c r="H102" s="20">
        <v>6349</v>
      </c>
      <c r="I102" s="20">
        <v>6626</v>
      </c>
      <c r="J102" s="17">
        <f t="shared" si="2"/>
        <v>277</v>
      </c>
      <c r="K102" s="18">
        <f t="shared" si="3"/>
        <v>4.3628917939833048E-2</v>
      </c>
      <c r="L102" s="19">
        <v>233</v>
      </c>
    </row>
    <row r="103" spans="1:12" x14ac:dyDescent="0.25">
      <c r="A103" s="22" t="s">
        <v>176</v>
      </c>
      <c r="B103" s="14" t="s">
        <v>85</v>
      </c>
      <c r="C103" s="15">
        <v>9594</v>
      </c>
      <c r="D103" s="15">
        <v>9987</v>
      </c>
      <c r="E103" s="15">
        <v>10215</v>
      </c>
      <c r="F103" s="15">
        <v>10480</v>
      </c>
      <c r="G103" s="15">
        <v>10613</v>
      </c>
      <c r="H103" s="20">
        <v>10873</v>
      </c>
      <c r="I103" s="20">
        <v>11341</v>
      </c>
      <c r="J103" s="17">
        <f t="shared" si="2"/>
        <v>468</v>
      </c>
      <c r="K103" s="18">
        <f t="shared" si="3"/>
        <v>4.3042398602041752E-2</v>
      </c>
      <c r="L103" s="19">
        <v>143</v>
      </c>
    </row>
    <row r="104" spans="1:12" x14ac:dyDescent="0.25">
      <c r="A104" s="22" t="s">
        <v>177</v>
      </c>
      <c r="B104" s="14" t="s">
        <v>98</v>
      </c>
      <c r="C104" s="15">
        <v>3285</v>
      </c>
      <c r="D104" s="15">
        <v>3266</v>
      </c>
      <c r="E104" s="15">
        <v>3277</v>
      </c>
      <c r="F104" s="15">
        <v>3553</v>
      </c>
      <c r="G104" s="15">
        <v>3616</v>
      </c>
      <c r="H104" s="20">
        <v>3790</v>
      </c>
      <c r="I104" s="20">
        <v>3952</v>
      </c>
      <c r="J104" s="17">
        <f t="shared" si="2"/>
        <v>162</v>
      </c>
      <c r="K104" s="18">
        <f t="shared" si="3"/>
        <v>4.2744063324538256E-2</v>
      </c>
      <c r="L104" s="19">
        <v>336</v>
      </c>
    </row>
    <row r="105" spans="1:12" x14ac:dyDescent="0.25">
      <c r="A105" s="22" t="s">
        <v>178</v>
      </c>
      <c r="B105" s="14" t="s">
        <v>85</v>
      </c>
      <c r="C105" s="15">
        <v>5022</v>
      </c>
      <c r="D105" s="15">
        <v>4906</v>
      </c>
      <c r="E105" s="15">
        <v>5348</v>
      </c>
      <c r="F105" s="15">
        <v>5786</v>
      </c>
      <c r="G105" s="15">
        <v>6111</v>
      </c>
      <c r="H105" s="20">
        <v>6227</v>
      </c>
      <c r="I105" s="20">
        <v>6492</v>
      </c>
      <c r="J105" s="17">
        <f t="shared" si="2"/>
        <v>265</v>
      </c>
      <c r="K105" s="18">
        <f t="shared" si="3"/>
        <v>4.2556608318612493E-2</v>
      </c>
      <c r="L105" s="19">
        <v>239</v>
      </c>
    </row>
    <row r="106" spans="1:12" x14ac:dyDescent="0.25">
      <c r="A106" s="22" t="s">
        <v>179</v>
      </c>
      <c r="B106" s="14" t="s">
        <v>85</v>
      </c>
      <c r="C106" s="15">
        <v>2194</v>
      </c>
      <c r="D106" s="15">
        <v>2307</v>
      </c>
      <c r="E106" s="15">
        <v>2389</v>
      </c>
      <c r="F106" s="15">
        <v>2491</v>
      </c>
      <c r="G106" s="15">
        <v>2552</v>
      </c>
      <c r="H106" s="20">
        <v>2515</v>
      </c>
      <c r="I106" s="20">
        <v>2622</v>
      </c>
      <c r="J106" s="17">
        <f t="shared" si="2"/>
        <v>107</v>
      </c>
      <c r="K106" s="18">
        <f t="shared" si="3"/>
        <v>4.254473161033797E-2</v>
      </c>
      <c r="L106" s="19">
        <v>382</v>
      </c>
    </row>
    <row r="107" spans="1:12" x14ac:dyDescent="0.25">
      <c r="A107" s="22" t="s">
        <v>180</v>
      </c>
      <c r="B107" s="14" t="s">
        <v>85</v>
      </c>
      <c r="C107" s="15">
        <v>12488</v>
      </c>
      <c r="D107" s="15">
        <v>12240</v>
      </c>
      <c r="E107" s="15">
        <v>13079</v>
      </c>
      <c r="F107" s="15">
        <v>13254</v>
      </c>
      <c r="G107" s="15">
        <v>13474</v>
      </c>
      <c r="H107" s="20">
        <v>13177</v>
      </c>
      <c r="I107" s="20">
        <v>13734</v>
      </c>
      <c r="J107" s="17">
        <f t="shared" si="2"/>
        <v>557</v>
      </c>
      <c r="K107" s="18">
        <f t="shared" si="3"/>
        <v>4.2270623055323669E-2</v>
      </c>
      <c r="L107" s="19">
        <v>112</v>
      </c>
    </row>
    <row r="108" spans="1:12" x14ac:dyDescent="0.25">
      <c r="A108" s="22" t="s">
        <v>181</v>
      </c>
      <c r="B108" s="14" t="s">
        <v>98</v>
      </c>
      <c r="C108" s="15">
        <v>54437</v>
      </c>
      <c r="D108" s="15">
        <v>51076</v>
      </c>
      <c r="E108" s="15">
        <v>50671</v>
      </c>
      <c r="F108" s="15">
        <v>53178</v>
      </c>
      <c r="G108" s="15">
        <v>53589</v>
      </c>
      <c r="H108" s="20">
        <v>53426</v>
      </c>
      <c r="I108" s="20">
        <v>55683</v>
      </c>
      <c r="J108" s="17">
        <f t="shared" si="2"/>
        <v>2257</v>
      </c>
      <c r="K108" s="18">
        <f t="shared" si="3"/>
        <v>4.2245348706622242E-2</v>
      </c>
      <c r="L108" s="19">
        <v>14</v>
      </c>
    </row>
    <row r="109" spans="1:12" x14ac:dyDescent="0.25">
      <c r="A109" s="22" t="s">
        <v>182</v>
      </c>
      <c r="B109" s="14" t="s">
        <v>85</v>
      </c>
      <c r="C109" s="15">
        <v>2943</v>
      </c>
      <c r="D109" s="15">
        <v>3013</v>
      </c>
      <c r="E109" s="15">
        <v>3080</v>
      </c>
      <c r="F109" s="15">
        <v>3148</v>
      </c>
      <c r="G109" s="15">
        <v>3271</v>
      </c>
      <c r="H109" s="20">
        <v>3328</v>
      </c>
      <c r="I109" s="20">
        <v>3467</v>
      </c>
      <c r="J109" s="17">
        <f t="shared" si="2"/>
        <v>139</v>
      </c>
      <c r="K109" s="18">
        <f t="shared" si="3"/>
        <v>4.176682692307692E-2</v>
      </c>
      <c r="L109" s="19">
        <v>356</v>
      </c>
    </row>
    <row r="110" spans="1:12" x14ac:dyDescent="0.25">
      <c r="A110" s="22" t="s">
        <v>183</v>
      </c>
      <c r="B110" s="14" t="s">
        <v>94</v>
      </c>
      <c r="C110" s="15">
        <v>4834</v>
      </c>
      <c r="D110" s="15">
        <v>4870</v>
      </c>
      <c r="E110" s="15">
        <v>5179</v>
      </c>
      <c r="F110" s="15">
        <v>5379</v>
      </c>
      <c r="G110" s="15">
        <v>5388</v>
      </c>
      <c r="H110" s="20">
        <v>5473</v>
      </c>
      <c r="I110" s="20">
        <v>5701</v>
      </c>
      <c r="J110" s="17">
        <f t="shared" si="2"/>
        <v>228</v>
      </c>
      <c r="K110" s="18">
        <f t="shared" si="3"/>
        <v>4.1659053535538094E-2</v>
      </c>
      <c r="L110" s="19">
        <v>269</v>
      </c>
    </row>
    <row r="111" spans="1:12" x14ac:dyDescent="0.25">
      <c r="A111" s="22" t="s">
        <v>184</v>
      </c>
      <c r="B111" s="14" t="s">
        <v>78</v>
      </c>
      <c r="C111" s="15">
        <v>6655</v>
      </c>
      <c r="D111" s="15">
        <v>6210</v>
      </c>
      <c r="E111" s="15">
        <v>6023</v>
      </c>
      <c r="F111" s="15">
        <v>6113</v>
      </c>
      <c r="G111" s="15">
        <v>6521</v>
      </c>
      <c r="H111" s="20">
        <v>6400</v>
      </c>
      <c r="I111" s="20">
        <v>6666</v>
      </c>
      <c r="J111" s="17">
        <f t="shared" si="2"/>
        <v>266</v>
      </c>
      <c r="K111" s="18">
        <f t="shared" si="3"/>
        <v>4.1562500000000002E-2</v>
      </c>
      <c r="L111" s="19">
        <v>231</v>
      </c>
    </row>
    <row r="112" spans="1:12" x14ac:dyDescent="0.25">
      <c r="A112" s="22" t="s">
        <v>185</v>
      </c>
      <c r="B112" s="14" t="s">
        <v>94</v>
      </c>
      <c r="C112" s="15">
        <v>11576</v>
      </c>
      <c r="D112" s="15">
        <v>11413</v>
      </c>
      <c r="E112" s="15">
        <v>11454</v>
      </c>
      <c r="F112" s="15">
        <v>11465</v>
      </c>
      <c r="G112" s="15">
        <v>11521</v>
      </c>
      <c r="H112" s="20">
        <v>11878</v>
      </c>
      <c r="I112" s="20">
        <v>12363</v>
      </c>
      <c r="J112" s="17">
        <f t="shared" si="2"/>
        <v>485</v>
      </c>
      <c r="K112" s="18">
        <f t="shared" si="3"/>
        <v>4.0831789863613403E-2</v>
      </c>
      <c r="L112" s="19">
        <v>128</v>
      </c>
    </row>
    <row r="113" spans="1:12" x14ac:dyDescent="0.25">
      <c r="A113" s="22" t="s">
        <v>186</v>
      </c>
      <c r="B113" s="14" t="s">
        <v>98</v>
      </c>
      <c r="C113" s="15">
        <v>20476</v>
      </c>
      <c r="D113" s="15">
        <v>20126</v>
      </c>
      <c r="E113" s="15">
        <v>20730</v>
      </c>
      <c r="F113" s="15">
        <v>21576</v>
      </c>
      <c r="G113" s="15">
        <v>22125</v>
      </c>
      <c r="H113" s="20">
        <v>22879</v>
      </c>
      <c r="I113" s="20">
        <v>23805</v>
      </c>
      <c r="J113" s="17">
        <f t="shared" si="2"/>
        <v>926</v>
      </c>
      <c r="K113" s="18">
        <f t="shared" si="3"/>
        <v>4.0473796931684076E-2</v>
      </c>
      <c r="L113" s="19">
        <v>59</v>
      </c>
    </row>
    <row r="114" spans="1:12" x14ac:dyDescent="0.25">
      <c r="A114" s="22" t="s">
        <v>187</v>
      </c>
      <c r="B114" s="14" t="s">
        <v>98</v>
      </c>
      <c r="C114" s="15">
        <v>26187</v>
      </c>
      <c r="D114" s="15">
        <v>24388</v>
      </c>
      <c r="E114" s="15">
        <v>24636</v>
      </c>
      <c r="F114" s="15">
        <v>25062</v>
      </c>
      <c r="G114" s="15">
        <v>25930</v>
      </c>
      <c r="H114" s="20">
        <v>26192</v>
      </c>
      <c r="I114" s="20">
        <v>27251</v>
      </c>
      <c r="J114" s="17">
        <f t="shared" si="2"/>
        <v>1059</v>
      </c>
      <c r="K114" s="18">
        <f t="shared" si="3"/>
        <v>4.0432193036041536E-2</v>
      </c>
      <c r="L114" s="19">
        <v>43</v>
      </c>
    </row>
    <row r="115" spans="1:12" x14ac:dyDescent="0.25">
      <c r="A115" s="22" t="s">
        <v>188</v>
      </c>
      <c r="B115" s="14" t="s">
        <v>85</v>
      </c>
      <c r="C115" s="15">
        <v>2249</v>
      </c>
      <c r="D115" s="15">
        <v>2280</v>
      </c>
      <c r="E115" s="15">
        <v>2497</v>
      </c>
      <c r="F115" s="15">
        <v>2678</v>
      </c>
      <c r="G115" s="15">
        <v>2908</v>
      </c>
      <c r="H115" s="20">
        <v>2959</v>
      </c>
      <c r="I115" s="20">
        <v>3078</v>
      </c>
      <c r="J115" s="17">
        <f t="shared" si="2"/>
        <v>119</v>
      </c>
      <c r="K115" s="18">
        <f t="shared" si="3"/>
        <v>4.021628928692126E-2</v>
      </c>
      <c r="L115" s="19">
        <v>365</v>
      </c>
    </row>
    <row r="116" spans="1:12" x14ac:dyDescent="0.25">
      <c r="A116" s="22" t="s">
        <v>189</v>
      </c>
      <c r="B116" s="14" t="s">
        <v>85</v>
      </c>
      <c r="C116" s="15">
        <v>5894</v>
      </c>
      <c r="D116" s="15">
        <v>6077</v>
      </c>
      <c r="E116" s="15">
        <v>6621</v>
      </c>
      <c r="F116" s="15">
        <v>7426</v>
      </c>
      <c r="G116" s="15">
        <v>7798</v>
      </c>
      <c r="H116" s="20">
        <v>8629</v>
      </c>
      <c r="I116" s="20">
        <v>8973</v>
      </c>
      <c r="J116" s="17">
        <f t="shared" si="2"/>
        <v>344</v>
      </c>
      <c r="K116" s="18">
        <f t="shared" si="3"/>
        <v>3.9865569590914356E-2</v>
      </c>
      <c r="L116" s="19">
        <v>180</v>
      </c>
    </row>
    <row r="117" spans="1:12" x14ac:dyDescent="0.25">
      <c r="A117" s="22" t="s">
        <v>190</v>
      </c>
      <c r="B117" s="14" t="s">
        <v>98</v>
      </c>
      <c r="C117" s="15">
        <v>11133</v>
      </c>
      <c r="D117" s="15">
        <v>10604</v>
      </c>
      <c r="E117" s="15">
        <v>10803</v>
      </c>
      <c r="F117" s="15">
        <v>10370</v>
      </c>
      <c r="G117" s="15">
        <v>10978</v>
      </c>
      <c r="H117" s="20">
        <v>11228</v>
      </c>
      <c r="I117" s="20">
        <v>11673</v>
      </c>
      <c r="J117" s="17">
        <f t="shared" si="2"/>
        <v>445</v>
      </c>
      <c r="K117" s="18">
        <f t="shared" si="3"/>
        <v>3.963306020662629E-2</v>
      </c>
      <c r="L117" s="19">
        <v>138</v>
      </c>
    </row>
    <row r="118" spans="1:12" x14ac:dyDescent="0.25">
      <c r="A118" s="22" t="s">
        <v>191</v>
      </c>
      <c r="B118" s="14" t="s">
        <v>98</v>
      </c>
      <c r="C118" s="15">
        <v>8619</v>
      </c>
      <c r="D118" s="15">
        <v>8530</v>
      </c>
      <c r="E118" s="15">
        <v>9037</v>
      </c>
      <c r="F118" s="15">
        <v>9249</v>
      </c>
      <c r="G118" s="15">
        <v>9514</v>
      </c>
      <c r="H118" s="20">
        <v>9815</v>
      </c>
      <c r="I118" s="20">
        <v>10203</v>
      </c>
      <c r="J118" s="17">
        <f t="shared" si="2"/>
        <v>388</v>
      </c>
      <c r="K118" s="18">
        <f t="shared" si="3"/>
        <v>3.9531329597554767E-2</v>
      </c>
      <c r="L118" s="19">
        <v>154</v>
      </c>
    </row>
    <row r="119" spans="1:12" x14ac:dyDescent="0.25">
      <c r="A119" s="22" t="s">
        <v>192</v>
      </c>
      <c r="B119" s="14" t="s">
        <v>98</v>
      </c>
      <c r="C119" s="15">
        <v>5689</v>
      </c>
      <c r="D119" s="15">
        <v>5526</v>
      </c>
      <c r="E119" s="15">
        <v>5691</v>
      </c>
      <c r="F119" s="15">
        <v>5960</v>
      </c>
      <c r="G119" s="15">
        <v>5854</v>
      </c>
      <c r="H119" s="20">
        <v>6039</v>
      </c>
      <c r="I119" s="20">
        <v>6277</v>
      </c>
      <c r="J119" s="17">
        <f t="shared" si="2"/>
        <v>238</v>
      </c>
      <c r="K119" s="18">
        <f t="shared" si="3"/>
        <v>3.9410498426891871E-2</v>
      </c>
      <c r="L119" s="19">
        <v>247</v>
      </c>
    </row>
    <row r="120" spans="1:12" x14ac:dyDescent="0.25">
      <c r="A120" s="22" t="s">
        <v>193</v>
      </c>
      <c r="B120" s="14" t="s">
        <v>98</v>
      </c>
      <c r="C120" s="15">
        <v>16696</v>
      </c>
      <c r="D120" s="15">
        <v>16303</v>
      </c>
      <c r="E120" s="15">
        <v>16759</v>
      </c>
      <c r="F120" s="15">
        <v>17759</v>
      </c>
      <c r="G120" s="15">
        <v>17766</v>
      </c>
      <c r="H120" s="20">
        <v>16597</v>
      </c>
      <c r="I120" s="20">
        <v>17248</v>
      </c>
      <c r="J120" s="17">
        <f t="shared" si="2"/>
        <v>651</v>
      </c>
      <c r="K120" s="18">
        <f t="shared" si="3"/>
        <v>3.9223956136651202E-2</v>
      </c>
      <c r="L120" s="19">
        <v>79</v>
      </c>
    </row>
    <row r="121" spans="1:12" x14ac:dyDescent="0.25">
      <c r="A121" s="22" t="s">
        <v>194</v>
      </c>
      <c r="B121" s="14" t="s">
        <v>85</v>
      </c>
      <c r="C121" s="15">
        <v>3352</v>
      </c>
      <c r="D121" s="15">
        <v>3347</v>
      </c>
      <c r="E121" s="15">
        <v>3217</v>
      </c>
      <c r="F121" s="15">
        <v>3186</v>
      </c>
      <c r="G121" s="15">
        <v>3272</v>
      </c>
      <c r="H121" s="20">
        <v>3368</v>
      </c>
      <c r="I121" s="20">
        <v>3500</v>
      </c>
      <c r="J121" s="17">
        <f t="shared" si="2"/>
        <v>132</v>
      </c>
      <c r="K121" s="18">
        <f t="shared" si="3"/>
        <v>3.9192399049881234E-2</v>
      </c>
      <c r="L121" s="19">
        <v>355</v>
      </c>
    </row>
    <row r="122" spans="1:12" x14ac:dyDescent="0.25">
      <c r="A122" s="22" t="s">
        <v>36</v>
      </c>
      <c r="B122" s="14" t="s">
        <v>85</v>
      </c>
      <c r="C122" s="15">
        <v>7782</v>
      </c>
      <c r="D122" s="15">
        <v>7542</v>
      </c>
      <c r="E122" s="15">
        <v>7343</v>
      </c>
      <c r="F122" s="15">
        <v>7791</v>
      </c>
      <c r="G122" s="15">
        <v>8096</v>
      </c>
      <c r="H122" s="20">
        <v>8435</v>
      </c>
      <c r="I122" s="20">
        <v>8765</v>
      </c>
      <c r="J122" s="17">
        <f t="shared" si="2"/>
        <v>330</v>
      </c>
      <c r="K122" s="18">
        <f t="shared" si="3"/>
        <v>3.9122703023117961E-2</v>
      </c>
      <c r="L122" s="19">
        <v>182</v>
      </c>
    </row>
    <row r="123" spans="1:12" x14ac:dyDescent="0.25">
      <c r="A123" s="22" t="s">
        <v>37</v>
      </c>
      <c r="B123" s="14" t="s">
        <v>98</v>
      </c>
      <c r="C123" s="15">
        <v>5640</v>
      </c>
      <c r="D123" s="15">
        <v>5746</v>
      </c>
      <c r="E123" s="15">
        <v>5917</v>
      </c>
      <c r="F123" s="15">
        <v>6745</v>
      </c>
      <c r="G123" s="15">
        <v>6954</v>
      </c>
      <c r="H123" s="20">
        <v>6098</v>
      </c>
      <c r="I123" s="20">
        <v>6336</v>
      </c>
      <c r="J123" s="17">
        <f t="shared" si="2"/>
        <v>238</v>
      </c>
      <c r="K123" s="18">
        <f t="shared" si="3"/>
        <v>3.9029189898327321E-2</v>
      </c>
      <c r="L123" s="19">
        <v>243</v>
      </c>
    </row>
    <row r="124" spans="1:12" x14ac:dyDescent="0.25">
      <c r="A124" s="22" t="s">
        <v>38</v>
      </c>
      <c r="B124" s="14" t="s">
        <v>98</v>
      </c>
      <c r="C124" s="15">
        <v>7880</v>
      </c>
      <c r="D124" s="15">
        <v>7532</v>
      </c>
      <c r="E124" s="15">
        <v>7561</v>
      </c>
      <c r="F124" s="15">
        <v>7686</v>
      </c>
      <c r="G124" s="15">
        <v>8042</v>
      </c>
      <c r="H124" s="20">
        <v>8258</v>
      </c>
      <c r="I124" s="20">
        <v>8580</v>
      </c>
      <c r="J124" s="17">
        <f t="shared" si="2"/>
        <v>322</v>
      </c>
      <c r="K124" s="18">
        <f t="shared" si="3"/>
        <v>3.8992492128844758E-2</v>
      </c>
      <c r="L124" s="19">
        <v>184</v>
      </c>
    </row>
    <row r="125" spans="1:12" x14ac:dyDescent="0.25">
      <c r="A125" s="22" t="s">
        <v>39</v>
      </c>
      <c r="B125" s="14" t="s">
        <v>94</v>
      </c>
      <c r="C125" s="15">
        <v>5179</v>
      </c>
      <c r="D125" s="15">
        <v>5258</v>
      </c>
      <c r="E125" s="15">
        <v>5282</v>
      </c>
      <c r="F125" s="15">
        <v>5193</v>
      </c>
      <c r="G125" s="15">
        <v>5389</v>
      </c>
      <c r="H125" s="20">
        <v>5526</v>
      </c>
      <c r="I125" s="20">
        <v>5737</v>
      </c>
      <c r="J125" s="17">
        <f t="shared" si="2"/>
        <v>211</v>
      </c>
      <c r="K125" s="18">
        <f t="shared" si="3"/>
        <v>3.8183134274339489E-2</v>
      </c>
      <c r="L125" s="19">
        <v>265</v>
      </c>
    </row>
    <row r="126" spans="1:12" x14ac:dyDescent="0.25">
      <c r="A126" s="22" t="s">
        <v>40</v>
      </c>
      <c r="B126" s="14" t="s">
        <v>78</v>
      </c>
      <c r="C126" s="15">
        <v>8955</v>
      </c>
      <c r="D126" s="15">
        <v>8682</v>
      </c>
      <c r="E126" s="15">
        <v>8916</v>
      </c>
      <c r="F126" s="15">
        <v>9577</v>
      </c>
      <c r="G126" s="15">
        <v>10752</v>
      </c>
      <c r="H126" s="20">
        <v>11132</v>
      </c>
      <c r="I126" s="20">
        <v>11554</v>
      </c>
      <c r="J126" s="17">
        <f t="shared" si="2"/>
        <v>422</v>
      </c>
      <c r="K126" s="18">
        <f t="shared" si="3"/>
        <v>3.7908731584620915E-2</v>
      </c>
      <c r="L126" s="19">
        <v>141</v>
      </c>
    </row>
    <row r="127" spans="1:12" x14ac:dyDescent="0.25">
      <c r="A127" s="22" t="s">
        <v>41</v>
      </c>
      <c r="B127" s="14" t="s">
        <v>98</v>
      </c>
      <c r="C127" s="15">
        <v>24566</v>
      </c>
      <c r="D127" s="15">
        <v>24404</v>
      </c>
      <c r="E127" s="15">
        <v>24584</v>
      </c>
      <c r="F127" s="15">
        <v>25084</v>
      </c>
      <c r="G127" s="15">
        <v>26276</v>
      </c>
      <c r="H127" s="20">
        <v>27395</v>
      </c>
      <c r="I127" s="20">
        <v>28428</v>
      </c>
      <c r="J127" s="17">
        <f t="shared" si="2"/>
        <v>1033</v>
      </c>
      <c r="K127" s="18">
        <f t="shared" si="3"/>
        <v>3.7707610877897424E-2</v>
      </c>
      <c r="L127" s="19">
        <v>37</v>
      </c>
    </row>
    <row r="128" spans="1:12" x14ac:dyDescent="0.25">
      <c r="A128" s="22" t="s">
        <v>42</v>
      </c>
      <c r="B128" s="14" t="s">
        <v>94</v>
      </c>
      <c r="C128" s="15">
        <v>6878</v>
      </c>
      <c r="D128" s="15">
        <v>6894</v>
      </c>
      <c r="E128" s="15">
        <v>6985</v>
      </c>
      <c r="F128" s="15">
        <v>7238</v>
      </c>
      <c r="G128" s="15">
        <v>7326</v>
      </c>
      <c r="H128" s="20">
        <v>7667</v>
      </c>
      <c r="I128" s="20">
        <v>7951</v>
      </c>
      <c r="J128" s="17">
        <f t="shared" si="2"/>
        <v>284</v>
      </c>
      <c r="K128" s="18">
        <f t="shared" si="3"/>
        <v>3.7041867744880656E-2</v>
      </c>
      <c r="L128" s="19">
        <v>195</v>
      </c>
    </row>
    <row r="129" spans="1:12" x14ac:dyDescent="0.25">
      <c r="A129" s="22" t="s">
        <v>43</v>
      </c>
      <c r="B129" s="14" t="s">
        <v>94</v>
      </c>
      <c r="C129" s="15">
        <v>3670</v>
      </c>
      <c r="D129" s="15">
        <v>3574</v>
      </c>
      <c r="E129" s="15">
        <v>3739</v>
      </c>
      <c r="F129" s="15">
        <v>3701</v>
      </c>
      <c r="G129" s="15">
        <v>3636</v>
      </c>
      <c r="H129" s="20">
        <v>3842</v>
      </c>
      <c r="I129" s="20">
        <v>3984</v>
      </c>
      <c r="J129" s="17">
        <f t="shared" si="2"/>
        <v>142</v>
      </c>
      <c r="K129" s="18">
        <f t="shared" si="3"/>
        <v>3.695991671004685E-2</v>
      </c>
      <c r="L129" s="19">
        <v>334</v>
      </c>
    </row>
    <row r="130" spans="1:12" x14ac:dyDescent="0.25">
      <c r="A130" s="22" t="s">
        <v>44</v>
      </c>
      <c r="B130" s="14" t="s">
        <v>85</v>
      </c>
      <c r="C130" s="15">
        <v>4923</v>
      </c>
      <c r="D130" s="15">
        <v>4989</v>
      </c>
      <c r="E130" s="15">
        <v>5017</v>
      </c>
      <c r="F130" s="15">
        <v>5065</v>
      </c>
      <c r="G130" s="15">
        <v>5104</v>
      </c>
      <c r="H130" s="20">
        <v>5154</v>
      </c>
      <c r="I130" s="20">
        <v>5344</v>
      </c>
      <c r="J130" s="17">
        <f t="shared" si="2"/>
        <v>190</v>
      </c>
      <c r="K130" s="18">
        <f t="shared" si="3"/>
        <v>3.6864571206829649E-2</v>
      </c>
      <c r="L130" s="19">
        <v>278</v>
      </c>
    </row>
    <row r="131" spans="1:12" x14ac:dyDescent="0.25">
      <c r="A131" s="22" t="s">
        <v>45</v>
      </c>
      <c r="B131" s="14" t="s">
        <v>94</v>
      </c>
      <c r="C131" s="15">
        <v>5089</v>
      </c>
      <c r="D131" s="15">
        <v>4961</v>
      </c>
      <c r="E131" s="15">
        <v>5249</v>
      </c>
      <c r="F131" s="15">
        <v>5110</v>
      </c>
      <c r="G131" s="15">
        <v>5060</v>
      </c>
      <c r="H131" s="20">
        <v>5432</v>
      </c>
      <c r="I131" s="20">
        <v>5631</v>
      </c>
      <c r="J131" s="17">
        <f t="shared" ref="J131:J194" si="4">I131-H131</f>
        <v>199</v>
      </c>
      <c r="K131" s="18">
        <f t="shared" ref="K131:K194" si="5">J131/H131</f>
        <v>3.663475699558174E-2</v>
      </c>
      <c r="L131" s="19">
        <v>272</v>
      </c>
    </row>
    <row r="132" spans="1:12" x14ac:dyDescent="0.25">
      <c r="A132" s="22" t="s">
        <v>46</v>
      </c>
      <c r="B132" s="14" t="s">
        <v>98</v>
      </c>
      <c r="C132" s="15">
        <v>189506</v>
      </c>
      <c r="D132" s="15">
        <v>181224</v>
      </c>
      <c r="E132" s="15">
        <v>182170</v>
      </c>
      <c r="F132" s="15">
        <v>189426</v>
      </c>
      <c r="G132" s="15">
        <v>195464</v>
      </c>
      <c r="H132" s="20">
        <v>197696</v>
      </c>
      <c r="I132" s="20">
        <v>204908</v>
      </c>
      <c r="J132" s="17">
        <f t="shared" si="4"/>
        <v>7212</v>
      </c>
      <c r="K132" s="18">
        <f t="shared" si="5"/>
        <v>3.6480252508902557E-2</v>
      </c>
      <c r="L132" s="19">
        <v>1</v>
      </c>
    </row>
    <row r="133" spans="1:12" x14ac:dyDescent="0.25">
      <c r="A133" s="22" t="s">
        <v>47</v>
      </c>
      <c r="B133" s="14" t="s">
        <v>85</v>
      </c>
      <c r="C133" s="15">
        <v>5236</v>
      </c>
      <c r="D133" s="15">
        <v>5080</v>
      </c>
      <c r="E133" s="15">
        <v>5146</v>
      </c>
      <c r="F133" s="15">
        <v>5228</v>
      </c>
      <c r="G133" s="15">
        <v>5306</v>
      </c>
      <c r="H133" s="20">
        <v>5353</v>
      </c>
      <c r="I133" s="20">
        <v>5548</v>
      </c>
      <c r="J133" s="17">
        <f t="shared" si="4"/>
        <v>195</v>
      </c>
      <c r="K133" s="18">
        <f t="shared" si="5"/>
        <v>3.6428171118998695E-2</v>
      </c>
      <c r="L133" s="19">
        <v>275</v>
      </c>
    </row>
    <row r="134" spans="1:12" x14ac:dyDescent="0.25">
      <c r="A134" s="22" t="s">
        <v>48</v>
      </c>
      <c r="B134" s="14" t="s">
        <v>85</v>
      </c>
      <c r="C134" s="15">
        <v>11151</v>
      </c>
      <c r="D134" s="15">
        <v>10852</v>
      </c>
      <c r="E134" s="15">
        <v>11135</v>
      </c>
      <c r="F134" s="15">
        <v>11411</v>
      </c>
      <c r="G134" s="15">
        <v>11946</v>
      </c>
      <c r="H134" s="20">
        <v>12059</v>
      </c>
      <c r="I134" s="20">
        <v>12497</v>
      </c>
      <c r="J134" s="17">
        <f t="shared" si="4"/>
        <v>438</v>
      </c>
      <c r="K134" s="18">
        <f t="shared" si="5"/>
        <v>3.6321419686541172E-2</v>
      </c>
      <c r="L134" s="19">
        <v>125</v>
      </c>
    </row>
    <row r="135" spans="1:12" x14ac:dyDescent="0.25">
      <c r="A135" s="22" t="s">
        <v>49</v>
      </c>
      <c r="B135" s="14" t="s">
        <v>85</v>
      </c>
      <c r="C135" s="15">
        <v>3076</v>
      </c>
      <c r="D135" s="15">
        <v>2939</v>
      </c>
      <c r="E135" s="15">
        <v>2917</v>
      </c>
      <c r="F135" s="15">
        <v>2968</v>
      </c>
      <c r="G135" s="15">
        <v>3034</v>
      </c>
      <c r="H135" s="20">
        <v>3149</v>
      </c>
      <c r="I135" s="20">
        <v>3263</v>
      </c>
      <c r="J135" s="17">
        <f t="shared" si="4"/>
        <v>114</v>
      </c>
      <c r="K135" s="18">
        <f t="shared" si="5"/>
        <v>3.6201968879009207E-2</v>
      </c>
      <c r="L135" s="19">
        <v>363</v>
      </c>
    </row>
    <row r="136" spans="1:12" x14ac:dyDescent="0.25">
      <c r="A136" s="22" t="s">
        <v>50</v>
      </c>
      <c r="B136" s="14" t="s">
        <v>85</v>
      </c>
      <c r="C136" s="15">
        <v>3859</v>
      </c>
      <c r="D136" s="15">
        <v>3736</v>
      </c>
      <c r="E136" s="15">
        <v>3812</v>
      </c>
      <c r="F136" s="15">
        <v>3915</v>
      </c>
      <c r="G136" s="15">
        <v>3820</v>
      </c>
      <c r="H136" s="20">
        <v>3821</v>
      </c>
      <c r="I136" s="20">
        <v>3959</v>
      </c>
      <c r="J136" s="17">
        <f t="shared" si="4"/>
        <v>138</v>
      </c>
      <c r="K136" s="18">
        <f t="shared" si="5"/>
        <v>3.6116199947657683E-2</v>
      </c>
      <c r="L136" s="19">
        <v>335</v>
      </c>
    </row>
    <row r="137" spans="1:12" x14ac:dyDescent="0.25">
      <c r="A137" s="22" t="s">
        <v>51</v>
      </c>
      <c r="B137" s="14" t="s">
        <v>78</v>
      </c>
      <c r="C137" s="15">
        <v>2770</v>
      </c>
      <c r="D137" s="15">
        <v>2666</v>
      </c>
      <c r="E137" s="15">
        <v>2618</v>
      </c>
      <c r="F137" s="15">
        <v>2711</v>
      </c>
      <c r="G137" s="15">
        <v>2728</v>
      </c>
      <c r="H137" s="20">
        <v>2718</v>
      </c>
      <c r="I137" s="20">
        <v>2815</v>
      </c>
      <c r="J137" s="17">
        <f t="shared" si="4"/>
        <v>97</v>
      </c>
      <c r="K137" s="18">
        <f t="shared" si="5"/>
        <v>3.5688005886681383E-2</v>
      </c>
      <c r="L137" s="19">
        <v>376</v>
      </c>
    </row>
    <row r="138" spans="1:12" x14ac:dyDescent="0.25">
      <c r="A138" s="22" t="s">
        <v>52</v>
      </c>
      <c r="B138" s="14" t="s">
        <v>94</v>
      </c>
      <c r="C138" s="15">
        <v>6876</v>
      </c>
      <c r="D138" s="15">
        <v>6801</v>
      </c>
      <c r="E138" s="15">
        <v>7227</v>
      </c>
      <c r="F138" s="15">
        <v>7049</v>
      </c>
      <c r="G138" s="15">
        <v>7018</v>
      </c>
      <c r="H138" s="20">
        <v>7339</v>
      </c>
      <c r="I138" s="20">
        <v>7599</v>
      </c>
      <c r="J138" s="17">
        <f t="shared" si="4"/>
        <v>260</v>
      </c>
      <c r="K138" s="18">
        <f t="shared" si="5"/>
        <v>3.5427169914157244E-2</v>
      </c>
      <c r="L138" s="19">
        <v>205</v>
      </c>
    </row>
    <row r="139" spans="1:12" x14ac:dyDescent="0.25">
      <c r="A139" s="22" t="s">
        <v>53</v>
      </c>
      <c r="B139" s="14" t="s">
        <v>85</v>
      </c>
      <c r="C139" s="15">
        <v>4721</v>
      </c>
      <c r="D139" s="15">
        <v>4617</v>
      </c>
      <c r="E139" s="15">
        <v>4840</v>
      </c>
      <c r="F139" s="15">
        <v>5007</v>
      </c>
      <c r="G139" s="15">
        <v>5175</v>
      </c>
      <c r="H139" s="20">
        <v>5381</v>
      </c>
      <c r="I139" s="20">
        <v>5570</v>
      </c>
      <c r="J139" s="17">
        <f t="shared" si="4"/>
        <v>189</v>
      </c>
      <c r="K139" s="18">
        <f t="shared" si="5"/>
        <v>3.5123582977141798E-2</v>
      </c>
      <c r="L139" s="19">
        <v>274</v>
      </c>
    </row>
    <row r="140" spans="1:12" x14ac:dyDescent="0.25">
      <c r="A140" s="13" t="s">
        <v>54</v>
      </c>
      <c r="B140" s="14" t="s">
        <v>85</v>
      </c>
      <c r="C140" s="15">
        <v>2820</v>
      </c>
      <c r="D140" s="15">
        <v>2697</v>
      </c>
      <c r="E140" s="15">
        <v>2174</v>
      </c>
      <c r="F140" s="15">
        <v>1724</v>
      </c>
      <c r="G140" s="15">
        <v>2714</v>
      </c>
      <c r="H140" s="20">
        <v>2861</v>
      </c>
      <c r="I140" s="20">
        <v>2961</v>
      </c>
      <c r="J140" s="17">
        <f t="shared" si="4"/>
        <v>100</v>
      </c>
      <c r="K140" s="18">
        <f t="shared" si="5"/>
        <v>3.4952813701502973E-2</v>
      </c>
      <c r="L140" s="19">
        <v>370</v>
      </c>
    </row>
    <row r="141" spans="1:12" x14ac:dyDescent="0.25">
      <c r="A141" s="22" t="s">
        <v>55</v>
      </c>
      <c r="B141" s="14" t="s">
        <v>98</v>
      </c>
      <c r="C141" s="15">
        <v>19203</v>
      </c>
      <c r="D141" s="15">
        <v>20006</v>
      </c>
      <c r="E141" s="15">
        <v>21157</v>
      </c>
      <c r="F141" s="15">
        <v>22039</v>
      </c>
      <c r="G141" s="15">
        <v>22436</v>
      </c>
      <c r="H141" s="20">
        <v>23467</v>
      </c>
      <c r="I141" s="20">
        <v>24286</v>
      </c>
      <c r="J141" s="17">
        <f t="shared" si="4"/>
        <v>819</v>
      </c>
      <c r="K141" s="18">
        <f t="shared" si="5"/>
        <v>3.4900072442152812E-2</v>
      </c>
      <c r="L141" s="19">
        <v>53</v>
      </c>
    </row>
    <row r="142" spans="1:12" x14ac:dyDescent="0.25">
      <c r="A142" s="22" t="s">
        <v>56</v>
      </c>
      <c r="B142" s="14" t="s">
        <v>98</v>
      </c>
      <c r="C142" s="15">
        <v>33377</v>
      </c>
      <c r="D142" s="15">
        <v>32489</v>
      </c>
      <c r="E142" s="15">
        <v>34191</v>
      </c>
      <c r="F142" s="15">
        <v>36301</v>
      </c>
      <c r="G142" s="15">
        <v>37283</v>
      </c>
      <c r="H142" s="20">
        <v>38799</v>
      </c>
      <c r="I142" s="20">
        <v>40148</v>
      </c>
      <c r="J142" s="17">
        <f t="shared" si="4"/>
        <v>1349</v>
      </c>
      <c r="K142" s="18">
        <f t="shared" si="5"/>
        <v>3.4768937343745976E-2</v>
      </c>
      <c r="L142" s="19">
        <v>25</v>
      </c>
    </row>
    <row r="143" spans="1:12" x14ac:dyDescent="0.25">
      <c r="A143" s="22" t="s">
        <v>57</v>
      </c>
      <c r="B143" s="14" t="s">
        <v>85</v>
      </c>
      <c r="C143" s="15">
        <v>5333</v>
      </c>
      <c r="D143" s="15">
        <v>5433</v>
      </c>
      <c r="E143" s="15">
        <v>5946</v>
      </c>
      <c r="F143" s="15">
        <v>6268</v>
      </c>
      <c r="G143" s="15">
        <v>6452</v>
      </c>
      <c r="H143" s="20">
        <v>6731</v>
      </c>
      <c r="I143" s="20">
        <v>6961</v>
      </c>
      <c r="J143" s="17">
        <f t="shared" si="4"/>
        <v>230</v>
      </c>
      <c r="K143" s="18">
        <f t="shared" si="5"/>
        <v>3.4170257019759322E-2</v>
      </c>
      <c r="L143" s="19">
        <v>225</v>
      </c>
    </row>
    <row r="144" spans="1:12" x14ac:dyDescent="0.25">
      <c r="A144" s="22" t="s">
        <v>58</v>
      </c>
      <c r="B144" s="14" t="s">
        <v>98</v>
      </c>
      <c r="C144" s="15">
        <v>22749</v>
      </c>
      <c r="D144" s="15">
        <v>22061</v>
      </c>
      <c r="E144" s="15">
        <v>21934</v>
      </c>
      <c r="F144" s="15">
        <v>22900</v>
      </c>
      <c r="G144" s="15">
        <v>23572</v>
      </c>
      <c r="H144" s="20">
        <v>24782</v>
      </c>
      <c r="I144" s="20">
        <v>25620</v>
      </c>
      <c r="J144" s="17">
        <f t="shared" si="4"/>
        <v>838</v>
      </c>
      <c r="K144" s="18">
        <f t="shared" si="5"/>
        <v>3.3814865628278588E-2</v>
      </c>
      <c r="L144" s="19">
        <v>49</v>
      </c>
    </row>
    <row r="145" spans="1:12" x14ac:dyDescent="0.25">
      <c r="A145" s="22" t="s">
        <v>59</v>
      </c>
      <c r="B145" s="14" t="s">
        <v>98</v>
      </c>
      <c r="C145" s="15">
        <v>13321</v>
      </c>
      <c r="D145" s="15">
        <v>12783</v>
      </c>
      <c r="E145" s="15">
        <v>12779</v>
      </c>
      <c r="F145" s="15">
        <v>12993</v>
      </c>
      <c r="G145" s="15">
        <v>13052</v>
      </c>
      <c r="H145" s="20">
        <v>13276</v>
      </c>
      <c r="I145" s="20">
        <v>13720</v>
      </c>
      <c r="J145" s="17">
        <f t="shared" si="4"/>
        <v>444</v>
      </c>
      <c r="K145" s="18">
        <f t="shared" si="5"/>
        <v>3.3443808376016876E-2</v>
      </c>
      <c r="L145" s="19">
        <v>113</v>
      </c>
    </row>
    <row r="146" spans="1:12" x14ac:dyDescent="0.25">
      <c r="A146" s="22" t="s">
        <v>60</v>
      </c>
      <c r="B146" s="14" t="s">
        <v>85</v>
      </c>
      <c r="C146" s="15">
        <v>4445</v>
      </c>
      <c r="D146" s="15">
        <v>4304</v>
      </c>
      <c r="E146" s="15">
        <v>4318</v>
      </c>
      <c r="F146" s="15">
        <v>4220</v>
      </c>
      <c r="G146" s="15">
        <v>4046</v>
      </c>
      <c r="H146" s="20">
        <v>4607</v>
      </c>
      <c r="I146" s="20">
        <v>4761</v>
      </c>
      <c r="J146" s="17">
        <f t="shared" si="4"/>
        <v>154</v>
      </c>
      <c r="K146" s="18">
        <f t="shared" si="5"/>
        <v>3.3427393097460387E-2</v>
      </c>
      <c r="L146" s="19">
        <v>303</v>
      </c>
    </row>
    <row r="147" spans="1:12" x14ac:dyDescent="0.25">
      <c r="A147" s="22" t="s">
        <v>61</v>
      </c>
      <c r="B147" s="14" t="s">
        <v>85</v>
      </c>
      <c r="C147" s="15">
        <v>7851</v>
      </c>
      <c r="D147" s="15">
        <v>7561</v>
      </c>
      <c r="E147" s="15">
        <v>7666</v>
      </c>
      <c r="F147" s="15">
        <v>7715</v>
      </c>
      <c r="G147" s="15">
        <v>7604</v>
      </c>
      <c r="H147" s="20">
        <v>7757</v>
      </c>
      <c r="I147" s="20">
        <v>8015</v>
      </c>
      <c r="J147" s="17">
        <f t="shared" si="4"/>
        <v>258</v>
      </c>
      <c r="K147" s="18">
        <f t="shared" si="5"/>
        <v>3.3260281036483173E-2</v>
      </c>
      <c r="L147" s="19">
        <v>192</v>
      </c>
    </row>
    <row r="148" spans="1:12" x14ac:dyDescent="0.25">
      <c r="A148" s="22" t="s">
        <v>62</v>
      </c>
      <c r="B148" s="14" t="s">
        <v>85</v>
      </c>
      <c r="C148" s="15">
        <v>7303</v>
      </c>
      <c r="D148" s="15">
        <v>7171</v>
      </c>
      <c r="E148" s="15">
        <v>7059</v>
      </c>
      <c r="F148" s="15">
        <v>7218</v>
      </c>
      <c r="G148" s="15">
        <v>7070</v>
      </c>
      <c r="H148" s="20">
        <v>6978</v>
      </c>
      <c r="I148" s="20">
        <v>7208</v>
      </c>
      <c r="J148" s="17">
        <f t="shared" si="4"/>
        <v>230</v>
      </c>
      <c r="K148" s="18">
        <f t="shared" si="5"/>
        <v>3.296073373459444E-2</v>
      </c>
      <c r="L148" s="19">
        <v>218</v>
      </c>
    </row>
    <row r="149" spans="1:12" x14ac:dyDescent="0.25">
      <c r="A149" s="22" t="s">
        <v>63</v>
      </c>
      <c r="B149" s="14" t="s">
        <v>98</v>
      </c>
      <c r="C149" s="15">
        <v>10998</v>
      </c>
      <c r="D149" s="15">
        <v>10469</v>
      </c>
      <c r="E149" s="15">
        <v>10572</v>
      </c>
      <c r="F149" s="15">
        <v>10771</v>
      </c>
      <c r="G149" s="15">
        <v>11093</v>
      </c>
      <c r="H149" s="20">
        <v>11236</v>
      </c>
      <c r="I149" s="20">
        <v>11605</v>
      </c>
      <c r="J149" s="17">
        <f t="shared" si="4"/>
        <v>369</v>
      </c>
      <c r="K149" s="18">
        <f t="shared" si="5"/>
        <v>3.2840868636525453E-2</v>
      </c>
      <c r="L149" s="19">
        <v>139</v>
      </c>
    </row>
    <row r="150" spans="1:12" x14ac:dyDescent="0.25">
      <c r="A150" s="22" t="s">
        <v>64</v>
      </c>
      <c r="B150" s="14" t="s">
        <v>85</v>
      </c>
      <c r="C150" s="15">
        <v>6170</v>
      </c>
      <c r="D150" s="15">
        <v>6091</v>
      </c>
      <c r="E150" s="15">
        <v>6089</v>
      </c>
      <c r="F150" s="15">
        <v>6216</v>
      </c>
      <c r="G150" s="15">
        <v>6290</v>
      </c>
      <c r="H150" s="20">
        <v>6270</v>
      </c>
      <c r="I150" s="20">
        <v>6475</v>
      </c>
      <c r="J150" s="17">
        <f t="shared" si="4"/>
        <v>205</v>
      </c>
      <c r="K150" s="18">
        <f t="shared" si="5"/>
        <v>3.2695374800637958E-2</v>
      </c>
      <c r="L150" s="19">
        <v>240</v>
      </c>
    </row>
    <row r="151" spans="1:12" x14ac:dyDescent="0.25">
      <c r="A151" s="22" t="s">
        <v>65</v>
      </c>
      <c r="B151" s="14" t="s">
        <v>78</v>
      </c>
      <c r="C151" s="15">
        <v>2509</v>
      </c>
      <c r="D151" s="15">
        <v>2498</v>
      </c>
      <c r="E151" s="15">
        <v>2527</v>
      </c>
      <c r="F151" s="15">
        <v>2558</v>
      </c>
      <c r="G151" s="15">
        <v>2553</v>
      </c>
      <c r="H151" s="20">
        <v>2575</v>
      </c>
      <c r="I151" s="20">
        <v>2659</v>
      </c>
      <c r="J151" s="17">
        <f t="shared" si="4"/>
        <v>84</v>
      </c>
      <c r="K151" s="18">
        <f t="shared" si="5"/>
        <v>3.2621359223300971E-2</v>
      </c>
      <c r="L151" s="19">
        <v>379</v>
      </c>
    </row>
    <row r="152" spans="1:12" x14ac:dyDescent="0.25">
      <c r="A152" s="22" t="s">
        <v>66</v>
      </c>
      <c r="B152" s="14" t="s">
        <v>78</v>
      </c>
      <c r="C152" s="15">
        <v>3409</v>
      </c>
      <c r="D152" s="15">
        <v>3296</v>
      </c>
      <c r="E152" s="15">
        <v>3313</v>
      </c>
      <c r="F152" s="15">
        <v>3448</v>
      </c>
      <c r="G152" s="15">
        <v>3551</v>
      </c>
      <c r="H152" s="20">
        <v>3532</v>
      </c>
      <c r="I152" s="20">
        <v>3647</v>
      </c>
      <c r="J152" s="17">
        <f t="shared" si="4"/>
        <v>115</v>
      </c>
      <c r="K152" s="18">
        <f t="shared" si="5"/>
        <v>3.2559456398640996E-2</v>
      </c>
      <c r="L152" s="19">
        <v>347</v>
      </c>
    </row>
    <row r="153" spans="1:12" x14ac:dyDescent="0.25">
      <c r="A153" s="22" t="s">
        <v>67</v>
      </c>
      <c r="B153" s="14" t="s">
        <v>98</v>
      </c>
      <c r="C153" s="15">
        <v>8532</v>
      </c>
      <c r="D153" s="15">
        <v>8245</v>
      </c>
      <c r="E153" s="15">
        <v>8435</v>
      </c>
      <c r="F153" s="15">
        <v>8679</v>
      </c>
      <c r="G153" s="15">
        <v>8875</v>
      </c>
      <c r="H153" s="20">
        <v>9067</v>
      </c>
      <c r="I153" s="20">
        <v>9361</v>
      </c>
      <c r="J153" s="17">
        <f t="shared" si="4"/>
        <v>294</v>
      </c>
      <c r="K153" s="18">
        <f t="shared" si="5"/>
        <v>3.2425278482408733E-2</v>
      </c>
      <c r="L153" s="19">
        <v>175</v>
      </c>
    </row>
    <row r="154" spans="1:12" x14ac:dyDescent="0.25">
      <c r="A154" s="22" t="s">
        <v>68</v>
      </c>
      <c r="B154" s="14" t="s">
        <v>98</v>
      </c>
      <c r="C154" s="15">
        <v>66969</v>
      </c>
      <c r="D154" s="15">
        <v>65376</v>
      </c>
      <c r="E154" s="15">
        <v>66058</v>
      </c>
      <c r="F154" s="15">
        <v>67901</v>
      </c>
      <c r="G154" s="15">
        <v>69653</v>
      </c>
      <c r="H154" s="20">
        <v>72236</v>
      </c>
      <c r="I154" s="20">
        <v>74572</v>
      </c>
      <c r="J154" s="17">
        <f t="shared" si="4"/>
        <v>2336</v>
      </c>
      <c r="K154" s="18">
        <f t="shared" si="5"/>
        <v>3.2338446204108758E-2</v>
      </c>
      <c r="L154" s="19">
        <v>7</v>
      </c>
    </row>
    <row r="155" spans="1:12" x14ac:dyDescent="0.25">
      <c r="A155" s="22" t="s">
        <v>69</v>
      </c>
      <c r="B155" s="14" t="s">
        <v>85</v>
      </c>
      <c r="C155" s="15">
        <v>7495</v>
      </c>
      <c r="D155" s="15">
        <v>7259</v>
      </c>
      <c r="E155" s="15">
        <v>7461</v>
      </c>
      <c r="F155" s="15">
        <v>7621</v>
      </c>
      <c r="G155" s="15">
        <v>7713</v>
      </c>
      <c r="H155" s="20">
        <v>7831</v>
      </c>
      <c r="I155" s="20">
        <v>8084</v>
      </c>
      <c r="J155" s="17">
        <f t="shared" si="4"/>
        <v>253</v>
      </c>
      <c r="K155" s="18">
        <f t="shared" si="5"/>
        <v>3.230749584982761E-2</v>
      </c>
      <c r="L155" s="19">
        <v>190</v>
      </c>
    </row>
    <row r="156" spans="1:12" x14ac:dyDescent="0.25">
      <c r="A156" s="22" t="s">
        <v>70</v>
      </c>
      <c r="B156" s="14" t="s">
        <v>85</v>
      </c>
      <c r="C156" s="15">
        <v>8913</v>
      </c>
      <c r="D156" s="15">
        <v>8528</v>
      </c>
      <c r="E156" s="15">
        <v>8412</v>
      </c>
      <c r="F156" s="15">
        <v>8441</v>
      </c>
      <c r="G156" s="15">
        <v>8790</v>
      </c>
      <c r="H156" s="20">
        <v>8863</v>
      </c>
      <c r="I156" s="20">
        <v>9149</v>
      </c>
      <c r="J156" s="17">
        <f t="shared" si="4"/>
        <v>286</v>
      </c>
      <c r="K156" s="18">
        <f t="shared" si="5"/>
        <v>3.226898341419384E-2</v>
      </c>
      <c r="L156" s="19">
        <v>177</v>
      </c>
    </row>
    <row r="157" spans="1:12" x14ac:dyDescent="0.25">
      <c r="A157" s="22" t="s">
        <v>229</v>
      </c>
      <c r="B157" s="14" t="s">
        <v>78</v>
      </c>
      <c r="C157" s="15">
        <v>20138</v>
      </c>
      <c r="D157" s="15">
        <v>20144</v>
      </c>
      <c r="E157" s="15">
        <v>20706</v>
      </c>
      <c r="F157" s="15">
        <v>21630</v>
      </c>
      <c r="G157" s="15">
        <v>22285</v>
      </c>
      <c r="H157" s="20">
        <v>23012</v>
      </c>
      <c r="I157" s="20">
        <v>23747</v>
      </c>
      <c r="J157" s="17">
        <f t="shared" si="4"/>
        <v>735</v>
      </c>
      <c r="K157" s="18">
        <f t="shared" si="5"/>
        <v>3.1939857465670088E-2</v>
      </c>
      <c r="L157" s="19">
        <v>60</v>
      </c>
    </row>
    <row r="158" spans="1:12" x14ac:dyDescent="0.25">
      <c r="A158" s="22" t="s">
        <v>230</v>
      </c>
      <c r="B158" s="14" t="s">
        <v>85</v>
      </c>
      <c r="C158" s="15">
        <v>3537</v>
      </c>
      <c r="D158" s="15">
        <v>3871</v>
      </c>
      <c r="E158" s="15">
        <v>3872</v>
      </c>
      <c r="F158" s="15">
        <v>3804</v>
      </c>
      <c r="G158" s="15">
        <v>3980</v>
      </c>
      <c r="H158" s="20">
        <v>3738</v>
      </c>
      <c r="I158" s="20">
        <v>3857</v>
      </c>
      <c r="J158" s="17">
        <f t="shared" si="4"/>
        <v>119</v>
      </c>
      <c r="K158" s="18">
        <f t="shared" si="5"/>
        <v>3.1835205992509365E-2</v>
      </c>
      <c r="L158" s="19">
        <v>341</v>
      </c>
    </row>
    <row r="159" spans="1:12" x14ac:dyDescent="0.25">
      <c r="A159" s="22" t="s">
        <v>231</v>
      </c>
      <c r="B159" s="14" t="s">
        <v>85</v>
      </c>
      <c r="C159" s="15">
        <v>3390</v>
      </c>
      <c r="D159" s="15">
        <v>3319</v>
      </c>
      <c r="E159" s="15">
        <v>3381</v>
      </c>
      <c r="F159" s="15">
        <v>3366</v>
      </c>
      <c r="G159" s="15">
        <v>3518</v>
      </c>
      <c r="H159" s="20">
        <v>3492</v>
      </c>
      <c r="I159" s="20">
        <v>3603</v>
      </c>
      <c r="J159" s="17">
        <f t="shared" si="4"/>
        <v>111</v>
      </c>
      <c r="K159" s="18">
        <f t="shared" si="5"/>
        <v>3.1786941580756012E-2</v>
      </c>
      <c r="L159" s="19">
        <v>350</v>
      </c>
    </row>
    <row r="160" spans="1:12" x14ac:dyDescent="0.25">
      <c r="A160" s="13" t="s">
        <v>232</v>
      </c>
      <c r="B160" s="14" t="s">
        <v>85</v>
      </c>
      <c r="C160" s="15">
        <v>4538</v>
      </c>
      <c r="D160" s="15">
        <v>4270</v>
      </c>
      <c r="E160" s="15">
        <v>4365</v>
      </c>
      <c r="F160" s="15">
        <v>3740</v>
      </c>
      <c r="G160" s="15">
        <v>4007</v>
      </c>
      <c r="H160" s="20">
        <v>4538</v>
      </c>
      <c r="I160" s="20">
        <v>4682</v>
      </c>
      <c r="J160" s="17">
        <f t="shared" si="4"/>
        <v>144</v>
      </c>
      <c r="K160" s="18">
        <f t="shared" si="5"/>
        <v>3.1732040546496254E-2</v>
      </c>
      <c r="L160" s="19">
        <v>307</v>
      </c>
    </row>
    <row r="161" spans="1:12" x14ac:dyDescent="0.25">
      <c r="A161" s="22" t="s">
        <v>233</v>
      </c>
      <c r="B161" s="14" t="s">
        <v>98</v>
      </c>
      <c r="C161" s="15">
        <v>26667</v>
      </c>
      <c r="D161" s="15">
        <v>24027</v>
      </c>
      <c r="E161" s="15">
        <v>23239</v>
      </c>
      <c r="F161" s="15">
        <v>23970</v>
      </c>
      <c r="G161" s="15">
        <v>24727</v>
      </c>
      <c r="H161" s="20">
        <v>25939</v>
      </c>
      <c r="I161" s="20">
        <v>26761</v>
      </c>
      <c r="J161" s="17">
        <f t="shared" si="4"/>
        <v>822</v>
      </c>
      <c r="K161" s="18">
        <f t="shared" si="5"/>
        <v>3.1689733605767378E-2</v>
      </c>
      <c r="L161" s="19">
        <v>45</v>
      </c>
    </row>
    <row r="162" spans="1:12" x14ac:dyDescent="0.25">
      <c r="A162" s="22" t="s">
        <v>234</v>
      </c>
      <c r="B162" s="14" t="s">
        <v>78</v>
      </c>
      <c r="C162" s="15">
        <v>18021</v>
      </c>
      <c r="D162" s="15">
        <v>17627</v>
      </c>
      <c r="E162" s="15">
        <v>17751</v>
      </c>
      <c r="F162" s="15">
        <v>18583</v>
      </c>
      <c r="G162" s="15">
        <v>18984</v>
      </c>
      <c r="H162" s="20">
        <v>19216</v>
      </c>
      <c r="I162" s="20">
        <v>19814</v>
      </c>
      <c r="J162" s="17">
        <f t="shared" si="4"/>
        <v>598</v>
      </c>
      <c r="K162" s="18">
        <f t="shared" si="5"/>
        <v>3.1119900083263947E-2</v>
      </c>
      <c r="L162" s="19">
        <v>70</v>
      </c>
    </row>
    <row r="163" spans="1:12" x14ac:dyDescent="0.25">
      <c r="A163" s="22" t="s">
        <v>235</v>
      </c>
      <c r="B163" s="14" t="s">
        <v>85</v>
      </c>
      <c r="C163" s="15">
        <v>3492</v>
      </c>
      <c r="D163" s="15">
        <v>3469</v>
      </c>
      <c r="E163" s="15">
        <v>3731</v>
      </c>
      <c r="F163" s="15">
        <v>3754</v>
      </c>
      <c r="G163" s="15">
        <v>3815</v>
      </c>
      <c r="H163" s="20">
        <v>3969</v>
      </c>
      <c r="I163" s="20">
        <v>4092</v>
      </c>
      <c r="J163" s="17">
        <f t="shared" si="4"/>
        <v>123</v>
      </c>
      <c r="K163" s="18">
        <f t="shared" si="5"/>
        <v>3.0990173847316706E-2</v>
      </c>
      <c r="L163" s="19">
        <v>330</v>
      </c>
    </row>
    <row r="164" spans="1:12" x14ac:dyDescent="0.25">
      <c r="A164" s="22" t="s">
        <v>236</v>
      </c>
      <c r="B164" s="14" t="s">
        <v>98</v>
      </c>
      <c r="C164" s="15">
        <v>18949</v>
      </c>
      <c r="D164" s="15">
        <v>20202</v>
      </c>
      <c r="E164" s="15">
        <v>21619</v>
      </c>
      <c r="F164" s="15">
        <v>22683</v>
      </c>
      <c r="G164" s="15">
        <v>23151</v>
      </c>
      <c r="H164" s="20">
        <v>23147</v>
      </c>
      <c r="I164" s="20">
        <v>23862</v>
      </c>
      <c r="J164" s="17">
        <f t="shared" si="4"/>
        <v>715</v>
      </c>
      <c r="K164" s="18">
        <f t="shared" si="5"/>
        <v>3.0889532120793192E-2</v>
      </c>
      <c r="L164" s="19">
        <v>57</v>
      </c>
    </row>
    <row r="165" spans="1:12" x14ac:dyDescent="0.25">
      <c r="A165" s="22" t="s">
        <v>237</v>
      </c>
      <c r="B165" s="14" t="s">
        <v>98</v>
      </c>
      <c r="C165" s="15">
        <v>8156</v>
      </c>
      <c r="D165" s="15">
        <v>8113</v>
      </c>
      <c r="E165" s="15">
        <v>8202</v>
      </c>
      <c r="F165" s="15">
        <v>8888</v>
      </c>
      <c r="G165" s="15">
        <v>8717</v>
      </c>
      <c r="H165" s="20">
        <v>8866</v>
      </c>
      <c r="I165" s="20">
        <v>9136</v>
      </c>
      <c r="J165" s="17">
        <f t="shared" si="4"/>
        <v>270</v>
      </c>
      <c r="K165" s="18">
        <f t="shared" si="5"/>
        <v>3.0453417550191743E-2</v>
      </c>
      <c r="L165" s="19">
        <v>178</v>
      </c>
    </row>
    <row r="166" spans="1:12" x14ac:dyDescent="0.25">
      <c r="A166" s="22" t="s">
        <v>238</v>
      </c>
      <c r="B166" s="14" t="s">
        <v>85</v>
      </c>
      <c r="C166" s="15">
        <v>36596</v>
      </c>
      <c r="D166" s="15">
        <v>35723</v>
      </c>
      <c r="E166" s="15">
        <v>35884</v>
      </c>
      <c r="F166" s="15">
        <v>38037</v>
      </c>
      <c r="G166" s="15">
        <v>39561</v>
      </c>
      <c r="H166" s="20">
        <v>40183</v>
      </c>
      <c r="I166" s="20">
        <v>41405</v>
      </c>
      <c r="J166" s="17">
        <f t="shared" si="4"/>
        <v>1222</v>
      </c>
      <c r="K166" s="18">
        <f t="shared" si="5"/>
        <v>3.0410870268521514E-2</v>
      </c>
      <c r="L166" s="19">
        <v>23</v>
      </c>
    </row>
    <row r="167" spans="1:12" x14ac:dyDescent="0.25">
      <c r="A167" s="22" t="s">
        <v>239</v>
      </c>
      <c r="B167" s="14" t="s">
        <v>85</v>
      </c>
      <c r="C167" s="15">
        <v>14057</v>
      </c>
      <c r="D167" s="15">
        <v>13515</v>
      </c>
      <c r="E167" s="15">
        <v>13584</v>
      </c>
      <c r="F167" s="15">
        <v>13977</v>
      </c>
      <c r="G167" s="15">
        <v>14327</v>
      </c>
      <c r="H167" s="20">
        <v>14673</v>
      </c>
      <c r="I167" s="20">
        <v>15117</v>
      </c>
      <c r="J167" s="17">
        <f t="shared" si="4"/>
        <v>444</v>
      </c>
      <c r="K167" s="18">
        <f t="shared" si="5"/>
        <v>3.025966060110407E-2</v>
      </c>
      <c r="L167" s="19">
        <v>101</v>
      </c>
    </row>
    <row r="168" spans="1:12" x14ac:dyDescent="0.25">
      <c r="A168" s="22" t="s">
        <v>240</v>
      </c>
      <c r="B168" s="14" t="s">
        <v>85</v>
      </c>
      <c r="C168" s="15">
        <v>6399</v>
      </c>
      <c r="D168" s="15">
        <v>6407</v>
      </c>
      <c r="E168" s="15">
        <v>6508</v>
      </c>
      <c r="F168" s="15">
        <v>6715</v>
      </c>
      <c r="G168" s="15">
        <v>6786</v>
      </c>
      <c r="H168" s="20">
        <v>7034</v>
      </c>
      <c r="I168" s="20">
        <v>7244</v>
      </c>
      <c r="J168" s="17">
        <f t="shared" si="4"/>
        <v>210</v>
      </c>
      <c r="K168" s="18">
        <f t="shared" si="5"/>
        <v>2.9854990048336652E-2</v>
      </c>
      <c r="L168" s="19">
        <v>216</v>
      </c>
    </row>
    <row r="169" spans="1:12" x14ac:dyDescent="0.25">
      <c r="A169" s="22" t="s">
        <v>241</v>
      </c>
      <c r="B169" s="14" t="s">
        <v>85</v>
      </c>
      <c r="C169" s="15">
        <v>6979</v>
      </c>
      <c r="D169" s="15">
        <v>6673</v>
      </c>
      <c r="E169" s="15">
        <v>6753</v>
      </c>
      <c r="F169" s="15">
        <v>6594</v>
      </c>
      <c r="G169" s="15">
        <v>6726</v>
      </c>
      <c r="H169" s="20">
        <v>7111</v>
      </c>
      <c r="I169" s="20">
        <v>7322</v>
      </c>
      <c r="J169" s="17">
        <f t="shared" si="4"/>
        <v>211</v>
      </c>
      <c r="K169" s="18">
        <f t="shared" si="5"/>
        <v>2.9672338630291097E-2</v>
      </c>
      <c r="L169" s="19">
        <v>212</v>
      </c>
    </row>
    <row r="170" spans="1:12" x14ac:dyDescent="0.25">
      <c r="A170" s="22" t="s">
        <v>242</v>
      </c>
      <c r="B170" s="14" t="s">
        <v>98</v>
      </c>
      <c r="C170" s="15">
        <v>92750</v>
      </c>
      <c r="D170" s="15">
        <v>88520</v>
      </c>
      <c r="E170" s="15">
        <v>87736</v>
      </c>
      <c r="F170" s="15">
        <v>87482</v>
      </c>
      <c r="G170" s="15">
        <v>88929</v>
      </c>
      <c r="H170" s="20">
        <v>90042</v>
      </c>
      <c r="I170" s="20">
        <v>92693</v>
      </c>
      <c r="J170" s="17">
        <f t="shared" si="4"/>
        <v>2651</v>
      </c>
      <c r="K170" s="18">
        <f t="shared" si="5"/>
        <v>2.9441816041402901E-2</v>
      </c>
      <c r="L170" s="19">
        <v>5</v>
      </c>
    </row>
    <row r="171" spans="1:12" x14ac:dyDescent="0.25">
      <c r="A171" s="22" t="s">
        <v>243</v>
      </c>
      <c r="B171" s="14" t="s">
        <v>85</v>
      </c>
      <c r="C171" s="15">
        <v>2820</v>
      </c>
      <c r="D171" s="15">
        <v>3170</v>
      </c>
      <c r="E171" s="15">
        <v>3260</v>
      </c>
      <c r="F171" s="15">
        <v>3117</v>
      </c>
      <c r="G171" s="15">
        <v>2632</v>
      </c>
      <c r="H171" s="20">
        <v>2793</v>
      </c>
      <c r="I171" s="20">
        <v>2875</v>
      </c>
      <c r="J171" s="17">
        <f t="shared" si="4"/>
        <v>82</v>
      </c>
      <c r="K171" s="18">
        <f t="shared" si="5"/>
        <v>2.9359112065878983E-2</v>
      </c>
      <c r="L171" s="19">
        <v>372</v>
      </c>
    </row>
    <row r="172" spans="1:12" x14ac:dyDescent="0.25">
      <c r="A172" s="22" t="s">
        <v>244</v>
      </c>
      <c r="B172" s="14" t="s">
        <v>85</v>
      </c>
      <c r="C172" s="15">
        <v>12020</v>
      </c>
      <c r="D172" s="15">
        <v>11756</v>
      </c>
      <c r="E172" s="15">
        <v>11979</v>
      </c>
      <c r="F172" s="15">
        <v>11999</v>
      </c>
      <c r="G172" s="15">
        <v>12317</v>
      </c>
      <c r="H172" s="20">
        <v>12506</v>
      </c>
      <c r="I172" s="20">
        <v>12871</v>
      </c>
      <c r="J172" s="17">
        <f t="shared" si="4"/>
        <v>365</v>
      </c>
      <c r="K172" s="18">
        <f t="shared" si="5"/>
        <v>2.9185990724452264E-2</v>
      </c>
      <c r="L172" s="19">
        <v>121</v>
      </c>
    </row>
    <row r="173" spans="1:12" x14ac:dyDescent="0.25">
      <c r="A173" s="22" t="s">
        <v>245</v>
      </c>
      <c r="B173" s="14" t="s">
        <v>98</v>
      </c>
      <c r="C173" s="15">
        <v>36735</v>
      </c>
      <c r="D173" s="15">
        <v>35157</v>
      </c>
      <c r="E173" s="15">
        <v>36777</v>
      </c>
      <c r="F173" s="15">
        <v>38802</v>
      </c>
      <c r="G173" s="15">
        <v>40990</v>
      </c>
      <c r="H173" s="20">
        <v>42718</v>
      </c>
      <c r="I173" s="20">
        <v>43953</v>
      </c>
      <c r="J173" s="17">
        <f t="shared" si="4"/>
        <v>1235</v>
      </c>
      <c r="K173" s="18">
        <f t="shared" si="5"/>
        <v>2.8910529519172244E-2</v>
      </c>
      <c r="L173" s="19">
        <v>19</v>
      </c>
    </row>
    <row r="174" spans="1:12" x14ac:dyDescent="0.25">
      <c r="A174" s="22" t="s">
        <v>246</v>
      </c>
      <c r="B174" s="14" t="s">
        <v>98</v>
      </c>
      <c r="C174" s="15">
        <v>38018</v>
      </c>
      <c r="D174" s="15">
        <v>37304</v>
      </c>
      <c r="E174" s="15">
        <v>37175</v>
      </c>
      <c r="F174" s="15">
        <v>37873</v>
      </c>
      <c r="G174" s="15">
        <v>39157</v>
      </c>
      <c r="H174" s="20">
        <v>40798</v>
      </c>
      <c r="I174" s="20">
        <v>41968</v>
      </c>
      <c r="J174" s="17">
        <f t="shared" si="4"/>
        <v>1170</v>
      </c>
      <c r="K174" s="18">
        <f t="shared" si="5"/>
        <v>2.8677876366488553E-2</v>
      </c>
      <c r="L174" s="19">
        <v>21</v>
      </c>
    </row>
    <row r="175" spans="1:12" x14ac:dyDescent="0.25">
      <c r="A175" s="22" t="s">
        <v>247</v>
      </c>
      <c r="B175" s="14" t="s">
        <v>94</v>
      </c>
      <c r="C175" s="15">
        <v>9375</v>
      </c>
      <c r="D175" s="15">
        <v>9095</v>
      </c>
      <c r="E175" s="15">
        <v>9815</v>
      </c>
      <c r="F175" s="15">
        <v>9421</v>
      </c>
      <c r="G175" s="15">
        <v>9243</v>
      </c>
      <c r="H175" s="20">
        <v>9672</v>
      </c>
      <c r="I175" s="20">
        <v>9948</v>
      </c>
      <c r="J175" s="17">
        <f t="shared" si="4"/>
        <v>276</v>
      </c>
      <c r="K175" s="18">
        <f t="shared" si="5"/>
        <v>2.8535980148883373E-2</v>
      </c>
      <c r="L175" s="19">
        <v>160</v>
      </c>
    </row>
    <row r="176" spans="1:12" x14ac:dyDescent="0.25">
      <c r="A176" s="22" t="s">
        <v>248</v>
      </c>
      <c r="B176" s="14" t="s">
        <v>85</v>
      </c>
      <c r="C176" s="15">
        <v>3891</v>
      </c>
      <c r="D176" s="15">
        <v>3782</v>
      </c>
      <c r="E176" s="15">
        <v>3980</v>
      </c>
      <c r="F176" s="15">
        <v>4069</v>
      </c>
      <c r="G176" s="15">
        <v>4113</v>
      </c>
      <c r="H176" s="20">
        <v>4151</v>
      </c>
      <c r="I176" s="20">
        <v>4268</v>
      </c>
      <c r="J176" s="17">
        <f t="shared" si="4"/>
        <v>117</v>
      </c>
      <c r="K176" s="18">
        <f t="shared" si="5"/>
        <v>2.81859792821007E-2</v>
      </c>
      <c r="L176" s="19">
        <v>323</v>
      </c>
    </row>
    <row r="177" spans="1:12" x14ac:dyDescent="0.25">
      <c r="A177" s="22" t="s">
        <v>249</v>
      </c>
      <c r="B177" s="14" t="s">
        <v>85</v>
      </c>
      <c r="C177" s="15">
        <v>10374</v>
      </c>
      <c r="D177" s="15">
        <v>10066</v>
      </c>
      <c r="E177" s="15">
        <v>10451</v>
      </c>
      <c r="F177" s="15">
        <v>10829</v>
      </c>
      <c r="G177" s="15">
        <v>11004</v>
      </c>
      <c r="H177" s="20">
        <v>11617</v>
      </c>
      <c r="I177" s="20">
        <v>11943</v>
      </c>
      <c r="J177" s="17">
        <f t="shared" si="4"/>
        <v>326</v>
      </c>
      <c r="K177" s="18">
        <f t="shared" si="5"/>
        <v>2.806232245846604E-2</v>
      </c>
      <c r="L177" s="19">
        <v>133</v>
      </c>
    </row>
    <row r="178" spans="1:12" x14ac:dyDescent="0.25">
      <c r="A178" s="22" t="s">
        <v>250</v>
      </c>
      <c r="B178" s="14" t="s">
        <v>85</v>
      </c>
      <c r="C178" s="15">
        <v>2571</v>
      </c>
      <c r="D178" s="15">
        <v>2646</v>
      </c>
      <c r="E178" s="15">
        <v>2789</v>
      </c>
      <c r="F178" s="15">
        <v>2984</v>
      </c>
      <c r="G178" s="15">
        <v>3037</v>
      </c>
      <c r="H178" s="20">
        <v>2967</v>
      </c>
      <c r="I178" s="20">
        <v>3050</v>
      </c>
      <c r="J178" s="17">
        <f t="shared" si="4"/>
        <v>83</v>
      </c>
      <c r="K178" s="18">
        <f t="shared" si="5"/>
        <v>2.7974384900572968E-2</v>
      </c>
      <c r="L178" s="19">
        <v>366</v>
      </c>
    </row>
    <row r="179" spans="1:12" x14ac:dyDescent="0.25">
      <c r="A179" s="22" t="s">
        <v>251</v>
      </c>
      <c r="B179" s="14" t="s">
        <v>98</v>
      </c>
      <c r="C179" s="15">
        <v>14500</v>
      </c>
      <c r="D179" s="15">
        <v>14663</v>
      </c>
      <c r="E179" s="15">
        <v>15210</v>
      </c>
      <c r="F179" s="15">
        <v>15673</v>
      </c>
      <c r="G179" s="15">
        <v>15721</v>
      </c>
      <c r="H179" s="20">
        <v>16189</v>
      </c>
      <c r="I179" s="20">
        <v>16641</v>
      </c>
      <c r="J179" s="17">
        <f t="shared" si="4"/>
        <v>452</v>
      </c>
      <c r="K179" s="18">
        <f t="shared" si="5"/>
        <v>2.7920192723454196E-2</v>
      </c>
      <c r="L179" s="19">
        <v>89</v>
      </c>
    </row>
    <row r="180" spans="1:12" x14ac:dyDescent="0.25">
      <c r="A180" s="22" t="s">
        <v>252</v>
      </c>
      <c r="B180" s="14" t="s">
        <v>98</v>
      </c>
      <c r="C180" s="15">
        <v>22623</v>
      </c>
      <c r="D180" s="15">
        <v>21496</v>
      </c>
      <c r="E180" s="15">
        <v>21717</v>
      </c>
      <c r="F180" s="15">
        <v>22436</v>
      </c>
      <c r="G180" s="15">
        <v>23305</v>
      </c>
      <c r="H180" s="20">
        <v>23651</v>
      </c>
      <c r="I180" s="20">
        <v>24311</v>
      </c>
      <c r="J180" s="17">
        <f t="shared" si="4"/>
        <v>660</v>
      </c>
      <c r="K180" s="18">
        <f t="shared" si="5"/>
        <v>2.790579679506152E-2</v>
      </c>
      <c r="L180" s="19">
        <v>52</v>
      </c>
    </row>
    <row r="181" spans="1:12" x14ac:dyDescent="0.25">
      <c r="A181" s="22" t="s">
        <v>253</v>
      </c>
      <c r="B181" s="14" t="s">
        <v>98</v>
      </c>
      <c r="C181" s="15">
        <v>12601</v>
      </c>
      <c r="D181" s="15">
        <v>12752</v>
      </c>
      <c r="E181" s="15">
        <v>13179</v>
      </c>
      <c r="F181" s="15">
        <v>13634</v>
      </c>
      <c r="G181" s="15">
        <v>14597</v>
      </c>
      <c r="H181" s="20">
        <v>15149</v>
      </c>
      <c r="I181" s="20">
        <v>15568</v>
      </c>
      <c r="J181" s="17">
        <f t="shared" si="4"/>
        <v>419</v>
      </c>
      <c r="K181" s="18">
        <f t="shared" si="5"/>
        <v>2.7658591326160144E-2</v>
      </c>
      <c r="L181" s="19">
        <v>95</v>
      </c>
    </row>
    <row r="182" spans="1:12" x14ac:dyDescent="0.25">
      <c r="A182" s="22" t="s">
        <v>254</v>
      </c>
      <c r="B182" s="14" t="s">
        <v>78</v>
      </c>
      <c r="C182" s="15">
        <v>7584</v>
      </c>
      <c r="D182" s="15">
        <v>7263</v>
      </c>
      <c r="E182" s="15">
        <v>7066</v>
      </c>
      <c r="F182" s="15">
        <v>7049</v>
      </c>
      <c r="G182" s="15">
        <v>7201</v>
      </c>
      <c r="H182" s="20">
        <v>7235</v>
      </c>
      <c r="I182" s="20">
        <v>7431</v>
      </c>
      <c r="J182" s="17">
        <f t="shared" si="4"/>
        <v>196</v>
      </c>
      <c r="K182" s="18">
        <f t="shared" si="5"/>
        <v>2.709053213545266E-2</v>
      </c>
      <c r="L182" s="19">
        <v>210</v>
      </c>
    </row>
    <row r="183" spans="1:12" x14ac:dyDescent="0.25">
      <c r="A183" s="22" t="s">
        <v>255</v>
      </c>
      <c r="B183" s="14" t="s">
        <v>78</v>
      </c>
      <c r="C183" s="15">
        <v>15171</v>
      </c>
      <c r="D183" s="15">
        <v>14395</v>
      </c>
      <c r="E183" s="15">
        <v>14940</v>
      </c>
      <c r="F183" s="15">
        <v>15557</v>
      </c>
      <c r="G183" s="15">
        <v>16056</v>
      </c>
      <c r="H183" s="20">
        <v>16334</v>
      </c>
      <c r="I183" s="20">
        <v>16771</v>
      </c>
      <c r="J183" s="17">
        <f t="shared" si="4"/>
        <v>437</v>
      </c>
      <c r="K183" s="18">
        <f t="shared" si="5"/>
        <v>2.6754010040406513E-2</v>
      </c>
      <c r="L183" s="19">
        <v>86</v>
      </c>
    </row>
    <row r="184" spans="1:12" x14ac:dyDescent="0.25">
      <c r="A184" s="13" t="s">
        <v>256</v>
      </c>
      <c r="B184" s="14" t="s">
        <v>85</v>
      </c>
      <c r="C184" s="15">
        <v>5667</v>
      </c>
      <c r="D184" s="15">
        <v>5611</v>
      </c>
      <c r="E184" s="15">
        <v>5699</v>
      </c>
      <c r="F184" s="15">
        <v>5516</v>
      </c>
      <c r="G184" s="15">
        <v>5544</v>
      </c>
      <c r="H184" s="20">
        <v>6162</v>
      </c>
      <c r="I184" s="20">
        <v>6326</v>
      </c>
      <c r="J184" s="17">
        <f t="shared" si="4"/>
        <v>164</v>
      </c>
      <c r="K184" s="18">
        <f t="shared" si="5"/>
        <v>2.661473547549497E-2</v>
      </c>
      <c r="L184" s="19">
        <v>244</v>
      </c>
    </row>
    <row r="185" spans="1:12" x14ac:dyDescent="0.25">
      <c r="A185" s="22" t="s">
        <v>257</v>
      </c>
      <c r="B185" s="14" t="s">
        <v>85</v>
      </c>
      <c r="C185" s="15">
        <v>3556</v>
      </c>
      <c r="D185" s="15">
        <v>3766</v>
      </c>
      <c r="E185" s="15">
        <v>4050</v>
      </c>
      <c r="F185" s="15">
        <v>4201</v>
      </c>
      <c r="G185" s="15">
        <v>4437</v>
      </c>
      <c r="H185" s="20">
        <v>4555</v>
      </c>
      <c r="I185" s="20">
        <v>4675</v>
      </c>
      <c r="J185" s="17">
        <f t="shared" si="4"/>
        <v>120</v>
      </c>
      <c r="K185" s="18">
        <f t="shared" si="5"/>
        <v>2.6344676180021953E-2</v>
      </c>
      <c r="L185" s="19">
        <v>308</v>
      </c>
    </row>
    <row r="186" spans="1:12" x14ac:dyDescent="0.25">
      <c r="A186" s="22" t="s">
        <v>258</v>
      </c>
      <c r="B186" s="14" t="s">
        <v>98</v>
      </c>
      <c r="C186" s="15">
        <v>153747</v>
      </c>
      <c r="D186" s="15">
        <v>144904</v>
      </c>
      <c r="E186" s="15">
        <v>144350</v>
      </c>
      <c r="F186" s="15">
        <v>147644</v>
      </c>
      <c r="G186" s="15">
        <v>150266</v>
      </c>
      <c r="H186" s="20">
        <v>153861</v>
      </c>
      <c r="I186" s="20">
        <v>157899</v>
      </c>
      <c r="J186" s="17">
        <f t="shared" si="4"/>
        <v>4038</v>
      </c>
      <c r="K186" s="18">
        <f t="shared" si="5"/>
        <v>2.6244467408895043E-2</v>
      </c>
      <c r="L186" s="19">
        <v>2</v>
      </c>
    </row>
    <row r="187" spans="1:12" x14ac:dyDescent="0.25">
      <c r="A187" s="22" t="s">
        <v>259</v>
      </c>
      <c r="B187" s="14" t="s">
        <v>98</v>
      </c>
      <c r="C187" s="15">
        <v>60818</v>
      </c>
      <c r="D187" s="15">
        <v>55402</v>
      </c>
      <c r="E187" s="15">
        <v>56758</v>
      </c>
      <c r="F187" s="15">
        <v>59979</v>
      </c>
      <c r="G187" s="15">
        <v>59749</v>
      </c>
      <c r="H187" s="20">
        <v>61099</v>
      </c>
      <c r="I187" s="20">
        <v>62693</v>
      </c>
      <c r="J187" s="17">
        <f t="shared" si="4"/>
        <v>1594</v>
      </c>
      <c r="K187" s="18">
        <f t="shared" si="5"/>
        <v>2.6088806690780536E-2</v>
      </c>
      <c r="L187" s="19">
        <v>12</v>
      </c>
    </row>
    <row r="188" spans="1:12" x14ac:dyDescent="0.25">
      <c r="A188" s="22" t="s">
        <v>260</v>
      </c>
      <c r="B188" s="14" t="s">
        <v>78</v>
      </c>
      <c r="C188" s="15">
        <v>3517</v>
      </c>
      <c r="D188" s="15">
        <v>3502</v>
      </c>
      <c r="E188" s="15">
        <v>3608</v>
      </c>
      <c r="F188" s="15">
        <v>3901</v>
      </c>
      <c r="G188" s="15">
        <v>3971</v>
      </c>
      <c r="H188" s="20">
        <v>4103</v>
      </c>
      <c r="I188" s="20">
        <v>4210</v>
      </c>
      <c r="J188" s="17">
        <f t="shared" si="4"/>
        <v>107</v>
      </c>
      <c r="K188" s="18">
        <f t="shared" si="5"/>
        <v>2.6078479161589081E-2</v>
      </c>
      <c r="L188" s="19">
        <v>326</v>
      </c>
    </row>
    <row r="189" spans="1:12" x14ac:dyDescent="0.25">
      <c r="A189" s="13" t="s">
        <v>261</v>
      </c>
      <c r="B189" s="14" t="s">
        <v>94</v>
      </c>
      <c r="C189" s="15">
        <v>4036</v>
      </c>
      <c r="D189" s="15">
        <v>4016</v>
      </c>
      <c r="E189" s="15">
        <v>5093</v>
      </c>
      <c r="F189" s="15">
        <v>1427</v>
      </c>
      <c r="G189" s="15">
        <v>3852</v>
      </c>
      <c r="H189" s="20">
        <v>3995</v>
      </c>
      <c r="I189" s="20">
        <v>4099</v>
      </c>
      <c r="J189" s="17">
        <f t="shared" si="4"/>
        <v>104</v>
      </c>
      <c r="K189" s="18">
        <f t="shared" si="5"/>
        <v>2.6032540675844807E-2</v>
      </c>
      <c r="L189" s="19">
        <v>329</v>
      </c>
    </row>
    <row r="190" spans="1:12" x14ac:dyDescent="0.25">
      <c r="A190" s="22" t="s">
        <v>262</v>
      </c>
      <c r="B190" s="14" t="s">
        <v>78</v>
      </c>
      <c r="C190" s="15">
        <v>4299</v>
      </c>
      <c r="D190" s="15">
        <v>4279</v>
      </c>
      <c r="E190" s="15">
        <v>4588</v>
      </c>
      <c r="F190" s="15">
        <v>4882</v>
      </c>
      <c r="G190" s="15">
        <v>4930</v>
      </c>
      <c r="H190" s="20">
        <v>4992</v>
      </c>
      <c r="I190" s="20">
        <v>5121</v>
      </c>
      <c r="J190" s="17">
        <f t="shared" si="4"/>
        <v>129</v>
      </c>
      <c r="K190" s="18">
        <f t="shared" si="5"/>
        <v>2.5841346153846152E-2</v>
      </c>
      <c r="L190" s="19">
        <v>286</v>
      </c>
    </row>
    <row r="191" spans="1:12" x14ac:dyDescent="0.25">
      <c r="A191" s="22" t="s">
        <v>263</v>
      </c>
      <c r="B191" s="14" t="s">
        <v>85</v>
      </c>
      <c r="C191" s="15">
        <v>13064</v>
      </c>
      <c r="D191" s="15">
        <v>12848</v>
      </c>
      <c r="E191" s="15">
        <v>12770</v>
      </c>
      <c r="F191" s="15">
        <v>12421</v>
      </c>
      <c r="G191" s="15">
        <v>12376</v>
      </c>
      <c r="H191" s="20">
        <v>12185</v>
      </c>
      <c r="I191" s="20">
        <v>12498</v>
      </c>
      <c r="J191" s="17">
        <f t="shared" si="4"/>
        <v>313</v>
      </c>
      <c r="K191" s="18">
        <f t="shared" si="5"/>
        <v>2.5687320475995076E-2</v>
      </c>
      <c r="L191" s="19">
        <v>124</v>
      </c>
    </row>
    <row r="192" spans="1:12" x14ac:dyDescent="0.25">
      <c r="A192" s="22" t="s">
        <v>264</v>
      </c>
      <c r="B192" s="14" t="s">
        <v>98</v>
      </c>
      <c r="C192" s="15">
        <v>13810</v>
      </c>
      <c r="D192" s="15">
        <v>14207</v>
      </c>
      <c r="E192" s="15">
        <v>13878</v>
      </c>
      <c r="F192" s="15">
        <v>14101</v>
      </c>
      <c r="G192" s="15">
        <v>14471</v>
      </c>
      <c r="H192" s="20">
        <v>15351</v>
      </c>
      <c r="I192" s="20">
        <v>15744</v>
      </c>
      <c r="J192" s="17">
        <f t="shared" si="4"/>
        <v>393</v>
      </c>
      <c r="K192" s="18">
        <f t="shared" si="5"/>
        <v>2.560093804963846E-2</v>
      </c>
      <c r="L192" s="19">
        <v>94</v>
      </c>
    </row>
    <row r="193" spans="1:12" x14ac:dyDescent="0.25">
      <c r="A193" s="22" t="s">
        <v>265</v>
      </c>
      <c r="B193" s="14" t="s">
        <v>85</v>
      </c>
      <c r="C193" s="15">
        <v>2903</v>
      </c>
      <c r="D193" s="15">
        <v>2763</v>
      </c>
      <c r="E193" s="15">
        <v>2829</v>
      </c>
      <c r="F193" s="15">
        <v>2854</v>
      </c>
      <c r="G193" s="15">
        <v>2864</v>
      </c>
      <c r="H193" s="20">
        <v>2974</v>
      </c>
      <c r="I193" s="20">
        <v>3050</v>
      </c>
      <c r="J193" s="17">
        <f t="shared" si="4"/>
        <v>76</v>
      </c>
      <c r="K193" s="18">
        <f t="shared" si="5"/>
        <v>2.5554808338937456E-2</v>
      </c>
      <c r="L193" s="19">
        <v>367</v>
      </c>
    </row>
    <row r="194" spans="1:12" x14ac:dyDescent="0.25">
      <c r="A194" s="22" t="s">
        <v>266</v>
      </c>
      <c r="B194" s="14" t="s">
        <v>94</v>
      </c>
      <c r="C194" s="15">
        <v>3798</v>
      </c>
      <c r="D194" s="15">
        <v>3841</v>
      </c>
      <c r="E194" s="15">
        <v>4104</v>
      </c>
      <c r="F194" s="15">
        <v>4346</v>
      </c>
      <c r="G194" s="15">
        <v>4469</v>
      </c>
      <c r="H194" s="20">
        <v>4479</v>
      </c>
      <c r="I194" s="20">
        <v>4593</v>
      </c>
      <c r="J194" s="17">
        <f t="shared" si="4"/>
        <v>114</v>
      </c>
      <c r="K194" s="18">
        <f t="shared" si="5"/>
        <v>2.5452109845947757E-2</v>
      </c>
      <c r="L194" s="19">
        <v>314</v>
      </c>
    </row>
    <row r="195" spans="1:12" x14ac:dyDescent="0.25">
      <c r="A195" s="22" t="s">
        <v>267</v>
      </c>
      <c r="B195" s="14" t="s">
        <v>85</v>
      </c>
      <c r="C195" s="15">
        <v>8215</v>
      </c>
      <c r="D195" s="15">
        <v>8092</v>
      </c>
      <c r="E195" s="15">
        <v>8119</v>
      </c>
      <c r="F195" s="15">
        <v>8240</v>
      </c>
      <c r="G195" s="15">
        <v>8206</v>
      </c>
      <c r="H195" s="20">
        <v>8079</v>
      </c>
      <c r="I195" s="20">
        <v>8283</v>
      </c>
      <c r="J195" s="17">
        <f t="shared" ref="J195:J258" si="6">I195-H195</f>
        <v>204</v>
      </c>
      <c r="K195" s="18">
        <f t="shared" ref="K195:K258" si="7">J195/H195</f>
        <v>2.525064983290011E-2</v>
      </c>
      <c r="L195" s="19">
        <v>187</v>
      </c>
    </row>
    <row r="196" spans="1:12" x14ac:dyDescent="0.25">
      <c r="A196" s="22" t="s">
        <v>268</v>
      </c>
      <c r="B196" s="14" t="s">
        <v>98</v>
      </c>
      <c r="C196" s="15">
        <v>27433</v>
      </c>
      <c r="D196" s="15">
        <v>27704</v>
      </c>
      <c r="E196" s="15">
        <v>27990</v>
      </c>
      <c r="F196" s="15">
        <v>28341</v>
      </c>
      <c r="G196" s="15">
        <v>28913</v>
      </c>
      <c r="H196" s="20">
        <v>29425</v>
      </c>
      <c r="I196" s="20">
        <v>30168</v>
      </c>
      <c r="J196" s="17">
        <f t="shared" si="6"/>
        <v>743</v>
      </c>
      <c r="K196" s="18">
        <f t="shared" si="7"/>
        <v>2.5250637213254035E-2</v>
      </c>
      <c r="L196" s="19">
        <v>34</v>
      </c>
    </row>
    <row r="197" spans="1:12" x14ac:dyDescent="0.25">
      <c r="A197" s="22" t="s">
        <v>269</v>
      </c>
      <c r="B197" s="14" t="s">
        <v>85</v>
      </c>
      <c r="C197" s="15">
        <v>6152</v>
      </c>
      <c r="D197" s="15">
        <v>5945</v>
      </c>
      <c r="E197" s="15">
        <v>5955</v>
      </c>
      <c r="F197" s="15">
        <v>5533</v>
      </c>
      <c r="G197" s="15">
        <v>5440</v>
      </c>
      <c r="H197" s="20">
        <v>5857</v>
      </c>
      <c r="I197" s="20">
        <v>6004</v>
      </c>
      <c r="J197" s="17">
        <f t="shared" si="6"/>
        <v>147</v>
      </c>
      <c r="K197" s="18">
        <f t="shared" si="7"/>
        <v>2.5098173126173809E-2</v>
      </c>
      <c r="L197" s="19">
        <v>254</v>
      </c>
    </row>
    <row r="198" spans="1:12" x14ac:dyDescent="0.25">
      <c r="A198" s="22" t="s">
        <v>270</v>
      </c>
      <c r="B198" s="14" t="s">
        <v>98</v>
      </c>
      <c r="C198" s="15">
        <v>16345</v>
      </c>
      <c r="D198" s="15">
        <v>15802</v>
      </c>
      <c r="E198" s="15">
        <v>15952</v>
      </c>
      <c r="F198" s="15">
        <v>16276</v>
      </c>
      <c r="G198" s="15">
        <v>16349</v>
      </c>
      <c r="H198" s="20">
        <v>16576</v>
      </c>
      <c r="I198" s="20">
        <v>16987</v>
      </c>
      <c r="J198" s="17">
        <f t="shared" si="6"/>
        <v>411</v>
      </c>
      <c r="K198" s="18">
        <f t="shared" si="7"/>
        <v>2.4794884169884169E-2</v>
      </c>
      <c r="L198" s="19">
        <v>83</v>
      </c>
    </row>
    <row r="199" spans="1:12" x14ac:dyDescent="0.25">
      <c r="A199" s="22" t="s">
        <v>271</v>
      </c>
      <c r="B199" s="14" t="s">
        <v>85</v>
      </c>
      <c r="C199" s="15">
        <v>11406</v>
      </c>
      <c r="D199" s="15">
        <v>11579</v>
      </c>
      <c r="E199" s="15">
        <v>11778</v>
      </c>
      <c r="F199" s="15">
        <v>11708</v>
      </c>
      <c r="G199" s="15">
        <v>11653</v>
      </c>
      <c r="H199" s="20">
        <v>11468</v>
      </c>
      <c r="I199" s="20">
        <v>11752</v>
      </c>
      <c r="J199" s="17">
        <f t="shared" si="6"/>
        <v>284</v>
      </c>
      <c r="K199" s="18">
        <f t="shared" si="7"/>
        <v>2.4764562260202301E-2</v>
      </c>
      <c r="L199" s="19">
        <v>136</v>
      </c>
    </row>
    <row r="200" spans="1:12" x14ac:dyDescent="0.25">
      <c r="A200" s="22" t="s">
        <v>272</v>
      </c>
      <c r="B200" s="14" t="s">
        <v>85</v>
      </c>
      <c r="C200" s="15">
        <v>3713</v>
      </c>
      <c r="D200" s="15">
        <v>3760</v>
      </c>
      <c r="E200" s="15">
        <v>3935</v>
      </c>
      <c r="F200" s="15">
        <v>4170</v>
      </c>
      <c r="G200" s="15">
        <v>4288</v>
      </c>
      <c r="H200" s="20">
        <v>4490</v>
      </c>
      <c r="I200" s="20">
        <v>4601</v>
      </c>
      <c r="J200" s="17">
        <f t="shared" si="6"/>
        <v>111</v>
      </c>
      <c r="K200" s="18">
        <f t="shared" si="7"/>
        <v>2.4721603563474387E-2</v>
      </c>
      <c r="L200" s="19">
        <v>312</v>
      </c>
    </row>
    <row r="201" spans="1:12" x14ac:dyDescent="0.25">
      <c r="A201" s="22" t="s">
        <v>273</v>
      </c>
      <c r="B201" s="14" t="s">
        <v>98</v>
      </c>
      <c r="C201" s="15">
        <v>23458</v>
      </c>
      <c r="D201" s="15">
        <v>23592</v>
      </c>
      <c r="E201" s="15">
        <v>23572</v>
      </c>
      <c r="F201" s="15">
        <v>24019</v>
      </c>
      <c r="G201" s="15">
        <v>24580</v>
      </c>
      <c r="H201" s="20">
        <v>25041</v>
      </c>
      <c r="I201" s="20">
        <v>25659</v>
      </c>
      <c r="J201" s="17">
        <f t="shared" si="6"/>
        <v>618</v>
      </c>
      <c r="K201" s="18">
        <f t="shared" si="7"/>
        <v>2.4679525578051996E-2</v>
      </c>
      <c r="L201" s="19">
        <v>48</v>
      </c>
    </row>
    <row r="202" spans="1:12" x14ac:dyDescent="0.25">
      <c r="A202" s="22" t="s">
        <v>274</v>
      </c>
      <c r="B202" s="14" t="s">
        <v>85</v>
      </c>
      <c r="C202" s="15">
        <v>3414</v>
      </c>
      <c r="D202" s="15">
        <v>3407</v>
      </c>
      <c r="E202" s="15">
        <v>3525</v>
      </c>
      <c r="F202" s="15">
        <v>3684</v>
      </c>
      <c r="G202" s="15">
        <v>3727</v>
      </c>
      <c r="H202" s="20">
        <v>3818</v>
      </c>
      <c r="I202" s="20">
        <v>3911</v>
      </c>
      <c r="J202" s="17">
        <f t="shared" si="6"/>
        <v>93</v>
      </c>
      <c r="K202" s="18">
        <f t="shared" si="7"/>
        <v>2.4358302776322682E-2</v>
      </c>
      <c r="L202" s="19">
        <v>339</v>
      </c>
    </row>
    <row r="203" spans="1:12" x14ac:dyDescent="0.25">
      <c r="A203" s="22" t="s">
        <v>119</v>
      </c>
      <c r="B203" s="14" t="s">
        <v>98</v>
      </c>
      <c r="C203" s="15">
        <v>9968</v>
      </c>
      <c r="D203" s="15">
        <v>10190</v>
      </c>
      <c r="E203" s="15">
        <v>10227</v>
      </c>
      <c r="F203" s="15">
        <v>10627</v>
      </c>
      <c r="G203" s="15">
        <v>11100</v>
      </c>
      <c r="H203" s="20">
        <v>11508</v>
      </c>
      <c r="I203" s="20">
        <v>11787</v>
      </c>
      <c r="J203" s="17">
        <f t="shared" si="6"/>
        <v>279</v>
      </c>
      <c r="K203" s="18">
        <f t="shared" si="7"/>
        <v>2.4244004171011472E-2</v>
      </c>
      <c r="L203" s="19">
        <v>135</v>
      </c>
    </row>
    <row r="204" spans="1:12" x14ac:dyDescent="0.25">
      <c r="A204" s="22" t="s">
        <v>120</v>
      </c>
      <c r="B204" s="14" t="s">
        <v>85</v>
      </c>
      <c r="C204" s="15">
        <v>5078</v>
      </c>
      <c r="D204" s="15">
        <v>5269</v>
      </c>
      <c r="E204" s="15">
        <v>6050</v>
      </c>
      <c r="F204" s="15">
        <v>6530</v>
      </c>
      <c r="G204" s="15">
        <v>6821</v>
      </c>
      <c r="H204" s="20">
        <v>7126</v>
      </c>
      <c r="I204" s="20">
        <v>7298</v>
      </c>
      <c r="J204" s="17">
        <f t="shared" si="6"/>
        <v>172</v>
      </c>
      <c r="K204" s="18">
        <f t="shared" si="7"/>
        <v>2.4136963233230425E-2</v>
      </c>
      <c r="L204" s="19">
        <v>214</v>
      </c>
    </row>
    <row r="205" spans="1:12" x14ac:dyDescent="0.25">
      <c r="A205" s="22" t="s">
        <v>121</v>
      </c>
      <c r="B205" s="14" t="s">
        <v>94</v>
      </c>
      <c r="C205" s="15">
        <v>7348</v>
      </c>
      <c r="D205" s="15">
        <v>7270</v>
      </c>
      <c r="E205" s="15">
        <v>8052</v>
      </c>
      <c r="F205" s="15">
        <v>7749</v>
      </c>
      <c r="G205" s="15">
        <v>7842</v>
      </c>
      <c r="H205" s="20">
        <v>7979</v>
      </c>
      <c r="I205" s="20">
        <v>8170</v>
      </c>
      <c r="J205" s="17">
        <f t="shared" si="6"/>
        <v>191</v>
      </c>
      <c r="K205" s="18">
        <f t="shared" si="7"/>
        <v>2.3937836821656851E-2</v>
      </c>
      <c r="L205" s="19">
        <v>189</v>
      </c>
    </row>
    <row r="206" spans="1:12" x14ac:dyDescent="0.25">
      <c r="A206" s="22" t="s">
        <v>122</v>
      </c>
      <c r="B206" s="14" t="s">
        <v>98</v>
      </c>
      <c r="C206" s="15">
        <v>11320</v>
      </c>
      <c r="D206" s="15">
        <v>11425</v>
      </c>
      <c r="E206" s="15">
        <v>11630</v>
      </c>
      <c r="F206" s="15">
        <v>11836</v>
      </c>
      <c r="G206" s="15">
        <v>11908</v>
      </c>
      <c r="H206" s="20">
        <v>12162</v>
      </c>
      <c r="I206" s="20">
        <v>12452</v>
      </c>
      <c r="J206" s="17">
        <f t="shared" si="6"/>
        <v>290</v>
      </c>
      <c r="K206" s="18">
        <f t="shared" si="7"/>
        <v>2.3844762374609439E-2</v>
      </c>
      <c r="L206" s="19">
        <v>126</v>
      </c>
    </row>
    <row r="207" spans="1:12" x14ac:dyDescent="0.25">
      <c r="A207" s="22" t="s">
        <v>123</v>
      </c>
      <c r="B207" s="14" t="s">
        <v>94</v>
      </c>
      <c r="C207" s="15">
        <v>6184</v>
      </c>
      <c r="D207" s="15">
        <v>6040</v>
      </c>
      <c r="E207" s="15">
        <v>6148</v>
      </c>
      <c r="F207" s="15">
        <v>6504</v>
      </c>
      <c r="G207" s="15">
        <v>6641</v>
      </c>
      <c r="H207" s="20">
        <v>6943</v>
      </c>
      <c r="I207" s="20">
        <v>7107</v>
      </c>
      <c r="J207" s="17">
        <f t="shared" si="6"/>
        <v>164</v>
      </c>
      <c r="K207" s="18">
        <f t="shared" si="7"/>
        <v>2.3620913149935186E-2</v>
      </c>
      <c r="L207" s="19">
        <v>222</v>
      </c>
    </row>
    <row r="208" spans="1:12" x14ac:dyDescent="0.25">
      <c r="A208" s="22" t="s">
        <v>124</v>
      </c>
      <c r="B208" s="14" t="s">
        <v>85</v>
      </c>
      <c r="C208" s="15">
        <v>10659</v>
      </c>
      <c r="D208" s="15">
        <v>10457</v>
      </c>
      <c r="E208" s="15">
        <v>10710</v>
      </c>
      <c r="F208" s="15">
        <v>11076</v>
      </c>
      <c r="G208" s="15">
        <v>11313</v>
      </c>
      <c r="H208" s="20">
        <v>11648</v>
      </c>
      <c r="I208" s="20">
        <v>11920</v>
      </c>
      <c r="J208" s="17">
        <f t="shared" si="6"/>
        <v>272</v>
      </c>
      <c r="K208" s="18">
        <f t="shared" si="7"/>
        <v>2.3351648351648352E-2</v>
      </c>
      <c r="L208" s="19">
        <v>134</v>
      </c>
    </row>
    <row r="209" spans="1:12" x14ac:dyDescent="0.25">
      <c r="A209" s="13" t="s">
        <v>125</v>
      </c>
      <c r="B209" s="14" t="s">
        <v>85</v>
      </c>
      <c r="C209" s="15">
        <v>3796</v>
      </c>
      <c r="D209" s="15">
        <v>3182</v>
      </c>
      <c r="E209" s="15">
        <v>2606</v>
      </c>
      <c r="F209" s="15">
        <v>4114</v>
      </c>
      <c r="G209" s="15">
        <v>3834</v>
      </c>
      <c r="H209" s="20">
        <v>3941</v>
      </c>
      <c r="I209" s="20">
        <v>4033</v>
      </c>
      <c r="J209" s="17">
        <f t="shared" si="6"/>
        <v>92</v>
      </c>
      <c r="K209" s="18">
        <f t="shared" si="7"/>
        <v>2.3344328850545548E-2</v>
      </c>
      <c r="L209" s="19">
        <v>332</v>
      </c>
    </row>
    <row r="210" spans="1:12" x14ac:dyDescent="0.25">
      <c r="A210" s="22" t="s">
        <v>126</v>
      </c>
      <c r="B210" s="14" t="s">
        <v>98</v>
      </c>
      <c r="C210" s="15">
        <v>126117</v>
      </c>
      <c r="D210" s="15">
        <v>119202</v>
      </c>
      <c r="E210" s="15">
        <v>120764</v>
      </c>
      <c r="F210" s="15">
        <v>121081</v>
      </c>
      <c r="G210" s="15">
        <v>121120</v>
      </c>
      <c r="H210" s="20">
        <v>122517</v>
      </c>
      <c r="I210" s="20">
        <v>125355</v>
      </c>
      <c r="J210" s="17">
        <f t="shared" si="6"/>
        <v>2838</v>
      </c>
      <c r="K210" s="18">
        <f t="shared" si="7"/>
        <v>2.3164132324493745E-2</v>
      </c>
      <c r="L210" s="19">
        <v>3</v>
      </c>
    </row>
    <row r="211" spans="1:12" x14ac:dyDescent="0.25">
      <c r="A211" s="22" t="s">
        <v>127</v>
      </c>
      <c r="B211" s="14" t="s">
        <v>98</v>
      </c>
      <c r="C211" s="15">
        <v>19354</v>
      </c>
      <c r="D211" s="15">
        <v>18933</v>
      </c>
      <c r="E211" s="15">
        <v>18901</v>
      </c>
      <c r="F211" s="15">
        <v>19269</v>
      </c>
      <c r="G211" s="15">
        <v>19677</v>
      </c>
      <c r="H211" s="20">
        <v>19766</v>
      </c>
      <c r="I211" s="20">
        <v>20221</v>
      </c>
      <c r="J211" s="17">
        <f t="shared" si="6"/>
        <v>455</v>
      </c>
      <c r="K211" s="18">
        <f t="shared" si="7"/>
        <v>2.3019326115551957E-2</v>
      </c>
      <c r="L211" s="19">
        <v>68</v>
      </c>
    </row>
    <row r="212" spans="1:12" x14ac:dyDescent="0.25">
      <c r="A212" s="22" t="s">
        <v>128</v>
      </c>
      <c r="B212" s="14" t="s">
        <v>98</v>
      </c>
      <c r="C212" s="15">
        <v>85542</v>
      </c>
      <c r="D212" s="15">
        <v>79875</v>
      </c>
      <c r="E212" s="15">
        <v>80009</v>
      </c>
      <c r="F212" s="15">
        <v>81585</v>
      </c>
      <c r="G212" s="15">
        <v>82511</v>
      </c>
      <c r="H212" s="20">
        <v>83717</v>
      </c>
      <c r="I212" s="20">
        <v>85634</v>
      </c>
      <c r="J212" s="17">
        <f t="shared" si="6"/>
        <v>1917</v>
      </c>
      <c r="K212" s="18">
        <f t="shared" si="7"/>
        <v>2.289857496088011E-2</v>
      </c>
      <c r="L212" s="19">
        <v>6</v>
      </c>
    </row>
    <row r="213" spans="1:12" x14ac:dyDescent="0.25">
      <c r="A213" s="22" t="s">
        <v>129</v>
      </c>
      <c r="B213" s="14" t="s">
        <v>98</v>
      </c>
      <c r="C213" s="15">
        <v>2321</v>
      </c>
      <c r="D213" s="15">
        <v>2221</v>
      </c>
      <c r="E213" s="15">
        <v>2279</v>
      </c>
      <c r="F213" s="15">
        <v>2455</v>
      </c>
      <c r="G213" s="15">
        <v>2490</v>
      </c>
      <c r="H213" s="20">
        <v>2529</v>
      </c>
      <c r="I213" s="20">
        <v>2586</v>
      </c>
      <c r="J213" s="17">
        <f t="shared" si="6"/>
        <v>57</v>
      </c>
      <c r="K213" s="18">
        <f t="shared" si="7"/>
        <v>2.2538552787663108E-2</v>
      </c>
      <c r="L213" s="19">
        <v>384</v>
      </c>
    </row>
    <row r="214" spans="1:12" x14ac:dyDescent="0.25">
      <c r="A214" s="22" t="s">
        <v>130</v>
      </c>
      <c r="B214" s="14" t="s">
        <v>85</v>
      </c>
      <c r="C214" s="15">
        <v>9722</v>
      </c>
      <c r="D214" s="15">
        <v>9435</v>
      </c>
      <c r="E214" s="15">
        <v>9750</v>
      </c>
      <c r="F214" s="15">
        <v>10037</v>
      </c>
      <c r="G214" s="15">
        <v>10169</v>
      </c>
      <c r="H214" s="20">
        <v>10418</v>
      </c>
      <c r="I214" s="20">
        <v>10652</v>
      </c>
      <c r="J214" s="17">
        <f t="shared" si="6"/>
        <v>234</v>
      </c>
      <c r="K214" s="18">
        <f t="shared" si="7"/>
        <v>2.2461124976003072E-2</v>
      </c>
      <c r="L214" s="19">
        <v>151</v>
      </c>
    </row>
    <row r="215" spans="1:12" x14ac:dyDescent="0.25">
      <c r="A215" s="22" t="s">
        <v>131</v>
      </c>
      <c r="B215" s="14" t="s">
        <v>78</v>
      </c>
      <c r="C215" s="15">
        <v>7773</v>
      </c>
      <c r="D215" s="15">
        <v>7434</v>
      </c>
      <c r="E215" s="15">
        <v>7326</v>
      </c>
      <c r="F215" s="15">
        <v>7491</v>
      </c>
      <c r="G215" s="15">
        <v>7460</v>
      </c>
      <c r="H215" s="20">
        <v>7476</v>
      </c>
      <c r="I215" s="20">
        <v>7641</v>
      </c>
      <c r="J215" s="17">
        <f t="shared" si="6"/>
        <v>165</v>
      </c>
      <c r="K215" s="18">
        <f t="shared" si="7"/>
        <v>2.2070626003210272E-2</v>
      </c>
      <c r="L215" s="19">
        <v>204</v>
      </c>
    </row>
    <row r="216" spans="1:12" x14ac:dyDescent="0.25">
      <c r="A216" s="22" t="s">
        <v>132</v>
      </c>
      <c r="B216" s="14" t="s">
        <v>94</v>
      </c>
      <c r="C216" s="15">
        <v>3635</v>
      </c>
      <c r="D216" s="15">
        <v>3812</v>
      </c>
      <c r="E216" s="15">
        <v>4296</v>
      </c>
      <c r="F216" s="15">
        <v>4382</v>
      </c>
      <c r="G216" s="15">
        <v>4569</v>
      </c>
      <c r="H216" s="20">
        <v>4762</v>
      </c>
      <c r="I216" s="20">
        <v>4867</v>
      </c>
      <c r="J216" s="17">
        <f t="shared" si="6"/>
        <v>105</v>
      </c>
      <c r="K216" s="18">
        <f t="shared" si="7"/>
        <v>2.2049559008819823E-2</v>
      </c>
      <c r="L216" s="19">
        <v>295</v>
      </c>
    </row>
    <row r="217" spans="1:12" x14ac:dyDescent="0.25">
      <c r="A217" s="22" t="s">
        <v>133</v>
      </c>
      <c r="B217" s="14" t="s">
        <v>98</v>
      </c>
      <c r="C217" s="15">
        <v>65013</v>
      </c>
      <c r="D217" s="15">
        <v>61403</v>
      </c>
      <c r="E217" s="15">
        <v>63138</v>
      </c>
      <c r="F217" s="15">
        <v>65855</v>
      </c>
      <c r="G217" s="15">
        <v>67478</v>
      </c>
      <c r="H217" s="20">
        <v>67841</v>
      </c>
      <c r="I217" s="20">
        <v>69332</v>
      </c>
      <c r="J217" s="17">
        <f t="shared" si="6"/>
        <v>1491</v>
      </c>
      <c r="K217" s="18">
        <f t="shared" si="7"/>
        <v>2.1977859996167508E-2</v>
      </c>
      <c r="L217" s="19">
        <v>10</v>
      </c>
    </row>
    <row r="218" spans="1:12" x14ac:dyDescent="0.25">
      <c r="A218" s="22" t="s">
        <v>134</v>
      </c>
      <c r="B218" s="14" t="s">
        <v>85</v>
      </c>
      <c r="C218" s="15">
        <v>5572</v>
      </c>
      <c r="D218" s="15">
        <v>5472</v>
      </c>
      <c r="E218" s="15">
        <v>5529</v>
      </c>
      <c r="F218" s="15">
        <v>5662</v>
      </c>
      <c r="G218" s="15">
        <v>5697</v>
      </c>
      <c r="H218" s="20">
        <v>5807</v>
      </c>
      <c r="I218" s="20">
        <v>5933</v>
      </c>
      <c r="J218" s="17">
        <f t="shared" si="6"/>
        <v>126</v>
      </c>
      <c r="K218" s="18">
        <f t="shared" si="7"/>
        <v>2.1697950749095918E-2</v>
      </c>
      <c r="L218" s="19">
        <v>258</v>
      </c>
    </row>
    <row r="219" spans="1:12" x14ac:dyDescent="0.25">
      <c r="A219" s="22" t="s">
        <v>135</v>
      </c>
      <c r="B219" s="14" t="s">
        <v>98</v>
      </c>
      <c r="C219" s="15">
        <v>23357</v>
      </c>
      <c r="D219" s="15">
        <v>22358</v>
      </c>
      <c r="E219" s="15">
        <v>22551</v>
      </c>
      <c r="F219" s="15">
        <v>22986</v>
      </c>
      <c r="G219" s="15">
        <v>23992</v>
      </c>
      <c r="H219" s="20">
        <v>25078</v>
      </c>
      <c r="I219" s="20">
        <v>25619</v>
      </c>
      <c r="J219" s="17">
        <f t="shared" si="6"/>
        <v>541</v>
      </c>
      <c r="K219" s="18">
        <f t="shared" si="7"/>
        <v>2.1572693197224661E-2</v>
      </c>
      <c r="L219" s="19">
        <v>50</v>
      </c>
    </row>
    <row r="220" spans="1:12" x14ac:dyDescent="0.25">
      <c r="A220" s="22" t="s">
        <v>136</v>
      </c>
      <c r="B220" s="14" t="s">
        <v>85</v>
      </c>
      <c r="C220" s="15">
        <v>5161</v>
      </c>
      <c r="D220" s="15">
        <v>5052</v>
      </c>
      <c r="E220" s="15">
        <v>5155</v>
      </c>
      <c r="F220" s="15">
        <v>5340</v>
      </c>
      <c r="G220" s="15">
        <v>5883</v>
      </c>
      <c r="H220" s="20">
        <v>5159</v>
      </c>
      <c r="I220" s="20">
        <v>5270</v>
      </c>
      <c r="J220" s="17">
        <f t="shared" si="6"/>
        <v>111</v>
      </c>
      <c r="K220" s="18">
        <f t="shared" si="7"/>
        <v>2.1515797635200621E-2</v>
      </c>
      <c r="L220" s="19">
        <v>281</v>
      </c>
    </row>
    <row r="221" spans="1:12" x14ac:dyDescent="0.25">
      <c r="A221" s="13" t="s">
        <v>137</v>
      </c>
      <c r="B221" s="14" t="s">
        <v>85</v>
      </c>
      <c r="C221" s="15">
        <v>4805</v>
      </c>
      <c r="D221" s="15">
        <v>4816</v>
      </c>
      <c r="E221" s="15">
        <v>4967</v>
      </c>
      <c r="F221" s="15">
        <v>4268</v>
      </c>
      <c r="G221" s="15">
        <v>5092</v>
      </c>
      <c r="H221" s="20">
        <v>5531</v>
      </c>
      <c r="I221" s="20">
        <v>5650</v>
      </c>
      <c r="J221" s="17">
        <f t="shared" si="6"/>
        <v>119</v>
      </c>
      <c r="K221" s="18">
        <f t="shared" si="7"/>
        <v>2.1515096727535706E-2</v>
      </c>
      <c r="L221" s="19">
        <v>271</v>
      </c>
    </row>
    <row r="222" spans="1:12" x14ac:dyDescent="0.25">
      <c r="A222" s="22" t="s">
        <v>138</v>
      </c>
      <c r="B222" s="14" t="s">
        <v>94</v>
      </c>
      <c r="C222" s="15">
        <v>26511</v>
      </c>
      <c r="D222" s="15">
        <v>26061</v>
      </c>
      <c r="E222" s="15">
        <v>26159</v>
      </c>
      <c r="F222" s="15">
        <v>26631</v>
      </c>
      <c r="G222" s="15">
        <v>27604</v>
      </c>
      <c r="H222" s="20">
        <v>26972</v>
      </c>
      <c r="I222" s="20">
        <v>27541</v>
      </c>
      <c r="J222" s="17">
        <f t="shared" si="6"/>
        <v>569</v>
      </c>
      <c r="K222" s="18">
        <f t="shared" si="7"/>
        <v>2.1095951356962777E-2</v>
      </c>
      <c r="L222" s="19">
        <v>42</v>
      </c>
    </row>
    <row r="223" spans="1:12" x14ac:dyDescent="0.25">
      <c r="A223" s="22" t="s">
        <v>139</v>
      </c>
      <c r="B223" s="14" t="s">
        <v>85</v>
      </c>
      <c r="C223" s="15">
        <v>3923</v>
      </c>
      <c r="D223" s="15">
        <v>4108</v>
      </c>
      <c r="E223" s="15">
        <v>3903</v>
      </c>
      <c r="F223" s="15">
        <v>4011</v>
      </c>
      <c r="G223" s="15">
        <v>4091</v>
      </c>
      <c r="H223" s="20">
        <v>4190</v>
      </c>
      <c r="I223" s="20">
        <v>4277</v>
      </c>
      <c r="J223" s="17">
        <f t="shared" si="6"/>
        <v>87</v>
      </c>
      <c r="K223" s="18">
        <f t="shared" si="7"/>
        <v>2.0763723150357995E-2</v>
      </c>
      <c r="L223" s="19">
        <v>321</v>
      </c>
    </row>
    <row r="224" spans="1:12" x14ac:dyDescent="0.25">
      <c r="A224" s="22" t="s">
        <v>140</v>
      </c>
      <c r="B224" s="14" t="s">
        <v>94</v>
      </c>
      <c r="C224" s="15">
        <v>5877</v>
      </c>
      <c r="D224" s="15">
        <v>5790</v>
      </c>
      <c r="E224" s="15">
        <v>5874</v>
      </c>
      <c r="F224" s="15">
        <v>6073</v>
      </c>
      <c r="G224" s="15">
        <v>6113</v>
      </c>
      <c r="H224" s="20">
        <v>6186</v>
      </c>
      <c r="I224" s="20">
        <v>6312</v>
      </c>
      <c r="J224" s="17">
        <f t="shared" si="6"/>
        <v>126</v>
      </c>
      <c r="K224" s="18">
        <f t="shared" si="7"/>
        <v>2.0368574199806012E-2</v>
      </c>
      <c r="L224" s="19">
        <v>245</v>
      </c>
    </row>
    <row r="225" spans="1:12" x14ac:dyDescent="0.25">
      <c r="A225" s="22" t="s">
        <v>141</v>
      </c>
      <c r="B225" s="14" t="s">
        <v>98</v>
      </c>
      <c r="C225" s="15">
        <v>25917</v>
      </c>
      <c r="D225" s="15">
        <v>24407</v>
      </c>
      <c r="E225" s="15">
        <v>25100</v>
      </c>
      <c r="F225" s="15">
        <v>27049</v>
      </c>
      <c r="G225" s="15">
        <v>27977</v>
      </c>
      <c r="H225" s="20">
        <v>28749</v>
      </c>
      <c r="I225" s="20">
        <v>29327</v>
      </c>
      <c r="J225" s="17">
        <f t="shared" si="6"/>
        <v>578</v>
      </c>
      <c r="K225" s="18">
        <f t="shared" si="7"/>
        <v>2.0105047132074158E-2</v>
      </c>
      <c r="L225" s="19">
        <v>36</v>
      </c>
    </row>
    <row r="226" spans="1:12" x14ac:dyDescent="0.25">
      <c r="A226" s="22" t="s">
        <v>142</v>
      </c>
      <c r="B226" s="14" t="s">
        <v>98</v>
      </c>
      <c r="C226" s="15">
        <v>48939</v>
      </c>
      <c r="D226" s="15">
        <v>46431</v>
      </c>
      <c r="E226" s="15">
        <v>47741</v>
      </c>
      <c r="F226" s="15">
        <v>50375</v>
      </c>
      <c r="G226" s="15">
        <v>51962</v>
      </c>
      <c r="H226" s="20">
        <v>53222</v>
      </c>
      <c r="I226" s="20">
        <v>54289</v>
      </c>
      <c r="J226" s="17">
        <f t="shared" si="6"/>
        <v>1067</v>
      </c>
      <c r="K226" s="18">
        <f t="shared" si="7"/>
        <v>2.0048100409605051E-2</v>
      </c>
      <c r="L226" s="19">
        <v>15</v>
      </c>
    </row>
    <row r="227" spans="1:12" x14ac:dyDescent="0.25">
      <c r="A227" s="22" t="s">
        <v>143</v>
      </c>
      <c r="B227" s="14" t="s">
        <v>98</v>
      </c>
      <c r="C227" s="15">
        <v>12484</v>
      </c>
      <c r="D227" s="15">
        <v>12370</v>
      </c>
      <c r="E227" s="15">
        <v>12374</v>
      </c>
      <c r="F227" s="15">
        <v>12685</v>
      </c>
      <c r="G227" s="15">
        <v>13119</v>
      </c>
      <c r="H227" s="20">
        <v>13663</v>
      </c>
      <c r="I227" s="20">
        <v>13935</v>
      </c>
      <c r="J227" s="17">
        <f t="shared" si="6"/>
        <v>272</v>
      </c>
      <c r="K227" s="18">
        <f t="shared" si="7"/>
        <v>1.9907780136134083E-2</v>
      </c>
      <c r="L227" s="19">
        <v>111</v>
      </c>
    </row>
    <row r="228" spans="1:12" x14ac:dyDescent="0.25">
      <c r="A228" s="56" t="s">
        <v>144</v>
      </c>
      <c r="B228" s="57" t="s">
        <v>98</v>
      </c>
      <c r="C228" s="58">
        <v>5778</v>
      </c>
      <c r="D228" s="58">
        <v>5579</v>
      </c>
      <c r="E228" s="58">
        <v>5935</v>
      </c>
      <c r="F228" s="58">
        <v>7088</v>
      </c>
      <c r="G228" s="58">
        <v>7375</v>
      </c>
      <c r="H228" s="59">
        <v>6557</v>
      </c>
      <c r="I228" s="59">
        <v>6687</v>
      </c>
      <c r="J228" s="60">
        <f t="shared" si="6"/>
        <v>130</v>
      </c>
      <c r="K228" s="61">
        <f t="shared" si="7"/>
        <v>1.9826140003050174E-2</v>
      </c>
      <c r="L228" s="31">
        <v>229</v>
      </c>
    </row>
    <row r="229" spans="1:12" x14ac:dyDescent="0.25">
      <c r="A229" s="73" t="s">
        <v>145</v>
      </c>
      <c r="B229" s="67" t="s">
        <v>85</v>
      </c>
      <c r="C229" s="35">
        <v>2437</v>
      </c>
      <c r="D229" s="35">
        <v>2550</v>
      </c>
      <c r="E229" s="35">
        <v>2615</v>
      </c>
      <c r="F229" s="35">
        <v>2765</v>
      </c>
      <c r="G229" s="35">
        <v>2829</v>
      </c>
      <c r="H229" s="35">
        <v>2883</v>
      </c>
      <c r="I229" s="69">
        <v>2940</v>
      </c>
      <c r="J229" s="68">
        <f t="shared" si="6"/>
        <v>57</v>
      </c>
      <c r="K229" s="70">
        <f t="shared" si="7"/>
        <v>1.9771071800208116E-2</v>
      </c>
      <c r="L229" s="71">
        <v>371</v>
      </c>
    </row>
    <row r="230" spans="1:12" x14ac:dyDescent="0.25">
      <c r="A230" s="62" t="s">
        <v>146</v>
      </c>
      <c r="B230" s="63" t="s">
        <v>98</v>
      </c>
      <c r="C230" s="64">
        <v>19078</v>
      </c>
      <c r="D230" s="64">
        <v>19380</v>
      </c>
      <c r="E230" s="64">
        <v>20798</v>
      </c>
      <c r="F230" s="64">
        <v>22127</v>
      </c>
      <c r="G230" s="64">
        <v>22846</v>
      </c>
      <c r="H230" s="65">
        <v>23691</v>
      </c>
      <c r="I230" s="65">
        <v>24154</v>
      </c>
      <c r="J230" s="42">
        <f t="shared" si="6"/>
        <v>463</v>
      </c>
      <c r="K230" s="43">
        <f t="shared" si="7"/>
        <v>1.9543286480097927E-2</v>
      </c>
      <c r="L230" s="72">
        <v>54</v>
      </c>
    </row>
    <row r="231" spans="1:12" x14ac:dyDescent="0.25">
      <c r="A231" s="22" t="s">
        <v>147</v>
      </c>
      <c r="B231" s="14" t="s">
        <v>85</v>
      </c>
      <c r="C231" s="15">
        <v>12671</v>
      </c>
      <c r="D231" s="15">
        <v>12282</v>
      </c>
      <c r="E231" s="15">
        <v>12504</v>
      </c>
      <c r="F231" s="15">
        <v>12817</v>
      </c>
      <c r="G231" s="15">
        <v>13039</v>
      </c>
      <c r="H231" s="20">
        <v>13254</v>
      </c>
      <c r="I231" s="20">
        <v>13512</v>
      </c>
      <c r="J231" s="17">
        <f t="shared" si="6"/>
        <v>258</v>
      </c>
      <c r="K231" s="18">
        <f t="shared" si="7"/>
        <v>1.9465821638750568E-2</v>
      </c>
      <c r="L231" s="19">
        <v>117</v>
      </c>
    </row>
    <row r="232" spans="1:12" x14ac:dyDescent="0.25">
      <c r="A232" s="22" t="s">
        <v>148</v>
      </c>
      <c r="B232" s="14" t="s">
        <v>94</v>
      </c>
      <c r="C232" s="15">
        <v>1957</v>
      </c>
      <c r="D232" s="15">
        <v>1873</v>
      </c>
      <c r="E232" s="15">
        <v>1871</v>
      </c>
      <c r="F232" s="15">
        <v>1966</v>
      </c>
      <c r="G232" s="15">
        <v>2083</v>
      </c>
      <c r="H232" s="20">
        <v>2210</v>
      </c>
      <c r="I232" s="20">
        <v>2253</v>
      </c>
      <c r="J232" s="17">
        <f t="shared" si="6"/>
        <v>43</v>
      </c>
      <c r="K232" s="18">
        <f t="shared" si="7"/>
        <v>1.9457013574660634E-2</v>
      </c>
      <c r="L232" s="30">
        <v>392</v>
      </c>
    </row>
    <row r="233" spans="1:12" x14ac:dyDescent="0.25">
      <c r="A233" s="22" t="s">
        <v>308</v>
      </c>
      <c r="B233" s="14" t="s">
        <v>98</v>
      </c>
      <c r="C233" s="15">
        <v>6448</v>
      </c>
      <c r="D233" s="15">
        <v>6309</v>
      </c>
      <c r="E233" s="15">
        <v>6597</v>
      </c>
      <c r="F233" s="15">
        <v>6742</v>
      </c>
      <c r="G233" s="15">
        <v>6933</v>
      </c>
      <c r="H233" s="20">
        <v>7117</v>
      </c>
      <c r="I233" s="20">
        <v>7253</v>
      </c>
      <c r="J233" s="17">
        <f t="shared" si="6"/>
        <v>136</v>
      </c>
      <c r="K233" s="18">
        <f t="shared" si="7"/>
        <v>1.910917521427568E-2</v>
      </c>
      <c r="L233" s="19">
        <v>215</v>
      </c>
    </row>
    <row r="234" spans="1:12" x14ac:dyDescent="0.25">
      <c r="A234" s="22" t="s">
        <v>309</v>
      </c>
      <c r="B234" s="14" t="s">
        <v>85</v>
      </c>
      <c r="C234" s="15">
        <v>5221</v>
      </c>
      <c r="D234" s="15">
        <v>5269</v>
      </c>
      <c r="E234" s="15">
        <v>5406</v>
      </c>
      <c r="F234" s="15">
        <v>5596</v>
      </c>
      <c r="G234" s="15">
        <v>5760</v>
      </c>
      <c r="H234" s="20">
        <v>5971</v>
      </c>
      <c r="I234" s="20">
        <v>6083</v>
      </c>
      <c r="J234" s="17">
        <f t="shared" si="6"/>
        <v>112</v>
      </c>
      <c r="K234" s="18">
        <f t="shared" si="7"/>
        <v>1.8757327080890972E-2</v>
      </c>
      <c r="L234" s="19">
        <v>250</v>
      </c>
    </row>
    <row r="235" spans="1:12" x14ac:dyDescent="0.25">
      <c r="A235" s="22" t="s">
        <v>310</v>
      </c>
      <c r="B235" s="14" t="s">
        <v>98</v>
      </c>
      <c r="C235" s="15">
        <v>3735</v>
      </c>
      <c r="D235" s="15">
        <v>3728</v>
      </c>
      <c r="E235" s="15">
        <v>3823</v>
      </c>
      <c r="F235" s="15">
        <v>3845</v>
      </c>
      <c r="G235" s="15">
        <v>3947</v>
      </c>
      <c r="H235" s="20">
        <v>3948</v>
      </c>
      <c r="I235" s="20">
        <v>4022</v>
      </c>
      <c r="J235" s="17">
        <f t="shared" si="6"/>
        <v>74</v>
      </c>
      <c r="K235" s="18">
        <f t="shared" si="7"/>
        <v>1.8743667679837893E-2</v>
      </c>
      <c r="L235" s="19">
        <v>333</v>
      </c>
    </row>
    <row r="236" spans="1:12" x14ac:dyDescent="0.25">
      <c r="A236" s="13" t="s">
        <v>311</v>
      </c>
      <c r="B236" s="14" t="s">
        <v>94</v>
      </c>
      <c r="C236" s="15">
        <v>6480</v>
      </c>
      <c r="D236" s="15">
        <v>6434</v>
      </c>
      <c r="E236" s="15">
        <v>9042</v>
      </c>
      <c r="F236" s="15">
        <v>2240</v>
      </c>
      <c r="G236" s="15">
        <v>6161</v>
      </c>
      <c r="H236" s="20">
        <v>6377</v>
      </c>
      <c r="I236" s="20">
        <v>6496</v>
      </c>
      <c r="J236" s="17">
        <f t="shared" si="6"/>
        <v>119</v>
      </c>
      <c r="K236" s="18">
        <f t="shared" si="7"/>
        <v>1.8660812294182216E-2</v>
      </c>
      <c r="L236" s="19">
        <v>237</v>
      </c>
    </row>
    <row r="237" spans="1:12" x14ac:dyDescent="0.25">
      <c r="A237" s="22" t="s">
        <v>312</v>
      </c>
      <c r="B237" s="14" t="s">
        <v>85</v>
      </c>
      <c r="C237" s="15">
        <v>5828</v>
      </c>
      <c r="D237" s="15">
        <v>5699</v>
      </c>
      <c r="E237" s="15">
        <v>5729</v>
      </c>
      <c r="F237" s="15">
        <v>5715</v>
      </c>
      <c r="G237" s="15">
        <v>5636</v>
      </c>
      <c r="H237" s="20">
        <v>5632</v>
      </c>
      <c r="I237" s="20">
        <v>5735</v>
      </c>
      <c r="J237" s="17">
        <f t="shared" si="6"/>
        <v>103</v>
      </c>
      <c r="K237" s="18">
        <f t="shared" si="7"/>
        <v>1.8288352272727272E-2</v>
      </c>
      <c r="L237" s="19">
        <v>266</v>
      </c>
    </row>
    <row r="238" spans="1:12" x14ac:dyDescent="0.25">
      <c r="A238" s="22" t="s">
        <v>313</v>
      </c>
      <c r="B238" s="14" t="s">
        <v>85</v>
      </c>
      <c r="C238" s="15">
        <v>27945</v>
      </c>
      <c r="D238" s="15">
        <v>27231</v>
      </c>
      <c r="E238" s="15">
        <v>27476</v>
      </c>
      <c r="F238" s="15">
        <v>27368</v>
      </c>
      <c r="G238" s="15">
        <v>27549</v>
      </c>
      <c r="H238" s="20">
        <v>27780</v>
      </c>
      <c r="I238" s="20">
        <v>28287</v>
      </c>
      <c r="J238" s="17">
        <f t="shared" si="6"/>
        <v>507</v>
      </c>
      <c r="K238" s="18">
        <f t="shared" si="7"/>
        <v>1.8250539956803456E-2</v>
      </c>
      <c r="L238" s="19">
        <v>38</v>
      </c>
    </row>
    <row r="239" spans="1:12" x14ac:dyDescent="0.25">
      <c r="A239" s="22" t="s">
        <v>314</v>
      </c>
      <c r="B239" s="14" t="s">
        <v>78</v>
      </c>
      <c r="C239" s="15">
        <v>3693</v>
      </c>
      <c r="D239" s="15">
        <v>3592</v>
      </c>
      <c r="E239" s="15">
        <v>3643</v>
      </c>
      <c r="F239" s="15">
        <v>3704</v>
      </c>
      <c r="G239" s="15">
        <v>3776</v>
      </c>
      <c r="H239" s="20">
        <v>3792</v>
      </c>
      <c r="I239" s="20">
        <v>3860</v>
      </c>
      <c r="J239" s="17">
        <f t="shared" si="6"/>
        <v>68</v>
      </c>
      <c r="K239" s="18">
        <f t="shared" si="7"/>
        <v>1.7932489451476793E-2</v>
      </c>
      <c r="L239" s="19">
        <v>340</v>
      </c>
    </row>
    <row r="240" spans="1:12" x14ac:dyDescent="0.25">
      <c r="A240" s="22" t="s">
        <v>315</v>
      </c>
      <c r="B240" s="14" t="s">
        <v>78</v>
      </c>
      <c r="C240" s="15">
        <v>6614</v>
      </c>
      <c r="D240" s="15">
        <v>6388</v>
      </c>
      <c r="E240" s="15">
        <v>6440</v>
      </c>
      <c r="F240" s="15">
        <v>6596</v>
      </c>
      <c r="G240" s="15">
        <v>6748</v>
      </c>
      <c r="H240" s="20">
        <v>6830</v>
      </c>
      <c r="I240" s="20">
        <v>6951</v>
      </c>
      <c r="J240" s="17">
        <f t="shared" si="6"/>
        <v>121</v>
      </c>
      <c r="K240" s="18">
        <f t="shared" si="7"/>
        <v>1.7715959004392386E-2</v>
      </c>
      <c r="L240" s="19">
        <v>226</v>
      </c>
    </row>
    <row r="241" spans="1:12" x14ac:dyDescent="0.25">
      <c r="A241" s="22" t="s">
        <v>316</v>
      </c>
      <c r="B241" s="14" t="s">
        <v>78</v>
      </c>
      <c r="C241" s="15">
        <v>13018</v>
      </c>
      <c r="D241" s="15">
        <v>12511</v>
      </c>
      <c r="E241" s="15">
        <v>12644</v>
      </c>
      <c r="F241" s="15">
        <v>12678</v>
      </c>
      <c r="G241" s="15">
        <v>13041</v>
      </c>
      <c r="H241" s="20">
        <v>13280</v>
      </c>
      <c r="I241" s="20">
        <v>13515</v>
      </c>
      <c r="J241" s="17">
        <f t="shared" si="6"/>
        <v>235</v>
      </c>
      <c r="K241" s="18">
        <f t="shared" si="7"/>
        <v>1.7695783132530122E-2</v>
      </c>
      <c r="L241" s="19">
        <v>116</v>
      </c>
    </row>
    <row r="242" spans="1:12" x14ac:dyDescent="0.25">
      <c r="A242" s="22" t="s">
        <v>317</v>
      </c>
      <c r="B242" s="14" t="s">
        <v>94</v>
      </c>
      <c r="C242" s="15">
        <v>899</v>
      </c>
      <c r="D242" s="15">
        <v>831</v>
      </c>
      <c r="E242" s="15">
        <v>871</v>
      </c>
      <c r="F242" s="15">
        <v>941</v>
      </c>
      <c r="G242" s="15">
        <v>973</v>
      </c>
      <c r="H242" s="16">
        <v>911</v>
      </c>
      <c r="I242" s="16">
        <v>927</v>
      </c>
      <c r="J242" s="17">
        <f t="shared" si="6"/>
        <v>16</v>
      </c>
      <c r="K242" s="18">
        <f t="shared" si="7"/>
        <v>1.756311745334797E-2</v>
      </c>
      <c r="L242" s="19">
        <v>413</v>
      </c>
    </row>
    <row r="243" spans="1:12" x14ac:dyDescent="0.25">
      <c r="A243" s="22" t="s">
        <v>318</v>
      </c>
      <c r="B243" s="14" t="s">
        <v>94</v>
      </c>
      <c r="C243" s="15">
        <v>2982</v>
      </c>
      <c r="D243" s="15">
        <v>3049</v>
      </c>
      <c r="E243" s="15">
        <v>3261</v>
      </c>
      <c r="F243" s="15">
        <v>3337</v>
      </c>
      <c r="G243" s="15">
        <v>3413</v>
      </c>
      <c r="H243" s="20">
        <v>3483</v>
      </c>
      <c r="I243" s="20">
        <v>3544</v>
      </c>
      <c r="J243" s="17">
        <f t="shared" si="6"/>
        <v>61</v>
      </c>
      <c r="K243" s="18">
        <f t="shared" si="7"/>
        <v>1.7513637668676429E-2</v>
      </c>
      <c r="L243" s="19">
        <v>352</v>
      </c>
    </row>
    <row r="244" spans="1:12" x14ac:dyDescent="0.25">
      <c r="A244" s="22" t="s">
        <v>319</v>
      </c>
      <c r="B244" s="14" t="s">
        <v>78</v>
      </c>
      <c r="C244" s="15">
        <v>7374</v>
      </c>
      <c r="D244" s="15">
        <v>7602</v>
      </c>
      <c r="E244" s="15">
        <v>8365</v>
      </c>
      <c r="F244" s="15">
        <v>8678</v>
      </c>
      <c r="G244" s="15">
        <v>8749</v>
      </c>
      <c r="H244" s="20">
        <v>8761</v>
      </c>
      <c r="I244" s="20">
        <v>8914</v>
      </c>
      <c r="J244" s="17">
        <f t="shared" si="6"/>
        <v>153</v>
      </c>
      <c r="K244" s="18">
        <f t="shared" si="7"/>
        <v>1.7463759844766578E-2</v>
      </c>
      <c r="L244" s="19">
        <v>181</v>
      </c>
    </row>
    <row r="245" spans="1:12" x14ac:dyDescent="0.25">
      <c r="A245" s="22" t="s">
        <v>320</v>
      </c>
      <c r="B245" s="14" t="s">
        <v>98</v>
      </c>
      <c r="C245" s="15">
        <v>14766</v>
      </c>
      <c r="D245" s="15">
        <v>14338</v>
      </c>
      <c r="E245" s="15">
        <v>14379</v>
      </c>
      <c r="F245" s="15">
        <v>14663</v>
      </c>
      <c r="G245" s="15">
        <v>14931</v>
      </c>
      <c r="H245" s="20">
        <v>15283</v>
      </c>
      <c r="I245" s="20">
        <v>15542</v>
      </c>
      <c r="J245" s="17">
        <f t="shared" si="6"/>
        <v>259</v>
      </c>
      <c r="K245" s="18">
        <f t="shared" si="7"/>
        <v>1.6946934502388274E-2</v>
      </c>
      <c r="L245" s="19">
        <v>96</v>
      </c>
    </row>
    <row r="246" spans="1:12" x14ac:dyDescent="0.25">
      <c r="A246" s="22" t="s">
        <v>321</v>
      </c>
      <c r="B246" s="14" t="s">
        <v>98</v>
      </c>
      <c r="C246" s="15">
        <v>9487</v>
      </c>
      <c r="D246" s="15">
        <v>9382</v>
      </c>
      <c r="E246" s="15">
        <v>9417</v>
      </c>
      <c r="F246" s="15">
        <v>9510</v>
      </c>
      <c r="G246" s="15">
        <v>9952</v>
      </c>
      <c r="H246" s="20">
        <v>9931</v>
      </c>
      <c r="I246" s="20">
        <v>10099</v>
      </c>
      <c r="J246" s="17">
        <f t="shared" si="6"/>
        <v>168</v>
      </c>
      <c r="K246" s="18">
        <f t="shared" si="7"/>
        <v>1.6916725405296547E-2</v>
      </c>
      <c r="L246" s="19">
        <v>157</v>
      </c>
    </row>
    <row r="247" spans="1:12" x14ac:dyDescent="0.25">
      <c r="A247" s="22" t="s">
        <v>322</v>
      </c>
      <c r="B247" s="14" t="s">
        <v>85</v>
      </c>
      <c r="C247" s="15">
        <v>4889</v>
      </c>
      <c r="D247" s="15">
        <v>4786</v>
      </c>
      <c r="E247" s="15">
        <v>4815</v>
      </c>
      <c r="F247" s="15">
        <v>4971</v>
      </c>
      <c r="G247" s="15">
        <v>5089</v>
      </c>
      <c r="H247" s="20">
        <v>5137</v>
      </c>
      <c r="I247" s="20">
        <v>5223</v>
      </c>
      <c r="J247" s="17">
        <f t="shared" si="6"/>
        <v>86</v>
      </c>
      <c r="K247" s="18">
        <f t="shared" si="7"/>
        <v>1.6741288689896827E-2</v>
      </c>
      <c r="L247" s="19">
        <v>282</v>
      </c>
    </row>
    <row r="248" spans="1:12" x14ac:dyDescent="0.25">
      <c r="A248" s="22" t="s">
        <v>323</v>
      </c>
      <c r="B248" s="14" t="s">
        <v>94</v>
      </c>
      <c r="C248" s="15">
        <v>3380</v>
      </c>
      <c r="D248" s="15">
        <v>3367</v>
      </c>
      <c r="E248" s="15">
        <v>3392</v>
      </c>
      <c r="F248" s="15">
        <v>3387</v>
      </c>
      <c r="G248" s="15">
        <v>3491</v>
      </c>
      <c r="H248" s="20">
        <v>3612</v>
      </c>
      <c r="I248" s="20">
        <v>3672</v>
      </c>
      <c r="J248" s="17">
        <f t="shared" si="6"/>
        <v>60</v>
      </c>
      <c r="K248" s="18">
        <f t="shared" si="7"/>
        <v>1.6611295681063124E-2</v>
      </c>
      <c r="L248" s="19">
        <v>346</v>
      </c>
    </row>
    <row r="249" spans="1:12" x14ac:dyDescent="0.25">
      <c r="A249" s="22" t="s">
        <v>324</v>
      </c>
      <c r="B249" s="14" t="s">
        <v>85</v>
      </c>
      <c r="C249" s="15">
        <v>4121</v>
      </c>
      <c r="D249" s="15">
        <v>3975</v>
      </c>
      <c r="E249" s="15">
        <v>3972</v>
      </c>
      <c r="F249" s="15">
        <v>4146</v>
      </c>
      <c r="G249" s="15">
        <v>4199</v>
      </c>
      <c r="H249" s="20">
        <v>4375</v>
      </c>
      <c r="I249" s="20">
        <v>4447</v>
      </c>
      <c r="J249" s="17">
        <f t="shared" si="6"/>
        <v>72</v>
      </c>
      <c r="K249" s="18">
        <f t="shared" si="7"/>
        <v>1.6457142857142858E-2</v>
      </c>
      <c r="L249" s="19">
        <v>318</v>
      </c>
    </row>
    <row r="250" spans="1:12" x14ac:dyDescent="0.25">
      <c r="A250" s="22" t="s">
        <v>325</v>
      </c>
      <c r="B250" s="14" t="s">
        <v>78</v>
      </c>
      <c r="C250" s="15">
        <v>10381</v>
      </c>
      <c r="D250" s="15">
        <v>10366</v>
      </c>
      <c r="E250" s="15">
        <v>10457</v>
      </c>
      <c r="F250" s="15">
        <v>10593</v>
      </c>
      <c r="G250" s="15">
        <v>10655</v>
      </c>
      <c r="H250" s="20">
        <v>10914</v>
      </c>
      <c r="I250" s="20">
        <v>11091</v>
      </c>
      <c r="J250" s="17">
        <f t="shared" si="6"/>
        <v>177</v>
      </c>
      <c r="K250" s="18">
        <f t="shared" si="7"/>
        <v>1.6217702034084663E-2</v>
      </c>
      <c r="L250" s="19">
        <v>145</v>
      </c>
    </row>
    <row r="251" spans="1:12" x14ac:dyDescent="0.25">
      <c r="A251" s="22" t="s">
        <v>326</v>
      </c>
      <c r="B251" s="14" t="s">
        <v>98</v>
      </c>
      <c r="C251" s="15">
        <v>23333</v>
      </c>
      <c r="D251" s="15">
        <v>23266</v>
      </c>
      <c r="E251" s="15">
        <v>23304</v>
      </c>
      <c r="F251" s="15">
        <v>23284</v>
      </c>
      <c r="G251" s="15">
        <v>23406</v>
      </c>
      <c r="H251" s="20">
        <v>23770</v>
      </c>
      <c r="I251" s="20">
        <v>24153</v>
      </c>
      <c r="J251" s="17">
        <f t="shared" si="6"/>
        <v>383</v>
      </c>
      <c r="K251" s="18">
        <f t="shared" si="7"/>
        <v>1.6112747160286076E-2</v>
      </c>
      <c r="L251" s="19">
        <v>55</v>
      </c>
    </row>
    <row r="252" spans="1:12" x14ac:dyDescent="0.25">
      <c r="A252" s="22" t="s">
        <v>327</v>
      </c>
      <c r="B252" s="14" t="s">
        <v>85</v>
      </c>
      <c r="C252" s="15">
        <v>8192</v>
      </c>
      <c r="D252" s="15">
        <v>8405</v>
      </c>
      <c r="E252" s="15">
        <v>8995</v>
      </c>
      <c r="F252" s="15">
        <v>9670</v>
      </c>
      <c r="G252" s="15">
        <v>10098</v>
      </c>
      <c r="H252" s="20">
        <v>10876</v>
      </c>
      <c r="I252" s="20">
        <v>11048</v>
      </c>
      <c r="J252" s="17">
        <f t="shared" si="6"/>
        <v>172</v>
      </c>
      <c r="K252" s="18">
        <f t="shared" si="7"/>
        <v>1.58146377344612E-2</v>
      </c>
      <c r="L252" s="19">
        <v>146</v>
      </c>
    </row>
    <row r="253" spans="1:12" x14ac:dyDescent="0.25">
      <c r="A253" s="22" t="s">
        <v>328</v>
      </c>
      <c r="B253" s="14" t="s">
        <v>98</v>
      </c>
      <c r="C253" s="15">
        <v>8076</v>
      </c>
      <c r="D253" s="15">
        <v>7846</v>
      </c>
      <c r="E253" s="15">
        <v>7968</v>
      </c>
      <c r="F253" s="15">
        <v>8199</v>
      </c>
      <c r="G253" s="15">
        <v>8437</v>
      </c>
      <c r="H253" s="20">
        <v>8505</v>
      </c>
      <c r="I253" s="20">
        <v>8638</v>
      </c>
      <c r="J253" s="17">
        <f t="shared" si="6"/>
        <v>133</v>
      </c>
      <c r="K253" s="18">
        <f t="shared" si="7"/>
        <v>1.5637860082304528E-2</v>
      </c>
      <c r="L253" s="19">
        <v>183</v>
      </c>
    </row>
    <row r="254" spans="1:12" x14ac:dyDescent="0.25">
      <c r="A254" s="22" t="s">
        <v>329</v>
      </c>
      <c r="B254" s="14" t="s">
        <v>94</v>
      </c>
      <c r="C254" s="15">
        <v>2897</v>
      </c>
      <c r="D254" s="15">
        <v>2834</v>
      </c>
      <c r="E254" s="15">
        <v>2888</v>
      </c>
      <c r="F254" s="15">
        <v>2757</v>
      </c>
      <c r="G254" s="15">
        <v>2811</v>
      </c>
      <c r="H254" s="20">
        <v>2959</v>
      </c>
      <c r="I254" s="20">
        <v>3005</v>
      </c>
      <c r="J254" s="17">
        <f t="shared" si="6"/>
        <v>46</v>
      </c>
      <c r="K254" s="18">
        <f t="shared" si="7"/>
        <v>1.554579249746536E-2</v>
      </c>
      <c r="L254" s="19">
        <v>369</v>
      </c>
    </row>
    <row r="255" spans="1:12" x14ac:dyDescent="0.25">
      <c r="A255" s="22" t="s">
        <v>330</v>
      </c>
      <c r="B255" s="14" t="s">
        <v>94</v>
      </c>
      <c r="C255" s="15">
        <v>3054</v>
      </c>
      <c r="D255" s="15">
        <v>3011</v>
      </c>
      <c r="E255" s="15">
        <v>3139</v>
      </c>
      <c r="F255" s="15">
        <v>3236</v>
      </c>
      <c r="G255" s="15">
        <v>3314</v>
      </c>
      <c r="H255" s="20">
        <v>3254</v>
      </c>
      <c r="I255" s="20">
        <v>3304</v>
      </c>
      <c r="J255" s="17">
        <f t="shared" si="6"/>
        <v>50</v>
      </c>
      <c r="K255" s="18">
        <f t="shared" si="7"/>
        <v>1.5365703749231715E-2</v>
      </c>
      <c r="L255" s="19">
        <v>360</v>
      </c>
    </row>
    <row r="256" spans="1:12" x14ac:dyDescent="0.25">
      <c r="A256" s="22" t="s">
        <v>331</v>
      </c>
      <c r="B256" s="14" t="s">
        <v>78</v>
      </c>
      <c r="C256" s="15">
        <v>16666</v>
      </c>
      <c r="D256" s="15">
        <v>16092</v>
      </c>
      <c r="E256" s="15">
        <v>15575</v>
      </c>
      <c r="F256" s="15">
        <v>15811</v>
      </c>
      <c r="G256" s="15">
        <v>15582</v>
      </c>
      <c r="H256" s="20">
        <v>15662</v>
      </c>
      <c r="I256" s="20">
        <v>15899</v>
      </c>
      <c r="J256" s="17">
        <f t="shared" si="6"/>
        <v>237</v>
      </c>
      <c r="K256" s="18">
        <f t="shared" si="7"/>
        <v>1.5132167028476567E-2</v>
      </c>
      <c r="L256" s="19">
        <v>91</v>
      </c>
    </row>
    <row r="257" spans="1:12" x14ac:dyDescent="0.25">
      <c r="A257" s="22" t="s">
        <v>332</v>
      </c>
      <c r="B257" s="14" t="s">
        <v>98</v>
      </c>
      <c r="C257" s="15">
        <v>4961</v>
      </c>
      <c r="D257" s="15">
        <v>4736</v>
      </c>
      <c r="E257" s="15">
        <v>4782</v>
      </c>
      <c r="F257" s="15">
        <v>4562</v>
      </c>
      <c r="G257" s="15">
        <v>4659</v>
      </c>
      <c r="H257" s="20">
        <v>4760</v>
      </c>
      <c r="I257" s="20">
        <v>4832</v>
      </c>
      <c r="J257" s="17">
        <f t="shared" si="6"/>
        <v>72</v>
      </c>
      <c r="K257" s="18">
        <f t="shared" si="7"/>
        <v>1.5126050420168067E-2</v>
      </c>
      <c r="L257" s="19">
        <v>298</v>
      </c>
    </row>
    <row r="258" spans="1:12" x14ac:dyDescent="0.25">
      <c r="A258" s="22" t="s">
        <v>333</v>
      </c>
      <c r="B258" s="14" t="s">
        <v>78</v>
      </c>
      <c r="C258" s="15">
        <v>16746</v>
      </c>
      <c r="D258" s="15">
        <v>16541</v>
      </c>
      <c r="E258" s="15">
        <v>16680</v>
      </c>
      <c r="F258" s="15">
        <v>16734</v>
      </c>
      <c r="G258" s="15">
        <v>16698</v>
      </c>
      <c r="H258" s="20">
        <v>16559</v>
      </c>
      <c r="I258" s="20">
        <v>16807</v>
      </c>
      <c r="J258" s="17">
        <f t="shared" si="6"/>
        <v>248</v>
      </c>
      <c r="K258" s="18">
        <f t="shared" si="7"/>
        <v>1.497674980373211E-2</v>
      </c>
      <c r="L258" s="19">
        <v>85</v>
      </c>
    </row>
    <row r="259" spans="1:12" x14ac:dyDescent="0.25">
      <c r="A259" s="13" t="s">
        <v>334</v>
      </c>
      <c r="B259" s="14" t="s">
        <v>85</v>
      </c>
      <c r="C259" s="15">
        <v>7173</v>
      </c>
      <c r="D259" s="15">
        <v>5875</v>
      </c>
      <c r="E259" s="15">
        <v>4101</v>
      </c>
      <c r="F259" s="15">
        <v>6816</v>
      </c>
      <c r="G259" s="15">
        <v>6694</v>
      </c>
      <c r="H259" s="20">
        <v>6821</v>
      </c>
      <c r="I259" s="20">
        <v>6922</v>
      </c>
      <c r="J259" s="17">
        <f t="shared" ref="J259:J322" si="8">I259-H259</f>
        <v>101</v>
      </c>
      <c r="K259" s="18">
        <f t="shared" ref="K259:K322" si="9">J259/H259</f>
        <v>1.4807213018618971E-2</v>
      </c>
      <c r="L259" s="19">
        <v>227</v>
      </c>
    </row>
    <row r="260" spans="1:12" x14ac:dyDescent="0.25">
      <c r="A260" s="22" t="s">
        <v>335</v>
      </c>
      <c r="B260" s="14" t="s">
        <v>85</v>
      </c>
      <c r="C260" s="15">
        <v>4680</v>
      </c>
      <c r="D260" s="15">
        <v>4531</v>
      </c>
      <c r="E260" s="15">
        <v>4517</v>
      </c>
      <c r="F260" s="15">
        <v>4478</v>
      </c>
      <c r="G260" s="15">
        <v>4556</v>
      </c>
      <c r="H260" s="20">
        <v>4859</v>
      </c>
      <c r="I260" s="20">
        <v>4930</v>
      </c>
      <c r="J260" s="17">
        <f t="shared" si="8"/>
        <v>71</v>
      </c>
      <c r="K260" s="18">
        <f t="shared" si="9"/>
        <v>1.4612060094669685E-2</v>
      </c>
      <c r="L260" s="19">
        <v>292</v>
      </c>
    </row>
    <row r="261" spans="1:12" x14ac:dyDescent="0.25">
      <c r="A261" s="22" t="s">
        <v>336</v>
      </c>
      <c r="B261" s="14" t="s">
        <v>78</v>
      </c>
      <c r="C261" s="15">
        <v>21038</v>
      </c>
      <c r="D261" s="15">
        <v>21196</v>
      </c>
      <c r="E261" s="15">
        <v>21593</v>
      </c>
      <c r="F261" s="15">
        <v>21240</v>
      </c>
      <c r="G261" s="15">
        <v>20938</v>
      </c>
      <c r="H261" s="20">
        <v>20818</v>
      </c>
      <c r="I261" s="20">
        <v>21116</v>
      </c>
      <c r="J261" s="17">
        <f t="shared" si="8"/>
        <v>298</v>
      </c>
      <c r="K261" s="18">
        <f t="shared" si="9"/>
        <v>1.4314535498126621E-2</v>
      </c>
      <c r="L261" s="19">
        <v>66</v>
      </c>
    </row>
    <row r="262" spans="1:12" x14ac:dyDescent="0.25">
      <c r="A262" s="22" t="s">
        <v>337</v>
      </c>
      <c r="B262" s="14" t="s">
        <v>98</v>
      </c>
      <c r="C262" s="15">
        <v>35682</v>
      </c>
      <c r="D262" s="15">
        <v>34571</v>
      </c>
      <c r="E262" s="15">
        <v>35053</v>
      </c>
      <c r="F262" s="15">
        <v>36550</v>
      </c>
      <c r="G262" s="15">
        <v>37941</v>
      </c>
      <c r="H262" s="20">
        <v>38711</v>
      </c>
      <c r="I262" s="20">
        <v>39254</v>
      </c>
      <c r="J262" s="17">
        <f t="shared" si="8"/>
        <v>543</v>
      </c>
      <c r="K262" s="18">
        <f t="shared" si="9"/>
        <v>1.4027020743457932E-2</v>
      </c>
      <c r="L262" s="19">
        <v>26</v>
      </c>
    </row>
    <row r="263" spans="1:12" x14ac:dyDescent="0.25">
      <c r="A263" s="22" t="s">
        <v>338</v>
      </c>
      <c r="B263" s="14" t="s">
        <v>98</v>
      </c>
      <c r="C263" s="15">
        <v>11488</v>
      </c>
      <c r="D263" s="15">
        <v>10893</v>
      </c>
      <c r="E263" s="15">
        <v>11249</v>
      </c>
      <c r="F263" s="15">
        <v>12097</v>
      </c>
      <c r="G263" s="15">
        <v>12604</v>
      </c>
      <c r="H263" s="20">
        <v>13136</v>
      </c>
      <c r="I263" s="20">
        <v>13319</v>
      </c>
      <c r="J263" s="17">
        <f t="shared" si="8"/>
        <v>183</v>
      </c>
      <c r="K263" s="18">
        <f t="shared" si="9"/>
        <v>1.3931181485992691E-2</v>
      </c>
      <c r="L263" s="19">
        <v>119</v>
      </c>
    </row>
    <row r="264" spans="1:12" x14ac:dyDescent="0.25">
      <c r="A264" s="22" t="s">
        <v>339</v>
      </c>
      <c r="B264" s="14" t="s">
        <v>78</v>
      </c>
      <c r="C264" s="15">
        <v>38966</v>
      </c>
      <c r="D264" s="15">
        <v>38563</v>
      </c>
      <c r="E264" s="15">
        <v>39327</v>
      </c>
      <c r="F264" s="15">
        <v>40423</v>
      </c>
      <c r="G264" s="15">
        <v>41130</v>
      </c>
      <c r="H264" s="20">
        <v>41686</v>
      </c>
      <c r="I264" s="20">
        <v>42261</v>
      </c>
      <c r="J264" s="17">
        <f t="shared" si="8"/>
        <v>575</v>
      </c>
      <c r="K264" s="18">
        <f t="shared" si="9"/>
        <v>1.3793599769706856E-2</v>
      </c>
      <c r="L264" s="19">
        <v>20</v>
      </c>
    </row>
    <row r="265" spans="1:12" x14ac:dyDescent="0.25">
      <c r="A265" s="22" t="s">
        <v>340</v>
      </c>
      <c r="B265" s="14" t="s">
        <v>98</v>
      </c>
      <c r="C265" s="15">
        <v>61897</v>
      </c>
      <c r="D265" s="15">
        <v>60254</v>
      </c>
      <c r="E265" s="15">
        <v>60965</v>
      </c>
      <c r="F265" s="15">
        <v>62214</v>
      </c>
      <c r="G265" s="15">
        <v>63550</v>
      </c>
      <c r="H265" s="20">
        <v>64741</v>
      </c>
      <c r="I265" s="20">
        <v>65634</v>
      </c>
      <c r="J265" s="17">
        <f t="shared" si="8"/>
        <v>893</v>
      </c>
      <c r="K265" s="18">
        <f t="shared" si="9"/>
        <v>1.3793423024049675E-2</v>
      </c>
      <c r="L265" s="19">
        <v>11</v>
      </c>
    </row>
    <row r="266" spans="1:12" x14ac:dyDescent="0.25">
      <c r="A266" s="22" t="s">
        <v>341</v>
      </c>
      <c r="B266" s="14" t="s">
        <v>85</v>
      </c>
      <c r="C266" s="15">
        <v>4947</v>
      </c>
      <c r="D266" s="15">
        <v>4734</v>
      </c>
      <c r="E266" s="15">
        <v>4717</v>
      </c>
      <c r="F266" s="15">
        <v>4825</v>
      </c>
      <c r="G266" s="15">
        <v>4929</v>
      </c>
      <c r="H266" s="20">
        <v>4949</v>
      </c>
      <c r="I266" s="20">
        <v>5017</v>
      </c>
      <c r="J266" s="17">
        <f t="shared" si="8"/>
        <v>68</v>
      </c>
      <c r="K266" s="18">
        <f t="shared" si="9"/>
        <v>1.3740149525156597E-2</v>
      </c>
      <c r="L266" s="19">
        <v>287</v>
      </c>
    </row>
    <row r="267" spans="1:12" x14ac:dyDescent="0.25">
      <c r="A267" s="22" t="s">
        <v>342</v>
      </c>
      <c r="B267" s="14" t="s">
        <v>98</v>
      </c>
      <c r="C267" s="15">
        <v>48540</v>
      </c>
      <c r="D267" s="15">
        <v>47932</v>
      </c>
      <c r="E267" s="15">
        <v>47204</v>
      </c>
      <c r="F267" s="15">
        <v>47831</v>
      </c>
      <c r="G267" s="15">
        <v>49237</v>
      </c>
      <c r="H267" s="20">
        <v>49316</v>
      </c>
      <c r="I267" s="20">
        <v>49990</v>
      </c>
      <c r="J267" s="17">
        <f t="shared" si="8"/>
        <v>674</v>
      </c>
      <c r="K267" s="18">
        <f t="shared" si="9"/>
        <v>1.3666964068456485E-2</v>
      </c>
      <c r="L267" s="19">
        <v>17</v>
      </c>
    </row>
    <row r="268" spans="1:12" x14ac:dyDescent="0.25">
      <c r="A268" s="22" t="s">
        <v>343</v>
      </c>
      <c r="B268" s="14" t="s">
        <v>94</v>
      </c>
      <c r="C268" s="15">
        <v>11395</v>
      </c>
      <c r="D268" s="15">
        <v>12056</v>
      </c>
      <c r="E268" s="15">
        <v>12744</v>
      </c>
      <c r="F268" s="15">
        <v>13422</v>
      </c>
      <c r="G268" s="15">
        <v>13599</v>
      </c>
      <c r="H268" s="20">
        <v>14380</v>
      </c>
      <c r="I268" s="20">
        <v>14576</v>
      </c>
      <c r="J268" s="17">
        <f t="shared" si="8"/>
        <v>196</v>
      </c>
      <c r="K268" s="18">
        <f t="shared" si="9"/>
        <v>1.3630041724617525E-2</v>
      </c>
      <c r="L268" s="19">
        <v>106</v>
      </c>
    </row>
    <row r="269" spans="1:12" x14ac:dyDescent="0.25">
      <c r="A269" s="22" t="s">
        <v>344</v>
      </c>
      <c r="B269" s="14" t="s">
        <v>98</v>
      </c>
      <c r="C269" s="15">
        <v>9815</v>
      </c>
      <c r="D269" s="15">
        <v>9843</v>
      </c>
      <c r="E269" s="15">
        <v>9899</v>
      </c>
      <c r="F269" s="15">
        <v>9972</v>
      </c>
      <c r="G269" s="15">
        <v>10331</v>
      </c>
      <c r="H269" s="20">
        <v>10677</v>
      </c>
      <c r="I269" s="20">
        <v>10822</v>
      </c>
      <c r="J269" s="17">
        <f t="shared" si="8"/>
        <v>145</v>
      </c>
      <c r="K269" s="18">
        <f t="shared" si="9"/>
        <v>1.3580593799756485E-2</v>
      </c>
      <c r="L269" s="19">
        <v>149</v>
      </c>
    </row>
    <row r="270" spans="1:12" x14ac:dyDescent="0.25">
      <c r="A270" s="22" t="s">
        <v>345</v>
      </c>
      <c r="B270" s="14" t="s">
        <v>85</v>
      </c>
      <c r="C270" s="15">
        <v>36639</v>
      </c>
      <c r="D270" s="15">
        <v>37057</v>
      </c>
      <c r="E270" s="15">
        <v>38057</v>
      </c>
      <c r="F270" s="15">
        <v>38026</v>
      </c>
      <c r="G270" s="15">
        <v>38088</v>
      </c>
      <c r="H270" s="20">
        <v>38428</v>
      </c>
      <c r="I270" s="20">
        <v>38944</v>
      </c>
      <c r="J270" s="17">
        <f t="shared" si="8"/>
        <v>516</v>
      </c>
      <c r="K270" s="18">
        <f t="shared" si="9"/>
        <v>1.3427708962215051E-2</v>
      </c>
      <c r="L270" s="19">
        <v>27</v>
      </c>
    </row>
    <row r="271" spans="1:12" x14ac:dyDescent="0.25">
      <c r="A271" s="22" t="s">
        <v>346</v>
      </c>
      <c r="B271" s="14" t="s">
        <v>98</v>
      </c>
      <c r="C271" s="15">
        <v>36656</v>
      </c>
      <c r="D271" s="15">
        <v>36679</v>
      </c>
      <c r="E271" s="15">
        <v>36939</v>
      </c>
      <c r="F271" s="15">
        <v>36350</v>
      </c>
      <c r="G271" s="15">
        <v>36993</v>
      </c>
      <c r="H271" s="20">
        <v>36680</v>
      </c>
      <c r="I271" s="20">
        <v>37160</v>
      </c>
      <c r="J271" s="17">
        <f t="shared" si="8"/>
        <v>480</v>
      </c>
      <c r="K271" s="18">
        <f t="shared" si="9"/>
        <v>1.3086150490730643E-2</v>
      </c>
      <c r="L271" s="19">
        <v>29</v>
      </c>
    </row>
    <row r="272" spans="1:12" x14ac:dyDescent="0.25">
      <c r="A272" s="13" t="s">
        <v>347</v>
      </c>
      <c r="B272" s="14" t="s">
        <v>94</v>
      </c>
      <c r="C272" s="15">
        <v>1524</v>
      </c>
      <c r="D272" s="15">
        <v>1528</v>
      </c>
      <c r="E272" s="15">
        <v>524</v>
      </c>
      <c r="F272" s="15">
        <v>2342</v>
      </c>
      <c r="G272" s="15">
        <v>1691</v>
      </c>
      <c r="H272" s="20">
        <v>1685</v>
      </c>
      <c r="I272" s="20">
        <v>1707</v>
      </c>
      <c r="J272" s="17">
        <f t="shared" si="8"/>
        <v>22</v>
      </c>
      <c r="K272" s="18">
        <f t="shared" si="9"/>
        <v>1.3056379821958458E-2</v>
      </c>
      <c r="L272" s="19">
        <v>404</v>
      </c>
    </row>
    <row r="273" spans="1:12" x14ac:dyDescent="0.25">
      <c r="A273" s="22" t="s">
        <v>348</v>
      </c>
      <c r="B273" s="14" t="s">
        <v>85</v>
      </c>
      <c r="C273" s="15">
        <v>15658</v>
      </c>
      <c r="D273" s="15">
        <v>15018</v>
      </c>
      <c r="E273" s="15">
        <v>15264</v>
      </c>
      <c r="F273" s="15">
        <v>15868</v>
      </c>
      <c r="G273" s="15">
        <v>16439</v>
      </c>
      <c r="H273" s="20">
        <v>16843</v>
      </c>
      <c r="I273" s="20">
        <v>17062</v>
      </c>
      <c r="J273" s="17">
        <f t="shared" si="8"/>
        <v>219</v>
      </c>
      <c r="K273" s="18">
        <f t="shared" si="9"/>
        <v>1.3002434245680698E-2</v>
      </c>
      <c r="L273" s="19">
        <v>82</v>
      </c>
    </row>
    <row r="274" spans="1:12" x14ac:dyDescent="0.25">
      <c r="A274" s="22" t="s">
        <v>349</v>
      </c>
      <c r="B274" s="14" t="s">
        <v>85</v>
      </c>
      <c r="C274" s="15">
        <v>5722</v>
      </c>
      <c r="D274" s="15">
        <v>5617</v>
      </c>
      <c r="E274" s="15">
        <v>5715</v>
      </c>
      <c r="F274" s="15">
        <v>5848</v>
      </c>
      <c r="G274" s="15">
        <v>5996</v>
      </c>
      <c r="H274" s="20">
        <v>5974</v>
      </c>
      <c r="I274" s="20">
        <v>6051</v>
      </c>
      <c r="J274" s="17">
        <f t="shared" si="8"/>
        <v>77</v>
      </c>
      <c r="K274" s="18">
        <f t="shared" si="9"/>
        <v>1.2889186474723802E-2</v>
      </c>
      <c r="L274" s="19">
        <v>252</v>
      </c>
    </row>
    <row r="275" spans="1:12" x14ac:dyDescent="0.25">
      <c r="A275" s="22" t="s">
        <v>350</v>
      </c>
      <c r="B275" s="14" t="s">
        <v>78</v>
      </c>
      <c r="C275" s="15">
        <v>3354</v>
      </c>
      <c r="D275" s="15">
        <v>3743</v>
      </c>
      <c r="E275" s="15">
        <v>4003</v>
      </c>
      <c r="F275" s="15">
        <v>4340</v>
      </c>
      <c r="G275" s="15">
        <v>4502</v>
      </c>
      <c r="H275" s="20">
        <v>4540</v>
      </c>
      <c r="I275" s="20">
        <v>4597</v>
      </c>
      <c r="J275" s="17">
        <f t="shared" si="8"/>
        <v>57</v>
      </c>
      <c r="K275" s="18">
        <f t="shared" si="9"/>
        <v>1.2555066079295154E-2</v>
      </c>
      <c r="L275" s="19">
        <v>313</v>
      </c>
    </row>
    <row r="276" spans="1:12" x14ac:dyDescent="0.25">
      <c r="A276" s="13" t="s">
        <v>351</v>
      </c>
      <c r="B276" s="14" t="s">
        <v>94</v>
      </c>
      <c r="C276" s="15">
        <v>6352</v>
      </c>
      <c r="D276" s="15">
        <v>6225</v>
      </c>
      <c r="E276" s="15">
        <v>2304</v>
      </c>
      <c r="F276" s="15">
        <v>9603</v>
      </c>
      <c r="G276" s="15">
        <v>6582</v>
      </c>
      <c r="H276" s="20">
        <v>6588</v>
      </c>
      <c r="I276" s="20">
        <v>6669</v>
      </c>
      <c r="J276" s="17">
        <f t="shared" si="8"/>
        <v>81</v>
      </c>
      <c r="K276" s="18">
        <f t="shared" si="9"/>
        <v>1.2295081967213115E-2</v>
      </c>
      <c r="L276" s="19">
        <v>230</v>
      </c>
    </row>
    <row r="277" spans="1:12" x14ac:dyDescent="0.25">
      <c r="A277" s="22" t="s">
        <v>352</v>
      </c>
      <c r="B277" s="14" t="s">
        <v>98</v>
      </c>
      <c r="C277" s="15">
        <v>109272</v>
      </c>
      <c r="D277" s="15">
        <v>105118</v>
      </c>
      <c r="E277" s="15">
        <v>106380</v>
      </c>
      <c r="F277" s="15">
        <v>107352</v>
      </c>
      <c r="G277" s="15">
        <v>108000</v>
      </c>
      <c r="H277" s="20">
        <v>108158</v>
      </c>
      <c r="I277" s="20">
        <v>109472</v>
      </c>
      <c r="J277" s="17">
        <f t="shared" si="8"/>
        <v>1314</v>
      </c>
      <c r="K277" s="18">
        <f t="shared" si="9"/>
        <v>1.2148893285748627E-2</v>
      </c>
      <c r="L277" s="19">
        <v>4</v>
      </c>
    </row>
    <row r="278" spans="1:12" x14ac:dyDescent="0.25">
      <c r="A278" s="22" t="s">
        <v>353</v>
      </c>
      <c r="B278" s="14" t="s">
        <v>98</v>
      </c>
      <c r="C278" s="15">
        <v>18503</v>
      </c>
      <c r="D278" s="15">
        <v>17858</v>
      </c>
      <c r="E278" s="15">
        <v>17975</v>
      </c>
      <c r="F278" s="15">
        <v>18986</v>
      </c>
      <c r="G278" s="15">
        <v>19097</v>
      </c>
      <c r="H278" s="20">
        <v>19738</v>
      </c>
      <c r="I278" s="20">
        <v>19974</v>
      </c>
      <c r="J278" s="17">
        <f t="shared" si="8"/>
        <v>236</v>
      </c>
      <c r="K278" s="18">
        <f t="shared" si="9"/>
        <v>1.1956631877596515E-2</v>
      </c>
      <c r="L278" s="19">
        <v>69</v>
      </c>
    </row>
    <row r="279" spans="1:12" x14ac:dyDescent="0.25">
      <c r="A279" s="22" t="s">
        <v>195</v>
      </c>
      <c r="B279" s="14" t="s">
        <v>78</v>
      </c>
      <c r="C279" s="15">
        <v>6122</v>
      </c>
      <c r="D279" s="15">
        <v>5920</v>
      </c>
      <c r="E279" s="15">
        <v>6013</v>
      </c>
      <c r="F279" s="15">
        <v>6174</v>
      </c>
      <c r="G279" s="15">
        <v>6329</v>
      </c>
      <c r="H279" s="20">
        <v>6463</v>
      </c>
      <c r="I279" s="20">
        <v>6540</v>
      </c>
      <c r="J279" s="17">
        <f t="shared" si="8"/>
        <v>77</v>
      </c>
      <c r="K279" s="18">
        <f t="shared" si="9"/>
        <v>1.1913971839702924E-2</v>
      </c>
      <c r="L279" s="19">
        <v>235</v>
      </c>
    </row>
    <row r="280" spans="1:12" x14ac:dyDescent="0.25">
      <c r="A280" s="22" t="s">
        <v>196</v>
      </c>
      <c r="B280" s="14" t="s">
        <v>85</v>
      </c>
      <c r="C280" s="15">
        <v>5153</v>
      </c>
      <c r="D280" s="15">
        <v>5029</v>
      </c>
      <c r="E280" s="15">
        <v>5404</v>
      </c>
      <c r="F280" s="15">
        <v>5698</v>
      </c>
      <c r="G280" s="15">
        <v>6033</v>
      </c>
      <c r="H280" s="20">
        <v>6642</v>
      </c>
      <c r="I280" s="20">
        <v>6719</v>
      </c>
      <c r="J280" s="17">
        <f t="shared" si="8"/>
        <v>77</v>
      </c>
      <c r="K280" s="18">
        <f t="shared" si="9"/>
        <v>1.1592893706714845E-2</v>
      </c>
      <c r="L280" s="19">
        <v>228</v>
      </c>
    </row>
    <row r="281" spans="1:12" x14ac:dyDescent="0.25">
      <c r="A281" s="13" t="s">
        <v>197</v>
      </c>
      <c r="B281" s="14" t="s">
        <v>85</v>
      </c>
      <c r="C281" s="15">
        <v>6188</v>
      </c>
      <c r="D281" s="15">
        <v>5713</v>
      </c>
      <c r="E281" s="15">
        <v>4628</v>
      </c>
      <c r="F281" s="15">
        <v>4632</v>
      </c>
      <c r="G281" s="15">
        <v>5544</v>
      </c>
      <c r="H281" s="20">
        <v>5836</v>
      </c>
      <c r="I281" s="20">
        <v>5903</v>
      </c>
      <c r="J281" s="17">
        <f t="shared" si="8"/>
        <v>67</v>
      </c>
      <c r="K281" s="18">
        <f t="shared" si="9"/>
        <v>1.1480466072652502E-2</v>
      </c>
      <c r="L281" s="19">
        <v>260</v>
      </c>
    </row>
    <row r="282" spans="1:12" x14ac:dyDescent="0.25">
      <c r="A282" s="22" t="s">
        <v>198</v>
      </c>
      <c r="B282" s="14" t="s">
        <v>98</v>
      </c>
      <c r="C282" s="15">
        <v>12402</v>
      </c>
      <c r="D282" s="15">
        <v>11834</v>
      </c>
      <c r="E282" s="15">
        <v>12078</v>
      </c>
      <c r="F282" s="15">
        <v>12737</v>
      </c>
      <c r="G282" s="15">
        <v>12914</v>
      </c>
      <c r="H282" s="20">
        <v>13309</v>
      </c>
      <c r="I282" s="20">
        <v>13460</v>
      </c>
      <c r="J282" s="17">
        <f t="shared" si="8"/>
        <v>151</v>
      </c>
      <c r="K282" s="18">
        <f t="shared" si="9"/>
        <v>1.1345705913291758E-2</v>
      </c>
      <c r="L282" s="19">
        <v>118</v>
      </c>
    </row>
    <row r="283" spans="1:12" x14ac:dyDescent="0.25">
      <c r="A283" s="22" t="s">
        <v>199</v>
      </c>
      <c r="B283" s="14" t="s">
        <v>98</v>
      </c>
      <c r="C283" s="15">
        <v>25033</v>
      </c>
      <c r="D283" s="15">
        <v>24591</v>
      </c>
      <c r="E283" s="15">
        <v>24870</v>
      </c>
      <c r="F283" s="15">
        <v>25848</v>
      </c>
      <c r="G283" s="15">
        <v>26070</v>
      </c>
      <c r="H283" s="20">
        <v>26232</v>
      </c>
      <c r="I283" s="20">
        <v>26529</v>
      </c>
      <c r="J283" s="17">
        <f t="shared" si="8"/>
        <v>297</v>
      </c>
      <c r="K283" s="18">
        <f t="shared" si="9"/>
        <v>1.1322049405306496E-2</v>
      </c>
      <c r="L283" s="19">
        <v>47</v>
      </c>
    </row>
    <row r="284" spans="1:12" x14ac:dyDescent="0.25">
      <c r="A284" s="22" t="s">
        <v>200</v>
      </c>
      <c r="B284" s="14" t="s">
        <v>85</v>
      </c>
      <c r="C284" s="15">
        <v>9590</v>
      </c>
      <c r="D284" s="15">
        <v>9568</v>
      </c>
      <c r="E284" s="15">
        <v>9614</v>
      </c>
      <c r="F284" s="15">
        <v>9615</v>
      </c>
      <c r="G284" s="15">
        <v>9408</v>
      </c>
      <c r="H284" s="20">
        <v>9389</v>
      </c>
      <c r="I284" s="20">
        <v>9495</v>
      </c>
      <c r="J284" s="17">
        <f t="shared" si="8"/>
        <v>106</v>
      </c>
      <c r="K284" s="18">
        <f t="shared" si="9"/>
        <v>1.1289807221216317E-2</v>
      </c>
      <c r="L284" s="19">
        <v>171</v>
      </c>
    </row>
    <row r="285" spans="1:12" x14ac:dyDescent="0.25">
      <c r="A285" s="22" t="s">
        <v>201</v>
      </c>
      <c r="B285" s="14" t="s">
        <v>85</v>
      </c>
      <c r="C285" s="15">
        <v>19193</v>
      </c>
      <c r="D285" s="15">
        <v>18462</v>
      </c>
      <c r="E285" s="15">
        <v>19091</v>
      </c>
      <c r="F285" s="15">
        <v>17639</v>
      </c>
      <c r="G285" s="15">
        <v>18422</v>
      </c>
      <c r="H285" s="20">
        <v>18799</v>
      </c>
      <c r="I285" s="20">
        <v>19010</v>
      </c>
      <c r="J285" s="17">
        <f t="shared" si="8"/>
        <v>211</v>
      </c>
      <c r="K285" s="18">
        <f t="shared" si="9"/>
        <v>1.1224001276663653E-2</v>
      </c>
      <c r="L285" s="19">
        <v>73</v>
      </c>
    </row>
    <row r="286" spans="1:12" x14ac:dyDescent="0.25">
      <c r="A286" s="22" t="s">
        <v>202</v>
      </c>
      <c r="B286" s="14" t="s">
        <v>85</v>
      </c>
      <c r="C286" s="15">
        <v>6862</v>
      </c>
      <c r="D286" s="15">
        <v>6854</v>
      </c>
      <c r="E286" s="15">
        <v>7185</v>
      </c>
      <c r="F286" s="15">
        <v>7409</v>
      </c>
      <c r="G286" s="15">
        <v>7524</v>
      </c>
      <c r="H286" s="20">
        <v>7639</v>
      </c>
      <c r="I286" s="20">
        <v>7720</v>
      </c>
      <c r="J286" s="17">
        <f t="shared" si="8"/>
        <v>81</v>
      </c>
      <c r="K286" s="18">
        <f t="shared" si="9"/>
        <v>1.0603482131169002E-2</v>
      </c>
      <c r="L286" s="19">
        <v>202</v>
      </c>
    </row>
    <row r="287" spans="1:12" x14ac:dyDescent="0.25">
      <c r="A287" s="22" t="s">
        <v>203</v>
      </c>
      <c r="B287" s="14" t="s">
        <v>94</v>
      </c>
      <c r="C287" s="15">
        <v>3352</v>
      </c>
      <c r="D287" s="15">
        <v>3228</v>
      </c>
      <c r="E287" s="15">
        <v>3273</v>
      </c>
      <c r="F287" s="15">
        <v>3418</v>
      </c>
      <c r="G287" s="15">
        <v>3476</v>
      </c>
      <c r="H287" s="20">
        <v>3494</v>
      </c>
      <c r="I287" s="20">
        <v>3531</v>
      </c>
      <c r="J287" s="17">
        <f t="shared" si="8"/>
        <v>37</v>
      </c>
      <c r="K287" s="18">
        <f t="shared" si="9"/>
        <v>1.0589582140812822E-2</v>
      </c>
      <c r="L287" s="19">
        <v>353</v>
      </c>
    </row>
    <row r="288" spans="1:12" x14ac:dyDescent="0.25">
      <c r="A288" s="22" t="s">
        <v>204</v>
      </c>
      <c r="B288" s="14" t="s">
        <v>98</v>
      </c>
      <c r="C288" s="15">
        <v>7380</v>
      </c>
      <c r="D288" s="15">
        <v>7221</v>
      </c>
      <c r="E288" s="15">
        <v>7243</v>
      </c>
      <c r="F288" s="15">
        <v>7468</v>
      </c>
      <c r="G288" s="15">
        <v>7857</v>
      </c>
      <c r="H288" s="20">
        <v>7995</v>
      </c>
      <c r="I288" s="20">
        <v>8077</v>
      </c>
      <c r="J288" s="17">
        <f t="shared" si="8"/>
        <v>82</v>
      </c>
      <c r="K288" s="18">
        <f t="shared" si="9"/>
        <v>1.0256410256410256E-2</v>
      </c>
      <c r="L288" s="19">
        <v>191</v>
      </c>
    </row>
    <row r="289" spans="1:12" x14ac:dyDescent="0.25">
      <c r="A289" s="22" t="s">
        <v>205</v>
      </c>
      <c r="B289" s="14" t="s">
        <v>85</v>
      </c>
      <c r="C289" s="15">
        <v>7378</v>
      </c>
      <c r="D289" s="15">
        <v>7765</v>
      </c>
      <c r="E289" s="15">
        <v>8243</v>
      </c>
      <c r="F289" s="15">
        <v>8477</v>
      </c>
      <c r="G289" s="15">
        <v>8963</v>
      </c>
      <c r="H289" s="20">
        <v>9165</v>
      </c>
      <c r="I289" s="20">
        <v>9258</v>
      </c>
      <c r="J289" s="17">
        <f t="shared" si="8"/>
        <v>93</v>
      </c>
      <c r="K289" s="18">
        <f t="shared" si="9"/>
        <v>1.0147299509001636E-2</v>
      </c>
      <c r="L289" s="19">
        <v>176</v>
      </c>
    </row>
    <row r="290" spans="1:12" x14ac:dyDescent="0.25">
      <c r="A290" s="22" t="s">
        <v>206</v>
      </c>
      <c r="B290" s="14" t="s">
        <v>78</v>
      </c>
      <c r="C290" s="15">
        <v>10725</v>
      </c>
      <c r="D290" s="15">
        <v>10433</v>
      </c>
      <c r="E290" s="15">
        <v>10620</v>
      </c>
      <c r="F290" s="15">
        <v>10751</v>
      </c>
      <c r="G290" s="15">
        <v>10919</v>
      </c>
      <c r="H290" s="20">
        <v>11100</v>
      </c>
      <c r="I290" s="20">
        <v>11211</v>
      </c>
      <c r="J290" s="17">
        <f t="shared" si="8"/>
        <v>111</v>
      </c>
      <c r="K290" s="18">
        <f t="shared" si="9"/>
        <v>0.01</v>
      </c>
      <c r="L290" s="19">
        <v>144</v>
      </c>
    </row>
    <row r="291" spans="1:12" x14ac:dyDescent="0.25">
      <c r="A291" s="22" t="s">
        <v>207</v>
      </c>
      <c r="B291" s="14" t="s">
        <v>98</v>
      </c>
      <c r="C291" s="15">
        <v>14330</v>
      </c>
      <c r="D291" s="15">
        <v>13834</v>
      </c>
      <c r="E291" s="15">
        <v>14826</v>
      </c>
      <c r="F291" s="15">
        <v>16223</v>
      </c>
      <c r="G291" s="15">
        <v>16344</v>
      </c>
      <c r="H291" s="20">
        <v>15261</v>
      </c>
      <c r="I291" s="20">
        <v>15404</v>
      </c>
      <c r="J291" s="17">
        <f t="shared" si="8"/>
        <v>143</v>
      </c>
      <c r="K291" s="18">
        <f t="shared" si="9"/>
        <v>9.3702902824192389E-3</v>
      </c>
      <c r="L291" s="19">
        <v>99</v>
      </c>
    </row>
    <row r="292" spans="1:12" x14ac:dyDescent="0.25">
      <c r="A292" s="22" t="s">
        <v>208</v>
      </c>
      <c r="B292" s="14" t="s">
        <v>98</v>
      </c>
      <c r="C292" s="15">
        <v>15267</v>
      </c>
      <c r="D292" s="15">
        <v>13939</v>
      </c>
      <c r="E292" s="15">
        <v>14426</v>
      </c>
      <c r="F292" s="15">
        <v>15045</v>
      </c>
      <c r="G292" s="15">
        <v>14743</v>
      </c>
      <c r="H292" s="20">
        <v>15363</v>
      </c>
      <c r="I292" s="20">
        <v>15506</v>
      </c>
      <c r="J292" s="17">
        <f t="shared" si="8"/>
        <v>143</v>
      </c>
      <c r="K292" s="18">
        <f t="shared" si="9"/>
        <v>9.3080778493783763E-3</v>
      </c>
      <c r="L292" s="19">
        <v>97</v>
      </c>
    </row>
    <row r="293" spans="1:12" x14ac:dyDescent="0.25">
      <c r="A293" s="22" t="s">
        <v>209</v>
      </c>
      <c r="B293" s="14" t="s">
        <v>98</v>
      </c>
      <c r="C293" s="15">
        <v>36182</v>
      </c>
      <c r="D293" s="15">
        <v>35288</v>
      </c>
      <c r="E293" s="15">
        <v>35579</v>
      </c>
      <c r="F293" s="15">
        <v>36607</v>
      </c>
      <c r="G293" s="15">
        <v>36846</v>
      </c>
      <c r="H293" s="20">
        <v>37182</v>
      </c>
      <c r="I293" s="20">
        <v>37521</v>
      </c>
      <c r="J293" s="17">
        <f t="shared" si="8"/>
        <v>339</v>
      </c>
      <c r="K293" s="18">
        <f t="shared" si="9"/>
        <v>9.1173148297563344E-3</v>
      </c>
      <c r="L293" s="19">
        <v>28</v>
      </c>
    </row>
    <row r="294" spans="1:12" x14ac:dyDescent="0.25">
      <c r="A294" s="22" t="s">
        <v>210</v>
      </c>
      <c r="B294" s="14" t="s">
        <v>85</v>
      </c>
      <c r="C294" s="15">
        <v>1393</v>
      </c>
      <c r="D294" s="15">
        <v>1379</v>
      </c>
      <c r="E294" s="15">
        <v>1398</v>
      </c>
      <c r="F294" s="15">
        <v>1434</v>
      </c>
      <c r="G294" s="15">
        <v>1391</v>
      </c>
      <c r="H294" s="20">
        <v>1431</v>
      </c>
      <c r="I294" s="20">
        <v>1444</v>
      </c>
      <c r="J294" s="17">
        <f t="shared" si="8"/>
        <v>13</v>
      </c>
      <c r="K294" s="18">
        <f t="shared" si="9"/>
        <v>9.0845562543675745E-3</v>
      </c>
      <c r="L294" s="19">
        <v>409</v>
      </c>
    </row>
    <row r="295" spans="1:12" x14ac:dyDescent="0.25">
      <c r="A295" s="22" t="s">
        <v>211</v>
      </c>
      <c r="B295" s="14" t="s">
        <v>98</v>
      </c>
      <c r="C295" s="15">
        <v>70667</v>
      </c>
      <c r="D295" s="15">
        <v>64389</v>
      </c>
      <c r="E295" s="15">
        <v>62774</v>
      </c>
      <c r="F295" s="15">
        <v>66045</v>
      </c>
      <c r="G295" s="15">
        <v>67821</v>
      </c>
      <c r="H295" s="20">
        <v>69973</v>
      </c>
      <c r="I295" s="20">
        <v>70606</v>
      </c>
      <c r="J295" s="17">
        <f t="shared" si="8"/>
        <v>633</v>
      </c>
      <c r="K295" s="18">
        <f t="shared" si="9"/>
        <v>9.046346447915625E-3</v>
      </c>
      <c r="L295" s="19">
        <v>8</v>
      </c>
    </row>
    <row r="296" spans="1:12" x14ac:dyDescent="0.25">
      <c r="A296" s="22" t="s">
        <v>212</v>
      </c>
      <c r="B296" s="14" t="s">
        <v>98</v>
      </c>
      <c r="C296" s="15">
        <v>13705</v>
      </c>
      <c r="D296" s="15">
        <v>13606</v>
      </c>
      <c r="E296" s="15">
        <v>13908</v>
      </c>
      <c r="F296" s="15">
        <v>14814</v>
      </c>
      <c r="G296" s="15">
        <v>15247</v>
      </c>
      <c r="H296" s="20">
        <v>15736</v>
      </c>
      <c r="I296" s="20">
        <v>15878</v>
      </c>
      <c r="J296" s="17">
        <f t="shared" si="8"/>
        <v>142</v>
      </c>
      <c r="K296" s="18">
        <f t="shared" si="9"/>
        <v>9.0238942552109819E-3</v>
      </c>
      <c r="L296" s="19">
        <v>92</v>
      </c>
    </row>
    <row r="297" spans="1:12" x14ac:dyDescent="0.25">
      <c r="A297" s="22" t="s">
        <v>213</v>
      </c>
      <c r="B297" s="14" t="s">
        <v>78</v>
      </c>
      <c r="C297" s="15">
        <v>49156</v>
      </c>
      <c r="D297" s="15">
        <v>48426</v>
      </c>
      <c r="E297" s="15">
        <v>49216</v>
      </c>
      <c r="F297" s="15">
        <v>49828</v>
      </c>
      <c r="G297" s="15">
        <v>50194</v>
      </c>
      <c r="H297" s="20">
        <v>50841</v>
      </c>
      <c r="I297" s="20">
        <v>51285</v>
      </c>
      <c r="J297" s="17">
        <f t="shared" si="8"/>
        <v>444</v>
      </c>
      <c r="K297" s="18">
        <f t="shared" si="9"/>
        <v>8.7331091048563174E-3</v>
      </c>
      <c r="L297" s="19">
        <v>16</v>
      </c>
    </row>
    <row r="298" spans="1:12" x14ac:dyDescent="0.25">
      <c r="A298" s="22" t="s">
        <v>214</v>
      </c>
      <c r="B298" s="14" t="s">
        <v>85</v>
      </c>
      <c r="C298" s="15">
        <v>2046</v>
      </c>
      <c r="D298" s="15">
        <v>1925</v>
      </c>
      <c r="E298" s="15">
        <v>1944</v>
      </c>
      <c r="F298" s="15">
        <v>1983</v>
      </c>
      <c r="G298" s="15">
        <v>1859</v>
      </c>
      <c r="H298" s="20">
        <v>1964</v>
      </c>
      <c r="I298" s="20">
        <v>1981</v>
      </c>
      <c r="J298" s="17">
        <f t="shared" si="8"/>
        <v>17</v>
      </c>
      <c r="K298" s="18">
        <f t="shared" si="9"/>
        <v>8.6558044806517315E-3</v>
      </c>
      <c r="L298" s="19">
        <v>400</v>
      </c>
    </row>
    <row r="299" spans="1:12" x14ac:dyDescent="0.25">
      <c r="A299" s="22" t="s">
        <v>215</v>
      </c>
      <c r="B299" s="14" t="s">
        <v>94</v>
      </c>
      <c r="C299" s="15">
        <v>4386</v>
      </c>
      <c r="D299" s="15">
        <v>4323</v>
      </c>
      <c r="E299" s="15">
        <v>4226</v>
      </c>
      <c r="F299" s="15">
        <v>4336</v>
      </c>
      <c r="G299" s="15">
        <v>4486</v>
      </c>
      <c r="H299" s="20">
        <v>4580</v>
      </c>
      <c r="I299" s="20">
        <v>4619</v>
      </c>
      <c r="J299" s="17">
        <f t="shared" si="8"/>
        <v>39</v>
      </c>
      <c r="K299" s="18">
        <f t="shared" si="9"/>
        <v>8.5152838427947596E-3</v>
      </c>
      <c r="L299" s="19">
        <v>311</v>
      </c>
    </row>
    <row r="300" spans="1:12" x14ac:dyDescent="0.25">
      <c r="A300" s="22" t="s">
        <v>216</v>
      </c>
      <c r="B300" s="14" t="s">
        <v>78</v>
      </c>
      <c r="C300" s="15">
        <v>4927</v>
      </c>
      <c r="D300" s="15">
        <v>4878</v>
      </c>
      <c r="E300" s="15">
        <v>5031</v>
      </c>
      <c r="F300" s="15">
        <v>4984</v>
      </c>
      <c r="G300" s="15">
        <v>5031</v>
      </c>
      <c r="H300" s="20">
        <v>5085</v>
      </c>
      <c r="I300" s="20">
        <v>5128</v>
      </c>
      <c r="J300" s="17">
        <f t="shared" si="8"/>
        <v>43</v>
      </c>
      <c r="K300" s="18">
        <f t="shared" si="9"/>
        <v>8.4562438544739434E-3</v>
      </c>
      <c r="L300" s="19">
        <v>285</v>
      </c>
    </row>
    <row r="301" spans="1:12" x14ac:dyDescent="0.25">
      <c r="A301" s="22" t="s">
        <v>217</v>
      </c>
      <c r="B301" s="14" t="s">
        <v>85</v>
      </c>
      <c r="C301" s="15">
        <v>4217</v>
      </c>
      <c r="D301" s="15">
        <v>4287</v>
      </c>
      <c r="E301" s="15">
        <v>4364</v>
      </c>
      <c r="F301" s="15">
        <v>4564</v>
      </c>
      <c r="G301" s="15">
        <v>4779</v>
      </c>
      <c r="H301" s="20">
        <v>4796</v>
      </c>
      <c r="I301" s="20">
        <v>4836</v>
      </c>
      <c r="J301" s="17">
        <f t="shared" si="8"/>
        <v>40</v>
      </c>
      <c r="K301" s="18">
        <f t="shared" si="9"/>
        <v>8.3402835696413675E-3</v>
      </c>
      <c r="L301" s="19">
        <v>297</v>
      </c>
    </row>
    <row r="302" spans="1:12" x14ac:dyDescent="0.25">
      <c r="A302" s="22" t="s">
        <v>218</v>
      </c>
      <c r="B302" s="14" t="s">
        <v>78</v>
      </c>
      <c r="C302" s="15">
        <v>9860</v>
      </c>
      <c r="D302" s="15">
        <v>9222</v>
      </c>
      <c r="E302" s="15">
        <v>9246</v>
      </c>
      <c r="F302" s="15">
        <v>9399</v>
      </c>
      <c r="G302" s="15">
        <v>9482</v>
      </c>
      <c r="H302" s="20">
        <v>9529</v>
      </c>
      <c r="I302" s="20">
        <v>9608</v>
      </c>
      <c r="J302" s="17">
        <f t="shared" si="8"/>
        <v>79</v>
      </c>
      <c r="K302" s="18">
        <f t="shared" si="9"/>
        <v>8.2904816874803233E-3</v>
      </c>
      <c r="L302" s="19">
        <v>168</v>
      </c>
    </row>
    <row r="303" spans="1:12" x14ac:dyDescent="0.25">
      <c r="A303" s="22" t="s">
        <v>219</v>
      </c>
      <c r="B303" s="14" t="s">
        <v>78</v>
      </c>
      <c r="C303" s="15">
        <v>16748</v>
      </c>
      <c r="D303" s="15">
        <v>16027</v>
      </c>
      <c r="E303" s="15">
        <v>16148</v>
      </c>
      <c r="F303" s="15">
        <v>16541</v>
      </c>
      <c r="G303" s="15">
        <v>16777</v>
      </c>
      <c r="H303" s="20">
        <v>17039</v>
      </c>
      <c r="I303" s="20">
        <v>17178</v>
      </c>
      <c r="J303" s="17">
        <f t="shared" si="8"/>
        <v>139</v>
      </c>
      <c r="K303" s="18">
        <f t="shared" si="9"/>
        <v>8.1577557368390161E-3</v>
      </c>
      <c r="L303" s="19">
        <v>81</v>
      </c>
    </row>
    <row r="304" spans="1:12" x14ac:dyDescent="0.25">
      <c r="A304" s="22" t="s">
        <v>220</v>
      </c>
      <c r="B304" s="14" t="s">
        <v>85</v>
      </c>
      <c r="C304" s="15">
        <v>14899</v>
      </c>
      <c r="D304" s="15">
        <v>14670</v>
      </c>
      <c r="E304" s="15">
        <v>14969</v>
      </c>
      <c r="F304" s="15">
        <v>13716</v>
      </c>
      <c r="G304" s="15">
        <v>14083</v>
      </c>
      <c r="H304" s="20">
        <v>14010</v>
      </c>
      <c r="I304" s="20">
        <v>14118</v>
      </c>
      <c r="J304" s="17">
        <f t="shared" si="8"/>
        <v>108</v>
      </c>
      <c r="K304" s="18">
        <f t="shared" si="9"/>
        <v>7.7087794432548181E-3</v>
      </c>
      <c r="L304" s="19">
        <v>110</v>
      </c>
    </row>
    <row r="305" spans="1:12" x14ac:dyDescent="0.25">
      <c r="A305" s="22" t="s">
        <v>221</v>
      </c>
      <c r="B305" s="14" t="s">
        <v>94</v>
      </c>
      <c r="C305" s="15">
        <v>8116</v>
      </c>
      <c r="D305" s="15">
        <v>8287</v>
      </c>
      <c r="E305" s="15">
        <v>8691</v>
      </c>
      <c r="F305" s="15">
        <v>8850</v>
      </c>
      <c r="G305" s="15">
        <v>9288</v>
      </c>
      <c r="H305" s="20">
        <v>9614</v>
      </c>
      <c r="I305" s="20">
        <v>9688</v>
      </c>
      <c r="J305" s="17">
        <f t="shared" si="8"/>
        <v>74</v>
      </c>
      <c r="K305" s="18">
        <f t="shared" si="9"/>
        <v>7.6971083836072391E-3</v>
      </c>
      <c r="L305" s="19">
        <v>166</v>
      </c>
    </row>
    <row r="306" spans="1:12" x14ac:dyDescent="0.25">
      <c r="A306" s="22" t="s">
        <v>222</v>
      </c>
      <c r="B306" s="14" t="s">
        <v>85</v>
      </c>
      <c r="C306" s="15">
        <v>5964</v>
      </c>
      <c r="D306" s="15">
        <v>5799</v>
      </c>
      <c r="E306" s="15">
        <v>5800</v>
      </c>
      <c r="F306" s="15">
        <v>5798</v>
      </c>
      <c r="G306" s="15">
        <v>5696</v>
      </c>
      <c r="H306" s="20">
        <v>5675</v>
      </c>
      <c r="I306" s="20">
        <v>5718</v>
      </c>
      <c r="J306" s="17">
        <f t="shared" si="8"/>
        <v>43</v>
      </c>
      <c r="K306" s="18">
        <f t="shared" si="9"/>
        <v>7.5770925110132158E-3</v>
      </c>
      <c r="L306" s="19">
        <v>268</v>
      </c>
    </row>
    <row r="307" spans="1:12" x14ac:dyDescent="0.25">
      <c r="A307" s="13" t="s">
        <v>223</v>
      </c>
      <c r="B307" s="14" t="s">
        <v>85</v>
      </c>
      <c r="C307" s="15">
        <v>6002</v>
      </c>
      <c r="D307" s="15">
        <v>5977</v>
      </c>
      <c r="E307" s="15">
        <v>6220</v>
      </c>
      <c r="F307" s="15">
        <v>4725</v>
      </c>
      <c r="G307" s="15">
        <v>6018</v>
      </c>
      <c r="H307" s="20">
        <v>6448</v>
      </c>
      <c r="I307" s="20">
        <v>6495</v>
      </c>
      <c r="J307" s="17">
        <f t="shared" si="8"/>
        <v>47</v>
      </c>
      <c r="K307" s="18">
        <f t="shared" si="9"/>
        <v>7.2890818858560797E-3</v>
      </c>
      <c r="L307" s="19">
        <v>238</v>
      </c>
    </row>
    <row r="308" spans="1:12" x14ac:dyDescent="0.25">
      <c r="A308" s="22" t="s">
        <v>224</v>
      </c>
      <c r="B308" s="14" t="s">
        <v>78</v>
      </c>
      <c r="C308" s="15">
        <v>9534</v>
      </c>
      <c r="D308" s="15">
        <v>9317</v>
      </c>
      <c r="E308" s="15">
        <v>9238</v>
      </c>
      <c r="F308" s="15">
        <v>9333</v>
      </c>
      <c r="G308" s="15">
        <v>9403</v>
      </c>
      <c r="H308" s="20">
        <v>9475</v>
      </c>
      <c r="I308" s="20">
        <v>9544</v>
      </c>
      <c r="J308" s="17">
        <f t="shared" si="8"/>
        <v>69</v>
      </c>
      <c r="K308" s="18">
        <f t="shared" si="9"/>
        <v>7.282321899736148E-3</v>
      </c>
      <c r="L308" s="19">
        <v>170</v>
      </c>
    </row>
    <row r="309" spans="1:12" x14ac:dyDescent="0.25">
      <c r="A309" s="22" t="s">
        <v>225</v>
      </c>
      <c r="B309" s="14" t="s">
        <v>98</v>
      </c>
      <c r="C309" s="15">
        <v>5857</v>
      </c>
      <c r="D309" s="15">
        <v>5596</v>
      </c>
      <c r="E309" s="15">
        <v>5804</v>
      </c>
      <c r="F309" s="15">
        <v>5998</v>
      </c>
      <c r="G309" s="15">
        <v>5931</v>
      </c>
      <c r="H309" s="20">
        <v>5825</v>
      </c>
      <c r="I309" s="20">
        <v>5867</v>
      </c>
      <c r="J309" s="17">
        <f t="shared" si="8"/>
        <v>42</v>
      </c>
      <c r="K309" s="18">
        <f t="shared" si="9"/>
        <v>7.2103004291845492E-3</v>
      </c>
      <c r="L309" s="19">
        <v>262</v>
      </c>
    </row>
    <row r="310" spans="1:12" x14ac:dyDescent="0.25">
      <c r="A310" s="22" t="s">
        <v>226</v>
      </c>
      <c r="B310" s="14" t="s">
        <v>85</v>
      </c>
      <c r="C310" s="15">
        <v>9553</v>
      </c>
      <c r="D310" s="15">
        <v>9642</v>
      </c>
      <c r="E310" s="15">
        <v>9742</v>
      </c>
      <c r="F310" s="15">
        <v>9760</v>
      </c>
      <c r="G310" s="15">
        <v>9928</v>
      </c>
      <c r="H310" s="20">
        <v>9604</v>
      </c>
      <c r="I310" s="20">
        <v>9672</v>
      </c>
      <c r="J310" s="17">
        <f t="shared" si="8"/>
        <v>68</v>
      </c>
      <c r="K310" s="18">
        <f t="shared" si="9"/>
        <v>7.0803831736776339E-3</v>
      </c>
      <c r="L310" s="19">
        <v>167</v>
      </c>
    </row>
    <row r="311" spans="1:12" x14ac:dyDescent="0.25">
      <c r="A311" s="22" t="s">
        <v>227</v>
      </c>
      <c r="B311" s="14" t="s">
        <v>78</v>
      </c>
      <c r="C311" s="15">
        <v>8416</v>
      </c>
      <c r="D311" s="15">
        <v>8412</v>
      </c>
      <c r="E311" s="15">
        <v>8600</v>
      </c>
      <c r="F311" s="15">
        <v>8949</v>
      </c>
      <c r="G311" s="15">
        <v>8944</v>
      </c>
      <c r="H311" s="20">
        <v>9042</v>
      </c>
      <c r="I311" s="20">
        <v>9106</v>
      </c>
      <c r="J311" s="17">
        <f t="shared" si="8"/>
        <v>64</v>
      </c>
      <c r="K311" s="18">
        <f t="shared" si="9"/>
        <v>7.078080070780801E-3</v>
      </c>
      <c r="L311" s="19">
        <v>179</v>
      </c>
    </row>
    <row r="312" spans="1:12" x14ac:dyDescent="0.25">
      <c r="A312" s="22" t="s">
        <v>228</v>
      </c>
      <c r="B312" s="14" t="s">
        <v>78</v>
      </c>
      <c r="C312" s="15">
        <v>14214</v>
      </c>
      <c r="D312" s="15">
        <v>13901</v>
      </c>
      <c r="E312" s="15">
        <v>14028</v>
      </c>
      <c r="F312" s="15">
        <v>15036</v>
      </c>
      <c r="G312" s="15">
        <v>15061</v>
      </c>
      <c r="H312" s="20">
        <v>14769</v>
      </c>
      <c r="I312" s="20">
        <v>14870</v>
      </c>
      <c r="J312" s="17">
        <f t="shared" si="8"/>
        <v>101</v>
      </c>
      <c r="K312" s="18">
        <f t="shared" si="9"/>
        <v>6.8386485205498004E-3</v>
      </c>
      <c r="L312" s="19">
        <v>103</v>
      </c>
    </row>
    <row r="313" spans="1:12" x14ac:dyDescent="0.25">
      <c r="A313" s="22" t="s">
        <v>390</v>
      </c>
      <c r="B313" s="14" t="s">
        <v>98</v>
      </c>
      <c r="C313" s="15">
        <v>22750</v>
      </c>
      <c r="D313" s="15">
        <v>22042</v>
      </c>
      <c r="E313" s="15">
        <v>22274</v>
      </c>
      <c r="F313" s="15">
        <v>22794</v>
      </c>
      <c r="G313" s="15">
        <v>22715</v>
      </c>
      <c r="H313" s="20">
        <v>23696</v>
      </c>
      <c r="I313" s="20">
        <v>23856</v>
      </c>
      <c r="J313" s="17">
        <f t="shared" si="8"/>
        <v>160</v>
      </c>
      <c r="K313" s="18">
        <f t="shared" si="9"/>
        <v>6.75219446320054E-3</v>
      </c>
      <c r="L313" s="19">
        <v>58</v>
      </c>
    </row>
    <row r="314" spans="1:12" x14ac:dyDescent="0.25">
      <c r="A314" s="22" t="s">
        <v>391</v>
      </c>
      <c r="B314" s="14" t="s">
        <v>78</v>
      </c>
      <c r="C314" s="15">
        <v>6026</v>
      </c>
      <c r="D314" s="15">
        <v>5744</v>
      </c>
      <c r="E314" s="15">
        <v>5688</v>
      </c>
      <c r="F314" s="15">
        <v>5655</v>
      </c>
      <c r="G314" s="15">
        <v>5196</v>
      </c>
      <c r="H314" s="20">
        <v>4664</v>
      </c>
      <c r="I314" s="20">
        <v>4695</v>
      </c>
      <c r="J314" s="17">
        <f t="shared" si="8"/>
        <v>31</v>
      </c>
      <c r="K314" s="18">
        <f t="shared" si="9"/>
        <v>6.6466552315608916E-3</v>
      </c>
      <c r="L314" s="19">
        <v>306</v>
      </c>
    </row>
    <row r="315" spans="1:12" x14ac:dyDescent="0.25">
      <c r="A315" s="22" t="s">
        <v>392</v>
      </c>
      <c r="B315" s="14" t="s">
        <v>85</v>
      </c>
      <c r="C315" s="15">
        <v>4518</v>
      </c>
      <c r="D315" s="15">
        <v>4409</v>
      </c>
      <c r="E315" s="15">
        <v>4627</v>
      </c>
      <c r="F315" s="15">
        <v>4665</v>
      </c>
      <c r="G315" s="15">
        <v>4774</v>
      </c>
      <c r="H315" s="20">
        <v>4825</v>
      </c>
      <c r="I315" s="20">
        <v>4857</v>
      </c>
      <c r="J315" s="17">
        <f t="shared" si="8"/>
        <v>32</v>
      </c>
      <c r="K315" s="18">
        <f t="shared" si="9"/>
        <v>6.6321243523316063E-3</v>
      </c>
      <c r="L315" s="19">
        <v>296</v>
      </c>
    </row>
    <row r="316" spans="1:12" x14ac:dyDescent="0.25">
      <c r="A316" s="22" t="s">
        <v>393</v>
      </c>
      <c r="B316" s="14" t="s">
        <v>78</v>
      </c>
      <c r="C316" s="15">
        <v>13781</v>
      </c>
      <c r="D316" s="15">
        <v>13430</v>
      </c>
      <c r="E316" s="15">
        <v>13791</v>
      </c>
      <c r="F316" s="15">
        <v>13774</v>
      </c>
      <c r="G316" s="15">
        <v>14515</v>
      </c>
      <c r="H316" s="20">
        <v>14802</v>
      </c>
      <c r="I316" s="20">
        <v>14897</v>
      </c>
      <c r="J316" s="17">
        <f t="shared" si="8"/>
        <v>95</v>
      </c>
      <c r="K316" s="18">
        <f t="shared" si="9"/>
        <v>6.4180516146466696E-3</v>
      </c>
      <c r="L316" s="19">
        <v>102</v>
      </c>
    </row>
    <row r="317" spans="1:12" x14ac:dyDescent="0.25">
      <c r="A317" s="22" t="s">
        <v>394</v>
      </c>
      <c r="B317" s="14" t="s">
        <v>78</v>
      </c>
      <c r="C317" s="15">
        <v>17789</v>
      </c>
      <c r="D317" s="15">
        <v>17387</v>
      </c>
      <c r="E317" s="15">
        <v>17466</v>
      </c>
      <c r="F317" s="15">
        <v>17886</v>
      </c>
      <c r="G317" s="15">
        <v>18108</v>
      </c>
      <c r="H317" s="20">
        <v>18298</v>
      </c>
      <c r="I317" s="20">
        <v>18413</v>
      </c>
      <c r="J317" s="17">
        <f t="shared" si="8"/>
        <v>115</v>
      </c>
      <c r="K317" s="18">
        <f t="shared" si="9"/>
        <v>6.2848398732101868E-3</v>
      </c>
      <c r="L317" s="19">
        <v>74</v>
      </c>
    </row>
    <row r="318" spans="1:12" x14ac:dyDescent="0.25">
      <c r="A318" s="22" t="s">
        <v>395</v>
      </c>
      <c r="B318" s="14" t="s">
        <v>94</v>
      </c>
      <c r="C318" s="15">
        <v>6025</v>
      </c>
      <c r="D318" s="15">
        <v>5770</v>
      </c>
      <c r="E318" s="15">
        <v>5776</v>
      </c>
      <c r="F318" s="15">
        <v>5794</v>
      </c>
      <c r="G318" s="15">
        <v>5953</v>
      </c>
      <c r="H318" s="20">
        <v>6002</v>
      </c>
      <c r="I318" s="20">
        <v>6038</v>
      </c>
      <c r="J318" s="17">
        <f t="shared" si="8"/>
        <v>36</v>
      </c>
      <c r="K318" s="18">
        <f t="shared" si="9"/>
        <v>5.9980006664445184E-3</v>
      </c>
      <c r="L318" s="19">
        <v>253</v>
      </c>
    </row>
    <row r="319" spans="1:12" x14ac:dyDescent="0.25">
      <c r="A319" s="22" t="s">
        <v>396</v>
      </c>
      <c r="B319" s="14" t="s">
        <v>98</v>
      </c>
      <c r="C319" s="15">
        <v>15939</v>
      </c>
      <c r="D319" s="15">
        <v>15891</v>
      </c>
      <c r="E319" s="15">
        <v>15808</v>
      </c>
      <c r="F319" s="15">
        <v>16130</v>
      </c>
      <c r="G319" s="15">
        <v>16283</v>
      </c>
      <c r="H319" s="20">
        <v>16363</v>
      </c>
      <c r="I319" s="20">
        <v>16460</v>
      </c>
      <c r="J319" s="17">
        <f t="shared" si="8"/>
        <v>97</v>
      </c>
      <c r="K319" s="18">
        <f t="shared" si="9"/>
        <v>5.9280083114343334E-3</v>
      </c>
      <c r="L319" s="19">
        <v>90</v>
      </c>
    </row>
    <row r="320" spans="1:12" x14ac:dyDescent="0.25">
      <c r="A320" s="32" t="s">
        <v>397</v>
      </c>
      <c r="B320" s="33" t="s">
        <v>85</v>
      </c>
      <c r="C320" s="34">
        <v>9539</v>
      </c>
      <c r="D320" s="34">
        <v>9367</v>
      </c>
      <c r="E320" s="34">
        <v>9691</v>
      </c>
      <c r="F320" s="34">
        <v>9929</v>
      </c>
      <c r="G320" s="34">
        <v>9851</v>
      </c>
      <c r="H320" s="35">
        <v>9794</v>
      </c>
      <c r="I320" s="35">
        <v>9852</v>
      </c>
      <c r="J320" s="17">
        <f t="shared" si="8"/>
        <v>58</v>
      </c>
      <c r="K320" s="18">
        <f t="shared" si="9"/>
        <v>5.9219930569736571E-3</v>
      </c>
      <c r="L320" s="19">
        <v>162</v>
      </c>
    </row>
    <row r="321" spans="1:12" x14ac:dyDescent="0.25">
      <c r="A321" s="22" t="s">
        <v>398</v>
      </c>
      <c r="B321" s="14" t="s">
        <v>98</v>
      </c>
      <c r="C321" s="15">
        <v>13488</v>
      </c>
      <c r="D321" s="15">
        <v>13425</v>
      </c>
      <c r="E321" s="15">
        <v>15816</v>
      </c>
      <c r="F321" s="15">
        <v>15616</v>
      </c>
      <c r="G321" s="15">
        <v>15639</v>
      </c>
      <c r="H321" s="20">
        <v>15404</v>
      </c>
      <c r="I321" s="20">
        <v>15493</v>
      </c>
      <c r="J321" s="17">
        <f t="shared" si="8"/>
        <v>89</v>
      </c>
      <c r="K321" s="18">
        <f t="shared" si="9"/>
        <v>5.7777200727083871E-3</v>
      </c>
      <c r="L321" s="19">
        <v>98</v>
      </c>
    </row>
    <row r="322" spans="1:12" x14ac:dyDescent="0.25">
      <c r="A322" s="22" t="s">
        <v>399</v>
      </c>
      <c r="B322" s="14" t="s">
        <v>98</v>
      </c>
      <c r="C322" s="15">
        <v>10877</v>
      </c>
      <c r="D322" s="15">
        <v>10603</v>
      </c>
      <c r="E322" s="15">
        <v>11132</v>
      </c>
      <c r="F322" s="15">
        <v>11729</v>
      </c>
      <c r="G322" s="15">
        <v>12153</v>
      </c>
      <c r="H322" s="20">
        <v>12257</v>
      </c>
      <c r="I322" s="20">
        <v>12327</v>
      </c>
      <c r="J322" s="17">
        <f t="shared" si="8"/>
        <v>70</v>
      </c>
      <c r="K322" s="18">
        <f t="shared" si="9"/>
        <v>5.7110222729868645E-3</v>
      </c>
      <c r="L322" s="19">
        <v>129</v>
      </c>
    </row>
    <row r="323" spans="1:12" x14ac:dyDescent="0.25">
      <c r="A323" s="22" t="s">
        <v>400</v>
      </c>
      <c r="B323" s="14" t="s">
        <v>98</v>
      </c>
      <c r="C323" s="15">
        <v>4791</v>
      </c>
      <c r="D323" s="15">
        <v>4657</v>
      </c>
      <c r="E323" s="15">
        <v>4878</v>
      </c>
      <c r="F323" s="15">
        <v>5145</v>
      </c>
      <c r="G323" s="15">
        <v>5409</v>
      </c>
      <c r="H323" s="20">
        <v>5592</v>
      </c>
      <c r="I323" s="20">
        <v>5620</v>
      </c>
      <c r="J323" s="17">
        <f t="shared" ref="J323:J386" si="10">I323-H323</f>
        <v>28</v>
      </c>
      <c r="K323" s="18">
        <f t="shared" ref="K323:K386" si="11">J323/H323</f>
        <v>5.0071530758226037E-3</v>
      </c>
      <c r="L323" s="19">
        <v>273</v>
      </c>
    </row>
    <row r="324" spans="1:12" x14ac:dyDescent="0.25">
      <c r="A324" s="22" t="s">
        <v>401</v>
      </c>
      <c r="B324" s="14" t="s">
        <v>78</v>
      </c>
      <c r="C324" s="15">
        <v>3758</v>
      </c>
      <c r="D324" s="15">
        <v>3737</v>
      </c>
      <c r="E324" s="15">
        <v>3686</v>
      </c>
      <c r="F324" s="15">
        <v>3714</v>
      </c>
      <c r="G324" s="15">
        <v>3757</v>
      </c>
      <c r="H324" s="20">
        <v>3759</v>
      </c>
      <c r="I324" s="20">
        <v>3777</v>
      </c>
      <c r="J324" s="17">
        <f t="shared" si="10"/>
        <v>18</v>
      </c>
      <c r="K324" s="18">
        <f t="shared" si="11"/>
        <v>4.7885075818036712E-3</v>
      </c>
      <c r="L324" s="19">
        <v>344</v>
      </c>
    </row>
    <row r="325" spans="1:12" x14ac:dyDescent="0.25">
      <c r="A325" s="22" t="s">
        <v>402</v>
      </c>
      <c r="B325" s="14" t="s">
        <v>94</v>
      </c>
      <c r="C325" s="15">
        <v>3924</v>
      </c>
      <c r="D325" s="15">
        <v>3634</v>
      </c>
      <c r="E325" s="15">
        <v>3706</v>
      </c>
      <c r="F325" s="15">
        <v>3840</v>
      </c>
      <c r="G325" s="15">
        <v>3980</v>
      </c>
      <c r="H325" s="20">
        <v>4177</v>
      </c>
      <c r="I325" s="20">
        <v>4196</v>
      </c>
      <c r="J325" s="17">
        <f t="shared" si="10"/>
        <v>19</v>
      </c>
      <c r="K325" s="18">
        <f t="shared" si="11"/>
        <v>4.5487191764424229E-3</v>
      </c>
      <c r="L325" s="19">
        <v>327</v>
      </c>
    </row>
    <row r="326" spans="1:12" x14ac:dyDescent="0.25">
      <c r="A326" s="22" t="s">
        <v>403</v>
      </c>
      <c r="B326" s="14" t="s">
        <v>85</v>
      </c>
      <c r="C326" s="15">
        <v>7648</v>
      </c>
      <c r="D326" s="15">
        <v>7460</v>
      </c>
      <c r="E326" s="15">
        <v>7423</v>
      </c>
      <c r="F326" s="15">
        <v>7533</v>
      </c>
      <c r="G326" s="15">
        <v>7476</v>
      </c>
      <c r="H326" s="20">
        <v>7479</v>
      </c>
      <c r="I326" s="20">
        <v>7512</v>
      </c>
      <c r="J326" s="17">
        <f t="shared" si="10"/>
        <v>33</v>
      </c>
      <c r="K326" s="18">
        <f t="shared" si="11"/>
        <v>4.4123545928600079E-3</v>
      </c>
      <c r="L326" s="19">
        <v>207</v>
      </c>
    </row>
    <row r="327" spans="1:12" x14ac:dyDescent="0.25">
      <c r="A327" s="22" t="s">
        <v>404</v>
      </c>
      <c r="B327" s="14" t="s">
        <v>85</v>
      </c>
      <c r="C327" s="15">
        <v>6506</v>
      </c>
      <c r="D327" s="15">
        <v>6237</v>
      </c>
      <c r="E327" s="15">
        <v>6742</v>
      </c>
      <c r="F327" s="15">
        <v>6860</v>
      </c>
      <c r="G327" s="15">
        <v>5974</v>
      </c>
      <c r="H327" s="20">
        <v>6036</v>
      </c>
      <c r="I327" s="20">
        <v>6060</v>
      </c>
      <c r="J327" s="17">
        <f t="shared" si="10"/>
        <v>24</v>
      </c>
      <c r="K327" s="18">
        <f t="shared" si="11"/>
        <v>3.9761431411530811E-3</v>
      </c>
      <c r="L327" s="19">
        <v>251</v>
      </c>
    </row>
    <row r="328" spans="1:12" x14ac:dyDescent="0.25">
      <c r="A328" s="22" t="s">
        <v>405</v>
      </c>
      <c r="B328" s="14" t="s">
        <v>85</v>
      </c>
      <c r="C328" s="15">
        <v>2859</v>
      </c>
      <c r="D328" s="15">
        <v>2648</v>
      </c>
      <c r="E328" s="15">
        <v>2667</v>
      </c>
      <c r="F328" s="15">
        <v>2696</v>
      </c>
      <c r="G328" s="15">
        <v>2705</v>
      </c>
      <c r="H328" s="20">
        <v>2757</v>
      </c>
      <c r="I328" s="20">
        <v>2767</v>
      </c>
      <c r="J328" s="17">
        <f t="shared" si="10"/>
        <v>10</v>
      </c>
      <c r="K328" s="18">
        <f t="shared" si="11"/>
        <v>3.6271309394269131E-3</v>
      </c>
      <c r="L328" s="19">
        <v>377</v>
      </c>
    </row>
    <row r="329" spans="1:12" x14ac:dyDescent="0.25">
      <c r="A329" s="22" t="s">
        <v>406</v>
      </c>
      <c r="B329" s="14" t="s">
        <v>98</v>
      </c>
      <c r="C329" s="15">
        <v>31883</v>
      </c>
      <c r="D329" s="15">
        <v>30129</v>
      </c>
      <c r="E329" s="15">
        <v>30497</v>
      </c>
      <c r="F329" s="15">
        <v>31181</v>
      </c>
      <c r="G329" s="15">
        <v>31877</v>
      </c>
      <c r="H329" s="20">
        <v>32783</v>
      </c>
      <c r="I329" s="20">
        <v>32863</v>
      </c>
      <c r="J329" s="17">
        <f t="shared" si="10"/>
        <v>80</v>
      </c>
      <c r="K329" s="18">
        <f t="shared" si="11"/>
        <v>2.4402891742671506E-3</v>
      </c>
      <c r="L329" s="19">
        <v>32</v>
      </c>
    </row>
    <row r="330" spans="1:12" x14ac:dyDescent="0.25">
      <c r="A330" s="22" t="s">
        <v>407</v>
      </c>
      <c r="B330" s="14" t="s">
        <v>85</v>
      </c>
      <c r="C330" s="15">
        <v>3493</v>
      </c>
      <c r="D330" s="15">
        <v>3282</v>
      </c>
      <c r="E330" s="15">
        <v>3377</v>
      </c>
      <c r="F330" s="15">
        <v>3458</v>
      </c>
      <c r="G330" s="15">
        <v>3390</v>
      </c>
      <c r="H330" s="20">
        <v>3411</v>
      </c>
      <c r="I330" s="20">
        <v>3419</v>
      </c>
      <c r="J330" s="17">
        <f t="shared" si="10"/>
        <v>8</v>
      </c>
      <c r="K330" s="18">
        <f t="shared" si="11"/>
        <v>2.3453532688361184E-3</v>
      </c>
      <c r="L330" s="19">
        <v>358</v>
      </c>
    </row>
    <row r="331" spans="1:12" x14ac:dyDescent="0.25">
      <c r="A331" s="22" t="s">
        <v>408</v>
      </c>
      <c r="B331" s="14" t="s">
        <v>85</v>
      </c>
      <c r="C331" s="15">
        <v>4028</v>
      </c>
      <c r="D331" s="15">
        <v>4107</v>
      </c>
      <c r="E331" s="15">
        <v>4315</v>
      </c>
      <c r="F331" s="15">
        <v>4528</v>
      </c>
      <c r="G331" s="15">
        <v>4592</v>
      </c>
      <c r="H331" s="20">
        <v>4751</v>
      </c>
      <c r="I331" s="20">
        <v>4761</v>
      </c>
      <c r="J331" s="17">
        <f t="shared" si="10"/>
        <v>10</v>
      </c>
      <c r="K331" s="18">
        <f t="shared" si="11"/>
        <v>2.1048200378867609E-3</v>
      </c>
      <c r="L331" s="19">
        <v>304</v>
      </c>
    </row>
    <row r="332" spans="1:12" x14ac:dyDescent="0.25">
      <c r="A332" s="22" t="s">
        <v>409</v>
      </c>
      <c r="B332" s="14" t="s">
        <v>85</v>
      </c>
      <c r="C332" s="15">
        <v>2119</v>
      </c>
      <c r="D332" s="15">
        <v>2153</v>
      </c>
      <c r="E332" s="15">
        <v>2271</v>
      </c>
      <c r="F332" s="15">
        <v>2387</v>
      </c>
      <c r="G332" s="15">
        <v>2464</v>
      </c>
      <c r="H332" s="20">
        <v>2443</v>
      </c>
      <c r="I332" s="20">
        <v>2448</v>
      </c>
      <c r="J332" s="17">
        <f t="shared" si="10"/>
        <v>5</v>
      </c>
      <c r="K332" s="18">
        <f t="shared" si="11"/>
        <v>2.0466639377814161E-3</v>
      </c>
      <c r="L332" s="19">
        <v>386</v>
      </c>
    </row>
    <row r="333" spans="1:12" x14ac:dyDescent="0.25">
      <c r="A333" s="22" t="s">
        <v>410</v>
      </c>
      <c r="B333" s="14" t="s">
        <v>85</v>
      </c>
      <c r="C333" s="15">
        <v>3090</v>
      </c>
      <c r="D333" s="15">
        <v>3124</v>
      </c>
      <c r="E333" s="15">
        <v>3302</v>
      </c>
      <c r="F333" s="15">
        <v>3415</v>
      </c>
      <c r="G333" s="15">
        <v>3431</v>
      </c>
      <c r="H333" s="20">
        <v>3431</v>
      </c>
      <c r="I333" s="20">
        <v>3438</v>
      </c>
      <c r="J333" s="17">
        <f t="shared" si="10"/>
        <v>7</v>
      </c>
      <c r="K333" s="18">
        <f t="shared" si="11"/>
        <v>2.0402215097639173E-3</v>
      </c>
      <c r="L333" s="19">
        <v>357</v>
      </c>
    </row>
    <row r="334" spans="1:12" x14ac:dyDescent="0.25">
      <c r="A334" s="22" t="s">
        <v>411</v>
      </c>
      <c r="B334" s="14" t="s">
        <v>78</v>
      </c>
      <c r="C334" s="15">
        <v>27139</v>
      </c>
      <c r="D334" s="15">
        <v>26190</v>
      </c>
      <c r="E334" s="15">
        <v>26494</v>
      </c>
      <c r="F334" s="15">
        <v>27123</v>
      </c>
      <c r="G334" s="15">
        <v>27537</v>
      </c>
      <c r="H334" s="20">
        <v>27728</v>
      </c>
      <c r="I334" s="20">
        <v>27784</v>
      </c>
      <c r="J334" s="17">
        <f t="shared" si="10"/>
        <v>56</v>
      </c>
      <c r="K334" s="18">
        <f t="shared" si="11"/>
        <v>2.0196191575302942E-3</v>
      </c>
      <c r="L334" s="19">
        <v>40</v>
      </c>
    </row>
    <row r="335" spans="1:12" x14ac:dyDescent="0.25">
      <c r="A335" s="22" t="s">
        <v>412</v>
      </c>
      <c r="B335" s="14" t="s">
        <v>85</v>
      </c>
      <c r="C335" s="15">
        <v>16724</v>
      </c>
      <c r="D335" s="15">
        <v>16835</v>
      </c>
      <c r="E335" s="15">
        <v>16905</v>
      </c>
      <c r="F335" s="15">
        <v>17180</v>
      </c>
      <c r="G335" s="15">
        <v>17791</v>
      </c>
      <c r="H335" s="20">
        <v>17318</v>
      </c>
      <c r="I335" s="20">
        <v>17350</v>
      </c>
      <c r="J335" s="17">
        <f t="shared" si="10"/>
        <v>32</v>
      </c>
      <c r="K335" s="18">
        <f t="shared" si="11"/>
        <v>1.8477884282249682E-3</v>
      </c>
      <c r="L335" s="19">
        <v>78</v>
      </c>
    </row>
    <row r="336" spans="1:12" x14ac:dyDescent="0.25">
      <c r="A336" s="22" t="s">
        <v>413</v>
      </c>
      <c r="B336" s="14" t="s">
        <v>94</v>
      </c>
      <c r="C336" s="15">
        <v>5105</v>
      </c>
      <c r="D336" s="15">
        <v>4312</v>
      </c>
      <c r="E336" s="15">
        <v>4517</v>
      </c>
      <c r="F336" s="15">
        <v>5383</v>
      </c>
      <c r="G336" s="15">
        <v>5623</v>
      </c>
      <c r="H336" s="20">
        <v>5905</v>
      </c>
      <c r="I336" s="20">
        <v>5914</v>
      </c>
      <c r="J336" s="17">
        <f t="shared" si="10"/>
        <v>9</v>
      </c>
      <c r="K336" s="18">
        <f t="shared" si="11"/>
        <v>1.5241320914479255E-3</v>
      </c>
      <c r="L336" s="19">
        <v>259</v>
      </c>
    </row>
    <row r="337" spans="1:12" x14ac:dyDescent="0.25">
      <c r="A337" s="22" t="s">
        <v>414</v>
      </c>
      <c r="B337" s="14" t="s">
        <v>85</v>
      </c>
      <c r="C337" s="15">
        <v>6042</v>
      </c>
      <c r="D337" s="15">
        <v>6008</v>
      </c>
      <c r="E337" s="15">
        <v>6006</v>
      </c>
      <c r="F337" s="15">
        <v>6230</v>
      </c>
      <c r="G337" s="15">
        <v>6147</v>
      </c>
      <c r="H337" s="20">
        <v>5934</v>
      </c>
      <c r="I337" s="20">
        <v>5943</v>
      </c>
      <c r="J337" s="17">
        <f t="shared" si="10"/>
        <v>9</v>
      </c>
      <c r="K337" s="18">
        <f t="shared" si="11"/>
        <v>1.5166835187057635E-3</v>
      </c>
      <c r="L337" s="19">
        <v>257</v>
      </c>
    </row>
    <row r="338" spans="1:12" x14ac:dyDescent="0.25">
      <c r="A338" s="22" t="s">
        <v>415</v>
      </c>
      <c r="B338" s="14" t="s">
        <v>78</v>
      </c>
      <c r="C338" s="15">
        <v>58681</v>
      </c>
      <c r="D338" s="15">
        <v>57753</v>
      </c>
      <c r="E338" s="15">
        <v>59093</v>
      </c>
      <c r="F338" s="15">
        <v>60184</v>
      </c>
      <c r="G338" s="15">
        <v>60540</v>
      </c>
      <c r="H338" s="20">
        <v>60190</v>
      </c>
      <c r="I338" s="20">
        <v>60252</v>
      </c>
      <c r="J338" s="17">
        <f t="shared" si="10"/>
        <v>62</v>
      </c>
      <c r="K338" s="18">
        <f t="shared" si="11"/>
        <v>1.0300714404386112E-3</v>
      </c>
      <c r="L338" s="19">
        <v>13</v>
      </c>
    </row>
    <row r="339" spans="1:12" x14ac:dyDescent="0.25">
      <c r="A339" s="22" t="s">
        <v>416</v>
      </c>
      <c r="B339" s="14" t="s">
        <v>85</v>
      </c>
      <c r="C339" s="15">
        <v>13537</v>
      </c>
      <c r="D339" s="15">
        <v>13557</v>
      </c>
      <c r="E339" s="15">
        <v>14071</v>
      </c>
      <c r="F339" s="15">
        <v>14795</v>
      </c>
      <c r="G339" s="15">
        <v>15352</v>
      </c>
      <c r="H339" s="20">
        <v>15775</v>
      </c>
      <c r="I339" s="20">
        <v>15787</v>
      </c>
      <c r="J339" s="17">
        <f t="shared" si="10"/>
        <v>12</v>
      </c>
      <c r="K339" s="18">
        <f t="shared" si="11"/>
        <v>7.6069730586370845E-4</v>
      </c>
      <c r="L339" s="19">
        <v>93</v>
      </c>
    </row>
    <row r="340" spans="1:12" x14ac:dyDescent="0.25">
      <c r="A340" s="22" t="s">
        <v>417</v>
      </c>
      <c r="B340" s="14" t="s">
        <v>78</v>
      </c>
      <c r="C340" s="15">
        <v>13147</v>
      </c>
      <c r="D340" s="15">
        <v>13405</v>
      </c>
      <c r="E340" s="15">
        <v>13660</v>
      </c>
      <c r="F340" s="15">
        <v>13587</v>
      </c>
      <c r="G340" s="15">
        <v>13985</v>
      </c>
      <c r="H340" s="20">
        <v>14246</v>
      </c>
      <c r="I340" s="20">
        <v>14256</v>
      </c>
      <c r="J340" s="17">
        <f t="shared" si="10"/>
        <v>10</v>
      </c>
      <c r="K340" s="18">
        <f t="shared" si="11"/>
        <v>7.0195142496139271E-4</v>
      </c>
      <c r="L340" s="19">
        <v>108</v>
      </c>
    </row>
    <row r="341" spans="1:12" x14ac:dyDescent="0.25">
      <c r="A341" s="22" t="s">
        <v>418</v>
      </c>
      <c r="B341" s="14" t="s">
        <v>85</v>
      </c>
      <c r="C341" s="15">
        <v>10038</v>
      </c>
      <c r="D341" s="15">
        <v>10154</v>
      </c>
      <c r="E341" s="15">
        <v>10578</v>
      </c>
      <c r="F341" s="15">
        <v>11048</v>
      </c>
      <c r="G341" s="15">
        <v>11370</v>
      </c>
      <c r="H341" s="20">
        <v>11562</v>
      </c>
      <c r="I341" s="20">
        <v>11570</v>
      </c>
      <c r="J341" s="17">
        <f t="shared" si="10"/>
        <v>8</v>
      </c>
      <c r="K341" s="18">
        <f t="shared" si="11"/>
        <v>6.9192181283514963E-4</v>
      </c>
      <c r="L341" s="19">
        <v>140</v>
      </c>
    </row>
    <row r="342" spans="1:12" x14ac:dyDescent="0.25">
      <c r="A342" s="22" t="s">
        <v>419</v>
      </c>
      <c r="B342" s="14" t="s">
        <v>98</v>
      </c>
      <c r="C342" s="15">
        <v>3993</v>
      </c>
      <c r="D342" s="15">
        <v>3891</v>
      </c>
      <c r="E342" s="15">
        <v>3988</v>
      </c>
      <c r="F342" s="15">
        <v>4425</v>
      </c>
      <c r="G342" s="15">
        <v>4592</v>
      </c>
      <c r="H342" s="20">
        <v>4546</v>
      </c>
      <c r="I342" s="20">
        <v>4549</v>
      </c>
      <c r="J342" s="17">
        <f t="shared" si="10"/>
        <v>3</v>
      </c>
      <c r="K342" s="18">
        <f t="shared" si="11"/>
        <v>6.5992080950285964E-4</v>
      </c>
      <c r="L342" s="19">
        <v>316</v>
      </c>
    </row>
    <row r="343" spans="1:12" x14ac:dyDescent="0.25">
      <c r="A343" s="22" t="s">
        <v>420</v>
      </c>
      <c r="B343" s="14" t="s">
        <v>78</v>
      </c>
      <c r="C343" s="15">
        <v>17303</v>
      </c>
      <c r="D343" s="15">
        <v>16618</v>
      </c>
      <c r="E343" s="15">
        <v>16647</v>
      </c>
      <c r="F343" s="15">
        <v>16679</v>
      </c>
      <c r="G343" s="15">
        <v>16768</v>
      </c>
      <c r="H343" s="20">
        <v>16743</v>
      </c>
      <c r="I343" s="20">
        <v>16747</v>
      </c>
      <c r="J343" s="17">
        <f t="shared" si="10"/>
        <v>4</v>
      </c>
      <c r="K343" s="18">
        <f t="shared" si="11"/>
        <v>2.389058113838619E-4</v>
      </c>
      <c r="L343" s="19">
        <v>87</v>
      </c>
    </row>
    <row r="344" spans="1:12" x14ac:dyDescent="0.25">
      <c r="A344" s="22" t="s">
        <v>421</v>
      </c>
      <c r="B344" s="14" t="s">
        <v>94</v>
      </c>
      <c r="C344" s="15">
        <v>4301</v>
      </c>
      <c r="D344" s="15">
        <v>4189</v>
      </c>
      <c r="E344" s="15">
        <v>4333</v>
      </c>
      <c r="F344" s="15">
        <v>4603</v>
      </c>
      <c r="G344" s="15">
        <v>4765</v>
      </c>
      <c r="H344" s="20">
        <v>4948</v>
      </c>
      <c r="I344" s="20">
        <v>4948</v>
      </c>
      <c r="J344" s="17">
        <f t="shared" si="10"/>
        <v>0</v>
      </c>
      <c r="K344" s="18">
        <f t="shared" si="11"/>
        <v>0</v>
      </c>
      <c r="L344" s="19">
        <v>290</v>
      </c>
    </row>
    <row r="345" spans="1:12" x14ac:dyDescent="0.25">
      <c r="A345" s="22" t="s">
        <v>422</v>
      </c>
      <c r="B345" s="14" t="s">
        <v>85</v>
      </c>
      <c r="C345" s="15">
        <v>2143</v>
      </c>
      <c r="D345" s="15">
        <v>2272</v>
      </c>
      <c r="E345" s="15">
        <v>2420</v>
      </c>
      <c r="F345" s="15">
        <v>2628</v>
      </c>
      <c r="G345" s="15">
        <v>2811</v>
      </c>
      <c r="H345" s="20">
        <v>2859</v>
      </c>
      <c r="I345" s="20">
        <v>2859</v>
      </c>
      <c r="J345" s="17">
        <f t="shared" si="10"/>
        <v>0</v>
      </c>
      <c r="K345" s="18">
        <f t="shared" si="11"/>
        <v>0</v>
      </c>
      <c r="L345" s="19">
        <v>374</v>
      </c>
    </row>
    <row r="346" spans="1:12" x14ac:dyDescent="0.25">
      <c r="A346" s="22" t="s">
        <v>423</v>
      </c>
      <c r="B346" s="14" t="s">
        <v>98</v>
      </c>
      <c r="C346" s="15">
        <v>14698</v>
      </c>
      <c r="D346" s="15">
        <v>14899</v>
      </c>
      <c r="E346" s="15">
        <v>15655</v>
      </c>
      <c r="F346" s="15">
        <v>16206</v>
      </c>
      <c r="G346" s="15">
        <v>16514</v>
      </c>
      <c r="H346" s="20">
        <v>16675</v>
      </c>
      <c r="I346" s="20">
        <v>16674</v>
      </c>
      <c r="J346" s="17">
        <f t="shared" si="10"/>
        <v>-1</v>
      </c>
      <c r="K346" s="18">
        <f t="shared" si="11"/>
        <v>-5.9970014992503749E-5</v>
      </c>
      <c r="L346" s="19">
        <v>88</v>
      </c>
    </row>
    <row r="347" spans="1:12" x14ac:dyDescent="0.25">
      <c r="A347" s="56" t="s">
        <v>424</v>
      </c>
      <c r="B347" s="57" t="s">
        <v>78</v>
      </c>
      <c r="C347" s="58">
        <v>11146</v>
      </c>
      <c r="D347" s="58">
        <v>10993</v>
      </c>
      <c r="E347" s="58">
        <v>11173</v>
      </c>
      <c r="F347" s="58">
        <v>11809</v>
      </c>
      <c r="G347" s="58">
        <v>12127</v>
      </c>
      <c r="H347" s="59">
        <v>12210</v>
      </c>
      <c r="I347" s="59">
        <v>12209</v>
      </c>
      <c r="J347" s="60">
        <f t="shared" si="10"/>
        <v>-1</v>
      </c>
      <c r="K347" s="61">
        <f t="shared" si="11"/>
        <v>-8.1900081900081903E-5</v>
      </c>
      <c r="L347" s="31">
        <v>132</v>
      </c>
    </row>
    <row r="348" spans="1:12" x14ac:dyDescent="0.25">
      <c r="A348" s="66" t="s">
        <v>425</v>
      </c>
      <c r="B348" s="67" t="s">
        <v>94</v>
      </c>
      <c r="C348" s="35">
        <v>5890</v>
      </c>
      <c r="D348" s="35">
        <v>5954</v>
      </c>
      <c r="E348" s="35">
        <v>6071</v>
      </c>
      <c r="F348" s="35">
        <v>6162</v>
      </c>
      <c r="G348" s="35">
        <v>6319</v>
      </c>
      <c r="H348" s="35">
        <v>6360</v>
      </c>
      <c r="I348" s="69">
        <v>6356</v>
      </c>
      <c r="J348" s="68">
        <f t="shared" si="10"/>
        <v>-4</v>
      </c>
      <c r="K348" s="70">
        <f t="shared" si="11"/>
        <v>-6.2893081761006286E-4</v>
      </c>
      <c r="L348" s="71">
        <v>242</v>
      </c>
    </row>
    <row r="349" spans="1:12" x14ac:dyDescent="0.25">
      <c r="A349" s="62" t="s">
        <v>426</v>
      </c>
      <c r="B349" s="63" t="s">
        <v>78</v>
      </c>
      <c r="C349" s="64">
        <v>14561</v>
      </c>
      <c r="D349" s="64">
        <v>14273</v>
      </c>
      <c r="E349" s="64">
        <v>14389</v>
      </c>
      <c r="F349" s="64">
        <v>14479</v>
      </c>
      <c r="G349" s="64">
        <v>14499</v>
      </c>
      <c r="H349" s="65">
        <v>14656</v>
      </c>
      <c r="I349" s="65">
        <v>14634</v>
      </c>
      <c r="J349" s="42">
        <f t="shared" si="10"/>
        <v>-22</v>
      </c>
      <c r="K349" s="43">
        <f t="shared" si="11"/>
        <v>-1.5010917030567686E-3</v>
      </c>
      <c r="L349" s="30">
        <v>105</v>
      </c>
    </row>
    <row r="350" spans="1:12" x14ac:dyDescent="0.25">
      <c r="A350" s="22" t="s">
        <v>427</v>
      </c>
      <c r="B350" s="14" t="s">
        <v>98</v>
      </c>
      <c r="C350" s="15">
        <v>10136</v>
      </c>
      <c r="D350" s="15">
        <v>10016</v>
      </c>
      <c r="E350" s="15">
        <v>10005</v>
      </c>
      <c r="F350" s="15">
        <v>10077</v>
      </c>
      <c r="G350" s="15">
        <v>10068</v>
      </c>
      <c r="H350" s="20">
        <v>10076</v>
      </c>
      <c r="I350" s="20">
        <v>10060</v>
      </c>
      <c r="J350" s="17">
        <f t="shared" si="10"/>
        <v>-16</v>
      </c>
      <c r="K350" s="18">
        <f t="shared" si="11"/>
        <v>-1.5879317189360857E-3</v>
      </c>
      <c r="L350" s="19">
        <v>158</v>
      </c>
    </row>
    <row r="351" spans="1:12" x14ac:dyDescent="0.25">
      <c r="A351" s="22" t="s">
        <v>428</v>
      </c>
      <c r="B351" s="14" t="s">
        <v>94</v>
      </c>
      <c r="C351" s="15">
        <v>10433</v>
      </c>
      <c r="D351" s="15">
        <v>10909</v>
      </c>
      <c r="E351" s="15">
        <v>11232</v>
      </c>
      <c r="F351" s="15">
        <v>11243</v>
      </c>
      <c r="G351" s="15">
        <v>11387</v>
      </c>
      <c r="H351" s="20">
        <v>11560</v>
      </c>
      <c r="I351" s="20">
        <v>11538</v>
      </c>
      <c r="J351" s="17">
        <f t="shared" si="10"/>
        <v>-22</v>
      </c>
      <c r="K351" s="18">
        <f t="shared" si="11"/>
        <v>-1.9031141868512112E-3</v>
      </c>
      <c r="L351" s="31">
        <v>142</v>
      </c>
    </row>
    <row r="352" spans="1:12" x14ac:dyDescent="0.25">
      <c r="A352" s="22" t="s">
        <v>429</v>
      </c>
      <c r="B352" s="14" t="s">
        <v>85</v>
      </c>
      <c r="C352" s="15">
        <v>10903</v>
      </c>
      <c r="D352" s="15">
        <v>10643</v>
      </c>
      <c r="E352" s="15">
        <v>11018</v>
      </c>
      <c r="F352" s="15">
        <v>12792</v>
      </c>
      <c r="G352" s="15">
        <v>12118</v>
      </c>
      <c r="H352" s="20">
        <v>12268</v>
      </c>
      <c r="I352" s="20">
        <v>12242</v>
      </c>
      <c r="J352" s="17">
        <f t="shared" si="10"/>
        <v>-26</v>
      </c>
      <c r="K352" s="18">
        <f t="shared" si="11"/>
        <v>-2.1193348549070753E-3</v>
      </c>
      <c r="L352" s="19">
        <v>130</v>
      </c>
    </row>
    <row r="353" spans="1:12" x14ac:dyDescent="0.25">
      <c r="A353" s="22" t="s">
        <v>430</v>
      </c>
      <c r="B353" s="14" t="s">
        <v>78</v>
      </c>
      <c r="C353" s="15">
        <v>13885</v>
      </c>
      <c r="D353" s="15">
        <v>13410</v>
      </c>
      <c r="E353" s="15">
        <v>13253</v>
      </c>
      <c r="F353" s="15">
        <v>13426</v>
      </c>
      <c r="G353" s="15">
        <v>13562</v>
      </c>
      <c r="H353" s="20">
        <v>13597</v>
      </c>
      <c r="I353" s="20">
        <v>13568</v>
      </c>
      <c r="J353" s="17">
        <f t="shared" si="10"/>
        <v>-29</v>
      </c>
      <c r="K353" s="18">
        <f t="shared" si="11"/>
        <v>-2.132823416930205E-3</v>
      </c>
      <c r="L353" s="30">
        <v>115</v>
      </c>
    </row>
    <row r="354" spans="1:12" x14ac:dyDescent="0.25">
      <c r="A354" s="22" t="s">
        <v>431</v>
      </c>
      <c r="B354" s="14" t="s">
        <v>85</v>
      </c>
      <c r="C354" s="15">
        <v>9305</v>
      </c>
      <c r="D354" s="15">
        <v>9174</v>
      </c>
      <c r="E354" s="15">
        <v>9429</v>
      </c>
      <c r="F354" s="15">
        <v>10463</v>
      </c>
      <c r="G354" s="15">
        <v>9985</v>
      </c>
      <c r="H354" s="20">
        <v>9984</v>
      </c>
      <c r="I354" s="20">
        <v>9954</v>
      </c>
      <c r="J354" s="17">
        <f t="shared" si="10"/>
        <v>-30</v>
      </c>
      <c r="K354" s="18">
        <f t="shared" si="11"/>
        <v>-3.0048076923076925E-3</v>
      </c>
      <c r="L354" s="19">
        <v>159</v>
      </c>
    </row>
    <row r="355" spans="1:12" x14ac:dyDescent="0.25">
      <c r="A355" s="22" t="s">
        <v>432</v>
      </c>
      <c r="B355" s="14" t="s">
        <v>94</v>
      </c>
      <c r="C355" s="15">
        <v>10612</v>
      </c>
      <c r="D355" s="15">
        <v>10512</v>
      </c>
      <c r="E355" s="15">
        <v>10494</v>
      </c>
      <c r="F355" s="15">
        <v>10316</v>
      </c>
      <c r="G355" s="15">
        <v>10389</v>
      </c>
      <c r="H355" s="20">
        <v>10144</v>
      </c>
      <c r="I355" s="20">
        <v>10111</v>
      </c>
      <c r="J355" s="17">
        <f t="shared" si="10"/>
        <v>-33</v>
      </c>
      <c r="K355" s="18">
        <f t="shared" si="11"/>
        <v>-3.2531545741324923E-3</v>
      </c>
      <c r="L355" s="19">
        <v>156</v>
      </c>
    </row>
    <row r="356" spans="1:12" x14ac:dyDescent="0.25">
      <c r="A356" s="22" t="s">
        <v>433</v>
      </c>
      <c r="B356" s="14" t="s">
        <v>78</v>
      </c>
      <c r="C356" s="15">
        <v>2637</v>
      </c>
      <c r="D356" s="15">
        <v>2607</v>
      </c>
      <c r="E356" s="15">
        <v>2650</v>
      </c>
      <c r="F356" s="15">
        <v>2683</v>
      </c>
      <c r="G356" s="15">
        <v>2613</v>
      </c>
      <c r="H356" s="20">
        <v>2605</v>
      </c>
      <c r="I356" s="20">
        <v>2596</v>
      </c>
      <c r="J356" s="17">
        <f t="shared" si="10"/>
        <v>-9</v>
      </c>
      <c r="K356" s="18">
        <f t="shared" si="11"/>
        <v>-3.4548944337811898E-3</v>
      </c>
      <c r="L356" s="19">
        <v>383</v>
      </c>
    </row>
    <row r="357" spans="1:12" x14ac:dyDescent="0.25">
      <c r="A357" s="22" t="s">
        <v>434</v>
      </c>
      <c r="B357" s="14" t="s">
        <v>85</v>
      </c>
      <c r="C357" s="15">
        <v>20338</v>
      </c>
      <c r="D357" s="15">
        <v>20159</v>
      </c>
      <c r="E357" s="15">
        <v>21355</v>
      </c>
      <c r="F357" s="15">
        <v>22168</v>
      </c>
      <c r="G357" s="15">
        <v>21942</v>
      </c>
      <c r="H357" s="20">
        <v>21941</v>
      </c>
      <c r="I357" s="20">
        <v>21865</v>
      </c>
      <c r="J357" s="17">
        <f t="shared" si="10"/>
        <v>-76</v>
      </c>
      <c r="K357" s="18">
        <f t="shared" si="11"/>
        <v>-3.4638348297707489E-3</v>
      </c>
      <c r="L357" s="19">
        <v>65</v>
      </c>
    </row>
    <row r="358" spans="1:12" x14ac:dyDescent="0.25">
      <c r="A358" s="22" t="s">
        <v>435</v>
      </c>
      <c r="B358" s="14" t="s">
        <v>85</v>
      </c>
      <c r="C358" s="15">
        <v>8675</v>
      </c>
      <c r="D358" s="15">
        <v>8641</v>
      </c>
      <c r="E358" s="15">
        <v>8496</v>
      </c>
      <c r="F358" s="15">
        <v>8557</v>
      </c>
      <c r="G358" s="15">
        <v>9024</v>
      </c>
      <c r="H358" s="20">
        <v>9761</v>
      </c>
      <c r="I358" s="20">
        <v>9715</v>
      </c>
      <c r="J358" s="17">
        <f t="shared" si="10"/>
        <v>-46</v>
      </c>
      <c r="K358" s="18">
        <f t="shared" si="11"/>
        <v>-4.7126319024690094E-3</v>
      </c>
      <c r="L358" s="19">
        <v>165</v>
      </c>
    </row>
    <row r="359" spans="1:12" x14ac:dyDescent="0.25">
      <c r="A359" s="22" t="s">
        <v>436</v>
      </c>
      <c r="B359" s="14" t="s">
        <v>98</v>
      </c>
      <c r="C359" s="15">
        <v>36311</v>
      </c>
      <c r="D359" s="15">
        <v>36287</v>
      </c>
      <c r="E359" s="15">
        <v>36900</v>
      </c>
      <c r="F359" s="15">
        <v>39180</v>
      </c>
      <c r="G359" s="15">
        <v>40271</v>
      </c>
      <c r="H359" s="20">
        <v>40853</v>
      </c>
      <c r="I359" s="20">
        <v>40639</v>
      </c>
      <c r="J359" s="17">
        <f t="shared" si="10"/>
        <v>-214</v>
      </c>
      <c r="K359" s="18">
        <f t="shared" si="11"/>
        <v>-5.2382933933860423E-3</v>
      </c>
      <c r="L359" s="19">
        <v>24</v>
      </c>
    </row>
    <row r="360" spans="1:12" x14ac:dyDescent="0.25">
      <c r="A360" s="22" t="s">
        <v>437</v>
      </c>
      <c r="B360" s="14" t="s">
        <v>78</v>
      </c>
      <c r="C360" s="15">
        <v>23826</v>
      </c>
      <c r="D360" s="15">
        <v>23035</v>
      </c>
      <c r="E360" s="15">
        <v>22673</v>
      </c>
      <c r="F360" s="15">
        <v>22502</v>
      </c>
      <c r="G360" s="15">
        <v>22521</v>
      </c>
      <c r="H360" s="20">
        <v>22276</v>
      </c>
      <c r="I360" s="20">
        <v>22156</v>
      </c>
      <c r="J360" s="17">
        <f t="shared" si="10"/>
        <v>-120</v>
      </c>
      <c r="K360" s="18">
        <f t="shared" si="11"/>
        <v>-5.3869635482133235E-3</v>
      </c>
      <c r="L360" s="19">
        <v>64</v>
      </c>
    </row>
    <row r="361" spans="1:12" x14ac:dyDescent="0.25">
      <c r="A361" s="22" t="s">
        <v>275</v>
      </c>
      <c r="B361" s="14" t="s">
        <v>85</v>
      </c>
      <c r="C361" s="15">
        <v>2992</v>
      </c>
      <c r="D361" s="15">
        <v>3075</v>
      </c>
      <c r="E361" s="15">
        <v>3350</v>
      </c>
      <c r="F361" s="15">
        <v>3314</v>
      </c>
      <c r="G361" s="15">
        <v>3155</v>
      </c>
      <c r="H361" s="20">
        <v>3141</v>
      </c>
      <c r="I361" s="20">
        <v>3124</v>
      </c>
      <c r="J361" s="17">
        <f t="shared" si="10"/>
        <v>-17</v>
      </c>
      <c r="K361" s="18">
        <f t="shared" si="11"/>
        <v>-5.4122890799108564E-3</v>
      </c>
      <c r="L361" s="19">
        <v>364</v>
      </c>
    </row>
    <row r="362" spans="1:12" x14ac:dyDescent="0.25">
      <c r="A362" s="22" t="s">
        <v>276</v>
      </c>
      <c r="B362" s="14" t="s">
        <v>78</v>
      </c>
      <c r="C362" s="15">
        <v>3687</v>
      </c>
      <c r="D362" s="15">
        <v>3595</v>
      </c>
      <c r="E362" s="15">
        <v>3692</v>
      </c>
      <c r="F362" s="15">
        <v>3811</v>
      </c>
      <c r="G362" s="15">
        <v>3735</v>
      </c>
      <c r="H362" s="20">
        <v>3763</v>
      </c>
      <c r="I362" s="20">
        <v>3742</v>
      </c>
      <c r="J362" s="17">
        <f t="shared" si="10"/>
        <v>-21</v>
      </c>
      <c r="K362" s="18">
        <f t="shared" si="11"/>
        <v>-5.5806537337230932E-3</v>
      </c>
      <c r="L362" s="19">
        <v>345</v>
      </c>
    </row>
    <row r="363" spans="1:12" x14ac:dyDescent="0.25">
      <c r="A363" s="22" t="s">
        <v>277</v>
      </c>
      <c r="B363" s="14" t="s">
        <v>85</v>
      </c>
      <c r="C363" s="15">
        <v>3279</v>
      </c>
      <c r="D363" s="15">
        <v>3130</v>
      </c>
      <c r="E363" s="15">
        <v>3129</v>
      </c>
      <c r="F363" s="15">
        <v>3008</v>
      </c>
      <c r="G363" s="15">
        <v>3172</v>
      </c>
      <c r="H363" s="20">
        <v>3308</v>
      </c>
      <c r="I363" s="20">
        <v>3289</v>
      </c>
      <c r="J363" s="17">
        <f t="shared" si="10"/>
        <v>-19</v>
      </c>
      <c r="K363" s="18">
        <f t="shared" si="11"/>
        <v>-5.7436517533252717E-3</v>
      </c>
      <c r="L363" s="19">
        <v>361</v>
      </c>
    </row>
    <row r="364" spans="1:12" x14ac:dyDescent="0.25">
      <c r="A364" s="22" t="s">
        <v>278</v>
      </c>
      <c r="B364" s="14" t="s">
        <v>98</v>
      </c>
      <c r="C364" s="15">
        <v>17927</v>
      </c>
      <c r="D364" s="15">
        <v>17376</v>
      </c>
      <c r="E364" s="15">
        <v>17630</v>
      </c>
      <c r="F364" s="15">
        <v>17632</v>
      </c>
      <c r="G364" s="15">
        <v>17607</v>
      </c>
      <c r="H364" s="20">
        <v>17914</v>
      </c>
      <c r="I364" s="20">
        <v>17803</v>
      </c>
      <c r="J364" s="17">
        <f t="shared" si="10"/>
        <v>-111</v>
      </c>
      <c r="K364" s="18">
        <f t="shared" si="11"/>
        <v>-6.1962710729038736E-3</v>
      </c>
      <c r="L364" s="19">
        <v>75</v>
      </c>
    </row>
    <row r="365" spans="1:12" x14ac:dyDescent="0.25">
      <c r="A365" s="22" t="s">
        <v>279</v>
      </c>
      <c r="B365" s="14" t="s">
        <v>85</v>
      </c>
      <c r="C365" s="15">
        <v>2960</v>
      </c>
      <c r="D365" s="15">
        <v>2871</v>
      </c>
      <c r="E365" s="15">
        <v>2746</v>
      </c>
      <c r="F365" s="15">
        <v>2687</v>
      </c>
      <c r="G365" s="15">
        <v>2632</v>
      </c>
      <c r="H365" s="20">
        <v>2658</v>
      </c>
      <c r="I365" s="20">
        <v>2639</v>
      </c>
      <c r="J365" s="17">
        <f t="shared" si="10"/>
        <v>-19</v>
      </c>
      <c r="K365" s="18">
        <f t="shared" si="11"/>
        <v>-7.1482317531978935E-3</v>
      </c>
      <c r="L365" s="19">
        <v>380</v>
      </c>
    </row>
    <row r="366" spans="1:12" x14ac:dyDescent="0.25">
      <c r="A366" s="22" t="s">
        <v>280</v>
      </c>
      <c r="B366" s="14" t="s">
        <v>94</v>
      </c>
      <c r="C366" s="15">
        <v>3107</v>
      </c>
      <c r="D366" s="15">
        <v>3080</v>
      </c>
      <c r="E366" s="15">
        <v>3307</v>
      </c>
      <c r="F366" s="15">
        <v>3420</v>
      </c>
      <c r="G366" s="15">
        <v>3603</v>
      </c>
      <c r="H366" s="20">
        <v>3878</v>
      </c>
      <c r="I366" s="20">
        <v>3850</v>
      </c>
      <c r="J366" s="17">
        <f t="shared" si="10"/>
        <v>-28</v>
      </c>
      <c r="K366" s="18">
        <f t="shared" si="11"/>
        <v>-7.2202166064981952E-3</v>
      </c>
      <c r="L366" s="19">
        <v>342</v>
      </c>
    </row>
    <row r="367" spans="1:12" x14ac:dyDescent="0.25">
      <c r="A367" s="22" t="s">
        <v>281</v>
      </c>
      <c r="B367" s="14" t="s">
        <v>98</v>
      </c>
      <c r="C367" s="15">
        <v>47383</v>
      </c>
      <c r="D367" s="15">
        <v>46450</v>
      </c>
      <c r="E367" s="15">
        <v>46435</v>
      </c>
      <c r="F367" s="15">
        <v>45700</v>
      </c>
      <c r="G367" s="15">
        <v>45952</v>
      </c>
      <c r="H367" s="20">
        <v>44696</v>
      </c>
      <c r="I367" s="20">
        <v>44362</v>
      </c>
      <c r="J367" s="17">
        <f t="shared" si="10"/>
        <v>-334</v>
      </c>
      <c r="K367" s="18">
        <f t="shared" si="11"/>
        <v>-7.4727044925720423E-3</v>
      </c>
      <c r="L367" s="19">
        <v>18</v>
      </c>
    </row>
    <row r="368" spans="1:12" x14ac:dyDescent="0.25">
      <c r="A368" s="22" t="s">
        <v>282</v>
      </c>
      <c r="B368" s="14" t="s">
        <v>85</v>
      </c>
      <c r="C368" s="15">
        <v>10004</v>
      </c>
      <c r="D368" s="15">
        <v>9375</v>
      </c>
      <c r="E368" s="15">
        <v>9179</v>
      </c>
      <c r="F368" s="15">
        <v>9672</v>
      </c>
      <c r="G368" s="15">
        <v>9890</v>
      </c>
      <c r="H368" s="20">
        <v>10788</v>
      </c>
      <c r="I368" s="20">
        <v>10707</v>
      </c>
      <c r="J368" s="17">
        <f t="shared" si="10"/>
        <v>-81</v>
      </c>
      <c r="K368" s="18">
        <f t="shared" si="11"/>
        <v>-7.508342602892102E-3</v>
      </c>
      <c r="L368" s="19">
        <v>150</v>
      </c>
    </row>
    <row r="369" spans="1:12" x14ac:dyDescent="0.25">
      <c r="A369" s="22" t="s">
        <v>283</v>
      </c>
      <c r="B369" s="14" t="s">
        <v>78</v>
      </c>
      <c r="C369" s="15">
        <v>23394</v>
      </c>
      <c r="D369" s="15">
        <v>22535</v>
      </c>
      <c r="E369" s="15">
        <v>22766</v>
      </c>
      <c r="F369" s="15">
        <v>23174</v>
      </c>
      <c r="G369" s="15">
        <v>23330</v>
      </c>
      <c r="H369" s="20">
        <v>23280</v>
      </c>
      <c r="I369" s="20">
        <v>23093</v>
      </c>
      <c r="J369" s="17">
        <f t="shared" si="10"/>
        <v>-187</v>
      </c>
      <c r="K369" s="18">
        <f t="shared" si="11"/>
        <v>-8.0326460481099649E-3</v>
      </c>
      <c r="L369" s="19">
        <v>61</v>
      </c>
    </row>
    <row r="370" spans="1:12" x14ac:dyDescent="0.25">
      <c r="A370" s="22" t="s">
        <v>284</v>
      </c>
      <c r="B370" s="14" t="s">
        <v>85</v>
      </c>
      <c r="C370" s="15">
        <v>16295</v>
      </c>
      <c r="D370" s="15">
        <v>15769</v>
      </c>
      <c r="E370" s="15">
        <v>14696</v>
      </c>
      <c r="F370" s="15">
        <v>14876</v>
      </c>
      <c r="G370" s="15">
        <v>16042</v>
      </c>
      <c r="H370" s="20">
        <v>17638</v>
      </c>
      <c r="I370" s="20">
        <v>17473</v>
      </c>
      <c r="J370" s="17">
        <f t="shared" si="10"/>
        <v>-165</v>
      </c>
      <c r="K370" s="18">
        <f t="shared" si="11"/>
        <v>-9.3548021317609708E-3</v>
      </c>
      <c r="L370" s="19">
        <v>77</v>
      </c>
    </row>
    <row r="371" spans="1:12" x14ac:dyDescent="0.25">
      <c r="A371" s="22" t="s">
        <v>285</v>
      </c>
      <c r="B371" s="14" t="s">
        <v>98</v>
      </c>
      <c r="C371" s="15">
        <v>36269</v>
      </c>
      <c r="D371" s="15">
        <v>35323</v>
      </c>
      <c r="E371" s="15">
        <v>34984</v>
      </c>
      <c r="F371" s="15">
        <v>36026</v>
      </c>
      <c r="G371" s="15">
        <v>36109</v>
      </c>
      <c r="H371" s="20">
        <v>36562</v>
      </c>
      <c r="I371" s="20">
        <v>36208</v>
      </c>
      <c r="J371" s="17">
        <f t="shared" si="10"/>
        <v>-354</v>
      </c>
      <c r="K371" s="18">
        <f t="shared" si="11"/>
        <v>-9.6821836879820572E-3</v>
      </c>
      <c r="L371" s="19">
        <v>30</v>
      </c>
    </row>
    <row r="372" spans="1:12" x14ac:dyDescent="0.25">
      <c r="A372" s="22" t="s">
        <v>286</v>
      </c>
      <c r="B372" s="14" t="s">
        <v>85</v>
      </c>
      <c r="C372" s="15">
        <v>4842</v>
      </c>
      <c r="D372" s="15">
        <v>4754</v>
      </c>
      <c r="E372" s="15">
        <v>4813</v>
      </c>
      <c r="F372" s="15">
        <v>4835</v>
      </c>
      <c r="G372" s="15">
        <v>4795</v>
      </c>
      <c r="H372" s="20">
        <v>4938</v>
      </c>
      <c r="I372" s="20">
        <v>4889</v>
      </c>
      <c r="J372" s="17">
        <f t="shared" si="10"/>
        <v>-49</v>
      </c>
      <c r="K372" s="18">
        <f t="shared" si="11"/>
        <v>-9.9230457675172131E-3</v>
      </c>
      <c r="L372" s="19">
        <v>294</v>
      </c>
    </row>
    <row r="373" spans="1:12" x14ac:dyDescent="0.25">
      <c r="A373" s="22" t="s">
        <v>287</v>
      </c>
      <c r="B373" s="14" t="s">
        <v>98</v>
      </c>
      <c r="C373" s="15">
        <v>1824</v>
      </c>
      <c r="D373" s="15">
        <v>1979</v>
      </c>
      <c r="E373" s="15">
        <v>1949</v>
      </c>
      <c r="F373" s="15">
        <v>2006</v>
      </c>
      <c r="G373" s="15">
        <v>1996</v>
      </c>
      <c r="H373" s="20">
        <v>2078</v>
      </c>
      <c r="I373" s="20">
        <v>2057</v>
      </c>
      <c r="J373" s="17">
        <f t="shared" si="10"/>
        <v>-21</v>
      </c>
      <c r="K373" s="18">
        <f t="shared" si="11"/>
        <v>-1.0105871029836381E-2</v>
      </c>
      <c r="L373" s="19">
        <v>398</v>
      </c>
    </row>
    <row r="374" spans="1:12" x14ac:dyDescent="0.25">
      <c r="A374" s="22" t="s">
        <v>288</v>
      </c>
      <c r="B374" s="14" t="s">
        <v>85</v>
      </c>
      <c r="C374" s="15">
        <v>3513</v>
      </c>
      <c r="D374" s="15">
        <v>3323</v>
      </c>
      <c r="E374" s="15">
        <v>3478</v>
      </c>
      <c r="F374" s="15">
        <v>3605</v>
      </c>
      <c r="G374" s="15">
        <v>3681</v>
      </c>
      <c r="H374" s="20">
        <v>3655</v>
      </c>
      <c r="I374" s="20">
        <v>3616</v>
      </c>
      <c r="J374" s="17">
        <f t="shared" si="10"/>
        <v>-39</v>
      </c>
      <c r="K374" s="18">
        <f t="shared" si="11"/>
        <v>-1.06703146374829E-2</v>
      </c>
      <c r="L374" s="19">
        <v>349</v>
      </c>
    </row>
    <row r="375" spans="1:12" x14ac:dyDescent="0.25">
      <c r="A375" s="22" t="s">
        <v>289</v>
      </c>
      <c r="B375" s="14" t="s">
        <v>94</v>
      </c>
      <c r="C375" s="15">
        <v>9125</v>
      </c>
      <c r="D375" s="15">
        <v>9054</v>
      </c>
      <c r="E375" s="15">
        <v>9220</v>
      </c>
      <c r="F375" s="15">
        <v>9351</v>
      </c>
      <c r="G375" s="15">
        <v>9699</v>
      </c>
      <c r="H375" s="20">
        <v>9904</v>
      </c>
      <c r="I375" s="20">
        <v>9793</v>
      </c>
      <c r="J375" s="17">
        <f t="shared" si="10"/>
        <v>-111</v>
      </c>
      <c r="K375" s="18">
        <f t="shared" si="11"/>
        <v>-1.1207592891760905E-2</v>
      </c>
      <c r="L375" s="19">
        <v>163</v>
      </c>
    </row>
    <row r="376" spans="1:12" x14ac:dyDescent="0.25">
      <c r="A376" s="22" t="s">
        <v>290</v>
      </c>
      <c r="B376" s="14" t="s">
        <v>85</v>
      </c>
      <c r="C376" s="15">
        <v>4728</v>
      </c>
      <c r="D376" s="15">
        <v>4496</v>
      </c>
      <c r="E376" s="15">
        <v>4471</v>
      </c>
      <c r="F376" s="15">
        <v>4554</v>
      </c>
      <c r="G376" s="15">
        <v>4669</v>
      </c>
      <c r="H376" s="20">
        <v>4676</v>
      </c>
      <c r="I376" s="20">
        <v>4622</v>
      </c>
      <c r="J376" s="17">
        <f t="shared" si="10"/>
        <v>-54</v>
      </c>
      <c r="K376" s="18">
        <f t="shared" si="11"/>
        <v>-1.1548331907613344E-2</v>
      </c>
      <c r="L376" s="19">
        <v>310</v>
      </c>
    </row>
    <row r="377" spans="1:12" x14ac:dyDescent="0.25">
      <c r="A377" s="22" t="s">
        <v>291</v>
      </c>
      <c r="B377" s="14" t="s">
        <v>85</v>
      </c>
      <c r="C377" s="15">
        <v>7841</v>
      </c>
      <c r="D377" s="15">
        <v>7661</v>
      </c>
      <c r="E377" s="15">
        <v>7722</v>
      </c>
      <c r="F377" s="15">
        <v>7882</v>
      </c>
      <c r="G377" s="15">
        <v>8068</v>
      </c>
      <c r="H377" s="20">
        <v>8066</v>
      </c>
      <c r="I377" s="20">
        <v>7971</v>
      </c>
      <c r="J377" s="17">
        <f t="shared" si="10"/>
        <v>-95</v>
      </c>
      <c r="K377" s="18">
        <f t="shared" si="11"/>
        <v>-1.1777832878750311E-2</v>
      </c>
      <c r="L377" s="19">
        <v>194</v>
      </c>
    </row>
    <row r="378" spans="1:12" x14ac:dyDescent="0.25">
      <c r="A378" s="22" t="s">
        <v>292</v>
      </c>
      <c r="B378" s="14" t="s">
        <v>94</v>
      </c>
      <c r="C378" s="15">
        <v>6723</v>
      </c>
      <c r="D378" s="15">
        <v>6980</v>
      </c>
      <c r="E378" s="15">
        <v>7513</v>
      </c>
      <c r="F378" s="15">
        <v>7852</v>
      </c>
      <c r="G378" s="15">
        <v>7797</v>
      </c>
      <c r="H378" s="20">
        <v>7776</v>
      </c>
      <c r="I378" s="20">
        <v>7683</v>
      </c>
      <c r="J378" s="17">
        <f t="shared" si="10"/>
        <v>-93</v>
      </c>
      <c r="K378" s="18">
        <f t="shared" si="11"/>
        <v>-1.1959876543209876E-2</v>
      </c>
      <c r="L378" s="19">
        <v>203</v>
      </c>
    </row>
    <row r="379" spans="1:12" x14ac:dyDescent="0.25">
      <c r="A379" s="22" t="s">
        <v>293</v>
      </c>
      <c r="B379" s="14" t="s">
        <v>98</v>
      </c>
      <c r="C379" s="15">
        <v>14454</v>
      </c>
      <c r="D379" s="15">
        <v>14181</v>
      </c>
      <c r="E379" s="15">
        <v>14158</v>
      </c>
      <c r="F379" s="15">
        <v>14528</v>
      </c>
      <c r="G379" s="15">
        <v>14854</v>
      </c>
      <c r="H379" s="20">
        <v>14947</v>
      </c>
      <c r="I379" s="20">
        <v>14768</v>
      </c>
      <c r="J379" s="17">
        <f t="shared" si="10"/>
        <v>-179</v>
      </c>
      <c r="K379" s="18">
        <f t="shared" si="11"/>
        <v>-1.1975647287081019E-2</v>
      </c>
      <c r="L379" s="19">
        <v>104</v>
      </c>
    </row>
    <row r="380" spans="1:12" x14ac:dyDescent="0.25">
      <c r="A380" s="22" t="s">
        <v>294</v>
      </c>
      <c r="B380" s="14" t="s">
        <v>94</v>
      </c>
      <c r="C380" s="15">
        <v>8661</v>
      </c>
      <c r="D380" s="15">
        <v>8848</v>
      </c>
      <c r="E380" s="15">
        <v>9234</v>
      </c>
      <c r="F380" s="15">
        <v>9259</v>
      </c>
      <c r="G380" s="15">
        <v>9518</v>
      </c>
      <c r="H380" s="20">
        <v>9525</v>
      </c>
      <c r="I380" s="20">
        <v>9403</v>
      </c>
      <c r="J380" s="17">
        <f t="shared" si="10"/>
        <v>-122</v>
      </c>
      <c r="K380" s="18">
        <f t="shared" si="11"/>
        <v>-1.2808398950131234E-2</v>
      </c>
      <c r="L380" s="19">
        <v>173</v>
      </c>
    </row>
    <row r="381" spans="1:12" x14ac:dyDescent="0.25">
      <c r="A381" s="13" t="s">
        <v>295</v>
      </c>
      <c r="B381" s="14" t="s">
        <v>94</v>
      </c>
      <c r="C381" s="15">
        <v>8468</v>
      </c>
      <c r="D381" s="15">
        <v>9078</v>
      </c>
      <c r="E381" s="15">
        <v>9439</v>
      </c>
      <c r="F381" s="15">
        <v>9578</v>
      </c>
      <c r="G381" s="15">
        <v>9596</v>
      </c>
      <c r="H381" s="20">
        <v>9588</v>
      </c>
      <c r="I381" s="20">
        <v>9459</v>
      </c>
      <c r="J381" s="17">
        <f t="shared" si="10"/>
        <v>-129</v>
      </c>
      <c r="K381" s="18">
        <f t="shared" si="11"/>
        <v>-1.3454317897371715E-2</v>
      </c>
      <c r="L381" s="19">
        <v>172</v>
      </c>
    </row>
    <row r="382" spans="1:12" x14ac:dyDescent="0.25">
      <c r="A382" s="22" t="s">
        <v>296</v>
      </c>
      <c r="B382" s="14" t="s">
        <v>98</v>
      </c>
      <c r="C382" s="15">
        <v>13573</v>
      </c>
      <c r="D382" s="15">
        <v>13409</v>
      </c>
      <c r="E382" s="15">
        <v>12968</v>
      </c>
      <c r="F382" s="15">
        <v>13292</v>
      </c>
      <c r="G382" s="15">
        <v>13557</v>
      </c>
      <c r="H382" s="20">
        <v>13500</v>
      </c>
      <c r="I382" s="20">
        <v>13318</v>
      </c>
      <c r="J382" s="17">
        <f t="shared" si="10"/>
        <v>-182</v>
      </c>
      <c r="K382" s="18">
        <f t="shared" si="11"/>
        <v>-1.3481481481481481E-2</v>
      </c>
      <c r="L382" s="19">
        <v>120</v>
      </c>
    </row>
    <row r="383" spans="1:12" x14ac:dyDescent="0.25">
      <c r="A383" s="22" t="s">
        <v>297</v>
      </c>
      <c r="B383" s="14" t="s">
        <v>78</v>
      </c>
      <c r="C383" s="15">
        <v>7395</v>
      </c>
      <c r="D383" s="15">
        <v>7187</v>
      </c>
      <c r="E383" s="15">
        <v>7352</v>
      </c>
      <c r="F383" s="15">
        <v>7194</v>
      </c>
      <c r="G383" s="15">
        <v>7669</v>
      </c>
      <c r="H383" s="20">
        <v>7688</v>
      </c>
      <c r="I383" s="20">
        <v>7577</v>
      </c>
      <c r="J383" s="17">
        <f t="shared" si="10"/>
        <v>-111</v>
      </c>
      <c r="K383" s="18">
        <f t="shared" si="11"/>
        <v>-1.4438085327783559E-2</v>
      </c>
      <c r="L383" s="19">
        <v>206</v>
      </c>
    </row>
    <row r="384" spans="1:12" x14ac:dyDescent="0.25">
      <c r="A384" s="22" t="s">
        <v>298</v>
      </c>
      <c r="B384" s="14" t="s">
        <v>85</v>
      </c>
      <c r="C384" s="15">
        <v>2422</v>
      </c>
      <c r="D384" s="15">
        <v>2370</v>
      </c>
      <c r="E384" s="15">
        <v>2328</v>
      </c>
      <c r="F384" s="15">
        <v>2290</v>
      </c>
      <c r="G384" s="15">
        <v>2284</v>
      </c>
      <c r="H384" s="20">
        <v>2283</v>
      </c>
      <c r="I384" s="20">
        <v>2250</v>
      </c>
      <c r="J384" s="17">
        <f t="shared" si="10"/>
        <v>-33</v>
      </c>
      <c r="K384" s="18">
        <f t="shared" si="11"/>
        <v>-1.4454664914586071E-2</v>
      </c>
      <c r="L384" s="19">
        <v>393</v>
      </c>
    </row>
    <row r="385" spans="1:12" x14ac:dyDescent="0.25">
      <c r="A385" s="22" t="s">
        <v>299</v>
      </c>
      <c r="B385" s="14" t="s">
        <v>85</v>
      </c>
      <c r="C385" s="15">
        <v>6581</v>
      </c>
      <c r="D385" s="15">
        <v>6591</v>
      </c>
      <c r="E385" s="15">
        <v>6738</v>
      </c>
      <c r="F385" s="15">
        <v>7010</v>
      </c>
      <c r="G385" s="15">
        <v>6935</v>
      </c>
      <c r="H385" s="20">
        <v>6528</v>
      </c>
      <c r="I385" s="20">
        <v>6415</v>
      </c>
      <c r="J385" s="17">
        <f t="shared" si="10"/>
        <v>-113</v>
      </c>
      <c r="K385" s="18">
        <f t="shared" si="11"/>
        <v>-1.7310049019607844E-2</v>
      </c>
      <c r="L385" s="19">
        <v>241</v>
      </c>
    </row>
    <row r="386" spans="1:12" x14ac:dyDescent="0.25">
      <c r="A386" s="22" t="s">
        <v>300</v>
      </c>
      <c r="B386" s="14" t="s">
        <v>94</v>
      </c>
      <c r="C386" s="15">
        <v>5174</v>
      </c>
      <c r="D386" s="15">
        <v>5615</v>
      </c>
      <c r="E386" s="15">
        <v>5848</v>
      </c>
      <c r="F386" s="15">
        <v>5748</v>
      </c>
      <c r="G386" s="15">
        <v>5859</v>
      </c>
      <c r="H386" s="20">
        <v>5995</v>
      </c>
      <c r="I386" s="20">
        <v>5891</v>
      </c>
      <c r="J386" s="17">
        <f t="shared" si="10"/>
        <v>-104</v>
      </c>
      <c r="K386" s="18">
        <f t="shared" si="11"/>
        <v>-1.7347789824854045E-2</v>
      </c>
      <c r="L386" s="19">
        <v>261</v>
      </c>
    </row>
    <row r="387" spans="1:12" x14ac:dyDescent="0.25">
      <c r="A387" s="22" t="s">
        <v>301</v>
      </c>
      <c r="B387" s="14" t="s">
        <v>98</v>
      </c>
      <c r="C387" s="15">
        <v>13382</v>
      </c>
      <c r="D387" s="15">
        <v>13277</v>
      </c>
      <c r="E387" s="15">
        <v>13116</v>
      </c>
      <c r="F387" s="15">
        <v>13650</v>
      </c>
      <c r="G387" s="15">
        <v>13870</v>
      </c>
      <c r="H387" s="20">
        <v>13874</v>
      </c>
      <c r="I387" s="20">
        <v>13630</v>
      </c>
      <c r="J387" s="17">
        <f t="shared" ref="J387:J422" si="12">I387-H387</f>
        <v>-244</v>
      </c>
      <c r="K387" s="18">
        <f t="shared" ref="K387:K422" si="13">J387/H387</f>
        <v>-1.7586853106530201E-2</v>
      </c>
      <c r="L387" s="19">
        <v>114</v>
      </c>
    </row>
    <row r="388" spans="1:12" x14ac:dyDescent="0.25">
      <c r="A388" s="22" t="s">
        <v>302</v>
      </c>
      <c r="B388" s="14" t="s">
        <v>98</v>
      </c>
      <c r="C388" s="15">
        <v>32018</v>
      </c>
      <c r="D388" s="15">
        <v>30908</v>
      </c>
      <c r="E388" s="15">
        <v>30929</v>
      </c>
      <c r="F388" s="15">
        <v>31206</v>
      </c>
      <c r="G388" s="15">
        <v>31053</v>
      </c>
      <c r="H388" s="20">
        <v>31777</v>
      </c>
      <c r="I388" s="20">
        <v>31212</v>
      </c>
      <c r="J388" s="17">
        <f t="shared" si="12"/>
        <v>-565</v>
      </c>
      <c r="K388" s="18">
        <f t="shared" si="13"/>
        <v>-1.7780155458350381E-2</v>
      </c>
      <c r="L388" s="19">
        <v>33</v>
      </c>
    </row>
    <row r="389" spans="1:12" x14ac:dyDescent="0.25">
      <c r="A389" s="22" t="s">
        <v>303</v>
      </c>
      <c r="B389" s="14" t="s">
        <v>94</v>
      </c>
      <c r="C389" s="15">
        <v>5519</v>
      </c>
      <c r="D389" s="15">
        <v>5701</v>
      </c>
      <c r="E389" s="15">
        <v>5897</v>
      </c>
      <c r="F389" s="15">
        <v>6052</v>
      </c>
      <c r="G389" s="15">
        <v>6034</v>
      </c>
      <c r="H389" s="20">
        <v>6201</v>
      </c>
      <c r="I389" s="20">
        <v>6089</v>
      </c>
      <c r="J389" s="17">
        <f t="shared" si="12"/>
        <v>-112</v>
      </c>
      <c r="K389" s="18">
        <f t="shared" si="13"/>
        <v>-1.8061602967263345E-2</v>
      </c>
      <c r="L389" s="19">
        <v>249</v>
      </c>
    </row>
    <row r="390" spans="1:12" x14ac:dyDescent="0.25">
      <c r="A390" s="13" t="s">
        <v>304</v>
      </c>
      <c r="B390" s="14" t="s">
        <v>98</v>
      </c>
      <c r="C390" s="36">
        <v>0</v>
      </c>
      <c r="D390" s="36">
        <v>347</v>
      </c>
      <c r="E390" s="36">
        <v>3361</v>
      </c>
      <c r="F390" s="36">
        <v>4745</v>
      </c>
      <c r="G390" s="36">
        <v>6393</v>
      </c>
      <c r="H390" s="37">
        <v>5497</v>
      </c>
      <c r="I390" s="37">
        <v>5393</v>
      </c>
      <c r="J390" s="17">
        <f t="shared" si="12"/>
        <v>-104</v>
      </c>
      <c r="K390" s="18">
        <f t="shared" si="13"/>
        <v>-1.8919410587593232E-2</v>
      </c>
      <c r="L390" s="19">
        <v>277</v>
      </c>
    </row>
    <row r="391" spans="1:12" x14ac:dyDescent="0.25">
      <c r="A391" s="13" t="s">
        <v>305</v>
      </c>
      <c r="B391" s="14" t="s">
        <v>94</v>
      </c>
      <c r="C391" s="15">
        <v>8980</v>
      </c>
      <c r="D391" s="15">
        <v>9320</v>
      </c>
      <c r="E391" s="15">
        <v>9754</v>
      </c>
      <c r="F391" s="15">
        <v>10153</v>
      </c>
      <c r="G391" s="15">
        <v>10377</v>
      </c>
      <c r="H391" s="20">
        <v>10431</v>
      </c>
      <c r="I391" s="20">
        <v>10231</v>
      </c>
      <c r="J391" s="17">
        <f t="shared" si="12"/>
        <v>-200</v>
      </c>
      <c r="K391" s="18">
        <f t="shared" si="13"/>
        <v>-1.9173617102866455E-2</v>
      </c>
      <c r="L391" s="19">
        <v>153</v>
      </c>
    </row>
    <row r="392" spans="1:12" x14ac:dyDescent="0.25">
      <c r="A392" s="22" t="s">
        <v>306</v>
      </c>
      <c r="B392" s="14" t="s">
        <v>78</v>
      </c>
      <c r="C392" s="15">
        <v>26996</v>
      </c>
      <c r="D392" s="15">
        <v>26411</v>
      </c>
      <c r="E392" s="15">
        <v>26763</v>
      </c>
      <c r="F392" s="15">
        <v>27280</v>
      </c>
      <c r="G392" s="15">
        <v>27884</v>
      </c>
      <c r="H392" s="20">
        <v>28289</v>
      </c>
      <c r="I392" s="20">
        <v>27693</v>
      </c>
      <c r="J392" s="17">
        <f t="shared" si="12"/>
        <v>-596</v>
      </c>
      <c r="K392" s="18">
        <f t="shared" si="13"/>
        <v>-2.1068259747605077E-2</v>
      </c>
      <c r="L392" s="19">
        <v>41</v>
      </c>
    </row>
    <row r="393" spans="1:12" x14ac:dyDescent="0.25">
      <c r="A393" s="22" t="s">
        <v>307</v>
      </c>
      <c r="B393" s="14" t="s">
        <v>78</v>
      </c>
      <c r="C393" s="15">
        <v>7422</v>
      </c>
      <c r="D393" s="15">
        <v>7441</v>
      </c>
      <c r="E393" s="15">
        <v>7715</v>
      </c>
      <c r="F393" s="15">
        <v>7786</v>
      </c>
      <c r="G393" s="15">
        <v>8045</v>
      </c>
      <c r="H393" s="20">
        <v>8662</v>
      </c>
      <c r="I393" s="20">
        <v>8474</v>
      </c>
      <c r="J393" s="17">
        <f t="shared" si="12"/>
        <v>-188</v>
      </c>
      <c r="K393" s="18">
        <f t="shared" si="13"/>
        <v>-2.1703994458554605E-2</v>
      </c>
      <c r="L393" s="19">
        <v>185</v>
      </c>
    </row>
    <row r="394" spans="1:12" x14ac:dyDescent="0.25">
      <c r="A394" s="22" t="s">
        <v>354</v>
      </c>
      <c r="B394" s="14" t="s">
        <v>85</v>
      </c>
      <c r="C394" s="15">
        <v>4728</v>
      </c>
      <c r="D394" s="15">
        <v>4736</v>
      </c>
      <c r="E394" s="15">
        <v>4942</v>
      </c>
      <c r="F394" s="15">
        <v>5190</v>
      </c>
      <c r="G394" s="15">
        <v>5183</v>
      </c>
      <c r="H394" s="20">
        <v>5294</v>
      </c>
      <c r="I394" s="20">
        <v>5178</v>
      </c>
      <c r="J394" s="17">
        <f t="shared" si="12"/>
        <v>-116</v>
      </c>
      <c r="K394" s="18">
        <f t="shared" si="13"/>
        <v>-2.19115980355119E-2</v>
      </c>
      <c r="L394" s="19">
        <v>283</v>
      </c>
    </row>
    <row r="395" spans="1:12" x14ac:dyDescent="0.25">
      <c r="A395" s="22" t="s">
        <v>355</v>
      </c>
      <c r="B395" s="14" t="s">
        <v>85</v>
      </c>
      <c r="C395" s="15">
        <v>5417</v>
      </c>
      <c r="D395" s="15">
        <v>5315</v>
      </c>
      <c r="E395" s="15">
        <v>5597</v>
      </c>
      <c r="F395" s="15">
        <v>5755</v>
      </c>
      <c r="G395" s="15">
        <v>5899</v>
      </c>
      <c r="H395" s="20">
        <v>5915</v>
      </c>
      <c r="I395" s="20">
        <v>5783</v>
      </c>
      <c r="J395" s="17">
        <f t="shared" si="12"/>
        <v>-132</v>
      </c>
      <c r="K395" s="18">
        <f t="shared" si="13"/>
        <v>-2.2316145393068469E-2</v>
      </c>
      <c r="L395" s="19">
        <v>263</v>
      </c>
    </row>
    <row r="396" spans="1:12" x14ac:dyDescent="0.25">
      <c r="A396" s="22" t="s">
        <v>356</v>
      </c>
      <c r="B396" s="14" t="s">
        <v>85</v>
      </c>
      <c r="C396" s="15">
        <v>10789</v>
      </c>
      <c r="D396" s="15">
        <v>10895</v>
      </c>
      <c r="E396" s="15">
        <v>11412</v>
      </c>
      <c r="F396" s="15">
        <v>12479</v>
      </c>
      <c r="G396" s="15">
        <v>13471</v>
      </c>
      <c r="H396" s="20">
        <v>13156</v>
      </c>
      <c r="I396" s="20">
        <v>12835</v>
      </c>
      <c r="J396" s="17">
        <f t="shared" si="12"/>
        <v>-321</v>
      </c>
      <c r="K396" s="18">
        <f t="shared" si="13"/>
        <v>-2.4399513529948312E-2</v>
      </c>
      <c r="L396" s="19">
        <v>122</v>
      </c>
    </row>
    <row r="397" spans="1:12" x14ac:dyDescent="0.25">
      <c r="A397" s="22" t="s">
        <v>357</v>
      </c>
      <c r="B397" s="14" t="s">
        <v>78</v>
      </c>
      <c r="C397" s="15">
        <v>5406</v>
      </c>
      <c r="D397" s="15">
        <v>4998</v>
      </c>
      <c r="E397" s="15">
        <v>4648</v>
      </c>
      <c r="F397" s="15">
        <v>4472</v>
      </c>
      <c r="G397" s="15">
        <v>4618</v>
      </c>
      <c r="H397" s="20">
        <v>4675</v>
      </c>
      <c r="I397" s="20">
        <v>4555</v>
      </c>
      <c r="J397" s="17">
        <f t="shared" si="12"/>
        <v>-120</v>
      </c>
      <c r="K397" s="18">
        <f t="shared" si="13"/>
        <v>-2.5668449197860963E-2</v>
      </c>
      <c r="L397" s="19">
        <v>315</v>
      </c>
    </row>
    <row r="398" spans="1:12" x14ac:dyDescent="0.25">
      <c r="A398" s="22" t="s">
        <v>358</v>
      </c>
      <c r="B398" s="14" t="s">
        <v>94</v>
      </c>
      <c r="C398" s="15">
        <v>11511</v>
      </c>
      <c r="D398" s="15">
        <v>11732</v>
      </c>
      <c r="E398" s="15">
        <v>12080</v>
      </c>
      <c r="F398" s="15">
        <v>12330</v>
      </c>
      <c r="G398" s="15">
        <v>12560</v>
      </c>
      <c r="H398" s="20">
        <v>12558</v>
      </c>
      <c r="I398" s="20">
        <v>12231</v>
      </c>
      <c r="J398" s="17">
        <f t="shared" si="12"/>
        <v>-327</v>
      </c>
      <c r="K398" s="18">
        <f t="shared" si="13"/>
        <v>-2.6039178213091256E-2</v>
      </c>
      <c r="L398" s="19">
        <v>131</v>
      </c>
    </row>
    <row r="399" spans="1:12" x14ac:dyDescent="0.25">
      <c r="A399" s="22" t="s">
        <v>359</v>
      </c>
      <c r="B399" s="14" t="s">
        <v>78</v>
      </c>
      <c r="C399" s="15">
        <v>4464</v>
      </c>
      <c r="D399" s="15">
        <v>4404</v>
      </c>
      <c r="E399" s="15">
        <v>4605</v>
      </c>
      <c r="F399" s="15">
        <v>4693</v>
      </c>
      <c r="G399" s="15">
        <v>4760</v>
      </c>
      <c r="H399" s="20">
        <v>4932</v>
      </c>
      <c r="I399" s="20">
        <v>4795</v>
      </c>
      <c r="J399" s="17">
        <f t="shared" si="12"/>
        <v>-137</v>
      </c>
      <c r="K399" s="18">
        <f t="shared" si="13"/>
        <v>-2.7777777777777776E-2</v>
      </c>
      <c r="L399" s="19">
        <v>301</v>
      </c>
    </row>
    <row r="400" spans="1:12" x14ac:dyDescent="0.25">
      <c r="A400" s="22" t="s">
        <v>360</v>
      </c>
      <c r="B400" s="14" t="s">
        <v>85</v>
      </c>
      <c r="C400" s="15">
        <v>1611</v>
      </c>
      <c r="D400" s="15">
        <v>1583</v>
      </c>
      <c r="E400" s="15">
        <v>1720</v>
      </c>
      <c r="F400" s="15">
        <v>1794</v>
      </c>
      <c r="G400" s="15">
        <v>1705</v>
      </c>
      <c r="H400" s="20">
        <v>1749</v>
      </c>
      <c r="I400" s="20">
        <v>1698</v>
      </c>
      <c r="J400" s="17">
        <f t="shared" si="12"/>
        <v>-51</v>
      </c>
      <c r="K400" s="18">
        <f t="shared" si="13"/>
        <v>-2.9159519725557463E-2</v>
      </c>
      <c r="L400" s="19">
        <v>405</v>
      </c>
    </row>
    <row r="401" spans="1:12" x14ac:dyDescent="0.25">
      <c r="A401" s="22" t="s">
        <v>361</v>
      </c>
      <c r="B401" s="14" t="s">
        <v>78</v>
      </c>
      <c r="C401" s="15">
        <v>1001</v>
      </c>
      <c r="D401" s="15">
        <v>1015</v>
      </c>
      <c r="E401" s="15">
        <v>1050</v>
      </c>
      <c r="F401" s="15">
        <v>1123</v>
      </c>
      <c r="G401" s="15">
        <v>1478</v>
      </c>
      <c r="H401" s="20">
        <v>1309</v>
      </c>
      <c r="I401" s="20">
        <v>1265</v>
      </c>
      <c r="J401" s="17">
        <f t="shared" si="12"/>
        <v>-44</v>
      </c>
      <c r="K401" s="18">
        <f t="shared" si="13"/>
        <v>-3.3613445378151259E-2</v>
      </c>
      <c r="L401" s="19">
        <v>411</v>
      </c>
    </row>
    <row r="402" spans="1:12" x14ac:dyDescent="0.25">
      <c r="A402" s="22" t="s">
        <v>362</v>
      </c>
      <c r="B402" s="14" t="s">
        <v>98</v>
      </c>
      <c r="C402" s="15">
        <v>17552</v>
      </c>
      <c r="D402" s="15">
        <v>17310</v>
      </c>
      <c r="E402" s="15">
        <v>17090</v>
      </c>
      <c r="F402" s="15">
        <v>17364</v>
      </c>
      <c r="G402" s="15">
        <v>17540</v>
      </c>
      <c r="H402" s="20">
        <v>17801</v>
      </c>
      <c r="I402" s="20">
        <v>17183</v>
      </c>
      <c r="J402" s="17">
        <f t="shared" si="12"/>
        <v>-618</v>
      </c>
      <c r="K402" s="18">
        <f t="shared" si="13"/>
        <v>-3.4717150721869559E-2</v>
      </c>
      <c r="L402" s="19">
        <v>80</v>
      </c>
    </row>
    <row r="403" spans="1:12" x14ac:dyDescent="0.25">
      <c r="A403" s="22" t="s">
        <v>363</v>
      </c>
      <c r="B403" s="14" t="s">
        <v>85</v>
      </c>
      <c r="C403" s="15">
        <v>2153</v>
      </c>
      <c r="D403" s="15">
        <v>2142</v>
      </c>
      <c r="E403" s="15">
        <v>2331</v>
      </c>
      <c r="F403" s="15">
        <v>2229</v>
      </c>
      <c r="G403" s="15">
        <v>2302</v>
      </c>
      <c r="H403" s="20">
        <v>2296</v>
      </c>
      <c r="I403" s="20">
        <v>2215</v>
      </c>
      <c r="J403" s="17">
        <f t="shared" si="12"/>
        <v>-81</v>
      </c>
      <c r="K403" s="18">
        <f t="shared" si="13"/>
        <v>-3.5278745644599305E-2</v>
      </c>
      <c r="L403" s="19">
        <v>394</v>
      </c>
    </row>
    <row r="404" spans="1:12" x14ac:dyDescent="0.25">
      <c r="A404" s="22" t="s">
        <v>364</v>
      </c>
      <c r="B404" s="14" t="s">
        <v>85</v>
      </c>
      <c r="C404" s="15">
        <v>4033</v>
      </c>
      <c r="D404" s="15">
        <v>4015</v>
      </c>
      <c r="E404" s="15">
        <v>4127</v>
      </c>
      <c r="F404" s="15">
        <v>4344</v>
      </c>
      <c r="G404" s="15">
        <v>4472</v>
      </c>
      <c r="H404" s="20">
        <v>4070</v>
      </c>
      <c r="I404" s="20">
        <v>3923</v>
      </c>
      <c r="J404" s="17">
        <f t="shared" si="12"/>
        <v>-147</v>
      </c>
      <c r="K404" s="18">
        <f t="shared" si="13"/>
        <v>-3.6117936117936116E-2</v>
      </c>
      <c r="L404" s="19">
        <v>338</v>
      </c>
    </row>
    <row r="405" spans="1:12" x14ac:dyDescent="0.25">
      <c r="A405" s="22" t="s">
        <v>365</v>
      </c>
      <c r="B405" s="14" t="s">
        <v>85</v>
      </c>
      <c r="C405" s="15">
        <v>4209</v>
      </c>
      <c r="D405" s="15">
        <v>4008</v>
      </c>
      <c r="E405" s="15">
        <v>4145</v>
      </c>
      <c r="F405" s="15">
        <v>4205</v>
      </c>
      <c r="G405" s="15">
        <v>4220</v>
      </c>
      <c r="H405" s="20">
        <v>4204</v>
      </c>
      <c r="I405" s="20">
        <v>4050</v>
      </c>
      <c r="J405" s="17">
        <f t="shared" si="12"/>
        <v>-154</v>
      </c>
      <c r="K405" s="18">
        <f t="shared" si="13"/>
        <v>-3.6631779257849668E-2</v>
      </c>
      <c r="L405" s="19">
        <v>331</v>
      </c>
    </row>
    <row r="406" spans="1:12" x14ac:dyDescent="0.25">
      <c r="A406" s="22" t="s">
        <v>366</v>
      </c>
      <c r="B406" s="14" t="s">
        <v>85</v>
      </c>
      <c r="C406" s="15">
        <v>1414</v>
      </c>
      <c r="D406" s="15">
        <v>1336</v>
      </c>
      <c r="E406" s="15">
        <v>1386</v>
      </c>
      <c r="F406" s="15">
        <v>1398</v>
      </c>
      <c r="G406" s="15">
        <v>1526</v>
      </c>
      <c r="H406" s="20">
        <v>1575</v>
      </c>
      <c r="I406" s="20">
        <v>1516</v>
      </c>
      <c r="J406" s="17">
        <f t="shared" si="12"/>
        <v>-59</v>
      </c>
      <c r="K406" s="18">
        <f t="shared" si="13"/>
        <v>-3.7460317460317458E-2</v>
      </c>
      <c r="L406" s="19">
        <v>408</v>
      </c>
    </row>
    <row r="407" spans="1:12" x14ac:dyDescent="0.25">
      <c r="A407" s="22" t="s">
        <v>367</v>
      </c>
      <c r="B407" s="14" t="s">
        <v>85</v>
      </c>
      <c r="C407" s="15">
        <v>2857</v>
      </c>
      <c r="D407" s="15">
        <v>2736</v>
      </c>
      <c r="E407" s="15">
        <v>2789</v>
      </c>
      <c r="F407" s="15">
        <v>2810</v>
      </c>
      <c r="G407" s="15">
        <v>2877</v>
      </c>
      <c r="H407" s="20">
        <v>2972</v>
      </c>
      <c r="I407" s="20">
        <v>2859</v>
      </c>
      <c r="J407" s="17">
        <f t="shared" si="12"/>
        <v>-113</v>
      </c>
      <c r="K407" s="18">
        <f t="shared" si="13"/>
        <v>-3.8021534320323014E-2</v>
      </c>
      <c r="L407" s="19">
        <v>373</v>
      </c>
    </row>
    <row r="408" spans="1:12" x14ac:dyDescent="0.25">
      <c r="A408" s="22" t="s">
        <v>368</v>
      </c>
      <c r="B408" s="14" t="s">
        <v>98</v>
      </c>
      <c r="C408" s="15">
        <v>8072</v>
      </c>
      <c r="D408" s="15">
        <v>7983</v>
      </c>
      <c r="E408" s="15">
        <v>8165</v>
      </c>
      <c r="F408" s="15">
        <v>8902</v>
      </c>
      <c r="G408" s="15">
        <v>10065</v>
      </c>
      <c r="H408" s="20">
        <v>11323</v>
      </c>
      <c r="I408" s="20">
        <v>10869</v>
      </c>
      <c r="J408" s="17">
        <f t="shared" si="12"/>
        <v>-454</v>
      </c>
      <c r="K408" s="18">
        <f t="shared" si="13"/>
        <v>-4.0095381082751923E-2</v>
      </c>
      <c r="L408" s="19">
        <v>147</v>
      </c>
    </row>
    <row r="409" spans="1:12" x14ac:dyDescent="0.25">
      <c r="A409" s="22" t="s">
        <v>369</v>
      </c>
      <c r="B409" s="14" t="s">
        <v>85</v>
      </c>
      <c r="C409" s="15">
        <v>10051</v>
      </c>
      <c r="D409" s="15">
        <v>9786</v>
      </c>
      <c r="E409" s="15">
        <v>10002</v>
      </c>
      <c r="F409" s="15">
        <v>11906</v>
      </c>
      <c r="G409" s="15">
        <v>13193</v>
      </c>
      <c r="H409" s="20">
        <v>12339</v>
      </c>
      <c r="I409" s="20">
        <v>11744</v>
      </c>
      <c r="J409" s="17">
        <f t="shared" si="12"/>
        <v>-595</v>
      </c>
      <c r="K409" s="18">
        <f t="shared" si="13"/>
        <v>-4.8221087608396142E-2</v>
      </c>
      <c r="L409" s="19">
        <v>137</v>
      </c>
    </row>
    <row r="410" spans="1:12" x14ac:dyDescent="0.25">
      <c r="A410" s="22" t="s">
        <v>370</v>
      </c>
      <c r="B410" s="14" t="s">
        <v>98</v>
      </c>
      <c r="C410" s="15">
        <v>6071</v>
      </c>
      <c r="D410" s="15">
        <v>5816</v>
      </c>
      <c r="E410" s="15">
        <v>7870</v>
      </c>
      <c r="F410" s="15">
        <v>6576</v>
      </c>
      <c r="G410" s="15">
        <v>6430</v>
      </c>
      <c r="H410" s="20">
        <v>6321</v>
      </c>
      <c r="I410" s="20">
        <v>5998</v>
      </c>
      <c r="J410" s="17">
        <f t="shared" si="12"/>
        <v>-323</v>
      </c>
      <c r="K410" s="18">
        <f t="shared" si="13"/>
        <v>-5.1099509571270366E-2</v>
      </c>
      <c r="L410" s="19">
        <v>255</v>
      </c>
    </row>
    <row r="411" spans="1:12" x14ac:dyDescent="0.25">
      <c r="A411" s="22" t="s">
        <v>371</v>
      </c>
      <c r="B411" s="14" t="s">
        <v>85</v>
      </c>
      <c r="C411" s="15">
        <v>2427</v>
      </c>
      <c r="D411" s="15">
        <v>2305</v>
      </c>
      <c r="E411" s="15">
        <v>2261</v>
      </c>
      <c r="F411" s="15">
        <v>2259</v>
      </c>
      <c r="G411" s="15">
        <v>2201</v>
      </c>
      <c r="H411" s="20">
        <v>2077</v>
      </c>
      <c r="I411" s="20">
        <v>1968</v>
      </c>
      <c r="J411" s="17">
        <f t="shared" si="12"/>
        <v>-109</v>
      </c>
      <c r="K411" s="18">
        <f t="shared" si="13"/>
        <v>-5.2479537794896489E-2</v>
      </c>
      <c r="L411" s="19">
        <v>401</v>
      </c>
    </row>
    <row r="412" spans="1:12" x14ac:dyDescent="0.25">
      <c r="A412" s="22" t="s">
        <v>372</v>
      </c>
      <c r="B412" s="14" t="s">
        <v>85</v>
      </c>
      <c r="C412" s="15">
        <v>7660</v>
      </c>
      <c r="D412" s="15">
        <v>7392</v>
      </c>
      <c r="E412" s="15">
        <v>7523</v>
      </c>
      <c r="F412" s="15">
        <v>8073</v>
      </c>
      <c r="G412" s="15">
        <v>8212</v>
      </c>
      <c r="H412" s="20">
        <v>8461</v>
      </c>
      <c r="I412" s="20">
        <v>7819</v>
      </c>
      <c r="J412" s="17">
        <f t="shared" si="12"/>
        <v>-642</v>
      </c>
      <c r="K412" s="18">
        <f t="shared" si="13"/>
        <v>-7.5877555844462832E-2</v>
      </c>
      <c r="L412" s="19">
        <v>198</v>
      </c>
    </row>
    <row r="413" spans="1:12" x14ac:dyDescent="0.25">
      <c r="A413" s="22" t="s">
        <v>373</v>
      </c>
      <c r="B413" s="14" t="s">
        <v>85</v>
      </c>
      <c r="C413" s="15">
        <v>11436</v>
      </c>
      <c r="D413" s="15">
        <v>11846</v>
      </c>
      <c r="E413" s="15">
        <v>12556</v>
      </c>
      <c r="F413" s="15">
        <v>12815</v>
      </c>
      <c r="G413" s="15">
        <v>13344</v>
      </c>
      <c r="H413" s="20">
        <v>14004</v>
      </c>
      <c r="I413" s="20">
        <v>12547</v>
      </c>
      <c r="J413" s="17">
        <f t="shared" si="12"/>
        <v>-1457</v>
      </c>
      <c r="K413" s="18">
        <f t="shared" si="13"/>
        <v>-0.10404170237075121</v>
      </c>
      <c r="L413" s="19">
        <v>123</v>
      </c>
    </row>
    <row r="414" spans="1:12" x14ac:dyDescent="0.25">
      <c r="A414" s="21" t="s">
        <v>374</v>
      </c>
      <c r="B414" s="14" t="s">
        <v>94</v>
      </c>
      <c r="C414" s="15">
        <v>6969</v>
      </c>
      <c r="D414" s="15">
        <v>6708</v>
      </c>
      <c r="E414" s="15">
        <v>7617</v>
      </c>
      <c r="F414" s="15">
        <v>7540</v>
      </c>
      <c r="G414" s="15">
        <v>7567</v>
      </c>
      <c r="H414" s="20">
        <v>5632</v>
      </c>
      <c r="I414" s="20">
        <v>4938</v>
      </c>
      <c r="J414" s="17">
        <f t="shared" si="12"/>
        <v>-694</v>
      </c>
      <c r="K414" s="18">
        <f t="shared" si="13"/>
        <v>-0.12322443181818182</v>
      </c>
      <c r="L414" s="19">
        <v>291</v>
      </c>
    </row>
    <row r="415" spans="1:12" x14ac:dyDescent="0.25">
      <c r="A415" s="13" t="s">
        <v>375</v>
      </c>
      <c r="B415" s="14" t="s">
        <v>98</v>
      </c>
      <c r="C415" s="15">
        <v>10479</v>
      </c>
      <c r="D415" s="15">
        <v>9487</v>
      </c>
      <c r="E415" s="15">
        <v>8588</v>
      </c>
      <c r="F415" s="15">
        <v>8083</v>
      </c>
      <c r="G415" s="15">
        <v>6912</v>
      </c>
      <c r="H415" s="20">
        <v>5362</v>
      </c>
      <c r="I415" s="20">
        <v>4127</v>
      </c>
      <c r="J415" s="17">
        <f t="shared" si="12"/>
        <v>-1235</v>
      </c>
      <c r="K415" s="18">
        <f t="shared" si="13"/>
        <v>-0.23032450578142485</v>
      </c>
      <c r="L415" s="19">
        <v>328</v>
      </c>
    </row>
    <row r="416" spans="1:12" x14ac:dyDescent="0.25">
      <c r="A416" s="22" t="s">
        <v>376</v>
      </c>
      <c r="B416" s="14" t="s">
        <v>78</v>
      </c>
      <c r="C416" s="15">
        <v>1827</v>
      </c>
      <c r="D416" s="15">
        <v>1715</v>
      </c>
      <c r="E416" s="15">
        <v>1693</v>
      </c>
      <c r="F416" s="15">
        <v>1751</v>
      </c>
      <c r="G416" s="15">
        <v>1725</v>
      </c>
      <c r="H416" s="20">
        <v>1736</v>
      </c>
      <c r="I416" s="20">
        <v>1333</v>
      </c>
      <c r="J416" s="17">
        <f t="shared" si="12"/>
        <v>-403</v>
      </c>
      <c r="K416" s="18">
        <f t="shared" si="13"/>
        <v>-0.23214285714285715</v>
      </c>
      <c r="L416" s="19">
        <v>410</v>
      </c>
    </row>
    <row r="417" spans="1:12" x14ac:dyDescent="0.25">
      <c r="A417" s="13" t="s">
        <v>377</v>
      </c>
      <c r="B417" s="14" t="s">
        <v>98</v>
      </c>
      <c r="C417" s="15">
        <v>11107</v>
      </c>
      <c r="D417" s="15">
        <v>10636</v>
      </c>
      <c r="E417" s="15">
        <v>9840</v>
      </c>
      <c r="F417" s="15">
        <v>8954</v>
      </c>
      <c r="G417" s="15">
        <v>7330</v>
      </c>
      <c r="H417" s="20">
        <v>5666</v>
      </c>
      <c r="I417" s="20">
        <v>4344</v>
      </c>
      <c r="J417" s="17">
        <f t="shared" si="12"/>
        <v>-1322</v>
      </c>
      <c r="K417" s="18">
        <f t="shared" si="13"/>
        <v>-0.23332156724320507</v>
      </c>
      <c r="L417" s="19">
        <v>319</v>
      </c>
    </row>
    <row r="418" spans="1:12" x14ac:dyDescent="0.25">
      <c r="A418" s="22" t="s">
        <v>378</v>
      </c>
      <c r="B418" s="14" t="s">
        <v>78</v>
      </c>
      <c r="C418" s="15">
        <v>2708</v>
      </c>
      <c r="D418" s="15">
        <v>2638</v>
      </c>
      <c r="E418" s="15">
        <v>2648</v>
      </c>
      <c r="F418" s="15">
        <v>2680</v>
      </c>
      <c r="G418" s="15">
        <v>2677</v>
      </c>
      <c r="H418" s="20">
        <v>2719</v>
      </c>
      <c r="I418" s="20">
        <v>2065</v>
      </c>
      <c r="J418" s="17">
        <f t="shared" si="12"/>
        <v>-654</v>
      </c>
      <c r="K418" s="18">
        <f t="shared" si="13"/>
        <v>-0.24052960647296801</v>
      </c>
      <c r="L418" s="19">
        <v>397</v>
      </c>
    </row>
    <row r="419" spans="1:12" x14ac:dyDescent="0.25">
      <c r="A419" s="22" t="s">
        <v>379</v>
      </c>
      <c r="B419" s="14" t="s">
        <v>94</v>
      </c>
      <c r="C419" s="15">
        <v>2455</v>
      </c>
      <c r="D419" s="15">
        <v>2404</v>
      </c>
      <c r="E419" s="15">
        <v>2539</v>
      </c>
      <c r="F419" s="15">
        <v>2741</v>
      </c>
      <c r="G419" s="15">
        <v>2849</v>
      </c>
      <c r="H419" s="20">
        <v>3253</v>
      </c>
      <c r="I419" s="20">
        <v>2012</v>
      </c>
      <c r="J419" s="17">
        <f t="shared" si="12"/>
        <v>-1241</v>
      </c>
      <c r="K419" s="18">
        <f t="shared" si="13"/>
        <v>-0.38149400553335383</v>
      </c>
      <c r="L419" s="19">
        <v>399</v>
      </c>
    </row>
    <row r="420" spans="1:12" x14ac:dyDescent="0.25">
      <c r="A420" s="22" t="s">
        <v>380</v>
      </c>
      <c r="B420" s="14" t="s">
        <v>94</v>
      </c>
      <c r="C420" s="15">
        <v>2975</v>
      </c>
      <c r="D420" s="15">
        <v>2980</v>
      </c>
      <c r="E420" s="15">
        <v>3011</v>
      </c>
      <c r="F420" s="15">
        <v>3315</v>
      </c>
      <c r="G420" s="15">
        <v>3418</v>
      </c>
      <c r="H420" s="20">
        <v>3718</v>
      </c>
      <c r="I420" s="20">
        <v>2155</v>
      </c>
      <c r="J420" s="17">
        <f t="shared" si="12"/>
        <v>-1563</v>
      </c>
      <c r="K420" s="18">
        <f t="shared" si="13"/>
        <v>-0.42038730500268962</v>
      </c>
      <c r="L420" s="19">
        <v>396</v>
      </c>
    </row>
    <row r="421" spans="1:12" x14ac:dyDescent="0.25">
      <c r="A421" s="22" t="s">
        <v>381</v>
      </c>
      <c r="B421" s="14" t="s">
        <v>78</v>
      </c>
      <c r="C421" s="15">
        <v>889</v>
      </c>
      <c r="D421" s="15">
        <v>830</v>
      </c>
      <c r="E421" s="15">
        <v>791</v>
      </c>
      <c r="F421" s="15">
        <v>1386</v>
      </c>
      <c r="G421" s="15">
        <v>2430</v>
      </c>
      <c r="H421" s="20">
        <v>1951</v>
      </c>
      <c r="I421" s="20">
        <v>1122</v>
      </c>
      <c r="J421" s="17">
        <f t="shared" si="12"/>
        <v>-829</v>
      </c>
      <c r="K421" s="18">
        <f t="shared" si="13"/>
        <v>-0.424910302409021</v>
      </c>
      <c r="L421" s="19">
        <v>412</v>
      </c>
    </row>
    <row r="422" spans="1:12" x14ac:dyDescent="0.25">
      <c r="A422" s="22" t="s">
        <v>382</v>
      </c>
      <c r="B422" s="14" t="s">
        <v>78</v>
      </c>
      <c r="C422" s="15">
        <v>2966</v>
      </c>
      <c r="D422" s="15">
        <v>2801</v>
      </c>
      <c r="E422" s="15">
        <v>2667</v>
      </c>
      <c r="F422" s="15">
        <v>2729</v>
      </c>
      <c r="G422" s="15">
        <v>3227</v>
      </c>
      <c r="H422" s="20">
        <v>4972</v>
      </c>
      <c r="I422" s="20">
        <v>2835</v>
      </c>
      <c r="J422" s="60">
        <f t="shared" si="12"/>
        <v>-2137</v>
      </c>
      <c r="K422" s="61">
        <f t="shared" si="13"/>
        <v>-0.42980691874497184</v>
      </c>
      <c r="L422" s="31">
        <v>375</v>
      </c>
    </row>
    <row r="423" spans="1:12" x14ac:dyDescent="0.25">
      <c r="A423" s="13" t="s">
        <v>385</v>
      </c>
      <c r="B423" s="14" t="s">
        <v>98</v>
      </c>
      <c r="C423" s="36">
        <v>0</v>
      </c>
      <c r="D423" s="36">
        <v>0</v>
      </c>
      <c r="E423" s="36">
        <v>0</v>
      </c>
      <c r="F423" s="36">
        <v>0</v>
      </c>
      <c r="G423" s="36">
        <v>0</v>
      </c>
      <c r="H423" s="37">
        <v>0</v>
      </c>
      <c r="I423" s="78">
        <v>0</v>
      </c>
      <c r="J423" s="77">
        <v>0</v>
      </c>
      <c r="K423" s="70"/>
      <c r="L423" s="71"/>
    </row>
    <row r="424" spans="1:12" x14ac:dyDescent="0.25">
      <c r="A424" s="38"/>
      <c r="B424" s="39"/>
      <c r="C424" s="40"/>
      <c r="D424" s="40"/>
      <c r="E424" s="40"/>
      <c r="F424" s="40"/>
      <c r="G424" s="40"/>
      <c r="H424" s="40"/>
      <c r="I424" s="40"/>
      <c r="J424" s="74"/>
      <c r="K424" s="75"/>
      <c r="L424" s="76"/>
    </row>
    <row r="425" spans="1:12" x14ac:dyDescent="0.25">
      <c r="A425" s="7" t="s">
        <v>383</v>
      </c>
      <c r="B425" s="8"/>
      <c r="C425" s="9">
        <f t="shared" ref="C425:I425" si="14">SUMIF($B$3:$B$423,"B",C$3:C$423)</f>
        <v>1087312</v>
      </c>
      <c r="D425" s="9">
        <f t="shared" si="14"/>
        <v>1075159</v>
      </c>
      <c r="E425" s="9">
        <f t="shared" si="14"/>
        <v>1100055</v>
      </c>
      <c r="F425" s="9">
        <f t="shared" si="14"/>
        <v>1128393</v>
      </c>
      <c r="G425" s="9">
        <f t="shared" si="14"/>
        <v>1151433</v>
      </c>
      <c r="H425" s="29">
        <f t="shared" si="14"/>
        <v>1178741</v>
      </c>
      <c r="I425" s="41">
        <f t="shared" si="14"/>
        <v>1210086</v>
      </c>
      <c r="J425" s="42">
        <f>I425-H425</f>
        <v>31345</v>
      </c>
      <c r="K425" s="43">
        <f t="shared" ref="K425:K428" si="15">J425/H425</f>
        <v>2.659193156087724E-2</v>
      </c>
      <c r="L425" s="12"/>
    </row>
    <row r="426" spans="1:12" x14ac:dyDescent="0.25">
      <c r="A426" s="22" t="s">
        <v>387</v>
      </c>
      <c r="B426" s="14"/>
      <c r="C426" s="15">
        <f t="shared" ref="C426:I426" si="16">SUMIF($B$3:$B$423,"Bx",C$3:C$423)</f>
        <v>444943</v>
      </c>
      <c r="D426" s="15">
        <f t="shared" si="16"/>
        <v>442457</v>
      </c>
      <c r="E426" s="15">
        <f t="shared" si="16"/>
        <v>450208</v>
      </c>
      <c r="F426" s="15">
        <f t="shared" si="16"/>
        <v>459274</v>
      </c>
      <c r="G426" s="15">
        <f t="shared" si="16"/>
        <v>469571</v>
      </c>
      <c r="H426" s="20">
        <f t="shared" si="16"/>
        <v>476651</v>
      </c>
      <c r="I426" s="44">
        <f t="shared" si="16"/>
        <v>486783</v>
      </c>
      <c r="J426" s="17">
        <f t="shared" ref="J426:J429" si="17">I426-H426</f>
        <v>10132</v>
      </c>
      <c r="K426" s="18">
        <f t="shared" si="15"/>
        <v>2.1256642700844014E-2</v>
      </c>
      <c r="L426" s="19"/>
    </row>
    <row r="427" spans="1:12" x14ac:dyDescent="0.25">
      <c r="A427" s="22" t="s">
        <v>384</v>
      </c>
      <c r="B427" s="14"/>
      <c r="C427" s="15">
        <f t="shared" ref="C427:I427" si="18">SUMIF($B$3:$B$423,"M",C$3:C$423)</f>
        <v>2930611</v>
      </c>
      <c r="D427" s="15">
        <f t="shared" si="18"/>
        <v>2826545</v>
      </c>
      <c r="E427" s="15">
        <f t="shared" si="18"/>
        <v>2856251</v>
      </c>
      <c r="F427" s="15">
        <f t="shared" si="18"/>
        <v>2928969</v>
      </c>
      <c r="G427" s="15">
        <f t="shared" si="18"/>
        <v>2981657</v>
      </c>
      <c r="H427" s="20">
        <f t="shared" si="18"/>
        <v>3027257</v>
      </c>
      <c r="I427" s="44">
        <f t="shared" si="18"/>
        <v>3103039</v>
      </c>
      <c r="J427" s="17">
        <f t="shared" si="17"/>
        <v>75782</v>
      </c>
      <c r="K427" s="18">
        <f t="shared" si="15"/>
        <v>2.5033223145573699E-2</v>
      </c>
      <c r="L427" s="19"/>
    </row>
    <row r="428" spans="1:12" x14ac:dyDescent="0.25">
      <c r="A428" s="22" t="s">
        <v>386</v>
      </c>
      <c r="B428" s="14"/>
      <c r="C428" s="15">
        <f t="shared" ref="C428:I428" si="19">SUMIF($B$3:$B$423,"Q",C$3:C$423)</f>
        <v>766571</v>
      </c>
      <c r="D428" s="15">
        <f t="shared" si="19"/>
        <v>747114</v>
      </c>
      <c r="E428" s="15">
        <f t="shared" si="19"/>
        <v>755495</v>
      </c>
      <c r="F428" s="15">
        <f t="shared" si="19"/>
        <v>768288</v>
      </c>
      <c r="G428" s="15">
        <f t="shared" si="19"/>
        <v>777473</v>
      </c>
      <c r="H428" s="20">
        <f t="shared" si="19"/>
        <v>782322</v>
      </c>
      <c r="I428" s="44">
        <f t="shared" si="19"/>
        <v>797420</v>
      </c>
      <c r="J428" s="17">
        <f t="shared" si="17"/>
        <v>15098</v>
      </c>
      <c r="K428" s="18">
        <f t="shared" si="15"/>
        <v>1.9298958740774259E-2</v>
      </c>
      <c r="L428" s="19"/>
    </row>
    <row r="429" spans="1:12" x14ac:dyDescent="0.25">
      <c r="A429" s="23" t="s">
        <v>388</v>
      </c>
      <c r="B429" s="24"/>
      <c r="C429" s="25">
        <v>-3762.0564092807472</v>
      </c>
      <c r="D429" s="25">
        <v>-4442</v>
      </c>
      <c r="E429" s="25">
        <v>-5096</v>
      </c>
      <c r="F429" s="25">
        <v>-628.56740853432495</v>
      </c>
      <c r="G429" s="25">
        <v>50</v>
      </c>
      <c r="H429" s="45">
        <v>63</v>
      </c>
      <c r="I429" s="46">
        <v>223</v>
      </c>
      <c r="J429" s="26">
        <f t="shared" si="17"/>
        <v>160</v>
      </c>
      <c r="K429" s="27"/>
      <c r="L429" s="28"/>
    </row>
    <row r="430" spans="1:12" x14ac:dyDescent="0.25">
      <c r="A430" s="47" t="s">
        <v>389</v>
      </c>
      <c r="B430" s="48"/>
      <c r="C430" s="49">
        <f t="shared" ref="C430:G430" si="20">SUM(C425:C429)</f>
        <v>5225674.9435907193</v>
      </c>
      <c r="D430" s="49">
        <f t="shared" si="20"/>
        <v>5086833</v>
      </c>
      <c r="E430" s="49">
        <f t="shared" si="20"/>
        <v>5156913</v>
      </c>
      <c r="F430" s="49">
        <f t="shared" si="20"/>
        <v>5284295.4325914653</v>
      </c>
      <c r="G430" s="49">
        <f t="shared" si="20"/>
        <v>5380184</v>
      </c>
      <c r="H430" s="50">
        <f>SUM(H425:H429)</f>
        <v>5465034</v>
      </c>
      <c r="I430" s="51">
        <f>SUM(I425:I429)</f>
        <v>5597551</v>
      </c>
      <c r="J430" s="52">
        <f>I430-H430</f>
        <v>132517</v>
      </c>
      <c r="K430" s="53">
        <f>J430/H430</f>
        <v>2.4248156553097384E-2</v>
      </c>
      <c r="L430" s="54"/>
    </row>
    <row r="433" spans="1:1" x14ac:dyDescent="0.25">
      <c r="A433" s="13" t="s">
        <v>35</v>
      </c>
    </row>
  </sheetData>
  <sortState ref="A4:L423">
    <sortCondition descending="1" ref="K4:K423"/>
  </sortState>
  <mergeCells count="2">
    <mergeCell ref="A1:L1"/>
    <mergeCell ref="J2:K2"/>
  </mergeCells>
  <phoneticPr fontId="1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Lisberg</dc:creator>
  <cp:lastModifiedBy>Ortiz, Kevin</cp:lastModifiedBy>
  <dcterms:created xsi:type="dcterms:W3CDTF">2015-04-17T16:49:01Z</dcterms:created>
  <dcterms:modified xsi:type="dcterms:W3CDTF">2015-04-20T13:36:16Z</dcterms:modified>
</cp:coreProperties>
</file>