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420" yWindow="-19080" windowWidth="25040" windowHeight="16900" tabRatio="500"/>
  </bookViews>
  <sheets>
    <sheet name="exac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F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C21" i="1"/>
  <c r="F21" i="1"/>
  <c r="C22" i="1"/>
  <c r="C23" i="1"/>
  <c r="C24" i="1"/>
  <c r="C25" i="1"/>
  <c r="C26" i="1"/>
  <c r="C27" i="1"/>
  <c r="C28" i="1"/>
  <c r="C29" i="1"/>
  <c r="C30" i="1"/>
  <c r="E30" i="1"/>
  <c r="E20" i="1"/>
  <c r="E11" i="1"/>
  <c r="E16" i="1"/>
</calcChain>
</file>

<file path=xl/sharedStrings.xml><?xml version="1.0" encoding="utf-8"?>
<sst xmlns="http://schemas.openxmlformats.org/spreadsheetml/2006/main" count="20" uniqueCount="19">
  <si>
    <t>temp</t>
  </si>
  <si>
    <t>D0</t>
  </si>
  <si>
    <t>Q</t>
  </si>
  <si>
    <t>k</t>
  </si>
  <si>
    <t>D</t>
  </si>
  <si>
    <t>K</t>
  </si>
  <si>
    <t>eV</t>
  </si>
  <si>
    <t>eV/K</t>
  </si>
  <si>
    <t>nm2/s</t>
  </si>
  <si>
    <t>nms/s</t>
  </si>
  <si>
    <t>c1</t>
  </si>
  <si>
    <t>c2</t>
  </si>
  <si>
    <t>coeff</t>
  </si>
  <si>
    <t>omega</t>
  </si>
  <si>
    <t>a</t>
  </si>
  <si>
    <t>time</t>
  </si>
  <si>
    <t>1/s</t>
  </si>
  <si>
    <t>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</si>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</sst>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30"/>
  <sheetViews>
    <sheetView tabSelected="1" workbookViewId="0">
      <selection activeCell="D25" sqref="D25"/>
    </sheetView>
  </sheetViews>
  <sheetFormatPr baseColWidth="10" defaultRowHeight="15" x14ac:dyDescent="0"/>
  <cols>
    <col min="4" max="4" width="12.83203125" bestFit="1" customWidth="1"/>
    <col min="6" max="6" width="12.83203125" bestFit="1" customWidth="1"/>
  </cols>
  <sheetData>
    <row r="6" spans="4:6">
      <c r="D6" t="s">
        <v>0</v>
      </c>
      <c r="E6">
        <v>1000</v>
      </c>
      <c r="F6" t="s">
        <v>5</v>
      </c>
    </row>
    <row r="7" spans="4:6">
      <c r="D7" t="s">
        <v>1</v>
      </c>
      <c r="E7" s="1">
        <v>170000</v>
      </c>
      <c r="F7" t="s">
        <v>9</v>
      </c>
    </row>
    <row r="8" spans="4:6">
      <c r="D8" t="s">
        <v>2</v>
      </c>
      <c r="E8">
        <v>2.2999999999999998</v>
      </c>
      <c r="F8" t="s">
        <v>6</v>
      </c>
    </row>
    <row r="9" spans="4:6">
      <c r="D9" t="s">
        <v>3</v>
      </c>
      <c r="E9" s="1">
        <v>8.6169999999999997E-5</v>
      </c>
      <c r="F9" t="s">
        <v>7</v>
      </c>
    </row>
    <row r="11" spans="4:6">
      <c r="D11" t="s">
        <v>4</v>
      </c>
      <c r="E11" s="1">
        <f>E7*EXP(-E8/E9/E6)</f>
        <v>4.350215732499523E-7</v>
      </c>
      <c r="F11" t="s">
        <v>8</v>
      </c>
    </row>
    <row r="13" spans="4:6">
      <c r="D13" t="s">
        <v>12</v>
      </c>
      <c r="E13">
        <v>1</v>
      </c>
    </row>
    <row r="14" spans="4:6">
      <c r="D14" t="s">
        <v>13</v>
      </c>
      <c r="E14">
        <v>0.03</v>
      </c>
    </row>
    <row r="15" spans="4:6">
      <c r="D15" t="s">
        <v>14</v>
      </c>
      <c r="E15">
        <v>0.5</v>
      </c>
    </row>
    <row r="16" spans="4:6">
      <c r="D16" t="s">
        <v>3</v>
      </c>
      <c r="E16" s="1">
        <f>E14/E15^2*E11</f>
        <v>5.2202588789994273E-8</v>
      </c>
      <c r="F16" t="s">
        <v>16</v>
      </c>
    </row>
    <row r="17" spans="3:6">
      <c r="D17" t="s">
        <v>18</v>
      </c>
      <c r="E17" s="1">
        <v>1</v>
      </c>
    </row>
    <row r="19" spans="3:6">
      <c r="C19" t="s">
        <v>15</v>
      </c>
      <c r="D19" t="s">
        <v>10</v>
      </c>
      <c r="E19" t="s">
        <v>17</v>
      </c>
      <c r="F19" t="s">
        <v>11</v>
      </c>
    </row>
    <row r="20" spans="3:6">
      <c r="C20">
        <v>0</v>
      </c>
      <c r="D20" s="2">
        <v>100</v>
      </c>
      <c r="E20" s="1">
        <f>D20*$E$16</f>
        <v>5.2202588789994277E-6</v>
      </c>
      <c r="F20" s="2">
        <v>0</v>
      </c>
    </row>
    <row r="21" spans="3:6">
      <c r="C21">
        <f>C20+$E$17</f>
        <v>1</v>
      </c>
      <c r="D21" s="2">
        <v>100</v>
      </c>
      <c r="E21" s="1">
        <f t="shared" ref="E21:E30" si="0">D21*$E$16</f>
        <v>5.2202588789994277E-6</v>
      </c>
      <c r="F21" s="2">
        <f>F20+E20*(C21-C20)*D20</f>
        <v>5.2202588789994277E-4</v>
      </c>
    </row>
    <row r="22" spans="3:6">
      <c r="C22">
        <f>C21+$E$17</f>
        <v>2</v>
      </c>
      <c r="D22" s="2">
        <v>100</v>
      </c>
      <c r="E22" s="1">
        <f t="shared" si="0"/>
        <v>5.2202588789994277E-6</v>
      </c>
      <c r="F22" s="2">
        <f t="shared" ref="F22:F30" si="1">F21+E21*(C22-C21)*D21</f>
        <v>1.0440517757998855E-3</v>
      </c>
    </row>
    <row r="23" spans="3:6">
      <c r="C23">
        <f t="shared" ref="C23:C30" si="2">C22+$E$17</f>
        <v>3</v>
      </c>
      <c r="D23" s="2">
        <v>100</v>
      </c>
      <c r="E23" s="1">
        <f t="shared" si="0"/>
        <v>5.2202588789994277E-6</v>
      </c>
      <c r="F23" s="2">
        <f t="shared" si="1"/>
        <v>1.5660776636998283E-3</v>
      </c>
    </row>
    <row r="24" spans="3:6">
      <c r="C24">
        <f t="shared" si="2"/>
        <v>4</v>
      </c>
      <c r="D24" s="2">
        <v>100</v>
      </c>
      <c r="E24" s="1">
        <f t="shared" si="0"/>
        <v>5.2202588789994277E-6</v>
      </c>
      <c r="F24" s="2">
        <f t="shared" si="1"/>
        <v>2.0881035515997711E-3</v>
      </c>
    </row>
    <row r="25" spans="3:6">
      <c r="C25">
        <f t="shared" si="2"/>
        <v>5</v>
      </c>
      <c r="D25" s="2">
        <v>100</v>
      </c>
      <c r="E25" s="1">
        <f t="shared" si="0"/>
        <v>5.2202588789994277E-6</v>
      </c>
      <c r="F25" s="2">
        <f t="shared" si="1"/>
        <v>2.6101294394997136E-3</v>
      </c>
    </row>
    <row r="26" spans="3:6">
      <c r="C26">
        <f t="shared" si="2"/>
        <v>6</v>
      </c>
      <c r="D26" s="2">
        <v>100</v>
      </c>
      <c r="E26" s="1">
        <f t="shared" si="0"/>
        <v>5.2202588789994277E-6</v>
      </c>
      <c r="F26" s="2">
        <f t="shared" si="1"/>
        <v>3.1321553273996562E-3</v>
      </c>
    </row>
    <row r="27" spans="3:6">
      <c r="C27">
        <f t="shared" si="2"/>
        <v>7</v>
      </c>
      <c r="D27" s="2">
        <v>100</v>
      </c>
      <c r="E27" s="1">
        <f t="shared" si="0"/>
        <v>5.2202588789994277E-6</v>
      </c>
      <c r="F27" s="2">
        <f t="shared" si="1"/>
        <v>3.6541812152995987E-3</v>
      </c>
    </row>
    <row r="28" spans="3:6">
      <c r="C28">
        <f t="shared" si="2"/>
        <v>8</v>
      </c>
      <c r="D28" s="2">
        <v>100</v>
      </c>
      <c r="E28" s="1">
        <f t="shared" si="0"/>
        <v>5.2202588789994277E-6</v>
      </c>
      <c r="F28" s="2">
        <f t="shared" si="1"/>
        <v>4.1762071031995413E-3</v>
      </c>
    </row>
    <row r="29" spans="3:6">
      <c r="C29">
        <f t="shared" si="2"/>
        <v>9</v>
      </c>
      <c r="D29" s="2">
        <v>100</v>
      </c>
      <c r="E29" s="1">
        <f t="shared" si="0"/>
        <v>5.2202588789994277E-6</v>
      </c>
      <c r="F29" s="2">
        <f t="shared" si="1"/>
        <v>4.6982329910994838E-3</v>
      </c>
    </row>
    <row r="30" spans="3:6">
      <c r="C30">
        <f t="shared" si="2"/>
        <v>10</v>
      </c>
      <c r="D30" s="2">
        <v>100</v>
      </c>
      <c r="E30" s="1">
        <f t="shared" si="0"/>
        <v>5.2202588789994277E-6</v>
      </c>
      <c r="F30" s="2">
        <f t="shared" si="1"/>
        <v>5.2202588789994264E-3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2015-02-04T22:51:31Z</dcterms:created>
  <dcterms:modified xsi:type="dcterms:W3CDTF">2015-02-04T23:09:16Z</dcterms:modified>
</cp:coreProperties>
</file>