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11540" yWindow="-19080" windowWidth="25040" windowHeight="16900" tabRatio="500"/>
  </bookViews>
  <sheets>
    <sheet name="exact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8" i="1"/>
  <c r="H29" i="1"/>
  <c r="H30" i="1"/>
  <c r="E11" i="1"/>
  <c r="E16" i="1"/>
  <c r="E22" i="1"/>
  <c r="E21" i="1"/>
  <c r="E20" i="1"/>
  <c r="F21" i="1"/>
  <c r="F22" i="1"/>
  <c r="F23" i="1"/>
  <c r="E23" i="1"/>
  <c r="F24" i="1"/>
  <c r="E24" i="1"/>
  <c r="F25" i="1"/>
  <c r="E25" i="1"/>
  <c r="F26" i="1"/>
  <c r="E26" i="1"/>
  <c r="F27" i="1"/>
  <c r="E27" i="1"/>
  <c r="F28" i="1"/>
  <c r="E28" i="1"/>
  <c r="F29" i="1"/>
  <c r="E29" i="1"/>
  <c r="F30" i="1"/>
  <c r="C21" i="1"/>
  <c r="C22" i="1"/>
  <c r="C23" i="1"/>
  <c r="C24" i="1"/>
  <c r="C25" i="1"/>
  <c r="C26" i="1"/>
  <c r="C27" i="1"/>
  <c r="C28" i="1"/>
  <c r="C29" i="1"/>
  <c r="C30" i="1"/>
  <c r="E30" i="1"/>
</calcChain>
</file>

<file path=xl/sharedStrings.xml><?xml version="1.0" encoding="utf-8"?>
<sst xmlns="http://schemas.openxmlformats.org/spreadsheetml/2006/main" count="28" uniqueCount="25">
  <si>
    <t>temp</t>
  </si>
  <si>
    <t>D0</t>
  </si>
  <si>
    <t>Q</t>
  </si>
  <si>
    <t>k</t>
  </si>
  <si>
    <t>D</t>
  </si>
  <si>
    <t>K</t>
  </si>
  <si>
    <t>eV</t>
  </si>
  <si>
    <t>eV/K</t>
  </si>
  <si>
    <t>nm2/s</t>
  </si>
  <si>
    <t>nms/s</t>
  </si>
  <si>
    <t>c1</t>
  </si>
  <si>
    <t>coeff</t>
  </si>
  <si>
    <t>omega</t>
  </si>
  <si>
    <t>a</t>
  </si>
  <si>
    <t>time</t>
  </si>
  <si>
    <t>1/s</t>
  </si>
  <si>
    <t>R</t>
  </si>
  <si>
    <t>dt</t>
  </si>
  <si>
    <t>+----------------+----------------+----------------+</t>
  </si>
  <si>
    <t xml:space="preserve"> time           </t>
  </si>
  <si>
    <t xml:space="preserve"> c1_num         </t>
  </si>
  <si>
    <t xml:space="preserve"> c2_num         </t>
  </si>
  <si>
    <t>BUCK</t>
  </si>
  <si>
    <t>EXCEL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</si>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</sst>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H46"/>
  <sheetViews>
    <sheetView tabSelected="1" topLeftCell="A8" workbookViewId="0">
      <selection activeCell="H20" sqref="H20"/>
    </sheetView>
  </sheetViews>
  <sheetFormatPr baseColWidth="10" defaultRowHeight="15" x14ac:dyDescent="0"/>
  <cols>
    <col min="4" max="4" width="12.83203125" bestFit="1" customWidth="1"/>
    <col min="6" max="6" width="12.83203125" bestFit="1" customWidth="1"/>
  </cols>
  <sheetData>
    <row r="6" spans="4:6">
      <c r="D6" t="s">
        <v>0</v>
      </c>
      <c r="E6">
        <v>1000</v>
      </c>
      <c r="F6" t="s">
        <v>5</v>
      </c>
    </row>
    <row r="7" spans="4:6">
      <c r="D7" t="s">
        <v>1</v>
      </c>
      <c r="E7" s="1">
        <v>30000000000000</v>
      </c>
      <c r="F7" t="s">
        <v>9</v>
      </c>
    </row>
    <row r="8" spans="4:6">
      <c r="D8" t="s">
        <v>2</v>
      </c>
      <c r="E8">
        <v>355000</v>
      </c>
      <c r="F8" t="s">
        <v>6</v>
      </c>
    </row>
    <row r="9" spans="4:6">
      <c r="D9" t="s">
        <v>16</v>
      </c>
      <c r="E9" s="1">
        <v>8.3144600000000004</v>
      </c>
      <c r="F9" t="s">
        <v>7</v>
      </c>
    </row>
    <row r="11" spans="4:6">
      <c r="D11" t="s">
        <v>4</v>
      </c>
      <c r="E11" s="1">
        <f>E7*EXP(-E8/E9/E6)</f>
        <v>8.5937016662607408E-6</v>
      </c>
      <c r="F11" t="s">
        <v>8</v>
      </c>
    </row>
    <row r="13" spans="4:6">
      <c r="D13" t="s">
        <v>11</v>
      </c>
      <c r="E13">
        <v>1</v>
      </c>
    </row>
    <row r="14" spans="4:6">
      <c r="D14" t="s">
        <v>12</v>
      </c>
      <c r="E14">
        <v>0.03</v>
      </c>
    </row>
    <row r="15" spans="4:6">
      <c r="D15" t="s">
        <v>13</v>
      </c>
      <c r="E15">
        <v>0.5</v>
      </c>
    </row>
    <row r="16" spans="4:6">
      <c r="D16" t="s">
        <v>3</v>
      </c>
      <c r="E16" s="1">
        <f>E14/E15^2*E11</f>
        <v>1.0312441999512888E-6</v>
      </c>
      <c r="F16" t="s">
        <v>15</v>
      </c>
    </row>
    <row r="17" spans="3:8">
      <c r="D17" t="s">
        <v>17</v>
      </c>
      <c r="E17" s="1">
        <v>1</v>
      </c>
    </row>
    <row r="19" spans="3:8">
      <c r="C19" t="s">
        <v>14</v>
      </c>
      <c r="D19" t="s">
        <v>10</v>
      </c>
      <c r="E19" t="s">
        <v>16</v>
      </c>
      <c r="F19" t="s">
        <v>23</v>
      </c>
      <c r="G19" t="s">
        <v>22</v>
      </c>
      <c r="H19" t="s">
        <v>24</v>
      </c>
    </row>
    <row r="20" spans="3:8">
      <c r="C20">
        <v>0</v>
      </c>
      <c r="D20" s="2">
        <v>100</v>
      </c>
      <c r="E20" s="1">
        <f>D20*$E$16</f>
        <v>1.0312441999512888E-4</v>
      </c>
      <c r="F20" s="2">
        <v>0</v>
      </c>
      <c r="G20">
        <v>0</v>
      </c>
      <c r="H20" s="3"/>
    </row>
    <row r="21" spans="3:8">
      <c r="C21">
        <f>C20+$E$17</f>
        <v>1</v>
      </c>
      <c r="D21" s="2">
        <v>100</v>
      </c>
      <c r="E21" s="1">
        <f t="shared" ref="E21:E30" si="0">D21*$E$16</f>
        <v>1.0312441999512888E-4</v>
      </c>
      <c r="F21" s="2">
        <f>F20+E20*(C21-C20)*D20</f>
        <v>1.0312441999512888E-2</v>
      </c>
      <c r="G21" s="1">
        <v>1.0312440000000001E-2</v>
      </c>
      <c r="H21" s="3">
        <f t="shared" ref="H21:H30" si="1">ABS(G21-F21)/F21*100</f>
        <v>1.9389324923766441E-5</v>
      </c>
    </row>
    <row r="22" spans="3:8">
      <c r="C22">
        <f>C21+$E$17</f>
        <v>2</v>
      </c>
      <c r="D22" s="2">
        <v>100</v>
      </c>
      <c r="E22" s="1">
        <f t="shared" si="0"/>
        <v>1.0312441999512888E-4</v>
      </c>
      <c r="F22" s="2">
        <f t="shared" ref="F22:F30" si="2">F21+E21*(C22-C21)*D21</f>
        <v>2.0624883999025775E-2</v>
      </c>
      <c r="G22" s="1">
        <v>2.0624880000000002E-2</v>
      </c>
      <c r="H22" s="3">
        <f t="shared" si="1"/>
        <v>1.9389324923766441E-5</v>
      </c>
    </row>
    <row r="23" spans="3:8">
      <c r="C23">
        <f t="shared" ref="C23:C30" si="3">C22+$E$17</f>
        <v>3</v>
      </c>
      <c r="D23" s="2">
        <v>100</v>
      </c>
      <c r="E23" s="1">
        <f t="shared" si="0"/>
        <v>1.0312441999512888E-4</v>
      </c>
      <c r="F23" s="2">
        <f t="shared" si="2"/>
        <v>3.0937325998538663E-2</v>
      </c>
      <c r="G23" s="1">
        <v>3.0937329999999999E-2</v>
      </c>
      <c r="H23" s="3">
        <f t="shared" si="1"/>
        <v>1.2934089184303272E-5</v>
      </c>
    </row>
    <row r="24" spans="3:8">
      <c r="C24">
        <f t="shared" si="3"/>
        <v>4</v>
      </c>
      <c r="D24" s="2">
        <v>100</v>
      </c>
      <c r="E24" s="1">
        <f t="shared" si="0"/>
        <v>1.0312441999512888E-4</v>
      </c>
      <c r="F24" s="2">
        <f t="shared" si="2"/>
        <v>4.1249767998051551E-2</v>
      </c>
      <c r="G24" s="1">
        <v>4.1249769999999998E-2</v>
      </c>
      <c r="H24" s="3">
        <f t="shared" si="1"/>
        <v>4.85323565308043E-6</v>
      </c>
    </row>
    <row r="25" spans="3:8">
      <c r="C25">
        <f t="shared" si="3"/>
        <v>5</v>
      </c>
      <c r="D25" s="2">
        <v>100</v>
      </c>
      <c r="E25" s="1">
        <f t="shared" si="0"/>
        <v>1.0312441999512888E-4</v>
      </c>
      <c r="F25" s="2">
        <f t="shared" si="2"/>
        <v>5.1562209997564439E-2</v>
      </c>
      <c r="G25" s="1">
        <v>5.1562209999999997E-2</v>
      </c>
      <c r="H25" s="3">
        <f t="shared" si="1"/>
        <v>4.7235343467248316E-9</v>
      </c>
    </row>
    <row r="26" spans="3:8">
      <c r="C26">
        <f t="shared" si="3"/>
        <v>6</v>
      </c>
      <c r="D26" s="2">
        <v>100</v>
      </c>
      <c r="E26" s="1">
        <f t="shared" si="0"/>
        <v>1.0312441999512888E-4</v>
      </c>
      <c r="F26" s="2">
        <f t="shared" si="2"/>
        <v>6.1874651997077326E-2</v>
      </c>
      <c r="G26" s="1">
        <v>6.1874650000000003E-2</v>
      </c>
      <c r="H26" s="3">
        <f t="shared" si="1"/>
        <v>3.227617866927975E-6</v>
      </c>
    </row>
    <row r="27" spans="3:8">
      <c r="C27">
        <f t="shared" si="3"/>
        <v>7</v>
      </c>
      <c r="D27" s="2">
        <v>100</v>
      </c>
      <c r="E27" s="1">
        <f t="shared" si="0"/>
        <v>1.0312441999512888E-4</v>
      </c>
      <c r="F27" s="2">
        <f t="shared" si="2"/>
        <v>7.2187093996590207E-2</v>
      </c>
      <c r="G27" s="1">
        <v>7.2187089999999995E-2</v>
      </c>
      <c r="H27" s="3">
        <f t="shared" si="1"/>
        <v>5.536433163165136E-6</v>
      </c>
    </row>
    <row r="28" spans="3:8">
      <c r="C28">
        <f t="shared" si="3"/>
        <v>8</v>
      </c>
      <c r="D28" s="2">
        <v>100</v>
      </c>
      <c r="E28" s="1">
        <f t="shared" si="0"/>
        <v>1.0312441999512888E-4</v>
      </c>
      <c r="F28" s="2">
        <f t="shared" si="2"/>
        <v>8.2499535996103102E-2</v>
      </c>
      <c r="G28" s="1">
        <v>8.2499539999999996E-2</v>
      </c>
      <c r="H28" s="3">
        <f t="shared" si="1"/>
        <v>4.85323565308043E-6</v>
      </c>
    </row>
    <row r="29" spans="3:8">
      <c r="C29">
        <f t="shared" si="3"/>
        <v>9</v>
      </c>
      <c r="D29" s="2">
        <v>100</v>
      </c>
      <c r="E29" s="1">
        <f t="shared" si="0"/>
        <v>1.0312441999512888E-4</v>
      </c>
      <c r="F29" s="2">
        <f t="shared" si="2"/>
        <v>9.2811977995615996E-2</v>
      </c>
      <c r="G29" s="1">
        <v>9.2811980000000002E-2</v>
      </c>
      <c r="H29" s="3">
        <f t="shared" si="1"/>
        <v>2.1596178093394825E-6</v>
      </c>
    </row>
    <row r="30" spans="3:8">
      <c r="C30">
        <f t="shared" si="3"/>
        <v>10</v>
      </c>
      <c r="D30" s="2">
        <v>100</v>
      </c>
      <c r="E30" s="1">
        <f t="shared" si="0"/>
        <v>1.0312441999512888E-4</v>
      </c>
      <c r="F30" s="2">
        <f t="shared" si="2"/>
        <v>0.10312441999512889</v>
      </c>
      <c r="G30" s="1">
        <v>0.1031244</v>
      </c>
      <c r="H30" s="3">
        <f t="shared" si="1"/>
        <v>1.9389324940588092E-5</v>
      </c>
    </row>
    <row r="33" spans="5:8">
      <c r="E33" t="s">
        <v>18</v>
      </c>
    </row>
    <row r="34" spans="5:8">
      <c r="F34" t="s">
        <v>19</v>
      </c>
      <c r="G34" t="s">
        <v>20</v>
      </c>
      <c r="H34" t="s">
        <v>21</v>
      </c>
    </row>
    <row r="35" spans="5:8">
      <c r="E35" t="s">
        <v>18</v>
      </c>
    </row>
    <row r="36" spans="5:8">
      <c r="F36" s="1">
        <v>1</v>
      </c>
      <c r="G36" s="1">
        <v>100</v>
      </c>
      <c r="H36" s="1">
        <v>1.0312440000000001E-2</v>
      </c>
    </row>
    <row r="37" spans="5:8">
      <c r="F37" s="1">
        <v>2</v>
      </c>
      <c r="G37" s="1">
        <v>100</v>
      </c>
      <c r="H37" s="1">
        <v>2.0624880000000002E-2</v>
      </c>
    </row>
    <row r="38" spans="5:8">
      <c r="F38" s="1">
        <v>3</v>
      </c>
      <c r="G38" s="1">
        <v>100</v>
      </c>
      <c r="H38" s="1">
        <v>3.0937329999999999E-2</v>
      </c>
    </row>
    <row r="39" spans="5:8">
      <c r="F39" s="1">
        <v>4</v>
      </c>
      <c r="G39" s="1">
        <v>100</v>
      </c>
      <c r="H39" s="1">
        <v>4.1249769999999998E-2</v>
      </c>
    </row>
    <row r="40" spans="5:8">
      <c r="F40" s="1">
        <v>5</v>
      </c>
      <c r="G40" s="1">
        <v>100</v>
      </c>
      <c r="H40" s="1">
        <v>5.1562209999999997E-2</v>
      </c>
    </row>
    <row r="41" spans="5:8">
      <c r="F41" s="1">
        <v>6</v>
      </c>
      <c r="G41" s="1">
        <v>100</v>
      </c>
      <c r="H41" s="1">
        <v>6.1874650000000003E-2</v>
      </c>
    </row>
    <row r="42" spans="5:8">
      <c r="F42" s="1">
        <v>7</v>
      </c>
      <c r="G42" s="1">
        <v>100</v>
      </c>
      <c r="H42" s="1">
        <v>7.2187089999999995E-2</v>
      </c>
    </row>
    <row r="43" spans="5:8">
      <c r="F43" s="1">
        <v>8</v>
      </c>
      <c r="G43" s="1">
        <v>100</v>
      </c>
      <c r="H43" s="1">
        <v>8.2499539999999996E-2</v>
      </c>
    </row>
    <row r="44" spans="5:8">
      <c r="F44" s="1">
        <v>9</v>
      </c>
      <c r="G44" s="1">
        <v>100</v>
      </c>
      <c r="H44" s="1">
        <v>9.2811980000000002E-2</v>
      </c>
    </row>
    <row r="45" spans="5:8">
      <c r="F45" s="1">
        <v>10</v>
      </c>
      <c r="G45" s="1">
        <v>100</v>
      </c>
      <c r="H45" s="1">
        <v>0.1031244</v>
      </c>
    </row>
    <row r="46" spans="5:8">
      <c r="E46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Topher</dc:creator>
  <cp:lastModifiedBy>Topher</cp:lastModifiedBy>
  <dcterms:created xsi:type="dcterms:W3CDTF">2015-02-04T22:51:31Z</dcterms:created>
  <dcterms:modified xsi:type="dcterms:W3CDTF">2015-02-13T22:01:58Z</dcterms:modified>
</cp:coreProperties>
</file>