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140/Desktop/aurelio telemans lab/glo/protocols and results/MG/"/>
    </mc:Choice>
  </mc:AlternateContent>
  <xr:revisionPtr revIDLastSave="0" documentId="13_ncr:1_{41EB8B56-73DD-F041-8F54-9FF3177C260F}" xr6:coauthVersionLast="36" xr6:coauthVersionMax="36" xr10:uidLastSave="{00000000-0000-0000-0000-000000000000}"/>
  <bookViews>
    <workbookView xWindow="1880" yWindow="1300" windowWidth="30580" windowHeight="18620" activeTab="6" xr2:uid="{B24DAB24-0C2C-C847-A0EC-F4066650DC19}"/>
  </bookViews>
  <sheets>
    <sheet name="17 min" sheetId="1" r:id="rId1"/>
    <sheet name="20 min" sheetId="2" r:id="rId2"/>
    <sheet name="15 min  after MG addition " sheetId="3" r:id="rId3"/>
    <sheet name="2 min WO MG" sheetId="6" r:id="rId4"/>
    <sheet name="5 min WO MG" sheetId="7" r:id="rId5"/>
    <sheet name="Day Schedule " sheetId="4" r:id="rId6"/>
    <sheet name="Ana 4h media change plan" sheetId="5" r:id="rId7"/>
    <sheet name="Saioa cell counting plan" sheetId="8" r:id="rId8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7" l="1"/>
  <c r="G8" i="7"/>
  <c r="I36" i="7"/>
  <c r="F7" i="7"/>
  <c r="G7" i="7"/>
  <c r="I35" i="7"/>
  <c r="F6" i="7"/>
  <c r="G6" i="7"/>
  <c r="I34" i="7"/>
  <c r="F5" i="7"/>
  <c r="G5" i="7"/>
  <c r="I33" i="7"/>
  <c r="I32" i="7"/>
  <c r="I31" i="7"/>
  <c r="I30" i="7"/>
  <c r="I29" i="7"/>
  <c r="E8" i="7"/>
  <c r="I28" i="7"/>
  <c r="E7" i="7"/>
  <c r="I27" i="7"/>
  <c r="E6" i="7"/>
  <c r="I26" i="7"/>
  <c r="E5" i="7"/>
  <c r="I25" i="7"/>
  <c r="I24" i="7"/>
  <c r="I23" i="7"/>
  <c r="I22" i="7"/>
  <c r="I21" i="7"/>
  <c r="C8" i="7"/>
  <c r="I20" i="7"/>
  <c r="C7" i="7"/>
  <c r="I19" i="7"/>
  <c r="C6" i="7"/>
  <c r="I18" i="7"/>
  <c r="C5" i="7"/>
  <c r="I17" i="7"/>
  <c r="H14" i="7"/>
  <c r="H13" i="7"/>
  <c r="H12" i="7"/>
  <c r="H11" i="7"/>
  <c r="H10" i="7"/>
  <c r="G7" i="6"/>
  <c r="H7" i="6"/>
  <c r="I35" i="6"/>
  <c r="G6" i="6"/>
  <c r="H6" i="6"/>
  <c r="I34" i="6"/>
  <c r="G5" i="6"/>
  <c r="H5" i="6"/>
  <c r="I33" i="6"/>
  <c r="G4" i="6"/>
  <c r="H4" i="6"/>
  <c r="I32" i="6"/>
  <c r="I31" i="6"/>
  <c r="I30" i="6"/>
  <c r="I29" i="6"/>
  <c r="I28" i="6"/>
  <c r="F7" i="6"/>
  <c r="I27" i="6"/>
  <c r="F6" i="6"/>
  <c r="I26" i="6"/>
  <c r="F5" i="6"/>
  <c r="I25" i="6"/>
  <c r="F4" i="6"/>
  <c r="I24" i="6"/>
  <c r="I23" i="6"/>
  <c r="I22" i="6"/>
  <c r="I21" i="6"/>
  <c r="I20" i="6"/>
  <c r="D7" i="6"/>
  <c r="I19" i="6"/>
  <c r="D6" i="6"/>
  <c r="I18" i="6"/>
  <c r="D5" i="6"/>
  <c r="I17" i="6"/>
  <c r="D4" i="6"/>
  <c r="I16" i="6"/>
  <c r="I13" i="6"/>
  <c r="I12" i="6"/>
  <c r="I11" i="6"/>
  <c r="I10" i="6"/>
  <c r="I9" i="6"/>
  <c r="C4" i="2"/>
  <c r="E4" i="2"/>
  <c r="G4" i="2"/>
  <c r="H4" i="2"/>
  <c r="C6" i="2"/>
  <c r="E6" i="2"/>
  <c r="G6" i="2"/>
  <c r="H6" i="2"/>
  <c r="I37" i="2"/>
  <c r="C5" i="2"/>
  <c r="E5" i="2"/>
  <c r="G5" i="2"/>
  <c r="H5" i="2"/>
  <c r="I38" i="2"/>
  <c r="I39" i="2"/>
  <c r="E3" i="2"/>
  <c r="G3" i="2"/>
  <c r="H3" i="2"/>
  <c r="I36" i="2"/>
  <c r="I33" i="2"/>
  <c r="I34" i="2"/>
  <c r="I35" i="2"/>
  <c r="I32" i="2"/>
  <c r="F4" i="2"/>
  <c r="F6" i="2"/>
  <c r="I29" i="2"/>
  <c r="F5" i="2"/>
  <c r="I30" i="2"/>
  <c r="I31" i="2"/>
  <c r="F3" i="2"/>
  <c r="I28" i="2"/>
  <c r="I25" i="2"/>
  <c r="I26" i="2"/>
  <c r="I27" i="2"/>
  <c r="I24" i="2"/>
  <c r="D4" i="2"/>
  <c r="D6" i="2"/>
  <c r="I21" i="2"/>
  <c r="D5" i="2"/>
  <c r="I22" i="2"/>
  <c r="I23" i="2"/>
  <c r="D3" i="2"/>
  <c r="I20" i="2"/>
  <c r="I17" i="2"/>
  <c r="I18" i="2"/>
  <c r="I19" i="2"/>
  <c r="I16" i="2"/>
  <c r="I12" i="2"/>
  <c r="I11" i="2"/>
  <c r="I10" i="2"/>
  <c r="I9" i="2"/>
  <c r="I8" i="2"/>
  <c r="H20" i="1"/>
  <c r="H21" i="1"/>
  <c r="H22" i="1"/>
  <c r="H19" i="1"/>
  <c r="H40" i="1"/>
  <c r="H41" i="1"/>
  <c r="H42" i="1"/>
  <c r="H39" i="1"/>
  <c r="H36" i="1"/>
  <c r="H37" i="1"/>
  <c r="H38" i="1"/>
  <c r="H35" i="1"/>
  <c r="H32" i="1"/>
  <c r="H33" i="1"/>
  <c r="H34" i="1"/>
  <c r="H31" i="1"/>
  <c r="H28" i="1"/>
  <c r="H29" i="1"/>
  <c r="H30" i="1"/>
  <c r="H27" i="1"/>
  <c r="H24" i="1"/>
  <c r="H25" i="1"/>
  <c r="H26" i="1"/>
  <c r="H23" i="1"/>
  <c r="H3" i="1"/>
  <c r="G3" i="1"/>
  <c r="F3" i="1"/>
  <c r="E3" i="1"/>
  <c r="J12" i="1"/>
  <c r="J11" i="1"/>
  <c r="J10" i="1"/>
  <c r="J9" i="1"/>
  <c r="J8" i="1"/>
  <c r="D6" i="1"/>
  <c r="F6" i="1"/>
  <c r="H6" i="1"/>
  <c r="I6" i="1"/>
  <c r="G6" i="1"/>
  <c r="E6" i="1"/>
  <c r="D5" i="1"/>
  <c r="F5" i="1"/>
  <c r="H5" i="1"/>
  <c r="I5" i="1"/>
  <c r="G5" i="1"/>
  <c r="E5" i="1"/>
  <c r="D4" i="1"/>
  <c r="F4" i="1"/>
  <c r="H4" i="1"/>
  <c r="I4" i="1"/>
  <c r="G4" i="1"/>
  <c r="E4" i="1"/>
  <c r="I3" i="1"/>
  <c r="K35" i="3"/>
  <c r="K36" i="3"/>
  <c r="K37" i="3"/>
  <c r="K34" i="3"/>
  <c r="K31" i="3"/>
  <c r="K32" i="3"/>
  <c r="K33" i="3"/>
  <c r="K30" i="3"/>
  <c r="K27" i="3"/>
  <c r="K28" i="3"/>
  <c r="K29" i="3"/>
  <c r="K26" i="3"/>
  <c r="K23" i="3"/>
  <c r="K24" i="3"/>
  <c r="K25" i="3"/>
  <c r="K22" i="3"/>
  <c r="G7" i="3"/>
  <c r="F5" i="3"/>
  <c r="F4" i="3"/>
  <c r="F6" i="3"/>
  <c r="F7" i="3"/>
  <c r="E4" i="3"/>
  <c r="H13" i="3"/>
  <c r="H12" i="3"/>
  <c r="H11" i="3"/>
  <c r="H10" i="3"/>
  <c r="H9" i="3"/>
  <c r="E7" i="3"/>
  <c r="C7" i="3"/>
  <c r="G6" i="3"/>
  <c r="E6" i="3"/>
  <c r="C6" i="3"/>
  <c r="G5" i="3"/>
  <c r="E5" i="3"/>
  <c r="C5" i="3"/>
  <c r="G4" i="3"/>
  <c r="C4" i="3"/>
</calcChain>
</file>

<file path=xl/sharedStrings.xml><?xml version="1.0" encoding="utf-8"?>
<sst xmlns="http://schemas.openxmlformats.org/spreadsheetml/2006/main" count="603" uniqueCount="71">
  <si>
    <t>media sample</t>
  </si>
  <si>
    <t>label start</t>
  </si>
  <si>
    <t>wash</t>
  </si>
  <si>
    <t>label end</t>
  </si>
  <si>
    <t>harvest end</t>
  </si>
  <si>
    <t>n</t>
  </si>
  <si>
    <t>A</t>
  </si>
  <si>
    <t>B</t>
  </si>
  <si>
    <t>C</t>
  </si>
  <si>
    <t>D</t>
  </si>
  <si>
    <t>Tips</t>
  </si>
  <si>
    <t>Scrapers</t>
  </si>
  <si>
    <t>Falcon</t>
  </si>
  <si>
    <t>Eppi Media before labeling</t>
  </si>
  <si>
    <t>Eppi Media after labeling</t>
  </si>
  <si>
    <t>total 30 min</t>
  </si>
  <si>
    <t>total 18 min</t>
  </si>
  <si>
    <t>24h change media</t>
  </si>
  <si>
    <t>4h change media</t>
  </si>
  <si>
    <t>MG 12C 15' R1</t>
  </si>
  <si>
    <t>MG 12C 15' R2</t>
  </si>
  <si>
    <t>MG 12C 15' R3</t>
  </si>
  <si>
    <t>MG 12C 15' R4</t>
  </si>
  <si>
    <t>Tuesday</t>
  </si>
  <si>
    <t xml:space="preserve">Wednesday </t>
  </si>
  <si>
    <t>MG 12C 17' R1</t>
  </si>
  <si>
    <t>MG 12C 17' R2</t>
  </si>
  <si>
    <t>MG 12C 17' R3</t>
  </si>
  <si>
    <t>MG 12C 17' R4</t>
  </si>
  <si>
    <t>MG addition</t>
  </si>
  <si>
    <t>New MG addition</t>
  </si>
  <si>
    <t>total 32 min</t>
  </si>
  <si>
    <t>40 min</t>
  </si>
  <si>
    <t xml:space="preserve">total </t>
  </si>
  <si>
    <t>Experiment starts</t>
  </si>
  <si>
    <t>Experiment ends</t>
  </si>
  <si>
    <t>MG 12C 20' R1</t>
  </si>
  <si>
    <t>MG 12C 20' R2</t>
  </si>
  <si>
    <t>MG 12C 20' R3</t>
  </si>
  <si>
    <t>MG 12C 20' R4</t>
  </si>
  <si>
    <t>MG 13C 20' R1</t>
  </si>
  <si>
    <t>MG 13C 20' R2</t>
  </si>
  <si>
    <t>MG 13C 20' R3</t>
  </si>
  <si>
    <t>MG 13C 20' R4</t>
  </si>
  <si>
    <t>MG 13C 17' R1</t>
  </si>
  <si>
    <t>MG 13C 17' R2</t>
  </si>
  <si>
    <t>MG 13C 17' R3</t>
  </si>
  <si>
    <t>MG 13C 17' R4</t>
  </si>
  <si>
    <t>12C 2' R1</t>
  </si>
  <si>
    <t>12C 2' R2</t>
  </si>
  <si>
    <t>12C 2' R3</t>
  </si>
  <si>
    <t>12C 2' R4</t>
  </si>
  <si>
    <t>13C 2' R1</t>
  </si>
  <si>
    <t>13C 2' R2</t>
  </si>
  <si>
    <t>13C 2' R3</t>
  </si>
  <si>
    <t>13C 2' R4</t>
  </si>
  <si>
    <t>12C 5' R1</t>
  </si>
  <si>
    <t>12C 5' R2</t>
  </si>
  <si>
    <t>12C 5' R3</t>
  </si>
  <si>
    <t>12C 5' R4</t>
  </si>
  <si>
    <t>13C 5' R1</t>
  </si>
  <si>
    <t>13C 5' R2</t>
  </si>
  <si>
    <t>13C 5' R3</t>
  </si>
  <si>
    <t>13C 5' R4</t>
  </si>
  <si>
    <t xml:space="preserve">Sample </t>
  </si>
  <si>
    <t>MG incubation</t>
  </si>
  <si>
    <t>Harvest time</t>
  </si>
  <si>
    <t>Samples</t>
  </si>
  <si>
    <t>Media change time</t>
  </si>
  <si>
    <t>Cell counting (done by Saioa)</t>
  </si>
  <si>
    <t>These 4h media changes will be done by 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</si>
</sst>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right"/>
    </xf>
    <xf numFmtId="0" fontId="0" fillId="5" borderId="0" xfId="0" applyFill="1"/>
    <xf numFmtId="0" fontId="0" fillId="5" borderId="1" xfId="0" applyFill="1" applyBorder="1"/>
    <xf numFmtId="0" fontId="0" fillId="0" borderId="0" xfId="0" applyFill="1"/>
    <xf numFmtId="0" fontId="0" fillId="0" borderId="6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20" fontId="0" fillId="4" borderId="1" xfId="0" applyNumberFormat="1" applyFill="1" applyBorder="1" applyAlignment="1">
      <alignment horizontal="center" vertical="center"/>
    </xf>
    <xf numFmtId="20" fontId="0" fillId="3" borderId="11" xfId="0" applyNumberFormat="1" applyFill="1" applyBorder="1"/>
    <xf numFmtId="20" fontId="0" fillId="2" borderId="11" xfId="0" applyNumberFormat="1" applyFill="1" applyBorder="1"/>
    <xf numFmtId="20" fontId="0" fillId="4" borderId="11" xfId="0" applyNumberFormat="1" applyFill="1" applyBorder="1"/>
    <xf numFmtId="20" fontId="0" fillId="5" borderId="11" xfId="0" applyNumberFormat="1" applyFill="1" applyBorder="1"/>
    <xf numFmtId="0" fontId="0" fillId="7" borderId="1" xfId="0" applyFill="1" applyBorder="1"/>
    <xf numFmtId="20" fontId="0" fillId="7" borderId="11" xfId="0" applyNumberFormat="1" applyFill="1" applyBorder="1"/>
    <xf numFmtId="20" fontId="0" fillId="7" borderId="1" xfId="0" applyNumberFormat="1" applyFill="1" applyBorder="1" applyAlignment="1">
      <alignment horizontal="center" vertical="center"/>
    </xf>
    <xf numFmtId="0" fontId="0" fillId="6" borderId="1" xfId="0" applyFill="1" applyBorder="1"/>
    <xf numFmtId="20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/>
    <xf numFmtId="20" fontId="0" fillId="0" borderId="3" xfId="0" applyNumberFormat="1" applyFill="1" applyBorder="1" applyAlignment="1">
      <alignment horizontal="center" vertical="center"/>
    </xf>
    <xf numFmtId="20" fontId="0" fillId="0" borderId="4" xfId="0" applyNumberFormat="1" applyFill="1" applyBorder="1" applyAlignment="1">
      <alignment horizontal="center" vertical="center"/>
    </xf>
    <xf numFmtId="20" fontId="0" fillId="0" borderId="5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20" fontId="0" fillId="3" borderId="3" xfId="0" applyNumberFormat="1" applyFill="1" applyBorder="1" applyAlignment="1">
      <alignment horizontal="center" vertical="center"/>
    </xf>
    <xf numFmtId="20" fontId="0" fillId="3" borderId="4" xfId="0" applyNumberFormat="1" applyFill="1" applyBorder="1" applyAlignment="1">
      <alignment horizontal="center" vertical="center"/>
    </xf>
    <xf numFmtId="20" fontId="0" fillId="3" borderId="5" xfId="0" applyNumberFormat="1" applyFill="1" applyBorder="1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20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0" fontId="0" fillId="2" borderId="4" xfId="0" applyNumberFormat="1" applyFill="1" applyBorder="1" applyAlignment="1">
      <alignment horizontal="center" vertical="center"/>
    </xf>
    <xf numFmtId="20" fontId="0" fillId="2" borderId="5" xfId="0" applyNumberFormat="1" applyFill="1" applyBorder="1" applyAlignment="1">
      <alignment horizontal="center" vertical="center"/>
    </xf>
    <xf numFmtId="20" fontId="0" fillId="3" borderId="10" xfId="0" applyNumberFormat="1" applyFill="1" applyBorder="1" applyAlignment="1">
      <alignment horizontal="center" vertical="center"/>
    </xf>
    <xf numFmtId="2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0" fontId="0" fillId="2" borderId="10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0" fontId="0" fillId="2" borderId="1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20" fontId="0" fillId="0" borderId="3" xfId="0" applyNumberFormat="1" applyFill="1" applyBorder="1" applyAlignment="1">
      <alignment horizontal="center" vertical="center"/>
    </xf>
    <xf numFmtId="20" fontId="0" fillId="0" borderId="4" xfId="0" applyNumberFormat="1" applyFill="1" applyBorder="1" applyAlignment="1">
      <alignment horizontal="center" vertical="center"/>
    </xf>
    <xf numFmtId="20" fontId="0" fillId="0" borderId="5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553B-0037-7344-90F4-D2F9F8386DFD}">
  <dimension ref="B1:R42"/>
  <sheetViews>
    <sheetView topLeftCell="A3" zoomScale="130" zoomScaleNormal="130" workbookViewId="0">
      <selection activeCell="B15" sqref="B15:D38"/>
    </sheetView>
  </sheetViews>
  <sheetFormatPr baseColWidth="10" defaultRowHeight="16" x14ac:dyDescent="0.2"/>
  <cols>
    <col min="3" max="3" width="16.5" customWidth="1"/>
    <col min="4" max="4" width="18.33203125" customWidth="1"/>
    <col min="5" max="5" width="20" customWidth="1"/>
    <col min="7" max="7" width="15.6640625" customWidth="1"/>
    <col min="11" max="11" width="14.33203125" customWidth="1"/>
    <col min="12" max="12" width="19" customWidth="1"/>
  </cols>
  <sheetData>
    <row r="1" spans="2:18" x14ac:dyDescent="0.2">
      <c r="D1">
        <v>2</v>
      </c>
    </row>
    <row r="2" spans="2:18" x14ac:dyDescent="0.2">
      <c r="C2" t="s">
        <v>29</v>
      </c>
      <c r="D2" t="s">
        <v>30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J2" s="1" t="s">
        <v>5</v>
      </c>
      <c r="R2" s="1"/>
    </row>
    <row r="3" spans="2:18" x14ac:dyDescent="0.2">
      <c r="B3" t="s">
        <v>6</v>
      </c>
      <c r="C3">
        <v>0</v>
      </c>
      <c r="D3">
        <v>15</v>
      </c>
      <c r="E3">
        <f>D3-0.5</f>
        <v>14.5</v>
      </c>
      <c r="F3">
        <f>D3</f>
        <v>15</v>
      </c>
      <c r="G3">
        <f>H3-0.5</f>
        <v>16.5</v>
      </c>
      <c r="H3">
        <f>F3+D$1</f>
        <v>17</v>
      </c>
      <c r="I3">
        <f>H3+1</f>
        <v>18</v>
      </c>
      <c r="J3">
        <v>1</v>
      </c>
    </row>
    <row r="4" spans="2:18" x14ac:dyDescent="0.2">
      <c r="B4" t="s">
        <v>7</v>
      </c>
      <c r="C4">
        <v>5</v>
      </c>
      <c r="D4">
        <f>C4+15</f>
        <v>20</v>
      </c>
      <c r="E4">
        <f t="shared" ref="E4:E6" si="0">D4-0.5</f>
        <v>19.5</v>
      </c>
      <c r="F4">
        <f t="shared" ref="F4:F6" si="1">D4</f>
        <v>20</v>
      </c>
      <c r="G4">
        <f t="shared" ref="G4:G6" si="2">H4-0.5</f>
        <v>21.5</v>
      </c>
      <c r="H4">
        <f t="shared" ref="H4:H6" si="3">F4+D$1</f>
        <v>22</v>
      </c>
      <c r="I4">
        <f t="shared" ref="I4:I6" si="4">H4+1</f>
        <v>23</v>
      </c>
      <c r="J4">
        <v>1</v>
      </c>
    </row>
    <row r="5" spans="2:18" x14ac:dyDescent="0.2">
      <c r="B5" t="s">
        <v>8</v>
      </c>
      <c r="C5">
        <v>10</v>
      </c>
      <c r="D5">
        <f t="shared" ref="D5:D6" si="5">C5+15</f>
        <v>25</v>
      </c>
      <c r="E5">
        <f t="shared" si="0"/>
        <v>24.5</v>
      </c>
      <c r="F5">
        <f t="shared" si="1"/>
        <v>25</v>
      </c>
      <c r="G5">
        <f t="shared" si="2"/>
        <v>26.5</v>
      </c>
      <c r="H5">
        <f t="shared" si="3"/>
        <v>27</v>
      </c>
      <c r="I5">
        <f t="shared" si="4"/>
        <v>28</v>
      </c>
      <c r="J5">
        <v>1</v>
      </c>
    </row>
    <row r="6" spans="2:18" x14ac:dyDescent="0.2">
      <c r="B6" t="s">
        <v>9</v>
      </c>
      <c r="C6">
        <v>14</v>
      </c>
      <c r="D6">
        <f t="shared" si="5"/>
        <v>29</v>
      </c>
      <c r="E6">
        <f t="shared" si="0"/>
        <v>28.5</v>
      </c>
      <c r="F6">
        <f t="shared" si="1"/>
        <v>29</v>
      </c>
      <c r="G6">
        <f t="shared" si="2"/>
        <v>30.5</v>
      </c>
      <c r="H6">
        <f t="shared" si="3"/>
        <v>31</v>
      </c>
      <c r="I6">
        <f t="shared" si="4"/>
        <v>32</v>
      </c>
      <c r="J6">
        <v>1</v>
      </c>
    </row>
    <row r="8" spans="2:18" x14ac:dyDescent="0.2">
      <c r="D8" t="s">
        <v>10</v>
      </c>
      <c r="F8">
        <v>1</v>
      </c>
      <c r="G8">
        <v>1</v>
      </c>
      <c r="H8">
        <v>1</v>
      </c>
      <c r="I8">
        <v>1</v>
      </c>
      <c r="J8">
        <f>SUM(F8:I8)*SUM(J3:J7)</f>
        <v>16</v>
      </c>
    </row>
    <row r="9" spans="2:18" x14ac:dyDescent="0.2">
      <c r="D9" t="s">
        <v>11</v>
      </c>
      <c r="J9">
        <f>SUM(J3:J7)</f>
        <v>4</v>
      </c>
    </row>
    <row r="10" spans="2:18" x14ac:dyDescent="0.2">
      <c r="D10" t="s">
        <v>12</v>
      </c>
      <c r="J10">
        <f>SUM(J3:J7)</f>
        <v>4</v>
      </c>
    </row>
    <row r="11" spans="2:18" x14ac:dyDescent="0.2">
      <c r="D11" t="s">
        <v>13</v>
      </c>
      <c r="J11">
        <f>SUM(J3:J7)</f>
        <v>4</v>
      </c>
    </row>
    <row r="12" spans="2:18" x14ac:dyDescent="0.2">
      <c r="D12" t="s">
        <v>14</v>
      </c>
      <c r="J12">
        <f>SUM(J3:J7)</f>
        <v>4</v>
      </c>
    </row>
    <row r="15" spans="2:18" x14ac:dyDescent="0.2">
      <c r="B15" s="12" t="s">
        <v>6</v>
      </c>
      <c r="C15" s="12" t="s">
        <v>29</v>
      </c>
      <c r="D15" s="12">
        <v>0</v>
      </c>
    </row>
    <row r="16" spans="2:18" x14ac:dyDescent="0.2">
      <c r="B16" s="13" t="s">
        <v>7</v>
      </c>
      <c r="C16" s="13" t="s">
        <v>29</v>
      </c>
      <c r="D16" s="13">
        <v>5</v>
      </c>
    </row>
    <row r="17" spans="2:8" x14ac:dyDescent="0.2">
      <c r="B17" s="16" t="s">
        <v>8</v>
      </c>
      <c r="C17" s="16" t="s">
        <v>29</v>
      </c>
      <c r="D17" s="16">
        <v>10</v>
      </c>
    </row>
    <row r="18" spans="2:8" x14ac:dyDescent="0.2">
      <c r="B18" s="3" t="s">
        <v>9</v>
      </c>
      <c r="C18" s="3" t="s">
        <v>29</v>
      </c>
      <c r="D18" s="3">
        <v>14</v>
      </c>
    </row>
    <row r="19" spans="2:8" x14ac:dyDescent="0.2">
      <c r="B19" s="12" t="s">
        <v>6</v>
      </c>
      <c r="C19" s="12" t="s">
        <v>0</v>
      </c>
      <c r="D19" s="12">
        <v>14.5</v>
      </c>
      <c r="F19" t="s">
        <v>6</v>
      </c>
      <c r="G19" t="s">
        <v>29</v>
      </c>
      <c r="H19">
        <f>C3</f>
        <v>0</v>
      </c>
    </row>
    <row r="20" spans="2:8" x14ac:dyDescent="0.2">
      <c r="B20" s="12" t="s">
        <v>6</v>
      </c>
      <c r="C20" s="12" t="s">
        <v>1</v>
      </c>
      <c r="D20" s="12">
        <v>15</v>
      </c>
      <c r="F20" t="s">
        <v>7</v>
      </c>
      <c r="G20" t="s">
        <v>29</v>
      </c>
      <c r="H20">
        <f t="shared" ref="H20:H22" si="6">C4</f>
        <v>5</v>
      </c>
    </row>
    <row r="21" spans="2:8" x14ac:dyDescent="0.2">
      <c r="B21" s="12" t="s">
        <v>6</v>
      </c>
      <c r="C21" s="12" t="s">
        <v>2</v>
      </c>
      <c r="D21" s="12">
        <v>16.5</v>
      </c>
      <c r="F21" t="s">
        <v>8</v>
      </c>
      <c r="G21" t="s">
        <v>29</v>
      </c>
      <c r="H21">
        <f t="shared" si="6"/>
        <v>10</v>
      </c>
    </row>
    <row r="22" spans="2:8" x14ac:dyDescent="0.2">
      <c r="B22" s="12" t="s">
        <v>6</v>
      </c>
      <c r="C22" s="12" t="s">
        <v>3</v>
      </c>
      <c r="D22" s="12">
        <v>17</v>
      </c>
      <c r="F22" t="s">
        <v>9</v>
      </c>
      <c r="G22" t="s">
        <v>29</v>
      </c>
      <c r="H22">
        <f t="shared" si="6"/>
        <v>14</v>
      </c>
    </row>
    <row r="23" spans="2:8" x14ac:dyDescent="0.2">
      <c r="B23" s="12" t="s">
        <v>6</v>
      </c>
      <c r="C23" s="12" t="s">
        <v>4</v>
      </c>
      <c r="D23" s="12">
        <v>18</v>
      </c>
      <c r="F23" t="s">
        <v>6</v>
      </c>
      <c r="G23" t="s">
        <v>0</v>
      </c>
      <c r="H23">
        <f>E3</f>
        <v>14.5</v>
      </c>
    </row>
    <row r="24" spans="2:8" x14ac:dyDescent="0.2">
      <c r="B24" s="13" t="s">
        <v>7</v>
      </c>
      <c r="C24" s="13" t="s">
        <v>0</v>
      </c>
      <c r="D24" s="13">
        <v>19.5</v>
      </c>
      <c r="F24" t="s">
        <v>7</v>
      </c>
      <c r="G24" t="s">
        <v>0</v>
      </c>
      <c r="H24">
        <f t="shared" ref="H24:H26" si="7">E4</f>
        <v>19.5</v>
      </c>
    </row>
    <row r="25" spans="2:8" x14ac:dyDescent="0.2">
      <c r="B25" s="13" t="s">
        <v>7</v>
      </c>
      <c r="C25" s="13" t="s">
        <v>1</v>
      </c>
      <c r="D25" s="13">
        <v>20</v>
      </c>
      <c r="F25" t="s">
        <v>8</v>
      </c>
      <c r="G25" t="s">
        <v>0</v>
      </c>
      <c r="H25">
        <f t="shared" si="7"/>
        <v>24.5</v>
      </c>
    </row>
    <row r="26" spans="2:8" x14ac:dyDescent="0.2">
      <c r="B26" s="13" t="s">
        <v>7</v>
      </c>
      <c r="C26" s="13" t="s">
        <v>2</v>
      </c>
      <c r="D26" s="13">
        <v>21.5</v>
      </c>
      <c r="F26" t="s">
        <v>9</v>
      </c>
      <c r="G26" t="s">
        <v>0</v>
      </c>
      <c r="H26">
        <f t="shared" si="7"/>
        <v>28.5</v>
      </c>
    </row>
    <row r="27" spans="2:8" x14ac:dyDescent="0.2">
      <c r="B27" s="13" t="s">
        <v>7</v>
      </c>
      <c r="C27" s="13" t="s">
        <v>3</v>
      </c>
      <c r="D27" s="13">
        <v>22</v>
      </c>
      <c r="F27" t="s">
        <v>6</v>
      </c>
      <c r="G27" t="s">
        <v>1</v>
      </c>
      <c r="H27">
        <f>F3</f>
        <v>15</v>
      </c>
    </row>
    <row r="28" spans="2:8" x14ac:dyDescent="0.2">
      <c r="B28" s="13" t="s">
        <v>7</v>
      </c>
      <c r="C28" s="13" t="s">
        <v>4</v>
      </c>
      <c r="D28" s="13">
        <v>23</v>
      </c>
      <c r="F28" t="s">
        <v>7</v>
      </c>
      <c r="G28" t="s">
        <v>1</v>
      </c>
      <c r="H28">
        <f t="shared" ref="H28:H30" si="8">F4</f>
        <v>20</v>
      </c>
    </row>
    <row r="29" spans="2:8" x14ac:dyDescent="0.2">
      <c r="B29" s="16" t="s">
        <v>8</v>
      </c>
      <c r="C29" s="16" t="s">
        <v>0</v>
      </c>
      <c r="D29" s="16">
        <v>24.5</v>
      </c>
      <c r="F29" t="s">
        <v>8</v>
      </c>
      <c r="G29" t="s">
        <v>1</v>
      </c>
      <c r="H29">
        <f t="shared" si="8"/>
        <v>25</v>
      </c>
    </row>
    <row r="30" spans="2:8" x14ac:dyDescent="0.2">
      <c r="B30" s="16" t="s">
        <v>8</v>
      </c>
      <c r="C30" s="16" t="s">
        <v>1</v>
      </c>
      <c r="D30" s="16">
        <v>25</v>
      </c>
      <c r="F30" t="s">
        <v>9</v>
      </c>
      <c r="G30" t="s">
        <v>1</v>
      </c>
      <c r="H30">
        <f t="shared" si="8"/>
        <v>29</v>
      </c>
    </row>
    <row r="31" spans="2:8" x14ac:dyDescent="0.2">
      <c r="B31" s="16" t="s">
        <v>8</v>
      </c>
      <c r="C31" s="16" t="s">
        <v>2</v>
      </c>
      <c r="D31" s="16">
        <v>26.5</v>
      </c>
      <c r="F31" t="s">
        <v>6</v>
      </c>
      <c r="G31" t="s">
        <v>2</v>
      </c>
      <c r="H31">
        <f>G3</f>
        <v>16.5</v>
      </c>
    </row>
    <row r="32" spans="2:8" x14ac:dyDescent="0.2">
      <c r="B32" s="16" t="s">
        <v>8</v>
      </c>
      <c r="C32" s="16" t="s">
        <v>3</v>
      </c>
      <c r="D32" s="16">
        <v>27</v>
      </c>
      <c r="F32" t="s">
        <v>7</v>
      </c>
      <c r="G32" t="s">
        <v>2</v>
      </c>
      <c r="H32">
        <f t="shared" ref="H32:H34" si="9">G4</f>
        <v>21.5</v>
      </c>
    </row>
    <row r="33" spans="2:8" x14ac:dyDescent="0.2">
      <c r="B33" s="16" t="s">
        <v>8</v>
      </c>
      <c r="C33" s="16" t="s">
        <v>4</v>
      </c>
      <c r="D33" s="16">
        <v>28</v>
      </c>
      <c r="F33" t="s">
        <v>8</v>
      </c>
      <c r="G33" t="s">
        <v>2</v>
      </c>
      <c r="H33">
        <f t="shared" si="9"/>
        <v>26.5</v>
      </c>
    </row>
    <row r="34" spans="2:8" x14ac:dyDescent="0.2">
      <c r="B34" s="3" t="s">
        <v>9</v>
      </c>
      <c r="C34" s="3" t="s">
        <v>0</v>
      </c>
      <c r="D34" s="3">
        <v>28.5</v>
      </c>
      <c r="F34" t="s">
        <v>9</v>
      </c>
      <c r="G34" t="s">
        <v>2</v>
      </c>
      <c r="H34">
        <f t="shared" si="9"/>
        <v>30.5</v>
      </c>
    </row>
    <row r="35" spans="2:8" x14ac:dyDescent="0.2">
      <c r="B35" s="3" t="s">
        <v>9</v>
      </c>
      <c r="C35" s="3" t="s">
        <v>1</v>
      </c>
      <c r="D35" s="3">
        <v>29</v>
      </c>
      <c r="F35" t="s">
        <v>6</v>
      </c>
      <c r="G35" t="s">
        <v>3</v>
      </c>
      <c r="H35">
        <f>H3</f>
        <v>17</v>
      </c>
    </row>
    <row r="36" spans="2:8" x14ac:dyDescent="0.2">
      <c r="B36" s="3" t="s">
        <v>9</v>
      </c>
      <c r="C36" s="3" t="s">
        <v>2</v>
      </c>
      <c r="D36" s="3">
        <v>30.5</v>
      </c>
      <c r="F36" t="s">
        <v>7</v>
      </c>
      <c r="G36" t="s">
        <v>3</v>
      </c>
      <c r="H36">
        <f t="shared" ref="H36:H38" si="10">H4</f>
        <v>22</v>
      </c>
    </row>
    <row r="37" spans="2:8" x14ac:dyDescent="0.2">
      <c r="B37" s="3" t="s">
        <v>9</v>
      </c>
      <c r="C37" s="3" t="s">
        <v>3</v>
      </c>
      <c r="D37" s="3">
        <v>31</v>
      </c>
      <c r="F37" t="s">
        <v>8</v>
      </c>
      <c r="G37" t="s">
        <v>3</v>
      </c>
      <c r="H37">
        <f t="shared" si="10"/>
        <v>27</v>
      </c>
    </row>
    <row r="38" spans="2:8" x14ac:dyDescent="0.2">
      <c r="B38" s="3" t="s">
        <v>9</v>
      </c>
      <c r="C38" s="3" t="s">
        <v>4</v>
      </c>
      <c r="D38" s="3">
        <v>32</v>
      </c>
      <c r="F38" t="s">
        <v>9</v>
      </c>
      <c r="G38" t="s">
        <v>3</v>
      </c>
      <c r="H38">
        <f t="shared" si="10"/>
        <v>31</v>
      </c>
    </row>
    <row r="39" spans="2:8" x14ac:dyDescent="0.2">
      <c r="B39" s="4"/>
      <c r="C39" s="4"/>
      <c r="D39" s="4"/>
      <c r="F39" t="s">
        <v>6</v>
      </c>
      <c r="G39" t="s">
        <v>4</v>
      </c>
      <c r="H39">
        <f>I3</f>
        <v>18</v>
      </c>
    </row>
    <row r="40" spans="2:8" x14ac:dyDescent="0.2">
      <c r="B40" s="4"/>
      <c r="C40" s="4"/>
      <c r="D40" s="4"/>
      <c r="F40" t="s">
        <v>7</v>
      </c>
      <c r="G40" t="s">
        <v>4</v>
      </c>
      <c r="H40">
        <f t="shared" ref="H40:H42" si="11">I4</f>
        <v>23</v>
      </c>
    </row>
    <row r="41" spans="2:8" x14ac:dyDescent="0.2">
      <c r="B41" s="4"/>
      <c r="C41" s="4"/>
      <c r="D41" s="4" t="s">
        <v>31</v>
      </c>
      <c r="F41" t="s">
        <v>8</v>
      </c>
      <c r="G41" t="s">
        <v>4</v>
      </c>
      <c r="H41">
        <f t="shared" si="11"/>
        <v>28</v>
      </c>
    </row>
    <row r="42" spans="2:8" x14ac:dyDescent="0.2">
      <c r="B42" s="4"/>
      <c r="C42" s="4"/>
      <c r="D42" s="4"/>
      <c r="F42" t="s">
        <v>9</v>
      </c>
      <c r="G42" t="s">
        <v>4</v>
      </c>
      <c r="H42">
        <f t="shared" si="11"/>
        <v>32</v>
      </c>
    </row>
  </sheetData>
  <sortState ref="B15:D38">
    <sortCondition ref="D15:D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B299-C7E5-C945-ACFE-4DBF9894FA47}">
  <dimension ref="A1:I41"/>
  <sheetViews>
    <sheetView topLeftCell="A13" zoomScale="140" zoomScaleNormal="140" workbookViewId="0">
      <selection activeCell="C16" sqref="C16:E39"/>
    </sheetView>
  </sheetViews>
  <sheetFormatPr baseColWidth="10" defaultRowHeight="16" x14ac:dyDescent="0.2"/>
  <cols>
    <col min="3" max="3" width="15.1640625" customWidth="1"/>
    <col min="4" max="4" width="21.83203125" customWidth="1"/>
    <col min="8" max="8" width="17.1640625" customWidth="1"/>
  </cols>
  <sheetData>
    <row r="1" spans="1:9" x14ac:dyDescent="0.2">
      <c r="C1">
        <v>5</v>
      </c>
    </row>
    <row r="2" spans="1:9" x14ac:dyDescent="0.2">
      <c r="B2" t="s">
        <v>29</v>
      </c>
      <c r="C2" t="s">
        <v>30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s="1" t="s">
        <v>5</v>
      </c>
    </row>
    <row r="3" spans="1:9" x14ac:dyDescent="0.2">
      <c r="A3" t="s">
        <v>6</v>
      </c>
      <c r="B3">
        <v>0</v>
      </c>
      <c r="C3">
        <v>15</v>
      </c>
      <c r="D3">
        <f>C3-0.5</f>
        <v>14.5</v>
      </c>
      <c r="E3">
        <f>C3</f>
        <v>15</v>
      </c>
      <c r="F3">
        <f>G3-0.5</f>
        <v>19.5</v>
      </c>
      <c r="G3">
        <f>E3+C$1</f>
        <v>20</v>
      </c>
      <c r="H3">
        <f>G3+1</f>
        <v>21</v>
      </c>
      <c r="I3">
        <v>1</v>
      </c>
    </row>
    <row r="4" spans="1:9" x14ac:dyDescent="0.2">
      <c r="A4" t="s">
        <v>7</v>
      </c>
      <c r="B4">
        <v>8</v>
      </c>
      <c r="C4">
        <f>B4+15</f>
        <v>23</v>
      </c>
      <c r="D4">
        <f>C4-0.5</f>
        <v>22.5</v>
      </c>
      <c r="E4">
        <f>C4</f>
        <v>23</v>
      </c>
      <c r="F4">
        <f>G4-0.5</f>
        <v>27.5</v>
      </c>
      <c r="G4">
        <f>E4+C$1</f>
        <v>28</v>
      </c>
      <c r="H4">
        <f>G4+1</f>
        <v>29</v>
      </c>
      <c r="I4">
        <v>1</v>
      </c>
    </row>
    <row r="5" spans="1:9" x14ac:dyDescent="0.2">
      <c r="A5" t="s">
        <v>8</v>
      </c>
      <c r="B5">
        <v>16</v>
      </c>
      <c r="C5">
        <f>B5+15</f>
        <v>31</v>
      </c>
      <c r="D5">
        <f>C5-0.5</f>
        <v>30.5</v>
      </c>
      <c r="E5">
        <f>C5</f>
        <v>31</v>
      </c>
      <c r="F5">
        <f>G5-0.5</f>
        <v>35.5</v>
      </c>
      <c r="G5">
        <f>E5+C$1</f>
        <v>36</v>
      </c>
      <c r="H5">
        <f>G5+1</f>
        <v>37</v>
      </c>
      <c r="I5">
        <v>1</v>
      </c>
    </row>
    <row r="6" spans="1:9" x14ac:dyDescent="0.2">
      <c r="A6" t="s">
        <v>9</v>
      </c>
      <c r="B6">
        <v>18</v>
      </c>
      <c r="C6">
        <f>B6+15</f>
        <v>33</v>
      </c>
      <c r="D6">
        <f>C6-0.5</f>
        <v>32.5</v>
      </c>
      <c r="E6">
        <f>C6</f>
        <v>33</v>
      </c>
      <c r="F6">
        <f>G6-0.5</f>
        <v>37.5</v>
      </c>
      <c r="G6">
        <f>E6+C$1</f>
        <v>38</v>
      </c>
      <c r="H6">
        <f>G6+1</f>
        <v>39</v>
      </c>
      <c r="I6">
        <v>1</v>
      </c>
    </row>
    <row r="8" spans="1:9" x14ac:dyDescent="0.2">
      <c r="C8" t="s">
        <v>10</v>
      </c>
      <c r="E8">
        <v>1</v>
      </c>
      <c r="F8">
        <v>1</v>
      </c>
      <c r="G8">
        <v>1</v>
      </c>
      <c r="H8">
        <v>1</v>
      </c>
      <c r="I8">
        <f>SUM(E8:H8)*SUM(I3:I7)</f>
        <v>16</v>
      </c>
    </row>
    <row r="9" spans="1:9" x14ac:dyDescent="0.2">
      <c r="C9" t="s">
        <v>11</v>
      </c>
      <c r="I9">
        <f>SUM(I3:I7)</f>
        <v>4</v>
      </c>
    </row>
    <row r="10" spans="1:9" x14ac:dyDescent="0.2">
      <c r="C10" t="s">
        <v>12</v>
      </c>
      <c r="I10">
        <f>SUM(I3:I7)</f>
        <v>4</v>
      </c>
    </row>
    <row r="11" spans="1:9" x14ac:dyDescent="0.2">
      <c r="C11" t="s">
        <v>13</v>
      </c>
      <c r="I11">
        <f>SUM(I3:I7)</f>
        <v>4</v>
      </c>
    </row>
    <row r="12" spans="1:9" x14ac:dyDescent="0.2">
      <c r="C12" t="s">
        <v>14</v>
      </c>
      <c r="I12">
        <f>SUM(I3:I7)</f>
        <v>4</v>
      </c>
    </row>
    <row r="16" spans="1:9" x14ac:dyDescent="0.2">
      <c r="C16" s="12" t="s">
        <v>6</v>
      </c>
      <c r="D16" s="12" t="s">
        <v>29</v>
      </c>
      <c r="E16" s="12">
        <v>0</v>
      </c>
      <c r="G16" t="s">
        <v>6</v>
      </c>
      <c r="H16" t="s">
        <v>29</v>
      </c>
      <c r="I16">
        <f>B3</f>
        <v>0</v>
      </c>
    </row>
    <row r="17" spans="3:9" x14ac:dyDescent="0.2">
      <c r="C17" s="13" t="s">
        <v>7</v>
      </c>
      <c r="D17" s="13" t="s">
        <v>29</v>
      </c>
      <c r="E17" s="13">
        <v>8</v>
      </c>
      <c r="G17" t="s">
        <v>7</v>
      </c>
      <c r="H17" t="s">
        <v>29</v>
      </c>
      <c r="I17">
        <f>B4</f>
        <v>8</v>
      </c>
    </row>
    <row r="18" spans="3:9" x14ac:dyDescent="0.2">
      <c r="C18" s="12" t="s">
        <v>6</v>
      </c>
      <c r="D18" s="12" t="s">
        <v>0</v>
      </c>
      <c r="E18" s="12">
        <v>14.5</v>
      </c>
      <c r="G18" t="s">
        <v>8</v>
      </c>
      <c r="H18" t="s">
        <v>29</v>
      </c>
      <c r="I18">
        <f>B5</f>
        <v>16</v>
      </c>
    </row>
    <row r="19" spans="3:9" x14ac:dyDescent="0.2">
      <c r="C19" s="12" t="s">
        <v>6</v>
      </c>
      <c r="D19" s="12" t="s">
        <v>1</v>
      </c>
      <c r="E19" s="12">
        <v>15</v>
      </c>
      <c r="G19" t="s">
        <v>9</v>
      </c>
      <c r="H19" t="s">
        <v>29</v>
      </c>
      <c r="I19">
        <f>B6</f>
        <v>18</v>
      </c>
    </row>
    <row r="20" spans="3:9" x14ac:dyDescent="0.2">
      <c r="C20" s="16" t="s">
        <v>8</v>
      </c>
      <c r="D20" s="16" t="s">
        <v>29</v>
      </c>
      <c r="E20" s="16">
        <v>16</v>
      </c>
      <c r="G20" t="s">
        <v>6</v>
      </c>
      <c r="H20" t="s">
        <v>0</v>
      </c>
      <c r="I20">
        <f>D3</f>
        <v>14.5</v>
      </c>
    </row>
    <row r="21" spans="3:9" x14ac:dyDescent="0.2">
      <c r="C21" s="3" t="s">
        <v>9</v>
      </c>
      <c r="D21" s="3" t="s">
        <v>29</v>
      </c>
      <c r="E21" s="3">
        <v>18</v>
      </c>
      <c r="G21" t="s">
        <v>7</v>
      </c>
      <c r="H21" t="s">
        <v>0</v>
      </c>
      <c r="I21">
        <f>D4</f>
        <v>22.5</v>
      </c>
    </row>
    <row r="22" spans="3:9" x14ac:dyDescent="0.2">
      <c r="C22" s="12" t="s">
        <v>6</v>
      </c>
      <c r="D22" s="12" t="s">
        <v>2</v>
      </c>
      <c r="E22" s="12">
        <v>19.5</v>
      </c>
      <c r="G22" t="s">
        <v>8</v>
      </c>
      <c r="H22" t="s">
        <v>0</v>
      </c>
      <c r="I22">
        <f>D5</f>
        <v>30.5</v>
      </c>
    </row>
    <row r="23" spans="3:9" x14ac:dyDescent="0.2">
      <c r="C23" s="12" t="s">
        <v>6</v>
      </c>
      <c r="D23" s="12" t="s">
        <v>3</v>
      </c>
      <c r="E23" s="12">
        <v>20</v>
      </c>
      <c r="G23" t="s">
        <v>9</v>
      </c>
      <c r="H23" t="s">
        <v>0</v>
      </c>
      <c r="I23">
        <f>D6</f>
        <v>32.5</v>
      </c>
    </row>
    <row r="24" spans="3:9" x14ac:dyDescent="0.2">
      <c r="C24" s="12" t="s">
        <v>6</v>
      </c>
      <c r="D24" s="12" t="s">
        <v>4</v>
      </c>
      <c r="E24" s="12">
        <v>21</v>
      </c>
      <c r="G24" t="s">
        <v>6</v>
      </c>
      <c r="H24" t="s">
        <v>1</v>
      </c>
      <c r="I24">
        <f>E3</f>
        <v>15</v>
      </c>
    </row>
    <row r="25" spans="3:9" x14ac:dyDescent="0.2">
      <c r="C25" s="13" t="s">
        <v>7</v>
      </c>
      <c r="D25" s="13" t="s">
        <v>0</v>
      </c>
      <c r="E25" s="13">
        <v>22.5</v>
      </c>
      <c r="G25" t="s">
        <v>7</v>
      </c>
      <c r="H25" t="s">
        <v>1</v>
      </c>
      <c r="I25">
        <f>E4</f>
        <v>23</v>
      </c>
    </row>
    <row r="26" spans="3:9" x14ac:dyDescent="0.2">
      <c r="C26" s="13" t="s">
        <v>7</v>
      </c>
      <c r="D26" s="13" t="s">
        <v>1</v>
      </c>
      <c r="E26" s="13">
        <v>23</v>
      </c>
      <c r="G26" t="s">
        <v>8</v>
      </c>
      <c r="H26" t="s">
        <v>1</v>
      </c>
      <c r="I26">
        <f>E5</f>
        <v>31</v>
      </c>
    </row>
    <row r="27" spans="3:9" x14ac:dyDescent="0.2">
      <c r="C27" s="13" t="s">
        <v>7</v>
      </c>
      <c r="D27" s="13" t="s">
        <v>2</v>
      </c>
      <c r="E27" s="13">
        <v>27.5</v>
      </c>
      <c r="G27" t="s">
        <v>9</v>
      </c>
      <c r="H27" t="s">
        <v>1</v>
      </c>
      <c r="I27">
        <f>E6</f>
        <v>33</v>
      </c>
    </row>
    <row r="28" spans="3:9" x14ac:dyDescent="0.2">
      <c r="C28" s="13" t="s">
        <v>7</v>
      </c>
      <c r="D28" s="13" t="s">
        <v>3</v>
      </c>
      <c r="E28" s="13">
        <v>28</v>
      </c>
      <c r="G28" t="s">
        <v>6</v>
      </c>
      <c r="H28" t="s">
        <v>2</v>
      </c>
      <c r="I28">
        <f>F3</f>
        <v>19.5</v>
      </c>
    </row>
    <row r="29" spans="3:9" x14ac:dyDescent="0.2">
      <c r="C29" s="13" t="s">
        <v>7</v>
      </c>
      <c r="D29" s="13" t="s">
        <v>4</v>
      </c>
      <c r="E29" s="13">
        <v>29</v>
      </c>
      <c r="G29" t="s">
        <v>7</v>
      </c>
      <c r="H29" t="s">
        <v>2</v>
      </c>
      <c r="I29">
        <f>F4</f>
        <v>27.5</v>
      </c>
    </row>
    <row r="30" spans="3:9" x14ac:dyDescent="0.2">
      <c r="C30" s="16" t="s">
        <v>8</v>
      </c>
      <c r="D30" s="16" t="s">
        <v>0</v>
      </c>
      <c r="E30" s="16">
        <v>30.5</v>
      </c>
      <c r="G30" t="s">
        <v>8</v>
      </c>
      <c r="H30" t="s">
        <v>2</v>
      </c>
      <c r="I30">
        <f>F5</f>
        <v>35.5</v>
      </c>
    </row>
    <row r="31" spans="3:9" x14ac:dyDescent="0.2">
      <c r="C31" s="16" t="s">
        <v>8</v>
      </c>
      <c r="D31" s="16" t="s">
        <v>1</v>
      </c>
      <c r="E31" s="16">
        <v>31</v>
      </c>
      <c r="G31" t="s">
        <v>9</v>
      </c>
      <c r="H31" t="s">
        <v>2</v>
      </c>
      <c r="I31">
        <f>F6</f>
        <v>37.5</v>
      </c>
    </row>
    <row r="32" spans="3:9" x14ac:dyDescent="0.2">
      <c r="C32" s="3" t="s">
        <v>9</v>
      </c>
      <c r="D32" s="3" t="s">
        <v>0</v>
      </c>
      <c r="E32" s="3">
        <v>32.5</v>
      </c>
      <c r="G32" t="s">
        <v>6</v>
      </c>
      <c r="H32" t="s">
        <v>3</v>
      </c>
      <c r="I32">
        <f>G3</f>
        <v>20</v>
      </c>
    </row>
    <row r="33" spans="3:9" x14ac:dyDescent="0.2">
      <c r="C33" s="3" t="s">
        <v>9</v>
      </c>
      <c r="D33" s="3" t="s">
        <v>1</v>
      </c>
      <c r="E33" s="3">
        <v>33</v>
      </c>
      <c r="G33" t="s">
        <v>7</v>
      </c>
      <c r="H33" t="s">
        <v>3</v>
      </c>
      <c r="I33">
        <f>G4</f>
        <v>28</v>
      </c>
    </row>
    <row r="34" spans="3:9" x14ac:dyDescent="0.2">
      <c r="C34" s="16" t="s">
        <v>8</v>
      </c>
      <c r="D34" s="16" t="s">
        <v>2</v>
      </c>
      <c r="E34" s="16">
        <v>35.5</v>
      </c>
      <c r="G34" t="s">
        <v>8</v>
      </c>
      <c r="H34" t="s">
        <v>3</v>
      </c>
      <c r="I34">
        <f>G5</f>
        <v>36</v>
      </c>
    </row>
    <row r="35" spans="3:9" x14ac:dyDescent="0.2">
      <c r="C35" s="16" t="s">
        <v>8</v>
      </c>
      <c r="D35" s="16" t="s">
        <v>3</v>
      </c>
      <c r="E35" s="16">
        <v>36</v>
      </c>
      <c r="G35" t="s">
        <v>9</v>
      </c>
      <c r="H35" t="s">
        <v>3</v>
      </c>
      <c r="I35">
        <f>G6</f>
        <v>38</v>
      </c>
    </row>
    <row r="36" spans="3:9" x14ac:dyDescent="0.2">
      <c r="C36" s="16" t="s">
        <v>8</v>
      </c>
      <c r="D36" s="16" t="s">
        <v>4</v>
      </c>
      <c r="E36" s="16">
        <v>37</v>
      </c>
      <c r="G36" t="s">
        <v>6</v>
      </c>
      <c r="H36" t="s">
        <v>4</v>
      </c>
      <c r="I36">
        <f>H3</f>
        <v>21</v>
      </c>
    </row>
    <row r="37" spans="3:9" x14ac:dyDescent="0.2">
      <c r="C37" s="3" t="s">
        <v>9</v>
      </c>
      <c r="D37" s="3" t="s">
        <v>2</v>
      </c>
      <c r="E37" s="3">
        <v>37.5</v>
      </c>
      <c r="G37" t="s">
        <v>7</v>
      </c>
      <c r="H37" t="s">
        <v>4</v>
      </c>
      <c r="I37">
        <f>H4</f>
        <v>29</v>
      </c>
    </row>
    <row r="38" spans="3:9" x14ac:dyDescent="0.2">
      <c r="C38" s="3" t="s">
        <v>9</v>
      </c>
      <c r="D38" s="3" t="s">
        <v>3</v>
      </c>
      <c r="E38" s="3">
        <v>38</v>
      </c>
      <c r="G38" t="s">
        <v>8</v>
      </c>
      <c r="H38" t="s">
        <v>4</v>
      </c>
      <c r="I38">
        <f>H5</f>
        <v>37</v>
      </c>
    </row>
    <row r="39" spans="3:9" x14ac:dyDescent="0.2">
      <c r="C39" s="3" t="s">
        <v>9</v>
      </c>
      <c r="D39" s="3" t="s">
        <v>4</v>
      </c>
      <c r="E39" s="3">
        <v>39</v>
      </c>
      <c r="G39" t="s">
        <v>9</v>
      </c>
      <c r="H39" t="s">
        <v>4</v>
      </c>
      <c r="I39">
        <f>H6</f>
        <v>39</v>
      </c>
    </row>
    <row r="41" spans="3:9" x14ac:dyDescent="0.2">
      <c r="D41" s="2" t="s">
        <v>33</v>
      </c>
      <c r="E41" t="s">
        <v>32</v>
      </c>
    </row>
  </sheetData>
  <sortState ref="C16:E39">
    <sortCondition ref="E16:E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7325-EB29-2A45-ACCB-7FF6EE014DF9}">
  <dimension ref="B2:K39"/>
  <sheetViews>
    <sheetView topLeftCell="A12" zoomScale="136" workbookViewId="0">
      <selection activeCell="B18" sqref="B18:D37"/>
    </sheetView>
  </sheetViews>
  <sheetFormatPr baseColWidth="10" defaultRowHeight="16" x14ac:dyDescent="0.2"/>
  <cols>
    <col min="3" max="3" width="18.5" customWidth="1"/>
  </cols>
  <sheetData>
    <row r="2" spans="2:8" x14ac:dyDescent="0.2">
      <c r="B2">
        <v>15</v>
      </c>
    </row>
    <row r="3" spans="2:8" x14ac:dyDescent="0.2">
      <c r="C3" t="s">
        <v>0</v>
      </c>
      <c r="D3" t="s">
        <v>1</v>
      </c>
      <c r="E3" t="s">
        <v>2</v>
      </c>
      <c r="F3" t="s">
        <v>3</v>
      </c>
      <c r="G3" t="s">
        <v>4</v>
      </c>
      <c r="H3" s="1" t="s">
        <v>5</v>
      </c>
    </row>
    <row r="4" spans="2:8" x14ac:dyDescent="0.2">
      <c r="B4" t="s">
        <v>6</v>
      </c>
      <c r="C4">
        <f>D4-0.5</f>
        <v>-0.5</v>
      </c>
      <c r="D4">
        <v>0</v>
      </c>
      <c r="E4">
        <f>F4-0.5</f>
        <v>14.5</v>
      </c>
      <c r="F4">
        <f>D4+B$2</f>
        <v>15</v>
      </c>
      <c r="G4">
        <f>F4+1</f>
        <v>16</v>
      </c>
      <c r="H4">
        <v>1</v>
      </c>
    </row>
    <row r="5" spans="2:8" x14ac:dyDescent="0.2">
      <c r="B5" t="s">
        <v>7</v>
      </c>
      <c r="C5">
        <f>D5-0.5</f>
        <v>3.5</v>
      </c>
      <c r="D5">
        <v>4</v>
      </c>
      <c r="E5">
        <f>F5-0.5</f>
        <v>18.5</v>
      </c>
      <c r="F5">
        <f>D5+B$2</f>
        <v>19</v>
      </c>
      <c r="G5">
        <f>F5+1</f>
        <v>20</v>
      </c>
      <c r="H5">
        <v>1</v>
      </c>
    </row>
    <row r="6" spans="2:8" x14ac:dyDescent="0.2">
      <c r="B6" t="s">
        <v>8</v>
      </c>
      <c r="C6">
        <f>D6-0.5</f>
        <v>8.5</v>
      </c>
      <c r="D6">
        <v>9</v>
      </c>
      <c r="E6">
        <f t="shared" ref="E6:E7" si="0">F6-0.5</f>
        <v>23.5</v>
      </c>
      <c r="F6">
        <f t="shared" ref="F6:F7" si="1">D6+B$2</f>
        <v>24</v>
      </c>
      <c r="G6">
        <f t="shared" ref="G6" si="2">F6+1</f>
        <v>25</v>
      </c>
      <c r="H6">
        <v>1</v>
      </c>
    </row>
    <row r="7" spans="2:8" x14ac:dyDescent="0.2">
      <c r="B7" t="s">
        <v>9</v>
      </c>
      <c r="C7">
        <f>D7-0.5</f>
        <v>11.5</v>
      </c>
      <c r="D7">
        <v>12</v>
      </c>
      <c r="E7">
        <f t="shared" si="0"/>
        <v>26.5</v>
      </c>
      <c r="F7">
        <f t="shared" si="1"/>
        <v>27</v>
      </c>
      <c r="G7">
        <f>F7+1</f>
        <v>28</v>
      </c>
      <c r="H7">
        <v>1</v>
      </c>
    </row>
    <row r="9" spans="2:8" x14ac:dyDescent="0.2">
      <c r="B9" t="s">
        <v>10</v>
      </c>
      <c r="D9">
        <v>1</v>
      </c>
      <c r="E9">
        <v>1</v>
      </c>
      <c r="F9">
        <v>1</v>
      </c>
      <c r="G9">
        <v>1</v>
      </c>
      <c r="H9">
        <f>SUM(D9:G9)*SUM(H4:H8)</f>
        <v>16</v>
      </c>
    </row>
    <row r="10" spans="2:8" x14ac:dyDescent="0.2">
      <c r="B10" t="s">
        <v>11</v>
      </c>
      <c r="H10">
        <f>SUM(H4:H8)</f>
        <v>4</v>
      </c>
    </row>
    <row r="11" spans="2:8" x14ac:dyDescent="0.2">
      <c r="B11" t="s">
        <v>12</v>
      </c>
      <c r="H11">
        <f>SUM(H4:H8)</f>
        <v>4</v>
      </c>
    </row>
    <row r="12" spans="2:8" x14ac:dyDescent="0.2">
      <c r="B12" t="s">
        <v>13</v>
      </c>
      <c r="H12">
        <f>SUM(H4:H8)</f>
        <v>4</v>
      </c>
    </row>
    <row r="13" spans="2:8" x14ac:dyDescent="0.2">
      <c r="B13" t="s">
        <v>14</v>
      </c>
      <c r="H13">
        <f>SUM(H4:H8)</f>
        <v>4</v>
      </c>
    </row>
    <row r="18" spans="2:11" x14ac:dyDescent="0.2">
      <c r="B18" s="12" t="s">
        <v>6</v>
      </c>
      <c r="C18" s="12" t="s">
        <v>0</v>
      </c>
      <c r="D18" s="12">
        <v>-0.5</v>
      </c>
      <c r="I18" t="s">
        <v>6</v>
      </c>
      <c r="J18" t="s">
        <v>0</v>
      </c>
      <c r="K18">
        <v>-0.5</v>
      </c>
    </row>
    <row r="19" spans="2:11" x14ac:dyDescent="0.2">
      <c r="B19" s="12" t="s">
        <v>6</v>
      </c>
      <c r="C19" s="12" t="s">
        <v>1</v>
      </c>
      <c r="D19" s="12">
        <v>0</v>
      </c>
      <c r="I19" t="s">
        <v>7</v>
      </c>
      <c r="J19" t="s">
        <v>0</v>
      </c>
      <c r="K19">
        <v>3.5</v>
      </c>
    </row>
    <row r="20" spans="2:11" x14ac:dyDescent="0.2">
      <c r="B20" s="13" t="s">
        <v>7</v>
      </c>
      <c r="C20" s="13" t="s">
        <v>0</v>
      </c>
      <c r="D20" s="13">
        <v>3.5</v>
      </c>
      <c r="I20" t="s">
        <v>8</v>
      </c>
      <c r="J20" t="s">
        <v>0</v>
      </c>
      <c r="K20">
        <v>8.5</v>
      </c>
    </row>
    <row r="21" spans="2:11" x14ac:dyDescent="0.2">
      <c r="B21" s="13" t="s">
        <v>7</v>
      </c>
      <c r="C21" s="13" t="s">
        <v>1</v>
      </c>
      <c r="D21" s="13">
        <v>4</v>
      </c>
      <c r="I21" t="s">
        <v>9</v>
      </c>
      <c r="J21" t="s">
        <v>0</v>
      </c>
      <c r="K21">
        <v>11.5</v>
      </c>
    </row>
    <row r="22" spans="2:11" x14ac:dyDescent="0.2">
      <c r="B22" s="16" t="s">
        <v>8</v>
      </c>
      <c r="C22" s="16" t="s">
        <v>0</v>
      </c>
      <c r="D22" s="16">
        <v>8.5</v>
      </c>
      <c r="I22" t="s">
        <v>6</v>
      </c>
      <c r="J22" t="s">
        <v>1</v>
      </c>
      <c r="K22">
        <f>D4</f>
        <v>0</v>
      </c>
    </row>
    <row r="23" spans="2:11" x14ac:dyDescent="0.2">
      <c r="B23" s="16" t="s">
        <v>8</v>
      </c>
      <c r="C23" s="16" t="s">
        <v>1</v>
      </c>
      <c r="D23" s="16">
        <v>9</v>
      </c>
      <c r="I23" t="s">
        <v>7</v>
      </c>
      <c r="J23" t="s">
        <v>1</v>
      </c>
      <c r="K23">
        <f t="shared" ref="K23:K25" si="3">D5</f>
        <v>4</v>
      </c>
    </row>
    <row r="24" spans="2:11" x14ac:dyDescent="0.2">
      <c r="B24" s="3" t="s">
        <v>9</v>
      </c>
      <c r="C24" s="3" t="s">
        <v>0</v>
      </c>
      <c r="D24" s="3">
        <v>11.5</v>
      </c>
      <c r="I24" t="s">
        <v>8</v>
      </c>
      <c r="J24" t="s">
        <v>1</v>
      </c>
      <c r="K24">
        <f t="shared" si="3"/>
        <v>9</v>
      </c>
    </row>
    <row r="25" spans="2:11" x14ac:dyDescent="0.2">
      <c r="B25" s="3" t="s">
        <v>9</v>
      </c>
      <c r="C25" s="3" t="s">
        <v>1</v>
      </c>
      <c r="D25" s="3">
        <v>12</v>
      </c>
      <c r="I25" t="s">
        <v>9</v>
      </c>
      <c r="J25" t="s">
        <v>1</v>
      </c>
      <c r="K25">
        <f t="shared" si="3"/>
        <v>12</v>
      </c>
    </row>
    <row r="26" spans="2:11" x14ac:dyDescent="0.2">
      <c r="B26" s="12" t="s">
        <v>6</v>
      </c>
      <c r="C26" s="12" t="s">
        <v>2</v>
      </c>
      <c r="D26" s="12">
        <v>14.5</v>
      </c>
      <c r="I26" t="s">
        <v>6</v>
      </c>
      <c r="J26" t="s">
        <v>2</v>
      </c>
      <c r="K26">
        <f>E4</f>
        <v>14.5</v>
      </c>
    </row>
    <row r="27" spans="2:11" x14ac:dyDescent="0.2">
      <c r="B27" s="12" t="s">
        <v>6</v>
      </c>
      <c r="C27" s="12" t="s">
        <v>3</v>
      </c>
      <c r="D27" s="12">
        <v>15</v>
      </c>
      <c r="I27" t="s">
        <v>7</v>
      </c>
      <c r="J27" t="s">
        <v>2</v>
      </c>
      <c r="K27">
        <f t="shared" ref="K27:K29" si="4">E5</f>
        <v>18.5</v>
      </c>
    </row>
    <row r="28" spans="2:11" x14ac:dyDescent="0.2">
      <c r="B28" s="12" t="s">
        <v>6</v>
      </c>
      <c r="C28" s="12" t="s">
        <v>4</v>
      </c>
      <c r="D28" s="12">
        <v>16</v>
      </c>
      <c r="I28" t="s">
        <v>8</v>
      </c>
      <c r="J28" t="s">
        <v>2</v>
      </c>
      <c r="K28">
        <f t="shared" si="4"/>
        <v>23.5</v>
      </c>
    </row>
    <row r="29" spans="2:11" x14ac:dyDescent="0.2">
      <c r="B29" s="13" t="s">
        <v>7</v>
      </c>
      <c r="C29" s="13" t="s">
        <v>2</v>
      </c>
      <c r="D29" s="13">
        <v>18.5</v>
      </c>
      <c r="I29" t="s">
        <v>9</v>
      </c>
      <c r="J29" t="s">
        <v>2</v>
      </c>
      <c r="K29">
        <f t="shared" si="4"/>
        <v>26.5</v>
      </c>
    </row>
    <row r="30" spans="2:11" x14ac:dyDescent="0.2">
      <c r="B30" s="13" t="s">
        <v>7</v>
      </c>
      <c r="C30" s="13" t="s">
        <v>3</v>
      </c>
      <c r="D30" s="13">
        <v>19</v>
      </c>
      <c r="I30" t="s">
        <v>6</v>
      </c>
      <c r="J30" t="s">
        <v>3</v>
      </c>
      <c r="K30">
        <f>F4</f>
        <v>15</v>
      </c>
    </row>
    <row r="31" spans="2:11" x14ac:dyDescent="0.2">
      <c r="B31" s="13" t="s">
        <v>7</v>
      </c>
      <c r="C31" s="13" t="s">
        <v>4</v>
      </c>
      <c r="D31" s="13">
        <v>20</v>
      </c>
      <c r="I31" t="s">
        <v>7</v>
      </c>
      <c r="J31" t="s">
        <v>3</v>
      </c>
      <c r="K31">
        <f t="shared" ref="K31:K33" si="5">F5</f>
        <v>19</v>
      </c>
    </row>
    <row r="32" spans="2:11" x14ac:dyDescent="0.2">
      <c r="B32" s="16" t="s">
        <v>8</v>
      </c>
      <c r="C32" s="16" t="s">
        <v>2</v>
      </c>
      <c r="D32" s="16">
        <v>23.5</v>
      </c>
      <c r="I32" t="s">
        <v>8</v>
      </c>
      <c r="J32" t="s">
        <v>3</v>
      </c>
      <c r="K32">
        <f t="shared" si="5"/>
        <v>24</v>
      </c>
    </row>
    <row r="33" spans="2:11" x14ac:dyDescent="0.2">
      <c r="B33" s="16" t="s">
        <v>8</v>
      </c>
      <c r="C33" s="16" t="s">
        <v>3</v>
      </c>
      <c r="D33" s="16">
        <v>24</v>
      </c>
      <c r="I33" t="s">
        <v>9</v>
      </c>
      <c r="J33" t="s">
        <v>3</v>
      </c>
      <c r="K33">
        <f t="shared" si="5"/>
        <v>27</v>
      </c>
    </row>
    <row r="34" spans="2:11" x14ac:dyDescent="0.2">
      <c r="B34" s="16" t="s">
        <v>8</v>
      </c>
      <c r="C34" s="16" t="s">
        <v>4</v>
      </c>
      <c r="D34" s="16">
        <v>25</v>
      </c>
      <c r="I34" t="s">
        <v>6</v>
      </c>
      <c r="J34" t="s">
        <v>4</v>
      </c>
      <c r="K34">
        <f>G4</f>
        <v>16</v>
      </c>
    </row>
    <row r="35" spans="2:11" x14ac:dyDescent="0.2">
      <c r="B35" s="3" t="s">
        <v>9</v>
      </c>
      <c r="C35" s="3" t="s">
        <v>2</v>
      </c>
      <c r="D35" s="3">
        <v>26.5</v>
      </c>
      <c r="I35" t="s">
        <v>7</v>
      </c>
      <c r="J35" t="s">
        <v>4</v>
      </c>
      <c r="K35">
        <f t="shared" ref="K35:K37" si="6">G5</f>
        <v>20</v>
      </c>
    </row>
    <row r="36" spans="2:11" x14ac:dyDescent="0.2">
      <c r="B36" s="3" t="s">
        <v>9</v>
      </c>
      <c r="C36" s="3" t="s">
        <v>3</v>
      </c>
      <c r="D36" s="3">
        <v>27</v>
      </c>
      <c r="I36" t="s">
        <v>8</v>
      </c>
      <c r="J36" t="s">
        <v>4</v>
      </c>
      <c r="K36">
        <f t="shared" si="6"/>
        <v>25</v>
      </c>
    </row>
    <row r="37" spans="2:11" x14ac:dyDescent="0.2">
      <c r="B37" s="3" t="s">
        <v>9</v>
      </c>
      <c r="C37" s="3" t="s">
        <v>4</v>
      </c>
      <c r="D37" s="3">
        <v>28</v>
      </c>
      <c r="I37" t="s">
        <v>9</v>
      </c>
      <c r="J37" t="s">
        <v>4</v>
      </c>
      <c r="K37">
        <f t="shared" si="6"/>
        <v>28</v>
      </c>
    </row>
    <row r="39" spans="2:11" x14ac:dyDescent="0.2">
      <c r="D39" t="s">
        <v>15</v>
      </c>
    </row>
  </sheetData>
  <sortState ref="B18:D37">
    <sortCondition ref="D18:D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7430-C25D-0F40-8E93-B04948EE7462}">
  <dimension ref="C2:I38"/>
  <sheetViews>
    <sheetView workbookViewId="0">
      <selection activeCell="C16" sqref="C16:E35"/>
    </sheetView>
  </sheetViews>
  <sheetFormatPr baseColWidth="10" defaultRowHeight="16" x14ac:dyDescent="0.2"/>
  <sheetData>
    <row r="2" spans="3:9" x14ac:dyDescent="0.2">
      <c r="C2">
        <v>2</v>
      </c>
    </row>
    <row r="3" spans="3:9" x14ac:dyDescent="0.2">
      <c r="D3" t="s">
        <v>0</v>
      </c>
      <c r="E3" t="s">
        <v>1</v>
      </c>
      <c r="F3" t="s">
        <v>2</v>
      </c>
      <c r="G3" t="s">
        <v>3</v>
      </c>
      <c r="H3" t="s">
        <v>4</v>
      </c>
      <c r="I3" s="1" t="s">
        <v>5</v>
      </c>
    </row>
    <row r="4" spans="3:9" x14ac:dyDescent="0.2">
      <c r="C4" t="s">
        <v>6</v>
      </c>
      <c r="D4">
        <f>E4-0.5</f>
        <v>-0.5</v>
      </c>
      <c r="E4">
        <v>0</v>
      </c>
      <c r="F4">
        <f>G4-0.5</f>
        <v>-0.5</v>
      </c>
      <c r="G4">
        <f>E4+C$1</f>
        <v>0</v>
      </c>
      <c r="H4">
        <f>G4+1</f>
        <v>1</v>
      </c>
      <c r="I4">
        <v>1</v>
      </c>
    </row>
    <row r="5" spans="3:9" x14ac:dyDescent="0.2">
      <c r="C5" t="s">
        <v>7</v>
      </c>
      <c r="D5">
        <f>E5-0.5</f>
        <v>4.5</v>
      </c>
      <c r="E5">
        <v>5</v>
      </c>
      <c r="F5">
        <f>G5-0.5</f>
        <v>4.5</v>
      </c>
      <c r="G5">
        <f>E5+C$1</f>
        <v>5</v>
      </c>
      <c r="H5">
        <f>G5+1</f>
        <v>6</v>
      </c>
      <c r="I5">
        <v>1</v>
      </c>
    </row>
    <row r="6" spans="3:9" x14ac:dyDescent="0.2">
      <c r="C6" t="s">
        <v>8</v>
      </c>
      <c r="D6">
        <f>E6-0.5</f>
        <v>9.5</v>
      </c>
      <c r="E6">
        <v>10</v>
      </c>
      <c r="F6">
        <f t="shared" ref="F6:F7" si="0">G6-0.5</f>
        <v>9.5</v>
      </c>
      <c r="G6">
        <f>E6+C$1</f>
        <v>10</v>
      </c>
      <c r="H6">
        <f t="shared" ref="H6:H7" si="1">G6+1</f>
        <v>11</v>
      </c>
      <c r="I6">
        <v>1</v>
      </c>
    </row>
    <row r="7" spans="3:9" x14ac:dyDescent="0.2">
      <c r="C7" t="s">
        <v>9</v>
      </c>
      <c r="D7">
        <f>E7-0.5</f>
        <v>14.5</v>
      </c>
      <c r="E7">
        <v>15</v>
      </c>
      <c r="F7">
        <f t="shared" si="0"/>
        <v>14.5</v>
      </c>
      <c r="G7">
        <f>E7+C$1</f>
        <v>15</v>
      </c>
      <c r="H7">
        <f t="shared" si="1"/>
        <v>16</v>
      </c>
      <c r="I7">
        <v>1</v>
      </c>
    </row>
    <row r="9" spans="3:9" x14ac:dyDescent="0.2">
      <c r="C9" t="s">
        <v>10</v>
      </c>
      <c r="E9">
        <v>1</v>
      </c>
      <c r="F9">
        <v>1</v>
      </c>
      <c r="G9">
        <v>1</v>
      </c>
      <c r="H9">
        <v>1</v>
      </c>
      <c r="I9">
        <f>SUM(E9:H9)*SUM(I4:I8)</f>
        <v>16</v>
      </c>
    </row>
    <row r="10" spans="3:9" x14ac:dyDescent="0.2">
      <c r="C10" t="s">
        <v>11</v>
      </c>
      <c r="I10">
        <f>SUM(I4:I8)</f>
        <v>4</v>
      </c>
    </row>
    <row r="11" spans="3:9" x14ac:dyDescent="0.2">
      <c r="C11" t="s">
        <v>12</v>
      </c>
      <c r="I11">
        <f>SUM(I4:I8)</f>
        <v>4</v>
      </c>
    </row>
    <row r="12" spans="3:9" x14ac:dyDescent="0.2">
      <c r="C12" t="s">
        <v>13</v>
      </c>
      <c r="I12">
        <f>SUM(I4:I8)</f>
        <v>4</v>
      </c>
    </row>
    <row r="13" spans="3:9" x14ac:dyDescent="0.2">
      <c r="C13" t="s">
        <v>14</v>
      </c>
      <c r="I13">
        <f>SUM(I4:I8)</f>
        <v>4</v>
      </c>
    </row>
    <row r="16" spans="3:9" x14ac:dyDescent="0.2">
      <c r="C16" s="12" t="s">
        <v>6</v>
      </c>
      <c r="D16" s="12" t="s">
        <v>0</v>
      </c>
      <c r="E16" s="12">
        <v>-0.5</v>
      </c>
      <c r="G16" t="s">
        <v>6</v>
      </c>
      <c r="H16" t="s">
        <v>0</v>
      </c>
      <c r="I16">
        <f>D4</f>
        <v>-0.5</v>
      </c>
    </row>
    <row r="17" spans="3:9" x14ac:dyDescent="0.2">
      <c r="C17" s="12" t="s">
        <v>6</v>
      </c>
      <c r="D17" s="12" t="s">
        <v>1</v>
      </c>
      <c r="E17" s="12">
        <v>0</v>
      </c>
      <c r="G17" t="s">
        <v>7</v>
      </c>
      <c r="H17" t="s">
        <v>0</v>
      </c>
      <c r="I17">
        <f t="shared" ref="I17:I19" si="2">D5</f>
        <v>4.5</v>
      </c>
    </row>
    <row r="18" spans="3:9" x14ac:dyDescent="0.2">
      <c r="C18" s="12" t="s">
        <v>6</v>
      </c>
      <c r="D18" s="12" t="s">
        <v>2</v>
      </c>
      <c r="E18" s="12">
        <v>1.5</v>
      </c>
      <c r="G18" t="s">
        <v>8</v>
      </c>
      <c r="H18" t="s">
        <v>0</v>
      </c>
      <c r="I18">
        <f t="shared" si="2"/>
        <v>9.5</v>
      </c>
    </row>
    <row r="19" spans="3:9" x14ac:dyDescent="0.2">
      <c r="C19" s="12" t="s">
        <v>6</v>
      </c>
      <c r="D19" s="12" t="s">
        <v>3</v>
      </c>
      <c r="E19" s="12">
        <v>2</v>
      </c>
      <c r="G19" t="s">
        <v>9</v>
      </c>
      <c r="H19" t="s">
        <v>0</v>
      </c>
      <c r="I19">
        <f t="shared" si="2"/>
        <v>14.5</v>
      </c>
    </row>
    <row r="20" spans="3:9" x14ac:dyDescent="0.2">
      <c r="C20" s="12" t="s">
        <v>6</v>
      </c>
      <c r="D20" s="12" t="s">
        <v>4</v>
      </c>
      <c r="E20" s="12">
        <v>3</v>
      </c>
      <c r="G20" t="s">
        <v>6</v>
      </c>
      <c r="H20" t="s">
        <v>1</v>
      </c>
      <c r="I20">
        <f>E4</f>
        <v>0</v>
      </c>
    </row>
    <row r="21" spans="3:9" x14ac:dyDescent="0.2">
      <c r="C21" s="13" t="s">
        <v>7</v>
      </c>
      <c r="D21" s="13" t="s">
        <v>0</v>
      </c>
      <c r="E21" s="13">
        <v>4.5</v>
      </c>
      <c r="G21" t="s">
        <v>7</v>
      </c>
      <c r="H21" t="s">
        <v>1</v>
      </c>
      <c r="I21">
        <f t="shared" ref="I21:I23" si="3">E5</f>
        <v>5</v>
      </c>
    </row>
    <row r="22" spans="3:9" x14ac:dyDescent="0.2">
      <c r="C22" s="13" t="s">
        <v>7</v>
      </c>
      <c r="D22" s="13" t="s">
        <v>1</v>
      </c>
      <c r="E22" s="13">
        <v>5</v>
      </c>
      <c r="G22" t="s">
        <v>8</v>
      </c>
      <c r="H22" t="s">
        <v>1</v>
      </c>
      <c r="I22">
        <f t="shared" si="3"/>
        <v>10</v>
      </c>
    </row>
    <row r="23" spans="3:9" x14ac:dyDescent="0.2">
      <c r="C23" s="13" t="s">
        <v>7</v>
      </c>
      <c r="D23" s="13" t="s">
        <v>2</v>
      </c>
      <c r="E23" s="13">
        <v>6.5</v>
      </c>
      <c r="G23" t="s">
        <v>9</v>
      </c>
      <c r="H23" t="s">
        <v>1</v>
      </c>
      <c r="I23">
        <f t="shared" si="3"/>
        <v>15</v>
      </c>
    </row>
    <row r="24" spans="3:9" x14ac:dyDescent="0.2">
      <c r="C24" s="13" t="s">
        <v>7</v>
      </c>
      <c r="D24" s="13" t="s">
        <v>3</v>
      </c>
      <c r="E24" s="13">
        <v>7</v>
      </c>
      <c r="G24" t="s">
        <v>6</v>
      </c>
      <c r="H24" t="s">
        <v>2</v>
      </c>
      <c r="I24">
        <f>F4</f>
        <v>-0.5</v>
      </c>
    </row>
    <row r="25" spans="3:9" x14ac:dyDescent="0.2">
      <c r="C25" s="13" t="s">
        <v>7</v>
      </c>
      <c r="D25" s="13" t="s">
        <v>4</v>
      </c>
      <c r="E25" s="13">
        <v>8</v>
      </c>
      <c r="G25" t="s">
        <v>7</v>
      </c>
      <c r="H25" t="s">
        <v>2</v>
      </c>
      <c r="I25">
        <f t="shared" ref="I25:I27" si="4">F5</f>
        <v>4.5</v>
      </c>
    </row>
    <row r="26" spans="3:9" x14ac:dyDescent="0.2">
      <c r="C26" s="16" t="s">
        <v>8</v>
      </c>
      <c r="D26" s="16" t="s">
        <v>0</v>
      </c>
      <c r="E26" s="16">
        <v>9.5</v>
      </c>
      <c r="G26" t="s">
        <v>8</v>
      </c>
      <c r="H26" t="s">
        <v>2</v>
      </c>
      <c r="I26">
        <f t="shared" si="4"/>
        <v>9.5</v>
      </c>
    </row>
    <row r="27" spans="3:9" x14ac:dyDescent="0.2">
      <c r="C27" s="16" t="s">
        <v>8</v>
      </c>
      <c r="D27" s="16" t="s">
        <v>1</v>
      </c>
      <c r="E27" s="16">
        <v>10</v>
      </c>
      <c r="G27" t="s">
        <v>9</v>
      </c>
      <c r="H27" t="s">
        <v>2</v>
      </c>
      <c r="I27">
        <f t="shared" si="4"/>
        <v>14.5</v>
      </c>
    </row>
    <row r="28" spans="3:9" x14ac:dyDescent="0.2">
      <c r="C28" s="16" t="s">
        <v>8</v>
      </c>
      <c r="D28" s="16" t="s">
        <v>2</v>
      </c>
      <c r="E28" s="16">
        <v>11.5</v>
      </c>
      <c r="G28" t="s">
        <v>6</v>
      </c>
      <c r="H28" t="s">
        <v>3</v>
      </c>
      <c r="I28">
        <f>G4</f>
        <v>0</v>
      </c>
    </row>
    <row r="29" spans="3:9" x14ac:dyDescent="0.2">
      <c r="C29" s="16" t="s">
        <v>8</v>
      </c>
      <c r="D29" s="16" t="s">
        <v>3</v>
      </c>
      <c r="E29" s="16">
        <v>12</v>
      </c>
      <c r="G29" t="s">
        <v>7</v>
      </c>
      <c r="H29" t="s">
        <v>3</v>
      </c>
      <c r="I29">
        <f t="shared" ref="I29:I31" si="5">G5</f>
        <v>5</v>
      </c>
    </row>
    <row r="30" spans="3:9" x14ac:dyDescent="0.2">
      <c r="C30" s="16" t="s">
        <v>8</v>
      </c>
      <c r="D30" s="16" t="s">
        <v>4</v>
      </c>
      <c r="E30" s="16">
        <v>13</v>
      </c>
      <c r="G30" t="s">
        <v>8</v>
      </c>
      <c r="H30" t="s">
        <v>3</v>
      </c>
      <c r="I30">
        <f t="shared" si="5"/>
        <v>10</v>
      </c>
    </row>
    <row r="31" spans="3:9" x14ac:dyDescent="0.2">
      <c r="C31" s="3" t="s">
        <v>9</v>
      </c>
      <c r="D31" s="3" t="s">
        <v>0</v>
      </c>
      <c r="E31" s="3">
        <v>14.5</v>
      </c>
      <c r="G31" t="s">
        <v>9</v>
      </c>
      <c r="H31" t="s">
        <v>3</v>
      </c>
      <c r="I31">
        <f t="shared" si="5"/>
        <v>15</v>
      </c>
    </row>
    <row r="32" spans="3:9" x14ac:dyDescent="0.2">
      <c r="C32" s="3" t="s">
        <v>9</v>
      </c>
      <c r="D32" s="3" t="s">
        <v>1</v>
      </c>
      <c r="E32" s="3">
        <v>15</v>
      </c>
      <c r="G32" t="s">
        <v>6</v>
      </c>
      <c r="H32" t="s">
        <v>4</v>
      </c>
      <c r="I32">
        <f>H4</f>
        <v>1</v>
      </c>
    </row>
    <row r="33" spans="3:9" x14ac:dyDescent="0.2">
      <c r="C33" s="3" t="s">
        <v>9</v>
      </c>
      <c r="D33" s="3" t="s">
        <v>2</v>
      </c>
      <c r="E33" s="3">
        <v>16.5</v>
      </c>
      <c r="G33" t="s">
        <v>7</v>
      </c>
      <c r="H33" t="s">
        <v>4</v>
      </c>
      <c r="I33">
        <f t="shared" ref="I33:I35" si="6">H5</f>
        <v>6</v>
      </c>
    </row>
    <row r="34" spans="3:9" x14ac:dyDescent="0.2">
      <c r="C34" s="3" t="s">
        <v>9</v>
      </c>
      <c r="D34" s="3" t="s">
        <v>3</v>
      </c>
      <c r="E34" s="3">
        <v>17</v>
      </c>
      <c r="G34" t="s">
        <v>8</v>
      </c>
      <c r="H34" t="s">
        <v>4</v>
      </c>
      <c r="I34">
        <f t="shared" si="6"/>
        <v>11</v>
      </c>
    </row>
    <row r="35" spans="3:9" x14ac:dyDescent="0.2">
      <c r="C35" s="3" t="s">
        <v>9</v>
      </c>
      <c r="D35" s="3" t="s">
        <v>4</v>
      </c>
      <c r="E35" s="3">
        <v>18</v>
      </c>
      <c r="G35" t="s">
        <v>9</v>
      </c>
      <c r="H35" t="s">
        <v>4</v>
      </c>
      <c r="I35">
        <f t="shared" si="6"/>
        <v>16</v>
      </c>
    </row>
    <row r="38" spans="3:9" x14ac:dyDescent="0.2">
      <c r="E38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5013-4463-D042-98C9-25BB951E6D63}">
  <dimension ref="B2:I38"/>
  <sheetViews>
    <sheetView workbookViewId="0">
      <selection activeCell="C17" sqref="C17:E36"/>
    </sheetView>
  </sheetViews>
  <sheetFormatPr baseColWidth="10" defaultRowHeight="16" x14ac:dyDescent="0.2"/>
  <sheetData>
    <row r="2" spans="2:8" x14ac:dyDescent="0.2">
      <c r="B2">
        <v>5</v>
      </c>
    </row>
    <row r="4" spans="2:8" x14ac:dyDescent="0.2">
      <c r="C4" t="s">
        <v>0</v>
      </c>
      <c r="D4" t="s">
        <v>1</v>
      </c>
      <c r="E4" t="s">
        <v>2</v>
      </c>
      <c r="F4" t="s">
        <v>3</v>
      </c>
      <c r="G4" t="s">
        <v>4</v>
      </c>
      <c r="H4" s="1" t="s">
        <v>5</v>
      </c>
    </row>
    <row r="5" spans="2:8" x14ac:dyDescent="0.2">
      <c r="B5" t="s">
        <v>6</v>
      </c>
      <c r="C5">
        <f>D5-0.5</f>
        <v>-0.5</v>
      </c>
      <c r="D5">
        <v>0</v>
      </c>
      <c r="E5">
        <f>F5-0.5</f>
        <v>-0.5</v>
      </c>
      <c r="F5">
        <f>D5+B$1</f>
        <v>0</v>
      </c>
      <c r="G5">
        <f>F5+1</f>
        <v>1</v>
      </c>
      <c r="H5">
        <v>1</v>
      </c>
    </row>
    <row r="6" spans="2:8" x14ac:dyDescent="0.2">
      <c r="B6" t="s">
        <v>7</v>
      </c>
      <c r="C6">
        <f t="shared" ref="C6:C8" si="0">D6-0.5</f>
        <v>2.5</v>
      </c>
      <c r="D6">
        <v>3</v>
      </c>
      <c r="E6">
        <f>F6-0.5</f>
        <v>2.5</v>
      </c>
      <c r="F6">
        <f>D6+B$1</f>
        <v>3</v>
      </c>
      <c r="G6">
        <f>F6+1</f>
        <v>4</v>
      </c>
      <c r="H6">
        <v>1</v>
      </c>
    </row>
    <row r="7" spans="2:8" x14ac:dyDescent="0.2">
      <c r="B7" t="s">
        <v>8</v>
      </c>
      <c r="C7">
        <f t="shared" si="0"/>
        <v>9.5</v>
      </c>
      <c r="D7">
        <v>10</v>
      </c>
      <c r="E7">
        <f t="shared" ref="E7:E8" si="1">F7-0.5</f>
        <v>9.5</v>
      </c>
      <c r="F7">
        <f>D7+B$1</f>
        <v>10</v>
      </c>
      <c r="G7">
        <f t="shared" ref="G7:G8" si="2">F7+1</f>
        <v>11</v>
      </c>
      <c r="H7">
        <v>1</v>
      </c>
    </row>
    <row r="8" spans="2:8" x14ac:dyDescent="0.2">
      <c r="B8" t="s">
        <v>9</v>
      </c>
      <c r="C8">
        <f t="shared" si="0"/>
        <v>11.5</v>
      </c>
      <c r="D8">
        <v>12</v>
      </c>
      <c r="E8">
        <f t="shared" si="1"/>
        <v>11.5</v>
      </c>
      <c r="F8">
        <f>D8+B$1</f>
        <v>12</v>
      </c>
      <c r="G8">
        <f t="shared" si="2"/>
        <v>13</v>
      </c>
      <c r="H8">
        <v>1</v>
      </c>
    </row>
    <row r="10" spans="2:8" x14ac:dyDescent="0.2">
      <c r="B10" t="s">
        <v>10</v>
      </c>
      <c r="D10">
        <v>1</v>
      </c>
      <c r="E10">
        <v>1</v>
      </c>
      <c r="F10">
        <v>1</v>
      </c>
      <c r="G10">
        <v>1</v>
      </c>
      <c r="H10">
        <f>SUM(D10:G10)*SUM(H5:H9)</f>
        <v>16</v>
      </c>
    </row>
    <row r="11" spans="2:8" x14ac:dyDescent="0.2">
      <c r="B11" t="s">
        <v>11</v>
      </c>
      <c r="H11">
        <f>SUM(H5:H9)</f>
        <v>4</v>
      </c>
    </row>
    <row r="12" spans="2:8" x14ac:dyDescent="0.2">
      <c r="B12" t="s">
        <v>12</v>
      </c>
      <c r="H12">
        <f>SUM(H5:H9)</f>
        <v>4</v>
      </c>
    </row>
    <row r="13" spans="2:8" x14ac:dyDescent="0.2">
      <c r="B13" t="s">
        <v>13</v>
      </c>
      <c r="H13">
        <f>SUM(H5:H9)</f>
        <v>4</v>
      </c>
    </row>
    <row r="14" spans="2:8" x14ac:dyDescent="0.2">
      <c r="B14" t="s">
        <v>14</v>
      </c>
      <c r="H14">
        <f>SUM(H5:H9)</f>
        <v>4</v>
      </c>
    </row>
    <row r="17" spans="3:9" x14ac:dyDescent="0.2">
      <c r="C17" s="12" t="s">
        <v>6</v>
      </c>
      <c r="D17" s="12" t="s">
        <v>0</v>
      </c>
      <c r="E17" s="12">
        <v>-0.5</v>
      </c>
      <c r="G17" t="s">
        <v>6</v>
      </c>
      <c r="H17" t="s">
        <v>0</v>
      </c>
      <c r="I17">
        <f>C5</f>
        <v>-0.5</v>
      </c>
    </row>
    <row r="18" spans="3:9" x14ac:dyDescent="0.2">
      <c r="C18" s="12" t="s">
        <v>6</v>
      </c>
      <c r="D18" s="12" t="s">
        <v>1</v>
      </c>
      <c r="E18" s="12">
        <v>0</v>
      </c>
      <c r="G18" t="s">
        <v>7</v>
      </c>
      <c r="H18" t="s">
        <v>0</v>
      </c>
      <c r="I18">
        <f t="shared" ref="I18:I20" si="3">C6</f>
        <v>2.5</v>
      </c>
    </row>
    <row r="19" spans="3:9" x14ac:dyDescent="0.2">
      <c r="C19" s="25" t="s">
        <v>7</v>
      </c>
      <c r="D19" s="25" t="s">
        <v>0</v>
      </c>
      <c r="E19" s="25">
        <v>2.5</v>
      </c>
      <c r="G19" t="s">
        <v>8</v>
      </c>
      <c r="H19" t="s">
        <v>0</v>
      </c>
      <c r="I19">
        <f t="shared" si="3"/>
        <v>9.5</v>
      </c>
    </row>
    <row r="20" spans="3:9" x14ac:dyDescent="0.2">
      <c r="C20" s="25" t="s">
        <v>7</v>
      </c>
      <c r="D20" s="25" t="s">
        <v>1</v>
      </c>
      <c r="E20" s="25">
        <v>3</v>
      </c>
      <c r="G20" t="s">
        <v>9</v>
      </c>
      <c r="H20" t="s">
        <v>0</v>
      </c>
      <c r="I20">
        <f t="shared" si="3"/>
        <v>11.5</v>
      </c>
    </row>
    <row r="21" spans="3:9" x14ac:dyDescent="0.2">
      <c r="C21" s="12" t="s">
        <v>6</v>
      </c>
      <c r="D21" s="12" t="s">
        <v>2</v>
      </c>
      <c r="E21" s="12">
        <v>4.5</v>
      </c>
      <c r="G21" t="s">
        <v>6</v>
      </c>
      <c r="H21" t="s">
        <v>1</v>
      </c>
      <c r="I21">
        <f>D5</f>
        <v>0</v>
      </c>
    </row>
    <row r="22" spans="3:9" x14ac:dyDescent="0.2">
      <c r="C22" s="12" t="s">
        <v>6</v>
      </c>
      <c r="D22" s="12" t="s">
        <v>3</v>
      </c>
      <c r="E22" s="12">
        <v>5</v>
      </c>
      <c r="G22" t="s">
        <v>7</v>
      </c>
      <c r="H22" t="s">
        <v>1</v>
      </c>
      <c r="I22">
        <f t="shared" ref="I22:I24" si="4">D6</f>
        <v>3</v>
      </c>
    </row>
    <row r="23" spans="3:9" x14ac:dyDescent="0.2">
      <c r="C23" s="12" t="s">
        <v>6</v>
      </c>
      <c r="D23" s="12" t="s">
        <v>4</v>
      </c>
      <c r="E23" s="12">
        <v>6</v>
      </c>
      <c r="G23" t="s">
        <v>8</v>
      </c>
      <c r="H23" t="s">
        <v>1</v>
      </c>
      <c r="I23">
        <f t="shared" si="4"/>
        <v>10</v>
      </c>
    </row>
    <row r="24" spans="3:9" x14ac:dyDescent="0.2">
      <c r="C24" s="13" t="s">
        <v>7</v>
      </c>
      <c r="D24" s="13" t="s">
        <v>2</v>
      </c>
      <c r="E24" s="13">
        <v>7.5</v>
      </c>
      <c r="G24" t="s">
        <v>9</v>
      </c>
      <c r="H24" t="s">
        <v>1</v>
      </c>
      <c r="I24">
        <f t="shared" si="4"/>
        <v>12</v>
      </c>
    </row>
    <row r="25" spans="3:9" x14ac:dyDescent="0.2">
      <c r="C25" s="13" t="s">
        <v>7</v>
      </c>
      <c r="D25" s="13" t="s">
        <v>3</v>
      </c>
      <c r="E25" s="13">
        <v>8</v>
      </c>
      <c r="G25" t="s">
        <v>6</v>
      </c>
      <c r="H25" t="s">
        <v>2</v>
      </c>
      <c r="I25">
        <f>E5</f>
        <v>-0.5</v>
      </c>
    </row>
    <row r="26" spans="3:9" x14ac:dyDescent="0.2">
      <c r="C26" s="13" t="s">
        <v>7</v>
      </c>
      <c r="D26" s="13" t="s">
        <v>4</v>
      </c>
      <c r="E26" s="13">
        <v>9</v>
      </c>
      <c r="G26" t="s">
        <v>7</v>
      </c>
      <c r="H26" t="s">
        <v>2</v>
      </c>
      <c r="I26">
        <f t="shared" ref="I26:I28" si="5">E6</f>
        <v>2.5</v>
      </c>
    </row>
    <row r="27" spans="3:9" x14ac:dyDescent="0.2">
      <c r="C27" s="16" t="s">
        <v>8</v>
      </c>
      <c r="D27" s="16" t="s">
        <v>0</v>
      </c>
      <c r="E27" s="16">
        <v>9.5</v>
      </c>
      <c r="G27" t="s">
        <v>8</v>
      </c>
      <c r="H27" t="s">
        <v>2</v>
      </c>
      <c r="I27">
        <f t="shared" si="5"/>
        <v>9.5</v>
      </c>
    </row>
    <row r="28" spans="3:9" x14ac:dyDescent="0.2">
      <c r="C28" s="16" t="s">
        <v>8</v>
      </c>
      <c r="D28" s="16" t="s">
        <v>1</v>
      </c>
      <c r="E28" s="16">
        <v>10</v>
      </c>
      <c r="G28" t="s">
        <v>9</v>
      </c>
      <c r="H28" t="s">
        <v>2</v>
      </c>
      <c r="I28">
        <f t="shared" si="5"/>
        <v>11.5</v>
      </c>
    </row>
    <row r="29" spans="3:9" x14ac:dyDescent="0.2">
      <c r="C29" s="3" t="s">
        <v>9</v>
      </c>
      <c r="D29" s="3" t="s">
        <v>0</v>
      </c>
      <c r="E29" s="3">
        <v>11.5</v>
      </c>
      <c r="G29" t="s">
        <v>6</v>
      </c>
      <c r="H29" t="s">
        <v>3</v>
      </c>
      <c r="I29">
        <f>F5</f>
        <v>0</v>
      </c>
    </row>
    <row r="30" spans="3:9" x14ac:dyDescent="0.2">
      <c r="C30" s="3" t="s">
        <v>9</v>
      </c>
      <c r="D30" s="3" t="s">
        <v>1</v>
      </c>
      <c r="E30" s="3">
        <v>12</v>
      </c>
      <c r="G30" t="s">
        <v>7</v>
      </c>
      <c r="H30" t="s">
        <v>3</v>
      </c>
      <c r="I30">
        <f t="shared" ref="I30:I32" si="6">F6</f>
        <v>3</v>
      </c>
    </row>
    <row r="31" spans="3:9" x14ac:dyDescent="0.2">
      <c r="C31" s="16" t="s">
        <v>8</v>
      </c>
      <c r="D31" s="16" t="s">
        <v>2</v>
      </c>
      <c r="E31" s="16">
        <v>14.5</v>
      </c>
      <c r="G31" t="s">
        <v>8</v>
      </c>
      <c r="H31" t="s">
        <v>3</v>
      </c>
      <c r="I31">
        <f t="shared" si="6"/>
        <v>10</v>
      </c>
    </row>
    <row r="32" spans="3:9" x14ac:dyDescent="0.2">
      <c r="C32" s="16" t="s">
        <v>8</v>
      </c>
      <c r="D32" s="16" t="s">
        <v>3</v>
      </c>
      <c r="E32" s="16">
        <v>15</v>
      </c>
      <c r="G32" t="s">
        <v>9</v>
      </c>
      <c r="H32" t="s">
        <v>3</v>
      </c>
      <c r="I32">
        <f t="shared" si="6"/>
        <v>12</v>
      </c>
    </row>
    <row r="33" spans="3:9" x14ac:dyDescent="0.2">
      <c r="C33" s="16" t="s">
        <v>8</v>
      </c>
      <c r="D33" s="16" t="s">
        <v>4</v>
      </c>
      <c r="E33" s="16">
        <v>16</v>
      </c>
      <c r="G33" t="s">
        <v>6</v>
      </c>
      <c r="H33" t="s">
        <v>4</v>
      </c>
      <c r="I33">
        <f>G5</f>
        <v>1</v>
      </c>
    </row>
    <row r="34" spans="3:9" x14ac:dyDescent="0.2">
      <c r="C34" s="3" t="s">
        <v>9</v>
      </c>
      <c r="D34" s="3" t="s">
        <v>2</v>
      </c>
      <c r="E34" s="3">
        <v>16.5</v>
      </c>
      <c r="G34" t="s">
        <v>7</v>
      </c>
      <c r="H34" t="s">
        <v>4</v>
      </c>
      <c r="I34">
        <f t="shared" ref="I34:I36" si="7">G6</f>
        <v>4</v>
      </c>
    </row>
    <row r="35" spans="3:9" x14ac:dyDescent="0.2">
      <c r="C35" s="3" t="s">
        <v>9</v>
      </c>
      <c r="D35" s="3" t="s">
        <v>3</v>
      </c>
      <c r="E35" s="3">
        <v>17</v>
      </c>
      <c r="G35" t="s">
        <v>8</v>
      </c>
      <c r="H35" t="s">
        <v>4</v>
      </c>
      <c r="I35">
        <f t="shared" si="7"/>
        <v>11</v>
      </c>
    </row>
    <row r="36" spans="3:9" x14ac:dyDescent="0.2">
      <c r="C36" s="3" t="s">
        <v>9</v>
      </c>
      <c r="D36" s="3" t="s">
        <v>4</v>
      </c>
      <c r="E36" s="3">
        <v>18</v>
      </c>
      <c r="G36" t="s">
        <v>9</v>
      </c>
      <c r="H36" t="s">
        <v>4</v>
      </c>
      <c r="I36">
        <f t="shared" si="7"/>
        <v>13</v>
      </c>
    </row>
    <row r="38" spans="3:9" x14ac:dyDescent="0.2">
      <c r="D38" s="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CD8E-6415-5545-A3D6-5443A6124AEA}">
  <dimension ref="B1:J47"/>
  <sheetViews>
    <sheetView topLeftCell="A14" zoomScale="140" zoomScaleNormal="140" workbookViewId="0">
      <selection activeCell="I23" sqref="I23:I38"/>
    </sheetView>
  </sheetViews>
  <sheetFormatPr baseColWidth="10" defaultRowHeight="16" x14ac:dyDescent="0.2"/>
  <cols>
    <col min="1" max="1" width="18.5" customWidth="1"/>
    <col min="2" max="2" width="5" customWidth="1"/>
    <col min="3" max="3" width="14.1640625" customWidth="1"/>
    <col min="4" max="4" width="18.1640625" customWidth="1"/>
    <col min="5" max="5" width="17.5" customWidth="1"/>
    <col min="6" max="6" width="12.5" customWidth="1"/>
    <col min="7" max="8" width="15.6640625" customWidth="1"/>
    <col min="9" max="9" width="14" bestFit="1" customWidth="1"/>
    <col min="10" max="10" width="16.33203125" customWidth="1"/>
  </cols>
  <sheetData>
    <row r="1" spans="2:10" x14ac:dyDescent="0.2">
      <c r="B1" s="36" t="s">
        <v>67</v>
      </c>
      <c r="C1" s="37"/>
      <c r="D1" s="14" t="s">
        <v>23</v>
      </c>
      <c r="E1" s="14" t="s">
        <v>24</v>
      </c>
      <c r="F1" s="45" t="s">
        <v>69</v>
      </c>
      <c r="G1" s="46" t="s">
        <v>34</v>
      </c>
      <c r="H1" s="45" t="s">
        <v>35</v>
      </c>
      <c r="I1" s="47"/>
      <c r="J1" s="47"/>
    </row>
    <row r="2" spans="2:10" ht="48" customHeight="1" x14ac:dyDescent="0.2">
      <c r="B2" s="38"/>
      <c r="C2" s="39"/>
      <c r="D2" s="14" t="s">
        <v>17</v>
      </c>
      <c r="E2" s="14" t="s">
        <v>18</v>
      </c>
      <c r="F2" s="45"/>
      <c r="G2" s="46"/>
      <c r="H2" s="45"/>
      <c r="I2" s="48"/>
      <c r="J2" s="48"/>
    </row>
    <row r="3" spans="2:10" x14ac:dyDescent="0.2">
      <c r="B3" s="13">
        <v>1</v>
      </c>
      <c r="C3" s="13" t="s">
        <v>19</v>
      </c>
      <c r="D3" s="31">
        <v>8</v>
      </c>
      <c r="E3" s="34">
        <v>8</v>
      </c>
      <c r="F3" s="40">
        <v>0.5</v>
      </c>
      <c r="G3" s="40">
        <v>0.5</v>
      </c>
      <c r="H3" s="40">
        <v>0.52083333333333337</v>
      </c>
      <c r="I3" s="43"/>
      <c r="J3" s="43"/>
    </row>
    <row r="4" spans="2:10" x14ac:dyDescent="0.2">
      <c r="B4" s="13">
        <v>2</v>
      </c>
      <c r="C4" s="13" t="s">
        <v>20</v>
      </c>
      <c r="D4" s="32"/>
      <c r="E4" s="35"/>
      <c r="F4" s="41"/>
      <c r="G4" s="41"/>
      <c r="H4" s="41"/>
      <c r="I4" s="44"/>
      <c r="J4" s="44"/>
    </row>
    <row r="5" spans="2:10" x14ac:dyDescent="0.2">
      <c r="B5" s="13">
        <v>3</v>
      </c>
      <c r="C5" s="13" t="s">
        <v>21</v>
      </c>
      <c r="D5" s="32"/>
      <c r="E5" s="35"/>
      <c r="F5" s="41"/>
      <c r="G5" s="41"/>
      <c r="H5" s="41"/>
      <c r="I5" s="44"/>
      <c r="J5" s="44"/>
    </row>
    <row r="6" spans="2:10" x14ac:dyDescent="0.2">
      <c r="B6" s="13">
        <v>4</v>
      </c>
      <c r="C6" s="13" t="s">
        <v>22</v>
      </c>
      <c r="D6" s="33"/>
      <c r="E6" s="35"/>
      <c r="F6" s="42"/>
      <c r="G6" s="42"/>
      <c r="H6" s="42"/>
      <c r="I6" s="44"/>
      <c r="J6" s="44"/>
    </row>
    <row r="7" spans="2:10" x14ac:dyDescent="0.2">
      <c r="B7" s="13">
        <v>5</v>
      </c>
      <c r="C7" s="13" t="s">
        <v>25</v>
      </c>
      <c r="D7" s="54">
        <v>0.3611111111111111</v>
      </c>
      <c r="E7" s="40">
        <v>0.3611111111111111</v>
      </c>
      <c r="F7" s="40">
        <v>0.5</v>
      </c>
      <c r="G7" s="40">
        <v>0.52777777777777779</v>
      </c>
      <c r="H7" s="40">
        <v>0.54999999999999993</v>
      </c>
      <c r="I7" s="44"/>
      <c r="J7" s="44"/>
    </row>
    <row r="8" spans="2:10" x14ac:dyDescent="0.2">
      <c r="B8" s="13">
        <v>6</v>
      </c>
      <c r="C8" s="13" t="s">
        <v>26</v>
      </c>
      <c r="D8" s="32"/>
      <c r="E8" s="35"/>
      <c r="F8" s="41"/>
      <c r="G8" s="41"/>
      <c r="H8" s="41"/>
      <c r="I8" s="44"/>
      <c r="J8" s="44"/>
    </row>
    <row r="9" spans="2:10" x14ac:dyDescent="0.2">
      <c r="B9" s="13">
        <v>7</v>
      </c>
      <c r="C9" s="13" t="s">
        <v>27</v>
      </c>
      <c r="D9" s="32"/>
      <c r="E9" s="35"/>
      <c r="F9" s="41"/>
      <c r="G9" s="41"/>
      <c r="H9" s="41"/>
      <c r="I9" s="44"/>
      <c r="J9" s="44"/>
    </row>
    <row r="10" spans="2:10" x14ac:dyDescent="0.2">
      <c r="B10" s="13">
        <v>8</v>
      </c>
      <c r="C10" s="13" t="s">
        <v>28</v>
      </c>
      <c r="D10" s="33"/>
      <c r="E10" s="35"/>
      <c r="F10" s="42"/>
      <c r="G10" s="42"/>
      <c r="H10" s="42"/>
      <c r="I10" s="44"/>
      <c r="J10" s="44"/>
    </row>
    <row r="11" spans="2:10" x14ac:dyDescent="0.2">
      <c r="B11" s="12">
        <v>9</v>
      </c>
      <c r="C11" s="12" t="s">
        <v>44</v>
      </c>
      <c r="D11" s="60">
        <v>0.3923611111111111</v>
      </c>
      <c r="E11" s="49">
        <v>0.3923611111111111</v>
      </c>
      <c r="F11" s="49">
        <v>0.55555555555555558</v>
      </c>
      <c r="G11" s="49">
        <v>0.55902777777777779</v>
      </c>
      <c r="H11" s="49">
        <v>0.58124999999999993</v>
      </c>
      <c r="I11" s="44"/>
      <c r="J11" s="44"/>
    </row>
    <row r="12" spans="2:10" x14ac:dyDescent="0.2">
      <c r="B12" s="12">
        <v>10</v>
      </c>
      <c r="C12" s="12" t="s">
        <v>45</v>
      </c>
      <c r="D12" s="61"/>
      <c r="E12" s="50"/>
      <c r="F12" s="52"/>
      <c r="G12" s="52"/>
      <c r="H12" s="52"/>
      <c r="I12" s="44"/>
      <c r="J12" s="44"/>
    </row>
    <row r="13" spans="2:10" x14ac:dyDescent="0.2">
      <c r="B13" s="12">
        <v>11</v>
      </c>
      <c r="C13" s="12" t="s">
        <v>46</v>
      </c>
      <c r="D13" s="61"/>
      <c r="E13" s="50"/>
      <c r="F13" s="52"/>
      <c r="G13" s="52"/>
      <c r="H13" s="52"/>
      <c r="I13" s="44"/>
      <c r="J13" s="44"/>
    </row>
    <row r="14" spans="2:10" x14ac:dyDescent="0.2">
      <c r="B14" s="12">
        <v>12</v>
      </c>
      <c r="C14" s="12" t="s">
        <v>47</v>
      </c>
      <c r="D14" s="62"/>
      <c r="E14" s="50"/>
      <c r="F14" s="53"/>
      <c r="G14" s="53"/>
      <c r="H14" s="53"/>
      <c r="I14" s="44"/>
      <c r="J14" s="44"/>
    </row>
    <row r="15" spans="2:10" x14ac:dyDescent="0.2">
      <c r="B15" s="13">
        <v>13</v>
      </c>
      <c r="C15" s="13" t="s">
        <v>36</v>
      </c>
      <c r="D15" s="40">
        <v>0.43055555555555558</v>
      </c>
      <c r="E15" s="40">
        <v>0.43055555555555558</v>
      </c>
      <c r="F15" s="40">
        <v>0.59722222222222221</v>
      </c>
      <c r="G15" s="40">
        <v>0.59722222222222221</v>
      </c>
      <c r="H15" s="40">
        <v>0.625</v>
      </c>
      <c r="I15" s="44"/>
      <c r="J15" s="44"/>
    </row>
    <row r="16" spans="2:10" x14ac:dyDescent="0.2">
      <c r="B16" s="13">
        <v>14</v>
      </c>
      <c r="C16" s="13" t="s">
        <v>37</v>
      </c>
      <c r="D16" s="35"/>
      <c r="E16" s="35"/>
      <c r="F16" s="41"/>
      <c r="G16" s="41"/>
      <c r="H16" s="41"/>
      <c r="I16" s="44"/>
      <c r="J16" s="44"/>
    </row>
    <row r="17" spans="2:10" x14ac:dyDescent="0.2">
      <c r="B17" s="13">
        <v>15</v>
      </c>
      <c r="C17" s="13" t="s">
        <v>38</v>
      </c>
      <c r="D17" s="35"/>
      <c r="E17" s="35"/>
      <c r="F17" s="41"/>
      <c r="G17" s="41"/>
      <c r="H17" s="41"/>
      <c r="I17" s="44"/>
      <c r="J17" s="44"/>
    </row>
    <row r="18" spans="2:10" x14ac:dyDescent="0.2">
      <c r="B18" s="13">
        <v>16</v>
      </c>
      <c r="C18" s="13" t="s">
        <v>39</v>
      </c>
      <c r="D18" s="59"/>
      <c r="E18" s="35"/>
      <c r="F18" s="42"/>
      <c r="G18" s="42"/>
      <c r="H18" s="42"/>
      <c r="I18" s="44"/>
      <c r="J18" s="44"/>
    </row>
    <row r="19" spans="2:10" x14ac:dyDescent="0.2">
      <c r="B19" s="12">
        <v>17</v>
      </c>
      <c r="C19" s="12" t="s">
        <v>40</v>
      </c>
      <c r="D19" s="49">
        <v>0.47222222222222227</v>
      </c>
      <c r="E19" s="49">
        <v>0.47222222222222227</v>
      </c>
      <c r="F19" s="49">
        <v>0.63888888888888895</v>
      </c>
      <c r="G19" s="49">
        <v>0.63888888888888895</v>
      </c>
      <c r="H19" s="49">
        <v>0.66666666666666663</v>
      </c>
      <c r="I19" s="44"/>
      <c r="J19" s="44"/>
    </row>
    <row r="20" spans="2:10" x14ac:dyDescent="0.2">
      <c r="B20" s="12">
        <v>18</v>
      </c>
      <c r="C20" s="12" t="s">
        <v>41</v>
      </c>
      <c r="D20" s="50"/>
      <c r="E20" s="50"/>
      <c r="F20" s="52"/>
      <c r="G20" s="52"/>
      <c r="H20" s="52"/>
      <c r="I20" s="44"/>
      <c r="J20" s="44"/>
    </row>
    <row r="21" spans="2:10" x14ac:dyDescent="0.2">
      <c r="B21" s="12">
        <v>19</v>
      </c>
      <c r="C21" s="12" t="s">
        <v>42</v>
      </c>
      <c r="D21" s="50"/>
      <c r="E21" s="50"/>
      <c r="F21" s="52"/>
      <c r="G21" s="52"/>
      <c r="H21" s="52"/>
      <c r="I21" s="44"/>
      <c r="J21" s="44"/>
    </row>
    <row r="22" spans="2:10" x14ac:dyDescent="0.2">
      <c r="B22" s="12">
        <v>20</v>
      </c>
      <c r="C22" s="12" t="s">
        <v>43</v>
      </c>
      <c r="D22" s="51"/>
      <c r="E22" s="50"/>
      <c r="F22" s="53"/>
      <c r="G22" s="53"/>
      <c r="H22" s="53"/>
      <c r="I22" s="44"/>
      <c r="J22" s="44"/>
    </row>
    <row r="23" spans="2:10" x14ac:dyDescent="0.2">
      <c r="B23" s="16">
        <v>21</v>
      </c>
      <c r="C23" s="16" t="s">
        <v>48</v>
      </c>
      <c r="D23" s="57">
        <v>0.51388888888888895</v>
      </c>
      <c r="E23" s="57">
        <v>0.51388888888888895</v>
      </c>
      <c r="F23" s="57">
        <v>0.68055555555555547</v>
      </c>
      <c r="G23" s="57">
        <v>0.68055555555555547</v>
      </c>
      <c r="H23" s="57">
        <v>0.69305555555555554</v>
      </c>
      <c r="I23" s="71" t="s">
        <v>70</v>
      </c>
      <c r="J23" s="44"/>
    </row>
    <row r="24" spans="2:10" x14ac:dyDescent="0.2">
      <c r="B24" s="16">
        <v>22</v>
      </c>
      <c r="C24" s="16" t="s">
        <v>49</v>
      </c>
      <c r="D24" s="58"/>
      <c r="E24" s="58"/>
      <c r="F24" s="57"/>
      <c r="G24" s="57"/>
      <c r="H24" s="57"/>
      <c r="I24" s="71"/>
      <c r="J24" s="44"/>
    </row>
    <row r="25" spans="2:10" x14ac:dyDescent="0.2">
      <c r="B25" s="16">
        <v>23</v>
      </c>
      <c r="C25" s="16" t="s">
        <v>50</v>
      </c>
      <c r="D25" s="58"/>
      <c r="E25" s="58"/>
      <c r="F25" s="57"/>
      <c r="G25" s="57"/>
      <c r="H25" s="57"/>
      <c r="I25" s="71"/>
      <c r="J25" s="44"/>
    </row>
    <row r="26" spans="2:10" x14ac:dyDescent="0.2">
      <c r="B26" s="16">
        <v>24</v>
      </c>
      <c r="C26" s="16" t="s">
        <v>51</v>
      </c>
      <c r="D26" s="58"/>
      <c r="E26" s="58"/>
      <c r="F26" s="57"/>
      <c r="G26" s="57"/>
      <c r="H26" s="57"/>
      <c r="I26" s="71"/>
      <c r="J26" s="44"/>
    </row>
    <row r="27" spans="2:10" x14ac:dyDescent="0.2">
      <c r="B27" s="3">
        <v>21</v>
      </c>
      <c r="C27" s="3" t="s">
        <v>52</v>
      </c>
      <c r="D27" s="55">
        <v>0.53472222222222221</v>
      </c>
      <c r="E27" s="55">
        <v>0.53472222222222221</v>
      </c>
      <c r="F27" s="55">
        <v>0.68055555555555547</v>
      </c>
      <c r="G27" s="55">
        <v>0.70138888888888884</v>
      </c>
      <c r="H27" s="55">
        <v>0.71388888888888891</v>
      </c>
      <c r="I27" s="71"/>
      <c r="J27" s="44"/>
    </row>
    <row r="28" spans="2:10" x14ac:dyDescent="0.2">
      <c r="B28" s="3">
        <v>22</v>
      </c>
      <c r="C28" s="3" t="s">
        <v>53</v>
      </c>
      <c r="D28" s="56"/>
      <c r="E28" s="56"/>
      <c r="F28" s="55"/>
      <c r="G28" s="55"/>
      <c r="H28" s="55"/>
      <c r="I28" s="71"/>
      <c r="J28" s="44"/>
    </row>
    <row r="29" spans="2:10" x14ac:dyDescent="0.2">
      <c r="B29" s="3">
        <v>23</v>
      </c>
      <c r="C29" s="3" t="s">
        <v>54</v>
      </c>
      <c r="D29" s="56"/>
      <c r="E29" s="56"/>
      <c r="F29" s="55"/>
      <c r="G29" s="55"/>
      <c r="H29" s="55"/>
      <c r="I29" s="71"/>
      <c r="J29" s="44"/>
    </row>
    <row r="30" spans="2:10" x14ac:dyDescent="0.2">
      <c r="B30" s="3">
        <v>24</v>
      </c>
      <c r="C30" s="3" t="s">
        <v>55</v>
      </c>
      <c r="D30" s="56"/>
      <c r="E30" s="56"/>
      <c r="F30" s="55"/>
      <c r="G30" s="55"/>
      <c r="H30" s="55"/>
      <c r="I30" s="71"/>
      <c r="J30" s="44"/>
    </row>
    <row r="31" spans="2:10" x14ac:dyDescent="0.2">
      <c r="B31" s="16">
        <v>25</v>
      </c>
      <c r="C31" s="16" t="s">
        <v>56</v>
      </c>
      <c r="D31" s="57">
        <v>0.5625</v>
      </c>
      <c r="E31" s="57">
        <v>0.5625</v>
      </c>
      <c r="F31" s="57">
        <v>0.72222222222222221</v>
      </c>
      <c r="G31" s="57">
        <v>0.72916666666666663</v>
      </c>
      <c r="H31" s="57">
        <v>0.7416666666666667</v>
      </c>
      <c r="I31" s="71"/>
      <c r="J31" s="44"/>
    </row>
    <row r="32" spans="2:10" x14ac:dyDescent="0.2">
      <c r="B32" s="16">
        <v>26</v>
      </c>
      <c r="C32" s="16" t="s">
        <v>57</v>
      </c>
      <c r="D32" s="58"/>
      <c r="E32" s="58"/>
      <c r="F32" s="57"/>
      <c r="G32" s="57"/>
      <c r="H32" s="57"/>
      <c r="I32" s="71"/>
      <c r="J32" s="44"/>
    </row>
    <row r="33" spans="2:10" x14ac:dyDescent="0.2">
      <c r="B33" s="16">
        <v>27</v>
      </c>
      <c r="C33" s="16" t="s">
        <v>58</v>
      </c>
      <c r="D33" s="58"/>
      <c r="E33" s="58"/>
      <c r="F33" s="57"/>
      <c r="G33" s="57"/>
      <c r="H33" s="57"/>
      <c r="I33" s="71"/>
      <c r="J33" s="44"/>
    </row>
    <row r="34" spans="2:10" x14ac:dyDescent="0.2">
      <c r="B34" s="16">
        <v>28</v>
      </c>
      <c r="C34" s="16" t="s">
        <v>59</v>
      </c>
      <c r="D34" s="58"/>
      <c r="E34" s="58"/>
      <c r="F34" s="57"/>
      <c r="G34" s="57"/>
      <c r="H34" s="57"/>
      <c r="I34" s="71"/>
      <c r="J34" s="44"/>
    </row>
    <row r="35" spans="2:10" x14ac:dyDescent="0.2">
      <c r="B35" s="3">
        <v>29</v>
      </c>
      <c r="C35" s="3" t="s">
        <v>60</v>
      </c>
      <c r="D35" s="55">
        <v>0.57986111111111105</v>
      </c>
      <c r="E35" s="55">
        <v>0.57986111111111105</v>
      </c>
      <c r="F35" s="55">
        <v>0.72222222222222221</v>
      </c>
      <c r="G35" s="55">
        <v>0.74652777777777779</v>
      </c>
      <c r="H35" s="55">
        <v>0.75902777777777775</v>
      </c>
      <c r="I35" s="71"/>
      <c r="J35" s="44"/>
    </row>
    <row r="36" spans="2:10" x14ac:dyDescent="0.2">
      <c r="B36" s="3">
        <v>30</v>
      </c>
      <c r="C36" s="3" t="s">
        <v>61</v>
      </c>
      <c r="D36" s="56"/>
      <c r="E36" s="56"/>
      <c r="F36" s="55"/>
      <c r="G36" s="55"/>
      <c r="H36" s="55"/>
      <c r="I36" s="71"/>
      <c r="J36" s="44"/>
    </row>
    <row r="37" spans="2:10" x14ac:dyDescent="0.2">
      <c r="B37" s="3">
        <v>31</v>
      </c>
      <c r="C37" s="3" t="s">
        <v>62</v>
      </c>
      <c r="D37" s="56"/>
      <c r="E37" s="56"/>
      <c r="F37" s="55"/>
      <c r="G37" s="55"/>
      <c r="H37" s="55"/>
      <c r="I37" s="71"/>
      <c r="J37" s="44"/>
    </row>
    <row r="38" spans="2:10" x14ac:dyDescent="0.2">
      <c r="B38" s="3">
        <v>32</v>
      </c>
      <c r="C38" s="3" t="s">
        <v>63</v>
      </c>
      <c r="D38" s="56"/>
      <c r="E38" s="56"/>
      <c r="F38" s="55"/>
      <c r="G38" s="55"/>
      <c r="H38" s="55"/>
      <c r="I38" s="71"/>
      <c r="J38" s="44"/>
    </row>
    <row r="39" spans="2:10" x14ac:dyDescent="0.2">
      <c r="D39" s="5"/>
      <c r="E39" s="6"/>
      <c r="F39" s="6"/>
      <c r="G39" s="6"/>
      <c r="H39" s="7"/>
      <c r="I39" s="6"/>
      <c r="J39" s="44"/>
    </row>
    <row r="40" spans="2:10" x14ac:dyDescent="0.2">
      <c r="D40" s="5"/>
      <c r="E40" s="6"/>
      <c r="F40" s="6"/>
      <c r="G40" s="6"/>
      <c r="H40" s="7"/>
      <c r="I40" s="6"/>
      <c r="J40" s="44"/>
    </row>
    <row r="41" spans="2:10" x14ac:dyDescent="0.2">
      <c r="D41" s="5"/>
      <c r="E41" s="6"/>
      <c r="F41" s="6"/>
      <c r="G41" s="6"/>
      <c r="H41" s="7"/>
      <c r="I41" s="6"/>
      <c r="J41" s="44"/>
    </row>
    <row r="42" spans="2:10" x14ac:dyDescent="0.2">
      <c r="D42" s="5"/>
      <c r="E42" s="6"/>
      <c r="F42" s="6"/>
      <c r="G42" s="6"/>
      <c r="H42" s="7"/>
      <c r="I42" s="6"/>
      <c r="J42" s="44"/>
    </row>
    <row r="43" spans="2:10" x14ac:dyDescent="0.2">
      <c r="D43" s="5"/>
      <c r="E43" s="6"/>
      <c r="F43" s="6"/>
      <c r="G43" s="6"/>
      <c r="H43" s="7"/>
      <c r="I43" s="44"/>
      <c r="J43" s="44"/>
    </row>
    <row r="44" spans="2:10" x14ac:dyDescent="0.2">
      <c r="D44" s="5"/>
      <c r="E44" s="6"/>
      <c r="F44" s="6"/>
      <c r="G44" s="6"/>
      <c r="H44" s="7"/>
      <c r="I44" s="44"/>
      <c r="J44" s="44"/>
    </row>
    <row r="45" spans="2:10" x14ac:dyDescent="0.2">
      <c r="D45" s="5"/>
      <c r="E45" s="6"/>
      <c r="F45" s="6"/>
      <c r="G45" s="6"/>
      <c r="H45" s="7"/>
      <c r="I45" s="44"/>
      <c r="J45" s="44"/>
    </row>
    <row r="46" spans="2:10" x14ac:dyDescent="0.2">
      <c r="D46" s="5"/>
      <c r="E46" s="6"/>
      <c r="F46" s="6"/>
      <c r="G46" s="6"/>
      <c r="H46" s="7"/>
      <c r="I46" s="44"/>
      <c r="J46" s="44"/>
    </row>
    <row r="47" spans="2:10" x14ac:dyDescent="0.2">
      <c r="D47" s="8"/>
      <c r="E47" s="9"/>
      <c r="F47" s="9"/>
      <c r="G47" s="9"/>
      <c r="H47" s="10"/>
      <c r="I47" s="44"/>
      <c r="J47" s="44"/>
    </row>
  </sheetData>
  <mergeCells count="66">
    <mergeCell ref="D11:D14"/>
    <mergeCell ref="H35:H38"/>
    <mergeCell ref="D23:D26"/>
    <mergeCell ref="E23:E26"/>
    <mergeCell ref="F23:F26"/>
    <mergeCell ref="G23:G26"/>
    <mergeCell ref="H23:H26"/>
    <mergeCell ref="D27:D30"/>
    <mergeCell ref="E27:E30"/>
    <mergeCell ref="F27:F30"/>
    <mergeCell ref="G27:G30"/>
    <mergeCell ref="H27:H30"/>
    <mergeCell ref="G31:G34"/>
    <mergeCell ref="H31:H34"/>
    <mergeCell ref="J38:J42"/>
    <mergeCell ref="I43:I47"/>
    <mergeCell ref="J43:J47"/>
    <mergeCell ref="D7:D10"/>
    <mergeCell ref="D35:D38"/>
    <mergeCell ref="E35:E38"/>
    <mergeCell ref="F35:F38"/>
    <mergeCell ref="G35:G38"/>
    <mergeCell ref="J28:J32"/>
    <mergeCell ref="J33:J37"/>
    <mergeCell ref="D31:D34"/>
    <mergeCell ref="E31:E34"/>
    <mergeCell ref="F31:F34"/>
    <mergeCell ref="J18:J22"/>
    <mergeCell ref="J23:J27"/>
    <mergeCell ref="D19:D22"/>
    <mergeCell ref="E19:E22"/>
    <mergeCell ref="I18:I22"/>
    <mergeCell ref="F19:F22"/>
    <mergeCell ref="G19:G22"/>
    <mergeCell ref="H19:H22"/>
    <mergeCell ref="D15:D18"/>
    <mergeCell ref="E15:E18"/>
    <mergeCell ref="F15:F18"/>
    <mergeCell ref="G15:G18"/>
    <mergeCell ref="H15:H18"/>
    <mergeCell ref="I23:I38"/>
    <mergeCell ref="J8:J12"/>
    <mergeCell ref="I13:I17"/>
    <mergeCell ref="J13:J17"/>
    <mergeCell ref="E7:E10"/>
    <mergeCell ref="F7:F10"/>
    <mergeCell ref="I8:I12"/>
    <mergeCell ref="G7:G10"/>
    <mergeCell ref="H7:H10"/>
    <mergeCell ref="E11:E14"/>
    <mergeCell ref="F11:F14"/>
    <mergeCell ref="G11:G14"/>
    <mergeCell ref="H11:H14"/>
    <mergeCell ref="H3:H6"/>
    <mergeCell ref="I3:I7"/>
    <mergeCell ref="J3:J7"/>
    <mergeCell ref="H1:H2"/>
    <mergeCell ref="G1:G2"/>
    <mergeCell ref="I1:I2"/>
    <mergeCell ref="J1:J2"/>
    <mergeCell ref="D3:D6"/>
    <mergeCell ref="E3:E6"/>
    <mergeCell ref="B1:C2"/>
    <mergeCell ref="F3:F6"/>
    <mergeCell ref="G3:G6"/>
    <mergeCell ref="F1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D0B-80B7-354D-ADD9-E6E584D1D53B}">
  <dimension ref="D3:F19"/>
  <sheetViews>
    <sheetView tabSelected="1" workbookViewId="0">
      <selection activeCell="D3" sqref="D3:F19"/>
    </sheetView>
  </sheetViews>
  <sheetFormatPr baseColWidth="10" defaultRowHeight="16" x14ac:dyDescent="0.2"/>
  <cols>
    <col min="6" max="6" width="17.83203125" customWidth="1"/>
  </cols>
  <sheetData>
    <row r="3" spans="4:6" x14ac:dyDescent="0.2">
      <c r="D3" s="63" t="s">
        <v>67</v>
      </c>
      <c r="E3" s="63"/>
      <c r="F3" s="27" t="s">
        <v>68</v>
      </c>
    </row>
    <row r="4" spans="4:6" x14ac:dyDescent="0.2">
      <c r="D4" s="16">
        <v>21</v>
      </c>
      <c r="E4" s="16" t="s">
        <v>48</v>
      </c>
      <c r="F4" s="57">
        <v>0.51388888888888895</v>
      </c>
    </row>
    <row r="5" spans="4:6" x14ac:dyDescent="0.2">
      <c r="D5" s="16">
        <v>22</v>
      </c>
      <c r="E5" s="16" t="s">
        <v>49</v>
      </c>
      <c r="F5" s="58"/>
    </row>
    <row r="6" spans="4:6" x14ac:dyDescent="0.2">
      <c r="D6" s="16">
        <v>23</v>
      </c>
      <c r="E6" s="16" t="s">
        <v>50</v>
      </c>
      <c r="F6" s="58"/>
    </row>
    <row r="7" spans="4:6" x14ac:dyDescent="0.2">
      <c r="D7" s="16">
        <v>24</v>
      </c>
      <c r="E7" s="16" t="s">
        <v>51</v>
      </c>
      <c r="F7" s="58"/>
    </row>
    <row r="8" spans="4:6" x14ac:dyDescent="0.2">
      <c r="D8" s="3">
        <v>21</v>
      </c>
      <c r="E8" s="3" t="s">
        <v>52</v>
      </c>
      <c r="F8" s="55">
        <v>0.53472222222222221</v>
      </c>
    </row>
    <row r="9" spans="4:6" x14ac:dyDescent="0.2">
      <c r="D9" s="3">
        <v>22</v>
      </c>
      <c r="E9" s="3" t="s">
        <v>53</v>
      </c>
      <c r="F9" s="56"/>
    </row>
    <row r="10" spans="4:6" x14ac:dyDescent="0.2">
      <c r="D10" s="3">
        <v>23</v>
      </c>
      <c r="E10" s="3" t="s">
        <v>54</v>
      </c>
      <c r="F10" s="56"/>
    </row>
    <row r="11" spans="4:6" x14ac:dyDescent="0.2">
      <c r="D11" s="3">
        <v>24</v>
      </c>
      <c r="E11" s="3" t="s">
        <v>55</v>
      </c>
      <c r="F11" s="56"/>
    </row>
    <row r="12" spans="4:6" x14ac:dyDescent="0.2">
      <c r="D12" s="16">
        <v>25</v>
      </c>
      <c r="E12" s="16" t="s">
        <v>56</v>
      </c>
      <c r="F12" s="57">
        <v>0.5625</v>
      </c>
    </row>
    <row r="13" spans="4:6" x14ac:dyDescent="0.2">
      <c r="D13" s="16">
        <v>26</v>
      </c>
      <c r="E13" s="16" t="s">
        <v>57</v>
      </c>
      <c r="F13" s="58"/>
    </row>
    <row r="14" spans="4:6" x14ac:dyDescent="0.2">
      <c r="D14" s="16">
        <v>27</v>
      </c>
      <c r="E14" s="16" t="s">
        <v>58</v>
      </c>
      <c r="F14" s="58"/>
    </row>
    <row r="15" spans="4:6" x14ac:dyDescent="0.2">
      <c r="D15" s="16">
        <v>28</v>
      </c>
      <c r="E15" s="16" t="s">
        <v>59</v>
      </c>
      <c r="F15" s="58"/>
    </row>
    <row r="16" spans="4:6" x14ac:dyDescent="0.2">
      <c r="D16" s="3">
        <v>29</v>
      </c>
      <c r="E16" s="3" t="s">
        <v>60</v>
      </c>
      <c r="F16" s="55">
        <v>0.57986111111111105</v>
      </c>
    </row>
    <row r="17" spans="4:6" x14ac:dyDescent="0.2">
      <c r="D17" s="3">
        <v>30</v>
      </c>
      <c r="E17" s="3" t="s">
        <v>61</v>
      </c>
      <c r="F17" s="56"/>
    </row>
    <row r="18" spans="4:6" x14ac:dyDescent="0.2">
      <c r="D18" s="3">
        <v>31</v>
      </c>
      <c r="E18" s="3" t="s">
        <v>62</v>
      </c>
      <c r="F18" s="56"/>
    </row>
    <row r="19" spans="4:6" x14ac:dyDescent="0.2">
      <c r="D19" s="3">
        <v>32</v>
      </c>
      <c r="E19" s="3" t="s">
        <v>63</v>
      </c>
      <c r="F19" s="56"/>
    </row>
  </sheetData>
  <mergeCells count="5">
    <mergeCell ref="F4:F7"/>
    <mergeCell ref="F8:F11"/>
    <mergeCell ref="F12:F15"/>
    <mergeCell ref="F16:F19"/>
    <mergeCell ref="D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B450-BAE2-1046-9DAA-922BF82E0D82}">
  <dimension ref="D2:O41"/>
  <sheetViews>
    <sheetView zoomScale="125" workbookViewId="0">
      <selection activeCell="G28" sqref="G28"/>
    </sheetView>
  </sheetViews>
  <sheetFormatPr baseColWidth="10" defaultRowHeight="16" x14ac:dyDescent="0.2"/>
  <cols>
    <col min="5" max="5" width="21.5" customWidth="1"/>
    <col min="6" max="6" width="13.83203125" customWidth="1"/>
    <col min="7" max="7" width="14" customWidth="1"/>
  </cols>
  <sheetData>
    <row r="2" spans="4:15" x14ac:dyDescent="0.2">
      <c r="D2" s="64" t="s">
        <v>64</v>
      </c>
      <c r="E2" s="65"/>
      <c r="F2" s="11" t="s">
        <v>65</v>
      </c>
      <c r="G2" s="15" t="s">
        <v>66</v>
      </c>
    </row>
    <row r="3" spans="4:15" x14ac:dyDescent="0.2">
      <c r="D3" s="13">
        <v>33</v>
      </c>
      <c r="E3" s="13" t="s">
        <v>19</v>
      </c>
      <c r="F3" s="18">
        <v>0.5</v>
      </c>
      <c r="G3" s="40">
        <v>0.5</v>
      </c>
    </row>
    <row r="4" spans="4:15" x14ac:dyDescent="0.2">
      <c r="D4" s="13">
        <v>34</v>
      </c>
      <c r="E4" s="13" t="s">
        <v>25</v>
      </c>
      <c r="F4" s="18">
        <v>0.52777777777777779</v>
      </c>
      <c r="G4" s="42"/>
    </row>
    <row r="5" spans="4:15" x14ac:dyDescent="0.2">
      <c r="D5" s="12">
        <v>35</v>
      </c>
      <c r="E5" s="12" t="s">
        <v>44</v>
      </c>
      <c r="F5" s="19">
        <v>0.55902777777777779</v>
      </c>
      <c r="G5" s="26">
        <v>0.55555555555555558</v>
      </c>
    </row>
    <row r="6" spans="4:15" x14ac:dyDescent="0.2">
      <c r="D6" s="16">
        <v>36</v>
      </c>
      <c r="E6" s="16" t="s">
        <v>36</v>
      </c>
      <c r="F6" s="20">
        <v>0.59722222222222221</v>
      </c>
      <c r="G6" s="17">
        <v>0.59722222222222221</v>
      </c>
      <c r="O6" s="68"/>
    </row>
    <row r="7" spans="4:15" x14ac:dyDescent="0.2">
      <c r="D7" s="22">
        <v>37</v>
      </c>
      <c r="E7" s="22" t="s">
        <v>40</v>
      </c>
      <c r="F7" s="23">
        <v>0.63888888888888895</v>
      </c>
      <c r="G7" s="24">
        <v>0.63888888888888895</v>
      </c>
      <c r="O7" s="69"/>
    </row>
    <row r="8" spans="4:15" x14ac:dyDescent="0.2">
      <c r="D8" s="3">
        <v>38</v>
      </c>
      <c r="E8" s="3" t="s">
        <v>48</v>
      </c>
      <c r="F8" s="21">
        <v>0.68055555555555547</v>
      </c>
      <c r="G8" s="55">
        <v>0.68055555555555547</v>
      </c>
      <c r="O8" s="69"/>
    </row>
    <row r="9" spans="4:15" x14ac:dyDescent="0.2">
      <c r="D9" s="3">
        <v>39</v>
      </c>
      <c r="E9" s="3" t="s">
        <v>52</v>
      </c>
      <c r="F9" s="21">
        <v>0.70138888888888884</v>
      </c>
      <c r="G9" s="56"/>
      <c r="O9" s="70"/>
    </row>
    <row r="10" spans="4:15" x14ac:dyDescent="0.2">
      <c r="D10" s="12">
        <v>40</v>
      </c>
      <c r="E10" s="12" t="s">
        <v>56</v>
      </c>
      <c r="F10" s="19">
        <v>0.72916666666666663</v>
      </c>
      <c r="G10" s="66">
        <v>0.72222222222222221</v>
      </c>
      <c r="O10" s="68"/>
    </row>
    <row r="11" spans="4:15" x14ac:dyDescent="0.2">
      <c r="D11" s="12">
        <v>41</v>
      </c>
      <c r="E11" s="12" t="s">
        <v>60</v>
      </c>
      <c r="F11" s="19">
        <v>0.74652777777777779</v>
      </c>
      <c r="G11" s="66"/>
      <c r="O11" s="69"/>
    </row>
    <row r="12" spans="4:15" x14ac:dyDescent="0.2">
      <c r="O12" s="69"/>
    </row>
    <row r="13" spans="4:15" x14ac:dyDescent="0.2">
      <c r="O13" s="70"/>
    </row>
    <row r="14" spans="4:15" x14ac:dyDescent="0.2">
      <c r="D14" s="64" t="s">
        <v>64</v>
      </c>
      <c r="E14" s="65"/>
      <c r="F14" s="15" t="s">
        <v>66</v>
      </c>
      <c r="N14" s="68"/>
    </row>
    <row r="15" spans="4:15" x14ac:dyDescent="0.2">
      <c r="D15" s="13">
        <v>33</v>
      </c>
      <c r="E15" s="13" t="s">
        <v>19</v>
      </c>
      <c r="F15" s="40">
        <v>0.5</v>
      </c>
      <c r="N15" s="69"/>
    </row>
    <row r="16" spans="4:15" x14ac:dyDescent="0.2">
      <c r="D16" s="13">
        <v>34</v>
      </c>
      <c r="E16" s="13" t="s">
        <v>25</v>
      </c>
      <c r="F16" s="42"/>
      <c r="N16" s="69"/>
    </row>
    <row r="17" spans="4:15" x14ac:dyDescent="0.2">
      <c r="D17" s="12">
        <v>35</v>
      </c>
      <c r="E17" s="12" t="s">
        <v>44</v>
      </c>
      <c r="F17" s="26">
        <v>0.55555555555555558</v>
      </c>
      <c r="N17" s="70"/>
    </row>
    <row r="18" spans="4:15" x14ac:dyDescent="0.2">
      <c r="D18" s="16">
        <v>36</v>
      </c>
      <c r="E18" s="16" t="s">
        <v>36</v>
      </c>
      <c r="F18" s="17">
        <v>0.59722222222222221</v>
      </c>
      <c r="N18" s="68"/>
    </row>
    <row r="19" spans="4:15" x14ac:dyDescent="0.2">
      <c r="D19" s="22">
        <v>37</v>
      </c>
      <c r="E19" s="22" t="s">
        <v>40</v>
      </c>
      <c r="F19" s="24">
        <v>0.63888888888888895</v>
      </c>
      <c r="N19" s="69"/>
    </row>
    <row r="20" spans="4:15" x14ac:dyDescent="0.2">
      <c r="D20" s="3">
        <v>38</v>
      </c>
      <c r="E20" s="3" t="s">
        <v>48</v>
      </c>
      <c r="F20" s="55">
        <v>0.68055555555555547</v>
      </c>
      <c r="N20" s="69"/>
    </row>
    <row r="21" spans="4:15" x14ac:dyDescent="0.2">
      <c r="D21" s="3">
        <v>39</v>
      </c>
      <c r="E21" s="3" t="s">
        <v>52</v>
      </c>
      <c r="F21" s="56"/>
      <c r="N21" s="70"/>
    </row>
    <row r="22" spans="4:15" x14ac:dyDescent="0.2">
      <c r="D22" s="12">
        <v>40</v>
      </c>
      <c r="E22" s="12" t="s">
        <v>56</v>
      </c>
      <c r="F22" s="66">
        <v>0.72222222222222221</v>
      </c>
      <c r="N22" s="28"/>
    </row>
    <row r="23" spans="4:15" x14ac:dyDescent="0.2">
      <c r="D23" s="12">
        <v>41</v>
      </c>
      <c r="E23" s="12" t="s">
        <v>60</v>
      </c>
      <c r="F23" s="66"/>
      <c r="N23" s="29"/>
    </row>
    <row r="24" spans="4:15" x14ac:dyDescent="0.2">
      <c r="O24" s="29"/>
    </row>
    <row r="25" spans="4:15" x14ac:dyDescent="0.2">
      <c r="O25" s="30"/>
    </row>
    <row r="26" spans="4:15" x14ac:dyDescent="0.2">
      <c r="O26" s="67"/>
    </row>
    <row r="27" spans="4:15" x14ac:dyDescent="0.2">
      <c r="O27" s="67"/>
    </row>
    <row r="28" spans="4:15" x14ac:dyDescent="0.2">
      <c r="O28" s="67"/>
    </row>
    <row r="29" spans="4:15" x14ac:dyDescent="0.2">
      <c r="O29" s="67"/>
    </row>
    <row r="30" spans="4:15" x14ac:dyDescent="0.2">
      <c r="O30" s="67"/>
    </row>
    <row r="31" spans="4:15" x14ac:dyDescent="0.2">
      <c r="O31" s="67"/>
    </row>
    <row r="32" spans="4:15" x14ac:dyDescent="0.2">
      <c r="O32" s="67"/>
    </row>
    <row r="33" spans="15:15" x14ac:dyDescent="0.2">
      <c r="O33" s="67"/>
    </row>
    <row r="34" spans="15:15" x14ac:dyDescent="0.2">
      <c r="O34" s="67"/>
    </row>
    <row r="35" spans="15:15" x14ac:dyDescent="0.2">
      <c r="O35" s="67"/>
    </row>
    <row r="36" spans="15:15" x14ac:dyDescent="0.2">
      <c r="O36" s="67"/>
    </row>
    <row r="37" spans="15:15" x14ac:dyDescent="0.2">
      <c r="O37" s="67"/>
    </row>
    <row r="38" spans="15:15" x14ac:dyDescent="0.2">
      <c r="O38" s="55">
        <v>0.74652777777777779</v>
      </c>
    </row>
    <row r="39" spans="15:15" x14ac:dyDescent="0.2">
      <c r="O39" s="55"/>
    </row>
    <row r="40" spans="15:15" x14ac:dyDescent="0.2">
      <c r="O40" s="55"/>
    </row>
    <row r="41" spans="15:15" x14ac:dyDescent="0.2">
      <c r="O41" s="55"/>
    </row>
  </sheetData>
  <mergeCells count="16">
    <mergeCell ref="F22:F23"/>
    <mergeCell ref="O30:O33"/>
    <mergeCell ref="O34:O37"/>
    <mergeCell ref="O38:O41"/>
    <mergeCell ref="G8:G9"/>
    <mergeCell ref="G10:G11"/>
    <mergeCell ref="O6:O9"/>
    <mergeCell ref="O10:O13"/>
    <mergeCell ref="N14:N17"/>
    <mergeCell ref="N18:N21"/>
    <mergeCell ref="O26:O29"/>
    <mergeCell ref="D2:E2"/>
    <mergeCell ref="G3:G4"/>
    <mergeCell ref="D14:E14"/>
    <mergeCell ref="F15:F16"/>
    <mergeCell ref="F20:F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17 min</vt:lpstr>
      <vt:lpstr>20 min</vt:lpstr>
      <vt:lpstr>15 min  after MG addition </vt:lpstr>
      <vt:lpstr>2 min WO MG</vt:lpstr>
      <vt:lpstr>5 min WO MG</vt:lpstr>
      <vt:lpstr>Day Schedule </vt:lpstr>
      <vt:lpstr>Ana 4h media change plan</vt:lpstr>
      <vt:lpstr>Saioa cell counting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2019-03-05T14:15:06Z</dcterms:created>
  <dcterms:modified xsi:type="dcterms:W3CDTF">2019-03-05T22:21:42Z</dcterms:modified>
</cp:coreProperties>
</file>