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TIMES_STUDENTS_FULL\TIMES_STUDENTS_FULL\SubRES_TMPL\"/>
    </mc:Choice>
  </mc:AlternateContent>
  <xr:revisionPtr revIDLastSave="0" documentId="8_{D9299BD9-53F0-457D-9B51-620F84B3166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LC" sheetId="4" r:id="rId1"/>
  </sheets>
  <externalReferences>
    <externalReference r:id="rId2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8" i="4" l="1"/>
  <c r="K17" i="4"/>
  <c r="D94" i="4"/>
  <c r="E94" i="4"/>
  <c r="B97" i="4"/>
  <c r="B98" i="4"/>
  <c r="B99" i="4"/>
  <c r="B100" i="4"/>
  <c r="B101" i="4"/>
  <c r="B102" i="4"/>
  <c r="B103" i="4"/>
  <c r="B104" i="4"/>
  <c r="B96" i="4"/>
  <c r="D36" i="4" l="1"/>
  <c r="D37" i="4"/>
  <c r="D38" i="4"/>
  <c r="D39" i="4"/>
  <c r="D40" i="4"/>
  <c r="D35" i="4"/>
  <c r="C34" i="4"/>
  <c r="C35" i="4"/>
  <c r="C36" i="4"/>
  <c r="C37" i="4"/>
  <c r="C38" i="4"/>
  <c r="C39" i="4"/>
  <c r="C40" i="4"/>
  <c r="B34" i="4"/>
  <c r="B40" i="4"/>
  <c r="B35" i="4"/>
  <c r="B36" i="4"/>
  <c r="B37" i="4"/>
  <c r="B38" i="4"/>
  <c r="B39" i="4"/>
  <c r="K8" i="4" l="1"/>
  <c r="K9" i="4"/>
  <c r="K10" i="4"/>
  <c r="K11" i="4"/>
  <c r="K12" i="4"/>
  <c r="K13" i="4"/>
  <c r="K14" i="4"/>
  <c r="K15" i="4"/>
  <c r="K16" i="4"/>
  <c r="K19" i="4"/>
  <c r="K20" i="4"/>
  <c r="K21" i="4"/>
  <c r="K22" i="4"/>
  <c r="K23" i="4"/>
  <c r="K24" i="4"/>
  <c r="K25" i="4"/>
  <c r="K26" i="4"/>
  <c r="K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7" i="4"/>
  <c r="D24" i="4"/>
  <c r="D25" i="4"/>
  <c r="D26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B26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8" i="4" l="1"/>
  <c r="C8" i="4"/>
  <c r="B9" i="4"/>
  <c r="C9" i="4"/>
  <c r="B10" i="4"/>
  <c r="C10" i="4"/>
  <c r="B11" i="4"/>
  <c r="C11" i="4"/>
  <c r="B12" i="4"/>
  <c r="C12" i="4"/>
  <c r="C7" i="4" l="1"/>
  <c r="B7" i="4"/>
  <c r="D34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46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46" authorId="1" shapeId="0" xr:uid="{00000000-0006-0000-00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46" authorId="1" shapeId="0" xr:uid="{00000000-0006-0000-00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46" authorId="1" shapeId="0" xr:uid="{00000000-0006-0000-00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46" authorId="1" shapeId="0" xr:uid="{00000000-0006-0000-00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61" authorId="1" shapeId="0" xr:uid="{00000000-0006-0000-00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1" authorId="1" shapeId="0" xr:uid="{00000000-0006-0000-00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2" authorId="1" shapeId="0" xr:uid="{00000000-0006-0000-00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<sst xmlns="http://schemas.openxmlformats.org/spreadsheetml/2006/main" count="326" uniqueCount="161">
  <si>
    <t>~FI_T</t>
  </si>
  <si>
    <t>TechName</t>
  </si>
  <si>
    <t>TechDesc</t>
  </si>
  <si>
    <t>Comm-IN</t>
  </si>
  <si>
    <t>Comm-OUT</t>
  </si>
  <si>
    <t>START</t>
  </si>
  <si>
    <t>EFF</t>
  </si>
  <si>
    <t>CAP2ACT</t>
  </si>
  <si>
    <t>AFA</t>
  </si>
  <si>
    <t>FIXOM</t>
  </si>
  <si>
    <t>VAROM</t>
  </si>
  <si>
    <t>LIFE</t>
  </si>
  <si>
    <t>CUM</t>
  </si>
  <si>
    <t>COST</t>
  </si>
  <si>
    <t>ACT_BND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</si>
  <si>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</si>
  <si>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</si>
  <si>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</si>
  <si>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</si>
  <si>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</si>
  <si>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</si>
  <si>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</si>
  <si>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</si>
  <si>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</si>
  <si>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</si>
  <si>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</si>
  <si>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DAYNITE</t>
  </si>
  <si>
    <t>~FI_Process</t>
  </si>
  <si>
    <t>Sets</t>
  </si>
  <si>
    <t>Tact</t>
  </si>
  <si>
    <t>Tcap</t>
  </si>
  <si>
    <t>Tslvl</t>
  </si>
  <si>
    <t>PrimaryCG</t>
  </si>
  <si>
    <t>Vintage</t>
  </si>
  <si>
    <t>ELE</t>
  </si>
  <si>
    <t>GW</t>
  </si>
  <si>
    <t>IMP</t>
  </si>
  <si>
    <t>MIN</t>
  </si>
  <si>
    <t>\I: Technology Name</t>
  </si>
  <si>
    <t>Technology Description</t>
  </si>
  <si>
    <t>Commodity Input</t>
  </si>
  <si>
    <t>Commodity Output</t>
  </si>
  <si>
    <t>First year available for investment</t>
  </si>
  <si>
    <t>Efficiency</t>
  </si>
  <si>
    <t>Capacity to Activity Factor</t>
  </si>
  <si>
    <t>Annual Availability Factor</t>
  </si>
  <si>
    <t>Fixed O&amp;M Costs [PLN/kW]</t>
  </si>
  <si>
    <t>Variable O&amp;M Costs [PLN/GJ]</t>
  </si>
  <si>
    <t>Investment Cost [PLN/kW]</t>
  </si>
  <si>
    <t>Technical Lifetime [years]</t>
  </si>
  <si>
    <t>Cost parameters based on PEP2040</t>
  </si>
  <si>
    <t>Chapter 2.11, Tab. 40 - Tab. 44</t>
  </si>
  <si>
    <t>New Technologies</t>
  </si>
  <si>
    <t>Primary Energy Carriers Extraction</t>
  </si>
  <si>
    <t>Output Commodity</t>
  </si>
  <si>
    <t>Extraction Cost [MPLN/PJ]</t>
  </si>
  <si>
    <t>Annual Extraction Bound [PJ]</t>
  </si>
  <si>
    <t>Define Commodities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</si>
  <si>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</si>
  <si>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</si>
  <si>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</si>
  <si>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</si>
  <si>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</si>
  <si>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</si>
  <si>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</si>
  <si>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Define Processes</t>
  </si>
  <si>
    <t>\I: Process Set</t>
  </si>
  <si>
    <t>Technology Name</t>
  </si>
  <si>
    <t>Activity Unit</t>
  </si>
  <si>
    <t>Capacity Unit</t>
  </si>
  <si>
    <t>Primary Commodity Group</t>
  </si>
  <si>
    <t>Vintage Tracking</t>
  </si>
  <si>
    <t>MIN_WIND-OFF</t>
  </si>
  <si>
    <t>WIND-OFF</t>
  </si>
  <si>
    <t>IMP_URAN</t>
  </si>
  <si>
    <t>Wind Offshore</t>
  </si>
  <si>
    <t>WIND-ON</t>
  </si>
  <si>
    <t>SOLAR</t>
  </si>
  <si>
    <t>NAT-GAS</t>
  </si>
  <si>
    <t>INVCOST~2050</t>
  </si>
  <si>
    <t>INVCOST~2025</t>
  </si>
  <si>
    <t>~PRCCOMEMI</t>
  </si>
  <si>
    <t>Commodity Name (Pollutant)</t>
  </si>
  <si>
    <t>CO2</t>
  </si>
  <si>
    <t>PEAK</t>
  </si>
  <si>
    <t>Peak Eq Coeff</t>
  </si>
  <si>
    <t>ELEC_HV</t>
  </si>
  <si>
    <t>ELE_NEW_WIND-OFF</t>
  </si>
  <si>
    <t>ELE_NEW_WIND-ON</t>
  </si>
  <si>
    <t>ELE_NEW_PV_ROOF</t>
  </si>
  <si>
    <t>ELE_NEW_PV_GRND</t>
  </si>
  <si>
    <t>\I: TechDesc</t>
  </si>
  <si>
    <t>Cumulative Reserves [PJ]</t>
  </si>
  <si>
    <t>HC</t>
  </si>
  <si>
    <t>Hard Coal</t>
  </si>
  <si>
    <t>BC</t>
  </si>
  <si>
    <t>Brown Coal/Lignite</t>
  </si>
  <si>
    <t>Natural Gas</t>
  </si>
  <si>
    <t>Onshore Wind Energy</t>
  </si>
  <si>
    <t>Solar Energy</t>
  </si>
  <si>
    <t>High Voltage Electricity (&gt;110 kV)</t>
  </si>
  <si>
    <t>ANNUAL</t>
  </si>
  <si>
    <t>ELC</t>
  </si>
  <si>
    <t>Commodities copied from SUP and ELC baseyear file</t>
  </si>
  <si>
    <t>ELE_NEW_BC_PL</t>
  </si>
  <si>
    <t>ELE_NEW_BC_PL_CCS</t>
  </si>
  <si>
    <t>ELE_NEW_BC_FBC</t>
  </si>
  <si>
    <t>ELE_NEW_HC_PC</t>
  </si>
  <si>
    <t>ELE_NEW_HC_IGCC</t>
  </si>
  <si>
    <t>ELE_NEW_HC_IGCC_CCS</t>
  </si>
  <si>
    <t>ELE_NEW_NAT-GAS_CCGT</t>
  </si>
  <si>
    <t>ELE_NEW_NAT-GAS_CCGT_CCS</t>
  </si>
  <si>
    <t>ELE_NEW_NAT-GAS_OCGT</t>
  </si>
  <si>
    <t>ELE_NEW_NUC_PWR</t>
  </si>
  <si>
    <t>ELE_NEW_NUC_SMR</t>
  </si>
  <si>
    <t>ELE_NEW_GEO</t>
  </si>
  <si>
    <t>ELE_NEW_BIOG-AGR</t>
  </si>
  <si>
    <t>ELE_NEW_BIOG_WWTP</t>
  </si>
  <si>
    <t>ELE_NEW_BIOG_LFILL</t>
  </si>
  <si>
    <t>ELE_NEW_BIOM</t>
  </si>
  <si>
    <t>Brown Coal Pulverized</t>
  </si>
  <si>
    <t>Brown Coal Pulverized + Carbon Capture &amp; Storage</t>
  </si>
  <si>
    <t>Brown Coal Fluidzed Bed</t>
  </si>
  <si>
    <t>Hard Coal Pulverized</t>
  </si>
  <si>
    <t>Hard Coal Internal Gasification Combined Cycle</t>
  </si>
  <si>
    <t>Hard Coal Internal Gasification Combined Cycle + Carbon Capture &amp; Storage</t>
  </si>
  <si>
    <t>Natural Gas Combined Cycle Gas Turbine</t>
  </si>
  <si>
    <t>Natural Gas Combined Cycle Gas Turbine + Carbon Capture &amp; Storage</t>
  </si>
  <si>
    <t>Natural Gas Open Cycle Gas Turbine</t>
  </si>
  <si>
    <t>Nuclear Pressurized Water Reactor</t>
  </si>
  <si>
    <t>Nuclear Small Modular Reactor</t>
  </si>
  <si>
    <t>Wind Onshore</t>
  </si>
  <si>
    <t>Geothermal</t>
  </si>
  <si>
    <t>Photovoltaics Ground</t>
  </si>
  <si>
    <t>Photovoltaics Roof</t>
  </si>
  <si>
    <t>Biogas Agricultural</t>
  </si>
  <si>
    <t>Biogas Waste Water Treatment Plant</t>
  </si>
  <si>
    <t>Biogas Landfills</t>
  </si>
  <si>
    <t>Biomass</t>
  </si>
  <si>
    <t>URAN</t>
  </si>
  <si>
    <t>Enriched Uranium</t>
  </si>
  <si>
    <t>GEO</t>
  </si>
  <si>
    <t>BIOG-AGR</t>
  </si>
  <si>
    <t>BIOG-WWTP</t>
  </si>
  <si>
    <t>BIOG_LFILL</t>
  </si>
  <si>
    <t>BIOM</t>
  </si>
  <si>
    <t>Agricultural Biogas</t>
  </si>
  <si>
    <t>Waste Water Treatment Plant Biogas</t>
  </si>
  <si>
    <t>Landfill Biogas</t>
  </si>
  <si>
    <t>Not read</t>
  </si>
  <si>
    <t>MIN_GEO</t>
  </si>
  <si>
    <t>MIN_BIOG-AGR</t>
  </si>
  <si>
    <t>MIN_BIOG-WWTP</t>
  </si>
  <si>
    <t>MIN_BIOG_LFILL</t>
  </si>
  <si>
    <t>MIN_BIOM</t>
  </si>
  <si>
    <t>Offshore Wind</t>
  </si>
  <si>
    <t>Nuclear Fuel Import</t>
  </si>
  <si>
    <t>Geothermal Mining</t>
  </si>
  <si>
    <t>Biomass Supply</t>
  </si>
  <si>
    <t>Biogas Supply</t>
  </si>
  <si>
    <t>\I: New Fuel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</si>
</sst>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00"/>
  </numFmts>
  <fonts count="12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  <charset val="238"/>
    </font>
    <font>
      <sz val="11"/>
      <color indexed="9"/>
      <name val="Arial"/>
      <family val="2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0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9" fontId="11" fillId="0" borderId="0" applyFont="0" applyFill="0" applyBorder="0" applyAlignment="0" applyProtection="0"/>
  </cellStyleXfs>
  <cellXfs count="65">
    <xf numFmtId="0" fontId="0" fillId="0" borderId="0" xfId="0"/>
    <xf numFmtId="2" fontId="8" fillId="7" borderId="4" xfId="0" applyNumberFormat="1" applyFont="1" applyFill="1" applyBorder="1"/>
    <xf numFmtId="0" fontId="9" fillId="4" borderId="2" xfId="2" applyFont="1" applyFill="1" applyBorder="1" applyAlignment="1">
      <alignment horizontal="center" vertical="center" wrapText="1"/>
    </xf>
    <xf numFmtId="0" fontId="8" fillId="7" borderId="4" xfId="0" applyFont="1" applyFill="1" applyBorder="1"/>
    <xf numFmtId="0" fontId="8" fillId="5" borderId="3" xfId="1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6" fillId="0" borderId="0" xfId="0" applyFont="1"/>
    <xf numFmtId="0" fontId="7" fillId="2" borderId="0" xfId="0" applyFont="1" applyFill="1" applyAlignment="1">
      <alignment horizontal="left" vertical="center"/>
    </xf>
    <xf numFmtId="0" fontId="3" fillId="2" borderId="1" xfId="5" quotePrefix="1" applyFont="1" applyFill="1" applyBorder="1" applyAlignment="1">
      <alignment horizontal="left"/>
    </xf>
    <xf numFmtId="0" fontId="3" fillId="2" borderId="0" xfId="0" quotePrefix="1" applyFont="1" applyFill="1"/>
    <xf numFmtId="164" fontId="6" fillId="3" borderId="0" xfId="0" applyNumberFormat="1" applyFont="1" applyFill="1"/>
    <xf numFmtId="164" fontId="2" fillId="3" borderId="0" xfId="0" applyNumberFormat="1" applyFont="1" applyFill="1"/>
    <xf numFmtId="164" fontId="0" fillId="3" borderId="0" xfId="0" applyNumberFormat="1" applyFill="1"/>
    <xf numFmtId="164" fontId="0" fillId="3" borderId="0" xfId="0" applyNumberFormat="1" applyFill="1" applyAlignment="1">
      <alignment horizontal="left"/>
    </xf>
    <xf numFmtId="0" fontId="10" fillId="6" borderId="0" xfId="0" applyFont="1" applyFill="1"/>
    <xf numFmtId="0" fontId="8" fillId="6" borderId="0" xfId="1" applyFont="1" applyFill="1" applyAlignment="1">
      <alignment horizontal="left" wrapText="1"/>
    </xf>
    <xf numFmtId="0" fontId="8" fillId="6" borderId="0" xfId="1" applyFont="1" applyFill="1" applyAlignment="1">
      <alignment horizontal="left"/>
    </xf>
    <xf numFmtId="0" fontId="8" fillId="6" borderId="0" xfId="0" applyFont="1" applyFill="1"/>
    <xf numFmtId="0" fontId="8" fillId="6" borderId="4" xfId="1" applyFont="1" applyFill="1" applyBorder="1" applyAlignment="1">
      <alignment horizontal="left" wrapText="1"/>
    </xf>
    <xf numFmtId="0" fontId="8" fillId="6" borderId="4" xfId="1" applyFont="1" applyFill="1" applyBorder="1" applyAlignment="1">
      <alignment horizontal="left"/>
    </xf>
    <xf numFmtId="0" fontId="8" fillId="7" borderId="0" xfId="1" applyFont="1" applyFill="1" applyAlignment="1">
      <alignment horizontal="left" wrapText="1"/>
    </xf>
    <xf numFmtId="0" fontId="8" fillId="7" borderId="0" xfId="1" applyFont="1" applyFill="1" applyAlignment="1">
      <alignment horizontal="left"/>
    </xf>
    <xf numFmtId="164" fontId="8" fillId="6" borderId="0" xfId="0" applyNumberFormat="1" applyFont="1" applyFill="1" applyAlignment="1">
      <alignment horizontal="left"/>
    </xf>
    <xf numFmtId="164" fontId="9" fillId="4" borderId="2" xfId="0" applyNumberFormat="1" applyFont="1" applyFill="1" applyBorder="1" applyAlignment="1">
      <alignment horizontal="center" vertical="center" wrapText="1"/>
    </xf>
    <xf numFmtId="164" fontId="8" fillId="6" borderId="0" xfId="0" applyNumberFormat="1" applyFont="1" applyFill="1"/>
    <xf numFmtId="164" fontId="8" fillId="6" borderId="0" xfId="0" quotePrefix="1" applyNumberFormat="1" applyFont="1" applyFill="1" applyAlignment="1">
      <alignment horizontal="left"/>
    </xf>
    <xf numFmtId="164" fontId="8" fillId="7" borderId="0" xfId="0" applyNumberFormat="1" applyFont="1" applyFill="1"/>
    <xf numFmtId="164" fontId="8" fillId="7" borderId="0" xfId="0" quotePrefix="1" applyNumberFormat="1" applyFont="1" applyFill="1" applyAlignment="1">
      <alignment horizontal="left"/>
    </xf>
    <xf numFmtId="164" fontId="8" fillId="7" borderId="0" xfId="0" applyNumberFormat="1" applyFont="1" applyFill="1" applyAlignment="1">
      <alignment horizontal="left"/>
    </xf>
    <xf numFmtId="164" fontId="8" fillId="7" borderId="4" xfId="0" applyNumberFormat="1" applyFont="1" applyFill="1" applyBorder="1" applyAlignment="1">
      <alignment horizontal="left"/>
    </xf>
    <xf numFmtId="9" fontId="8" fillId="6" borderId="0" xfId="6" applyFont="1" applyFill="1" applyBorder="1"/>
    <xf numFmtId="2" fontId="8" fillId="6" borderId="0" xfId="0" applyNumberFormat="1" applyFont="1" applyFill="1"/>
    <xf numFmtId="1" fontId="8" fillId="6" borderId="0" xfId="0" applyNumberFormat="1" applyFont="1" applyFill="1"/>
    <xf numFmtId="0" fontId="8" fillId="7" borderId="0" xfId="0" applyFont="1" applyFill="1"/>
    <xf numFmtId="9" fontId="8" fillId="7" borderId="0" xfId="6" applyFont="1" applyFill="1" applyBorder="1"/>
    <xf numFmtId="2" fontId="8" fillId="7" borderId="0" xfId="0" applyNumberFormat="1" applyFont="1" applyFill="1"/>
    <xf numFmtId="1" fontId="8" fillId="7" borderId="0" xfId="0" applyNumberFormat="1" applyFont="1" applyFill="1"/>
    <xf numFmtId="0" fontId="8" fillId="5" borderId="3" xfId="0" applyFont="1" applyFill="1" applyBorder="1" applyAlignment="1">
      <alignment horizontal="center" vertical="center" wrapText="1"/>
    </xf>
    <xf numFmtId="9" fontId="8" fillId="7" borderId="4" xfId="6" applyFont="1" applyFill="1" applyBorder="1"/>
    <xf numFmtId="0" fontId="8" fillId="7" borderId="0" xfId="3" quotePrefix="1" applyFont="1" applyFill="1"/>
    <xf numFmtId="0" fontId="8" fillId="6" borderId="0" xfId="3" quotePrefix="1" applyFont="1" applyFill="1"/>
    <xf numFmtId="0" fontId="8" fillId="6" borderId="4" xfId="0" applyFont="1" applyFill="1" applyBorder="1"/>
    <xf numFmtId="0" fontId="8" fillId="8" borderId="5" xfId="0" applyFont="1" applyFill="1" applyBorder="1"/>
    <xf numFmtId="0" fontId="10" fillId="6" borderId="0" xfId="5" applyFont="1" applyFill="1" applyAlignment="1">
      <alignment horizontal="left"/>
    </xf>
    <xf numFmtId="0" fontId="10" fillId="6" borderId="0" xfId="5" applyFont="1" applyFill="1"/>
    <xf numFmtId="0" fontId="10" fillId="6" borderId="0" xfId="5" applyFont="1" applyFill="1" applyAlignment="1">
      <alignment horizontal="right"/>
    </xf>
    <xf numFmtId="0" fontId="9" fillId="4" borderId="2" xfId="5" applyFont="1" applyFill="1" applyBorder="1" applyAlignment="1">
      <alignment horizontal="center" vertical="center" wrapText="1"/>
    </xf>
    <xf numFmtId="0" fontId="8" fillId="6" borderId="0" xfId="3" quotePrefix="1" applyFont="1" applyFill="1" applyAlignment="1">
      <alignment horizontal="left"/>
    </xf>
    <xf numFmtId="1" fontId="8" fillId="6" borderId="0" xfId="3" applyNumberFormat="1" applyFont="1" applyFill="1"/>
    <xf numFmtId="1" fontId="8" fillId="6" borderId="0" xfId="3" applyNumberFormat="1" applyFont="1" applyFill="1" applyAlignment="1">
      <alignment horizontal="right"/>
    </xf>
    <xf numFmtId="165" fontId="8" fillId="6" borderId="0" xfId="3" applyNumberFormat="1" applyFont="1" applyFill="1" applyAlignment="1">
      <alignment horizontal="right"/>
    </xf>
    <xf numFmtId="0" fontId="8" fillId="7" borderId="0" xfId="3" quotePrefix="1" applyFont="1" applyFill="1" applyAlignment="1">
      <alignment horizontal="left"/>
    </xf>
    <xf numFmtId="0" fontId="8" fillId="6" borderId="4" xfId="3" quotePrefix="1" applyFont="1" applyFill="1" applyBorder="1" applyAlignment="1">
      <alignment horizontal="left"/>
    </xf>
    <xf numFmtId="3" fontId="8" fillId="9" borderId="0" xfId="0" applyNumberFormat="1" applyFont="1" applyFill="1"/>
    <xf numFmtId="0" fontId="8" fillId="9" borderId="0" xfId="0" applyFont="1" applyFill="1"/>
    <xf numFmtId="0" fontId="8" fillId="9" borderId="4" xfId="0" applyFont="1" applyFill="1" applyBorder="1"/>
    <xf numFmtId="0" fontId="10" fillId="6" borderId="0" xfId="0" applyFont="1" applyFill="1" applyAlignment="1">
      <alignment horizontal="left"/>
    </xf>
    <xf numFmtId="0" fontId="10" fillId="6" borderId="0" xfId="2" applyFont="1" applyFill="1" applyAlignment="1">
      <alignment horizontal="left"/>
    </xf>
    <xf numFmtId="0" fontId="8" fillId="6" borderId="0" xfId="4" applyFont="1" applyFill="1"/>
    <xf numFmtId="0" fontId="8" fillId="7" borderId="0" xfId="4" applyFont="1" applyFill="1"/>
    <xf numFmtId="0" fontId="8" fillId="10" borderId="0" xfId="0" applyFont="1" applyFill="1"/>
  </cellXfs>
  <cellStyles count="7">
    <cellStyle name="Normal 10" xfId="1" xr:uid="{00000000-0005-0000-0000-000013030000}"/>
    <cellStyle name="Normal 4" xfId="2" xr:uid="{00000000-0005-0000-0000-00001C030000}"/>
    <cellStyle name="Normal_MIN" xfId="5" xr:uid="{00000000-0005-0000-0000-000024030000}"/>
    <cellStyle name="Normalny" xfId="0" builtinId="0"/>
    <cellStyle name="Normalny 10" xfId="3" xr:uid="{00000000-0005-0000-0000-000027030000}"/>
    <cellStyle name="Normalny 2" xfId="4" xr:uid="{00000000-0005-0000-0000-00008F030000}"/>
    <cellStyle name="Procentowy" xfId="6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1:X104"/>
  <sheetViews>
    <sheetView tabSelected="1" zoomScaleNormal="100" workbookViewId="0">
      <selection activeCell="C110" sqref="C110"/>
    </sheetView>
  </sheetViews>
  <sheetFormatPr defaultRowHeight="12.5" x14ac:dyDescent="0.25"/>
  <cols>
    <col min="1" max="1" width="2.81640625" customWidth="1"/>
    <col min="2" max="2" width="31.7265625" customWidth="1"/>
    <col min="3" max="3" width="29.81640625" customWidth="1"/>
    <col min="4" max="4" width="26.1796875" customWidth="1"/>
    <col min="5" max="5" width="12.26953125" customWidth="1"/>
    <col min="6" max="6" width="14.54296875" customWidth="1"/>
    <col min="7" max="7" width="15.81640625" customWidth="1"/>
    <col min="8" max="8" width="14.81640625" customWidth="1"/>
    <col min="9" max="9" width="10.54296875" customWidth="1"/>
    <col min="10" max="10" width="10.1796875" customWidth="1"/>
    <col min="11" max="11" width="10.26953125" customWidth="1"/>
    <col min="12" max="12" width="11.1796875" customWidth="1"/>
    <col min="13" max="13" width="13.1796875" customWidth="1"/>
    <col min="14" max="14" width="10.453125" customWidth="1"/>
    <col min="15" max="15" width="7.26953125" customWidth="1"/>
    <col min="16" max="18" width="4.7265625" customWidth="1"/>
  </cols>
  <sheetData>
    <row r="1" spans="2:20" ht="14" x14ac:dyDescent="0.25">
      <c r="L1" s="11" t="s">
        <v>50</v>
      </c>
      <c r="M1" s="11"/>
      <c r="N1" s="11"/>
      <c r="O1" s="11"/>
    </row>
    <row r="2" spans="2:20" ht="17.5" x14ac:dyDescent="0.35">
      <c r="B2" s="9" t="s">
        <v>52</v>
      </c>
      <c r="L2" s="11" t="s">
        <v>51</v>
      </c>
      <c r="M2" s="11"/>
      <c r="N2" s="11"/>
      <c r="O2" s="11"/>
    </row>
    <row r="3" spans="2:20" ht="13" x14ac:dyDescent="0.3">
      <c r="F3" s="7"/>
      <c r="G3" s="7"/>
      <c r="H3" s="6"/>
      <c r="I3" s="6"/>
      <c r="J3" s="6"/>
      <c r="K3" s="6"/>
      <c r="L3" s="8"/>
    </row>
    <row r="4" spans="2:20" ht="18.75" customHeight="1" thickBot="1" x14ac:dyDescent="0.4">
      <c r="B4" s="18"/>
      <c r="C4" s="18"/>
      <c r="D4" s="18"/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2:20" ht="26.5" thickBot="1" x14ac:dyDescent="0.3">
      <c r="B5" s="5" t="s">
        <v>1</v>
      </c>
      <c r="C5" s="5" t="s">
        <v>91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80</v>
      </c>
      <c r="K5" s="5" t="s">
        <v>79</v>
      </c>
      <c r="L5" s="5" t="s">
        <v>9</v>
      </c>
      <c r="M5" s="5" t="s">
        <v>10</v>
      </c>
      <c r="N5" s="2" t="s">
        <v>11</v>
      </c>
      <c r="O5" s="5" t="s">
        <v>84</v>
      </c>
    </row>
    <row r="6" spans="2:20" s="8" customFormat="1" ht="38" thickBot="1" x14ac:dyDescent="0.3">
      <c r="B6" s="4" t="s">
        <v>38</v>
      </c>
      <c r="C6" s="4" t="s">
        <v>39</v>
      </c>
      <c r="D6" s="4" t="s">
        <v>40</v>
      </c>
      <c r="E6" s="4" t="s">
        <v>41</v>
      </c>
      <c r="F6" s="4" t="s">
        <v>42</v>
      </c>
      <c r="G6" s="4" t="s">
        <v>43</v>
      </c>
      <c r="H6" s="4" t="s">
        <v>44</v>
      </c>
      <c r="I6" s="4" t="s">
        <v>45</v>
      </c>
      <c r="J6" s="4" t="s">
        <v>48</v>
      </c>
      <c r="K6" s="4" t="s">
        <v>48</v>
      </c>
      <c r="L6" s="4" t="s">
        <v>46</v>
      </c>
      <c r="M6" s="4" t="s">
        <v>47</v>
      </c>
      <c r="N6" s="4" t="s">
        <v>49</v>
      </c>
      <c r="O6" s="41" t="s">
        <v>85</v>
      </c>
      <c r="P6"/>
      <c r="Q6"/>
      <c r="R6"/>
      <c r="S6"/>
      <c r="T6"/>
    </row>
    <row r="7" spans="2:20" ht="18.75" customHeight="1" x14ac:dyDescent="0.25">
      <c r="B7" s="21" t="str">
        <f>C63</f>
        <v>ELE_NEW_BC_PL</v>
      </c>
      <c r="C7" s="21" t="str">
        <f>D63</f>
        <v>Brown Coal Pulverized</v>
      </c>
      <c r="D7" s="28" t="str">
        <f>M49</f>
        <v>BC</v>
      </c>
      <c r="E7" s="28" t="str">
        <f>$M$53</f>
        <v>ELEC_HV</v>
      </c>
      <c r="F7" s="21">
        <v>2025</v>
      </c>
      <c r="G7" s="34">
        <v>0.44</v>
      </c>
      <c r="H7" s="21">
        <v>31.536000000000001</v>
      </c>
      <c r="I7" s="34">
        <v>0.8</v>
      </c>
      <c r="J7" s="57">
        <v>8100</v>
      </c>
      <c r="K7" s="57">
        <f>J7</f>
        <v>8100</v>
      </c>
      <c r="L7" s="36">
        <v>210</v>
      </c>
      <c r="M7" s="35">
        <v>4.3</v>
      </c>
      <c r="N7" s="21">
        <v>40</v>
      </c>
      <c r="O7" s="34">
        <v>1</v>
      </c>
    </row>
    <row r="8" spans="2:20" ht="18.75" customHeight="1" x14ac:dyDescent="0.25">
      <c r="B8" s="37" t="str">
        <f t="shared" ref="B8:C8" si="0">C64</f>
        <v>ELE_NEW_BC_PL_CCS</v>
      </c>
      <c r="C8" s="37" t="str">
        <f t="shared" si="0"/>
        <v>Brown Coal Pulverized + Carbon Capture &amp; Storage</v>
      </c>
      <c r="D8" s="30" t="str">
        <f>M49</f>
        <v>BC</v>
      </c>
      <c r="E8" s="30" t="str">
        <f t="shared" ref="E8:E26" si="1">$M$53</f>
        <v>ELEC_HV</v>
      </c>
      <c r="F8" s="58">
        <v>2030</v>
      </c>
      <c r="G8" s="38">
        <v>0.38</v>
      </c>
      <c r="H8" s="37">
        <v>31.536000000000001</v>
      </c>
      <c r="I8" s="38">
        <v>0.8</v>
      </c>
      <c r="J8" s="57">
        <v>14600</v>
      </c>
      <c r="K8" s="57">
        <f t="shared" ref="K8:K26" si="2">J8</f>
        <v>14600</v>
      </c>
      <c r="L8" s="40">
        <v>320</v>
      </c>
      <c r="M8" s="39">
        <v>10.8</v>
      </c>
      <c r="N8" s="37">
        <v>40</v>
      </c>
      <c r="O8" s="38">
        <v>1</v>
      </c>
    </row>
    <row r="9" spans="2:20" ht="18.75" customHeight="1" x14ac:dyDescent="0.25">
      <c r="B9" s="21" t="str">
        <f t="shared" ref="B9:C9" si="3">C65</f>
        <v>ELE_NEW_BC_FBC</v>
      </c>
      <c r="C9" s="21" t="str">
        <f t="shared" si="3"/>
        <v>Brown Coal Fluidzed Bed</v>
      </c>
      <c r="D9" s="28" t="str">
        <f>M49</f>
        <v>BC</v>
      </c>
      <c r="E9" s="28" t="str">
        <f t="shared" si="1"/>
        <v>ELEC_HV</v>
      </c>
      <c r="F9" s="21">
        <v>2025</v>
      </c>
      <c r="G9" s="34">
        <v>0.4</v>
      </c>
      <c r="H9" s="21">
        <v>31.536000000000001</v>
      </c>
      <c r="I9" s="34">
        <v>0.8</v>
      </c>
      <c r="J9" s="57">
        <v>9200</v>
      </c>
      <c r="K9" s="57">
        <f t="shared" si="2"/>
        <v>9200</v>
      </c>
      <c r="L9" s="36">
        <v>220</v>
      </c>
      <c r="M9" s="35">
        <v>4.3</v>
      </c>
      <c r="N9" s="21">
        <v>40</v>
      </c>
      <c r="O9" s="34">
        <v>1</v>
      </c>
    </row>
    <row r="10" spans="2:20" ht="18.75" customHeight="1" x14ac:dyDescent="0.25">
      <c r="B10" s="37" t="str">
        <f t="shared" ref="B10:C10" si="4">C66</f>
        <v>ELE_NEW_HC_PC</v>
      </c>
      <c r="C10" s="37" t="str">
        <f t="shared" si="4"/>
        <v>Hard Coal Pulverized</v>
      </c>
      <c r="D10" s="30" t="str">
        <f>M48</f>
        <v>HC</v>
      </c>
      <c r="E10" s="30" t="str">
        <f t="shared" si="1"/>
        <v>ELEC_HV</v>
      </c>
      <c r="F10" s="37">
        <v>2025</v>
      </c>
      <c r="G10" s="38">
        <v>0.46</v>
      </c>
      <c r="H10" s="37">
        <v>31.536000000000001</v>
      </c>
      <c r="I10" s="38">
        <v>0.8</v>
      </c>
      <c r="J10" s="57">
        <v>7400</v>
      </c>
      <c r="K10" s="57">
        <f t="shared" si="2"/>
        <v>7400</v>
      </c>
      <c r="L10" s="40">
        <v>190</v>
      </c>
      <c r="M10" s="39">
        <v>4</v>
      </c>
      <c r="N10" s="37">
        <v>40</v>
      </c>
      <c r="O10" s="38">
        <v>1</v>
      </c>
    </row>
    <row r="11" spans="2:20" ht="18.75" customHeight="1" x14ac:dyDescent="0.25">
      <c r="B11" s="21" t="str">
        <f t="shared" ref="B11:C11" si="5">C67</f>
        <v>ELE_NEW_HC_IGCC</v>
      </c>
      <c r="C11" s="21" t="str">
        <f t="shared" si="5"/>
        <v>Hard Coal Internal Gasification Combined Cycle</v>
      </c>
      <c r="D11" s="28" t="str">
        <f>M48</f>
        <v>HC</v>
      </c>
      <c r="E11" s="28" t="str">
        <f t="shared" si="1"/>
        <v>ELEC_HV</v>
      </c>
      <c r="F11" s="21">
        <v>2025</v>
      </c>
      <c r="G11" s="34">
        <v>0.48</v>
      </c>
      <c r="H11" s="21">
        <v>31.536000000000001</v>
      </c>
      <c r="I11" s="34">
        <v>0.8</v>
      </c>
      <c r="J11" s="57">
        <v>10100</v>
      </c>
      <c r="K11" s="57">
        <f t="shared" si="2"/>
        <v>10100</v>
      </c>
      <c r="L11" s="36">
        <v>260</v>
      </c>
      <c r="M11" s="35">
        <v>6.3</v>
      </c>
      <c r="N11" s="21">
        <v>40</v>
      </c>
      <c r="O11" s="34">
        <v>1</v>
      </c>
    </row>
    <row r="12" spans="2:20" ht="18.75" customHeight="1" x14ac:dyDescent="0.25">
      <c r="B12" s="37" t="str">
        <f t="shared" ref="B12:C26" si="6">C68</f>
        <v>ELE_NEW_HC_IGCC_CCS</v>
      </c>
      <c r="C12" s="37" t="str">
        <f t="shared" si="6"/>
        <v>Hard Coal Internal Gasification Combined Cycle + Carbon Capture &amp; Storage</v>
      </c>
      <c r="D12" s="30" t="str">
        <f>M48</f>
        <v>HC</v>
      </c>
      <c r="E12" s="30" t="str">
        <f t="shared" si="1"/>
        <v>ELEC_HV</v>
      </c>
      <c r="F12" s="58">
        <v>2030</v>
      </c>
      <c r="G12" s="38">
        <v>0.4</v>
      </c>
      <c r="H12" s="37">
        <v>31.536000000000001</v>
      </c>
      <c r="I12" s="38">
        <v>0.8</v>
      </c>
      <c r="J12" s="57">
        <v>14600</v>
      </c>
      <c r="K12" s="57">
        <f t="shared" si="2"/>
        <v>14600</v>
      </c>
      <c r="L12" s="40">
        <v>350</v>
      </c>
      <c r="M12" s="39">
        <v>9</v>
      </c>
      <c r="N12" s="37">
        <v>40</v>
      </c>
      <c r="O12" s="38">
        <v>1</v>
      </c>
    </row>
    <row r="13" spans="2:20" ht="18.75" customHeight="1" x14ac:dyDescent="0.25">
      <c r="B13" s="21" t="str">
        <f t="shared" si="6"/>
        <v>ELE_NEW_NAT-GAS_CCGT</v>
      </c>
      <c r="C13" s="21" t="str">
        <f t="shared" si="6"/>
        <v>Natural Gas Combined Cycle Gas Turbine</v>
      </c>
      <c r="D13" s="28" t="str">
        <f>M50</f>
        <v>NAT-GAS</v>
      </c>
      <c r="E13" s="21" t="str">
        <f t="shared" si="1"/>
        <v>ELEC_HV</v>
      </c>
      <c r="F13" s="21">
        <v>2025</v>
      </c>
      <c r="G13" s="34">
        <v>0.6</v>
      </c>
      <c r="H13" s="21">
        <v>31.536000000000001</v>
      </c>
      <c r="I13" s="34">
        <v>0.6</v>
      </c>
      <c r="J13" s="57">
        <v>3300</v>
      </c>
      <c r="K13" s="57">
        <f t="shared" si="2"/>
        <v>3300</v>
      </c>
      <c r="L13" s="36">
        <v>80</v>
      </c>
      <c r="M13" s="35">
        <v>2.2999999999999998</v>
      </c>
      <c r="N13" s="21">
        <v>30</v>
      </c>
      <c r="O13" s="34">
        <v>1</v>
      </c>
    </row>
    <row r="14" spans="2:20" ht="18.75" customHeight="1" x14ac:dyDescent="0.25">
      <c r="B14" s="37" t="str">
        <f t="shared" si="6"/>
        <v>ELE_NEW_NAT-GAS_CCGT_CCS</v>
      </c>
      <c r="C14" s="37" t="str">
        <f t="shared" si="6"/>
        <v>Natural Gas Combined Cycle Gas Turbine + Carbon Capture &amp; Storage</v>
      </c>
      <c r="D14" s="30" t="str">
        <f>M50</f>
        <v>NAT-GAS</v>
      </c>
      <c r="E14" s="37" t="str">
        <f t="shared" si="1"/>
        <v>ELEC_HV</v>
      </c>
      <c r="F14" s="58">
        <v>2030</v>
      </c>
      <c r="G14" s="38">
        <v>0.51</v>
      </c>
      <c r="H14" s="37">
        <v>31.536000000000001</v>
      </c>
      <c r="I14" s="38">
        <v>0.6</v>
      </c>
      <c r="J14" s="58">
        <v>6000</v>
      </c>
      <c r="K14" s="58">
        <f t="shared" si="2"/>
        <v>6000</v>
      </c>
      <c r="L14" s="37">
        <v>170</v>
      </c>
      <c r="M14" s="39">
        <v>5</v>
      </c>
      <c r="N14" s="37">
        <v>30</v>
      </c>
      <c r="O14" s="38">
        <v>1</v>
      </c>
    </row>
    <row r="15" spans="2:20" ht="18.75" customHeight="1" x14ac:dyDescent="0.25">
      <c r="B15" s="21" t="str">
        <f t="shared" si="6"/>
        <v>ELE_NEW_NAT-GAS_OCGT</v>
      </c>
      <c r="C15" s="21" t="str">
        <f t="shared" si="6"/>
        <v>Natural Gas Open Cycle Gas Turbine</v>
      </c>
      <c r="D15" s="28" t="str">
        <f>M50</f>
        <v>NAT-GAS</v>
      </c>
      <c r="E15" s="21" t="str">
        <f t="shared" si="1"/>
        <v>ELEC_HV</v>
      </c>
      <c r="F15" s="21">
        <v>2025</v>
      </c>
      <c r="G15" s="34">
        <v>0.4</v>
      </c>
      <c r="H15" s="21">
        <v>31.536000000000001</v>
      </c>
      <c r="I15" s="34">
        <v>0.2</v>
      </c>
      <c r="J15" s="58">
        <v>2200</v>
      </c>
      <c r="K15" s="58">
        <f t="shared" si="2"/>
        <v>2200</v>
      </c>
      <c r="L15" s="21">
        <v>70</v>
      </c>
      <c r="M15" s="35">
        <v>1.8</v>
      </c>
      <c r="N15" s="21">
        <v>30</v>
      </c>
      <c r="O15" s="34">
        <v>1</v>
      </c>
    </row>
    <row r="16" spans="2:20" ht="18.75" customHeight="1" x14ac:dyDescent="0.25">
      <c r="B16" s="37" t="str">
        <f t="shared" si="6"/>
        <v>ELE_NEW_NUC_PWR</v>
      </c>
      <c r="C16" s="37" t="str">
        <f t="shared" si="6"/>
        <v>Nuclear Pressurized Water Reactor</v>
      </c>
      <c r="D16" s="37" t="str">
        <f>C49</f>
        <v>URAN</v>
      </c>
      <c r="E16" s="37" t="str">
        <f t="shared" si="1"/>
        <v>ELEC_HV</v>
      </c>
      <c r="F16" s="64">
        <v>2035</v>
      </c>
      <c r="G16" s="38">
        <v>0.36</v>
      </c>
      <c r="H16" s="37">
        <v>31.536000000000001</v>
      </c>
      <c r="I16" s="38">
        <v>0.9</v>
      </c>
      <c r="J16" s="64">
        <v>24500</v>
      </c>
      <c r="K16" s="64">
        <f t="shared" si="2"/>
        <v>24500</v>
      </c>
      <c r="L16" s="37">
        <v>380</v>
      </c>
      <c r="M16" s="39">
        <v>1</v>
      </c>
      <c r="N16" s="37">
        <v>60</v>
      </c>
      <c r="O16" s="38">
        <v>1</v>
      </c>
    </row>
    <row r="17" spans="2:15" ht="18.75" customHeight="1" x14ac:dyDescent="0.25">
      <c r="B17" s="21" t="str">
        <f t="shared" si="6"/>
        <v>ELE_NEW_NUC_SMR</v>
      </c>
      <c r="C17" s="21" t="str">
        <f t="shared" si="6"/>
        <v>Nuclear Small Modular Reactor</v>
      </c>
      <c r="D17" s="21" t="str">
        <f>C49</f>
        <v>URAN</v>
      </c>
      <c r="E17" s="21" t="str">
        <f t="shared" si="1"/>
        <v>ELEC_HV</v>
      </c>
      <c r="F17" s="64">
        <v>2030</v>
      </c>
      <c r="G17" s="34">
        <v>0.36</v>
      </c>
      <c r="H17" s="21">
        <v>31.536000000000001</v>
      </c>
      <c r="I17" s="34">
        <v>0.9</v>
      </c>
      <c r="J17" s="64">
        <v>37000</v>
      </c>
      <c r="K17" s="64">
        <f t="shared" si="2"/>
        <v>37000</v>
      </c>
      <c r="L17" s="21">
        <v>300</v>
      </c>
      <c r="M17" s="35">
        <v>1</v>
      </c>
      <c r="N17" s="21">
        <v>40</v>
      </c>
      <c r="O17" s="34">
        <v>1</v>
      </c>
    </row>
    <row r="18" spans="2:15" ht="18.75" customHeight="1" x14ac:dyDescent="0.25">
      <c r="B18" s="37" t="str">
        <f t="shared" si="6"/>
        <v>ELE_NEW_WIND-ON</v>
      </c>
      <c r="C18" s="37" t="str">
        <f t="shared" si="6"/>
        <v>Wind Onshore</v>
      </c>
      <c r="D18" s="30" t="str">
        <f>M51</f>
        <v>WIND-ON</v>
      </c>
      <c r="E18" s="37" t="str">
        <f t="shared" si="1"/>
        <v>ELEC_HV</v>
      </c>
      <c r="F18" s="37">
        <v>2025</v>
      </c>
      <c r="G18" s="38">
        <v>1</v>
      </c>
      <c r="H18" s="37">
        <v>31.536000000000001</v>
      </c>
      <c r="I18" s="38">
        <v>1</v>
      </c>
      <c r="J18" s="58">
        <v>5800</v>
      </c>
      <c r="K18" s="58">
        <f t="shared" si="2"/>
        <v>5800</v>
      </c>
      <c r="L18" s="37">
        <v>220</v>
      </c>
      <c r="M18" s="39">
        <v>0</v>
      </c>
      <c r="N18" s="37">
        <v>25</v>
      </c>
      <c r="O18" s="38">
        <v>0.1</v>
      </c>
    </row>
    <row r="19" spans="2:15" ht="18.75" customHeight="1" x14ac:dyDescent="0.25">
      <c r="B19" s="21" t="str">
        <f t="shared" si="6"/>
        <v>ELE_NEW_WIND-OFF</v>
      </c>
      <c r="C19" s="21" t="str">
        <f t="shared" si="6"/>
        <v>Wind Offshore</v>
      </c>
      <c r="D19" s="21" t="str">
        <f>C48</f>
        <v>WIND-OFF</v>
      </c>
      <c r="E19" s="21" t="str">
        <f t="shared" si="1"/>
        <v>ELEC_HV</v>
      </c>
      <c r="F19" s="58">
        <v>2030</v>
      </c>
      <c r="G19" s="34">
        <v>1</v>
      </c>
      <c r="H19" s="21">
        <v>31.536000000000001</v>
      </c>
      <c r="I19" s="34">
        <v>1</v>
      </c>
      <c r="J19" s="58">
        <v>9400</v>
      </c>
      <c r="K19" s="58">
        <f t="shared" si="2"/>
        <v>9400</v>
      </c>
      <c r="L19" s="21">
        <v>400</v>
      </c>
      <c r="M19" s="35">
        <v>0</v>
      </c>
      <c r="N19" s="21">
        <v>25</v>
      </c>
      <c r="O19" s="34">
        <v>0.1</v>
      </c>
    </row>
    <row r="20" spans="2:15" ht="18.75" customHeight="1" x14ac:dyDescent="0.25">
      <c r="B20" s="37" t="str">
        <f t="shared" si="6"/>
        <v>ELE_NEW_GEO</v>
      </c>
      <c r="C20" s="37" t="str">
        <f t="shared" si="6"/>
        <v>Geothermal</v>
      </c>
      <c r="D20" s="37" t="str">
        <f>C50</f>
        <v>GEO</v>
      </c>
      <c r="E20" s="37" t="str">
        <f t="shared" si="1"/>
        <v>ELEC_HV</v>
      </c>
      <c r="F20" s="37">
        <v>2025</v>
      </c>
      <c r="G20" s="38">
        <v>0.12</v>
      </c>
      <c r="H20" s="37">
        <v>31.536000000000001</v>
      </c>
      <c r="I20" s="38">
        <v>0.8</v>
      </c>
      <c r="J20" s="58">
        <v>31500</v>
      </c>
      <c r="K20" s="58">
        <f t="shared" si="2"/>
        <v>31500</v>
      </c>
      <c r="L20" s="37">
        <v>720</v>
      </c>
      <c r="M20" s="39">
        <v>0</v>
      </c>
      <c r="N20" s="37">
        <v>30</v>
      </c>
      <c r="O20" s="38">
        <v>1</v>
      </c>
    </row>
    <row r="21" spans="2:15" ht="18.75" customHeight="1" x14ac:dyDescent="0.25">
      <c r="B21" s="21" t="str">
        <f t="shared" si="6"/>
        <v>ELE_NEW_PV_GRND</v>
      </c>
      <c r="C21" s="21" t="str">
        <f t="shared" si="6"/>
        <v>Photovoltaics Ground</v>
      </c>
      <c r="D21" s="28" t="str">
        <f>M52</f>
        <v>SOLAR</v>
      </c>
      <c r="E21" s="21" t="str">
        <f t="shared" si="1"/>
        <v>ELEC_HV</v>
      </c>
      <c r="F21" s="21">
        <v>2025</v>
      </c>
      <c r="G21" s="34">
        <v>1</v>
      </c>
      <c r="H21" s="21">
        <v>31.536000000000001</v>
      </c>
      <c r="I21" s="34">
        <v>1</v>
      </c>
      <c r="J21" s="64">
        <v>3500</v>
      </c>
      <c r="K21" s="64">
        <f t="shared" si="2"/>
        <v>3500</v>
      </c>
      <c r="L21" s="21">
        <v>70</v>
      </c>
      <c r="M21" s="35">
        <v>0</v>
      </c>
      <c r="N21" s="21">
        <v>25</v>
      </c>
      <c r="O21" s="34">
        <v>0.02</v>
      </c>
    </row>
    <row r="22" spans="2:15" ht="18.75" customHeight="1" x14ac:dyDescent="0.25">
      <c r="B22" s="37" t="str">
        <f t="shared" si="6"/>
        <v>ELE_NEW_PV_ROOF</v>
      </c>
      <c r="C22" s="37" t="str">
        <f t="shared" si="6"/>
        <v>Photovoltaics Roof</v>
      </c>
      <c r="D22" s="30" t="str">
        <f>M52</f>
        <v>SOLAR</v>
      </c>
      <c r="E22" s="37" t="str">
        <f t="shared" si="1"/>
        <v>ELEC_HV</v>
      </c>
      <c r="F22" s="37">
        <v>2025</v>
      </c>
      <c r="G22" s="38">
        <v>1</v>
      </c>
      <c r="H22" s="37">
        <v>31.536000000000001</v>
      </c>
      <c r="I22" s="38">
        <v>1</v>
      </c>
      <c r="J22" s="64">
        <v>5500</v>
      </c>
      <c r="K22" s="64">
        <f t="shared" si="2"/>
        <v>5500</v>
      </c>
      <c r="L22" s="37">
        <v>90</v>
      </c>
      <c r="M22" s="39">
        <v>0</v>
      </c>
      <c r="N22" s="37">
        <v>25</v>
      </c>
      <c r="O22" s="38">
        <v>0.02</v>
      </c>
    </row>
    <row r="23" spans="2:15" ht="18.75" customHeight="1" x14ac:dyDescent="0.25">
      <c r="B23" s="21" t="str">
        <f t="shared" si="6"/>
        <v>ELE_NEW_BIOG-AGR</v>
      </c>
      <c r="C23" s="21" t="str">
        <f t="shared" si="6"/>
        <v>Biogas Agricultural</v>
      </c>
      <c r="D23" s="21" t="str">
        <f>C51</f>
        <v>BIOG-AGR</v>
      </c>
      <c r="E23" s="21" t="str">
        <f t="shared" si="1"/>
        <v>ELEC_HV</v>
      </c>
      <c r="F23" s="21">
        <v>2025</v>
      </c>
      <c r="G23" s="34">
        <v>0.36</v>
      </c>
      <c r="H23" s="21">
        <v>31.536000000000001</v>
      </c>
      <c r="I23" s="34">
        <v>0.8</v>
      </c>
      <c r="J23" s="58">
        <v>12100</v>
      </c>
      <c r="K23" s="58">
        <f t="shared" si="2"/>
        <v>12100</v>
      </c>
      <c r="L23" s="21">
        <v>990</v>
      </c>
      <c r="M23" s="35">
        <v>0</v>
      </c>
      <c r="N23" s="21">
        <v>25</v>
      </c>
      <c r="O23" s="34">
        <v>1</v>
      </c>
    </row>
    <row r="24" spans="2:15" ht="18.75" customHeight="1" x14ac:dyDescent="0.25">
      <c r="B24" s="37" t="str">
        <f t="shared" si="6"/>
        <v>ELE_NEW_BIOG_WWTP</v>
      </c>
      <c r="C24" s="37" t="str">
        <f t="shared" si="6"/>
        <v>Biogas Waste Water Treatment Plant</v>
      </c>
      <c r="D24" s="37" t="str">
        <f t="shared" ref="D24:D26" si="7">C52</f>
        <v>BIOG-WWTP</v>
      </c>
      <c r="E24" s="37" t="str">
        <f t="shared" si="1"/>
        <v>ELEC_HV</v>
      </c>
      <c r="F24" s="37">
        <v>2025</v>
      </c>
      <c r="G24" s="38">
        <v>0.34</v>
      </c>
      <c r="H24" s="37">
        <v>31.536000000000001</v>
      </c>
      <c r="I24" s="38">
        <v>0.8</v>
      </c>
      <c r="J24" s="58">
        <v>14100</v>
      </c>
      <c r="K24" s="58">
        <f t="shared" si="2"/>
        <v>14100</v>
      </c>
      <c r="L24" s="37">
        <v>600</v>
      </c>
      <c r="M24" s="39">
        <v>0</v>
      </c>
      <c r="N24" s="37">
        <v>25</v>
      </c>
      <c r="O24" s="38">
        <v>1</v>
      </c>
    </row>
    <row r="25" spans="2:15" ht="18.75" customHeight="1" x14ac:dyDescent="0.25">
      <c r="B25" s="21" t="str">
        <f t="shared" si="6"/>
        <v>ELE_NEW_BIOG_LFILL</v>
      </c>
      <c r="C25" s="21" t="str">
        <f t="shared" si="6"/>
        <v>Biogas Landfills</v>
      </c>
      <c r="D25" s="21" t="str">
        <f t="shared" si="7"/>
        <v>BIOG_LFILL</v>
      </c>
      <c r="E25" s="21" t="str">
        <f t="shared" si="1"/>
        <v>ELEC_HV</v>
      </c>
      <c r="F25" s="21">
        <v>2025</v>
      </c>
      <c r="G25" s="34">
        <v>0.4</v>
      </c>
      <c r="H25" s="21">
        <v>31.536000000000001</v>
      </c>
      <c r="I25" s="34">
        <v>0.8</v>
      </c>
      <c r="J25" s="58">
        <v>7200</v>
      </c>
      <c r="K25" s="58">
        <f t="shared" si="2"/>
        <v>7200</v>
      </c>
      <c r="L25" s="21">
        <v>360</v>
      </c>
      <c r="M25" s="35">
        <v>0</v>
      </c>
      <c r="N25" s="21">
        <v>25</v>
      </c>
      <c r="O25" s="34">
        <v>1</v>
      </c>
    </row>
    <row r="26" spans="2:15" ht="18.75" customHeight="1" thickBot="1" x14ac:dyDescent="0.3">
      <c r="B26" s="3" t="str">
        <f t="shared" si="6"/>
        <v>ELE_NEW_BIOM</v>
      </c>
      <c r="C26" s="3" t="str">
        <f t="shared" si="6"/>
        <v>Biomass</v>
      </c>
      <c r="D26" s="3" t="str">
        <f t="shared" si="7"/>
        <v>BIOM</v>
      </c>
      <c r="E26" s="3" t="str">
        <f t="shared" si="1"/>
        <v>ELEC_HV</v>
      </c>
      <c r="F26" s="3">
        <v>2025</v>
      </c>
      <c r="G26" s="42">
        <v>0.3</v>
      </c>
      <c r="H26" s="3">
        <v>31.536000000000001</v>
      </c>
      <c r="I26" s="42">
        <v>0.8</v>
      </c>
      <c r="J26" s="59">
        <v>11500</v>
      </c>
      <c r="K26" s="59">
        <f t="shared" si="2"/>
        <v>11500</v>
      </c>
      <c r="L26" s="3">
        <v>540</v>
      </c>
      <c r="M26" s="1">
        <v>0</v>
      </c>
      <c r="N26" s="3">
        <v>30</v>
      </c>
      <c r="O26" s="42">
        <v>1</v>
      </c>
    </row>
    <row r="29" spans="2:15" ht="17.5" x14ac:dyDescent="0.35">
      <c r="B29" s="12" t="s">
        <v>53</v>
      </c>
      <c r="C29" s="9"/>
      <c r="D29" s="9"/>
    </row>
    <row r="31" spans="2:15" ht="18.75" customHeight="1" thickBot="1" x14ac:dyDescent="0.4">
      <c r="B31" s="18"/>
      <c r="C31" s="18"/>
      <c r="D31" s="47" t="s">
        <v>0</v>
      </c>
      <c r="E31" s="48"/>
      <c r="F31" s="48"/>
      <c r="G31" s="49"/>
    </row>
    <row r="32" spans="2:15" ht="13.5" thickBot="1" x14ac:dyDescent="0.3">
      <c r="B32" s="50" t="s">
        <v>1</v>
      </c>
      <c r="C32" s="50" t="s">
        <v>91</v>
      </c>
      <c r="D32" s="50" t="s">
        <v>4</v>
      </c>
      <c r="E32" s="50" t="s">
        <v>12</v>
      </c>
      <c r="F32" s="50" t="s">
        <v>13</v>
      </c>
      <c r="G32" s="50" t="s">
        <v>14</v>
      </c>
    </row>
    <row r="33" spans="2:24" ht="25.5" thickBot="1" x14ac:dyDescent="0.3">
      <c r="B33" s="4" t="s">
        <v>38</v>
      </c>
      <c r="C33" s="4" t="s">
        <v>39</v>
      </c>
      <c r="D33" s="4" t="s">
        <v>54</v>
      </c>
      <c r="E33" s="4" t="s">
        <v>92</v>
      </c>
      <c r="F33" s="4" t="s">
        <v>55</v>
      </c>
      <c r="G33" s="4" t="s">
        <v>56</v>
      </c>
    </row>
    <row r="34" spans="2:24" ht="18.75" customHeight="1" x14ac:dyDescent="0.25">
      <c r="B34" s="51" t="str">
        <f>C84</f>
        <v>MIN_WIND-OFF</v>
      </c>
      <c r="C34" s="51" t="str">
        <f>D84</f>
        <v>Offshore Wind</v>
      </c>
      <c r="D34" s="52" t="str">
        <f>C48</f>
        <v>WIND-OFF</v>
      </c>
      <c r="F34" s="54">
        <v>1E-3</v>
      </c>
      <c r="G34" s="53"/>
      <c r="I34" s="10"/>
    </row>
    <row r="35" spans="2:24" ht="18.75" customHeight="1" x14ac:dyDescent="0.25">
      <c r="B35" s="55" t="str">
        <f t="shared" ref="B35:C39" si="8">C85</f>
        <v>IMP_URAN</v>
      </c>
      <c r="C35" s="55" t="str">
        <f t="shared" si="8"/>
        <v>Nuclear Fuel Import</v>
      </c>
      <c r="D35" s="37" t="str">
        <f>C49</f>
        <v>URAN</v>
      </c>
      <c r="E35" s="37"/>
      <c r="F35" s="37">
        <v>2.2999999999999998</v>
      </c>
      <c r="G35" s="37"/>
    </row>
    <row r="36" spans="2:24" ht="18.75" customHeight="1" x14ac:dyDescent="0.25">
      <c r="B36" s="51" t="str">
        <f t="shared" si="8"/>
        <v>MIN_GEO</v>
      </c>
      <c r="C36" s="51" t="str">
        <f t="shared" si="8"/>
        <v>Geothermal Mining</v>
      </c>
      <c r="D36" s="21" t="str">
        <f t="shared" ref="D36:D40" si="9">C50</f>
        <v>GEO</v>
      </c>
      <c r="E36" s="21"/>
      <c r="F36" s="21">
        <v>1E-3</v>
      </c>
      <c r="G36" s="21"/>
    </row>
    <row r="37" spans="2:24" ht="18.75" customHeight="1" x14ac:dyDescent="0.25">
      <c r="B37" s="55" t="str">
        <f t="shared" si="8"/>
        <v>MIN_BIOG-AGR</v>
      </c>
      <c r="C37" s="55" t="str">
        <f t="shared" si="8"/>
        <v>Biogas Supply</v>
      </c>
      <c r="D37" s="37" t="str">
        <f t="shared" si="9"/>
        <v>BIOG-AGR</v>
      </c>
      <c r="E37" s="37"/>
      <c r="F37" s="37">
        <v>116.11</v>
      </c>
      <c r="G37" s="37"/>
    </row>
    <row r="38" spans="2:24" ht="18.75" customHeight="1" x14ac:dyDescent="0.25">
      <c r="B38" s="51" t="str">
        <f t="shared" si="8"/>
        <v>MIN_BIOG-WWTP</v>
      </c>
      <c r="C38" s="51" t="str">
        <f t="shared" si="8"/>
        <v>Biogas Supply</v>
      </c>
      <c r="D38" s="21" t="str">
        <f t="shared" si="9"/>
        <v>BIOG-WWTP</v>
      </c>
      <c r="E38" s="21"/>
      <c r="F38" s="21">
        <v>104.5</v>
      </c>
      <c r="G38" s="21"/>
    </row>
    <row r="39" spans="2:24" ht="18.75" customHeight="1" x14ac:dyDescent="0.25">
      <c r="B39" s="55" t="str">
        <f t="shared" si="8"/>
        <v>MIN_BIOG_LFILL</v>
      </c>
      <c r="C39" s="55" t="str">
        <f t="shared" si="8"/>
        <v>Biogas Supply</v>
      </c>
      <c r="D39" s="37" t="str">
        <f t="shared" si="9"/>
        <v>BIOG_LFILL</v>
      </c>
      <c r="E39" s="37"/>
      <c r="F39" s="37">
        <v>127.7</v>
      </c>
      <c r="G39" s="37"/>
    </row>
    <row r="40" spans="2:24" ht="18.75" customHeight="1" thickBot="1" x14ac:dyDescent="0.3">
      <c r="B40" s="56" t="str">
        <f>C90</f>
        <v>MIN_BIOM</v>
      </c>
      <c r="C40" s="56" t="str">
        <f>D90</f>
        <v>Biomass Supply</v>
      </c>
      <c r="D40" s="45" t="str">
        <f t="shared" si="9"/>
        <v>BIOM</v>
      </c>
      <c r="E40" s="45"/>
      <c r="F40" s="45">
        <v>25</v>
      </c>
      <c r="G40" s="45"/>
    </row>
    <row r="42" spans="2:24" x14ac:dyDescent="0.25">
      <c r="D42" s="53"/>
    </row>
    <row r="43" spans="2:24" ht="17.5" x14ac:dyDescent="0.35">
      <c r="B43" s="9" t="s">
        <v>57</v>
      </c>
      <c r="C43" s="9"/>
      <c r="D43" s="9"/>
      <c r="L43" s="9" t="s">
        <v>103</v>
      </c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5" spans="2:24" ht="18.75" customHeight="1" thickBot="1" x14ac:dyDescent="0.4">
      <c r="B45" s="18" t="s">
        <v>15</v>
      </c>
      <c r="C45" s="18"/>
      <c r="D45" s="18"/>
      <c r="E45" s="18"/>
      <c r="F45" s="18"/>
      <c r="G45" s="18"/>
      <c r="H45" s="18"/>
      <c r="I45" s="18"/>
      <c r="L45" s="18" t="s">
        <v>149</v>
      </c>
      <c r="M45" s="18"/>
      <c r="N45" s="18"/>
      <c r="O45" s="18"/>
      <c r="P45" s="18"/>
      <c r="Q45" s="18"/>
      <c r="R45" s="18"/>
      <c r="S45" s="18"/>
    </row>
    <row r="46" spans="2:24" ht="39.5" thickBot="1" x14ac:dyDescent="0.3">
      <c r="B46" s="5" t="s">
        <v>16</v>
      </c>
      <c r="C46" s="5" t="s">
        <v>17</v>
      </c>
      <c r="D46" s="5" t="s">
        <v>18</v>
      </c>
      <c r="E46" s="5" t="s">
        <v>19</v>
      </c>
      <c r="F46" s="5" t="s">
        <v>20</v>
      </c>
      <c r="G46" s="5" t="s">
        <v>21</v>
      </c>
      <c r="H46" s="5" t="s">
        <v>22</v>
      </c>
      <c r="I46" s="5" t="s">
        <v>23</v>
      </c>
      <c r="L46" s="27" t="s">
        <v>16</v>
      </c>
      <c r="M46" s="27" t="s">
        <v>17</v>
      </c>
      <c r="N46" s="27" t="s">
        <v>18</v>
      </c>
      <c r="O46" s="27" t="s">
        <v>19</v>
      </c>
      <c r="P46" s="27" t="s">
        <v>20</v>
      </c>
      <c r="Q46" s="27" t="s">
        <v>21</v>
      </c>
      <c r="R46" s="27" t="s">
        <v>22</v>
      </c>
      <c r="S46" s="27" t="s">
        <v>23</v>
      </c>
    </row>
    <row r="47" spans="2:24" ht="88" thickBot="1" x14ac:dyDescent="0.3">
      <c r="B47" s="4" t="s">
        <v>58</v>
      </c>
      <c r="C47" s="4" t="s">
        <v>59</v>
      </c>
      <c r="D47" s="4" t="s">
        <v>60</v>
      </c>
      <c r="E47" s="4" t="s">
        <v>19</v>
      </c>
      <c r="F47" s="4" t="s">
        <v>61</v>
      </c>
      <c r="G47" s="4" t="s">
        <v>62</v>
      </c>
      <c r="H47" s="4" t="s">
        <v>63</v>
      </c>
      <c r="I47" s="4" t="s">
        <v>64</v>
      </c>
      <c r="L47" s="4" t="s">
        <v>58</v>
      </c>
      <c r="M47" s="4" t="s">
        <v>59</v>
      </c>
      <c r="N47" s="4" t="s">
        <v>60</v>
      </c>
      <c r="O47" s="4" t="s">
        <v>19</v>
      </c>
      <c r="P47" s="4" t="s">
        <v>61</v>
      </c>
      <c r="Q47" s="4" t="s">
        <v>62</v>
      </c>
      <c r="R47" s="4" t="s">
        <v>63</v>
      </c>
      <c r="S47" s="4" t="s">
        <v>64</v>
      </c>
    </row>
    <row r="48" spans="2:24" ht="18.75" customHeight="1" x14ac:dyDescent="0.25">
      <c r="B48" s="19" t="s">
        <v>24</v>
      </c>
      <c r="C48" s="19" t="s">
        <v>73</v>
      </c>
      <c r="D48" s="20" t="s">
        <v>75</v>
      </c>
      <c r="E48" s="19" t="s">
        <v>25</v>
      </c>
      <c r="F48" s="19"/>
      <c r="G48" s="19"/>
      <c r="H48" s="19"/>
      <c r="I48" s="19"/>
      <c r="L48" s="28" t="s">
        <v>24</v>
      </c>
      <c r="M48" s="28" t="s">
        <v>93</v>
      </c>
      <c r="N48" s="28" t="s">
        <v>94</v>
      </c>
      <c r="O48" s="29" t="s">
        <v>25</v>
      </c>
      <c r="P48" s="28"/>
      <c r="Q48" s="28"/>
      <c r="R48" s="28"/>
      <c r="S48" s="28"/>
    </row>
    <row r="49" spans="2:19" ht="18.75" customHeight="1" x14ac:dyDescent="0.25">
      <c r="B49" s="24" t="s">
        <v>24</v>
      </c>
      <c r="C49" s="24" t="s">
        <v>139</v>
      </c>
      <c r="D49" s="25" t="s">
        <v>140</v>
      </c>
      <c r="E49" s="24" t="s">
        <v>25</v>
      </c>
      <c r="F49" s="24"/>
      <c r="G49" s="24"/>
      <c r="H49" s="24"/>
      <c r="I49" s="24"/>
      <c r="L49" s="30" t="s">
        <v>24</v>
      </c>
      <c r="M49" s="30" t="s">
        <v>95</v>
      </c>
      <c r="N49" s="30" t="s">
        <v>96</v>
      </c>
      <c r="O49" s="31" t="s">
        <v>25</v>
      </c>
      <c r="P49" s="30"/>
      <c r="Q49" s="30"/>
      <c r="R49" s="30"/>
      <c r="S49" s="30"/>
    </row>
    <row r="50" spans="2:19" ht="18.75" customHeight="1" x14ac:dyDescent="0.25">
      <c r="B50" s="19" t="s">
        <v>24</v>
      </c>
      <c r="C50" s="19" t="s">
        <v>141</v>
      </c>
      <c r="D50" s="20" t="s">
        <v>132</v>
      </c>
      <c r="E50" s="19" t="s">
        <v>25</v>
      </c>
      <c r="F50" s="19"/>
      <c r="G50" s="19"/>
      <c r="H50" s="19"/>
      <c r="I50" s="19"/>
      <c r="L50" s="28" t="s">
        <v>24</v>
      </c>
      <c r="M50" s="28" t="s">
        <v>78</v>
      </c>
      <c r="N50" s="28" t="s">
        <v>97</v>
      </c>
      <c r="O50" s="29" t="s">
        <v>25</v>
      </c>
      <c r="P50" s="28"/>
      <c r="Q50" s="28"/>
      <c r="R50" s="28"/>
      <c r="S50" s="28"/>
    </row>
    <row r="51" spans="2:19" ht="18.75" customHeight="1" x14ac:dyDescent="0.25">
      <c r="B51" s="24" t="s">
        <v>24</v>
      </c>
      <c r="C51" s="24" t="s">
        <v>142</v>
      </c>
      <c r="D51" s="25" t="s">
        <v>146</v>
      </c>
      <c r="E51" s="24" t="s">
        <v>25</v>
      </c>
      <c r="F51" s="24"/>
      <c r="G51" s="24"/>
      <c r="H51" s="24"/>
      <c r="I51" s="24"/>
      <c r="L51" s="30" t="s">
        <v>24</v>
      </c>
      <c r="M51" s="30" t="s">
        <v>76</v>
      </c>
      <c r="N51" s="30" t="s">
        <v>98</v>
      </c>
      <c r="O51" s="32" t="s">
        <v>25</v>
      </c>
      <c r="P51" s="30"/>
      <c r="Q51" s="30"/>
      <c r="R51" s="30"/>
      <c r="S51" s="30"/>
    </row>
    <row r="52" spans="2:19" ht="18.75" customHeight="1" x14ac:dyDescent="0.25">
      <c r="B52" s="19" t="s">
        <v>24</v>
      </c>
      <c r="C52" s="19" t="s">
        <v>143</v>
      </c>
      <c r="D52" s="20" t="s">
        <v>147</v>
      </c>
      <c r="E52" s="19" t="s">
        <v>25</v>
      </c>
      <c r="F52" s="19"/>
      <c r="G52" s="19"/>
      <c r="H52" s="19"/>
      <c r="I52" s="19"/>
      <c r="L52" s="28" t="s">
        <v>24</v>
      </c>
      <c r="M52" s="28" t="s">
        <v>77</v>
      </c>
      <c r="N52" s="28" t="s">
        <v>99</v>
      </c>
      <c r="O52" s="26" t="s">
        <v>25</v>
      </c>
      <c r="P52" s="28"/>
      <c r="Q52" s="28"/>
      <c r="R52" s="28"/>
      <c r="S52" s="28"/>
    </row>
    <row r="53" spans="2:19" ht="18.75" customHeight="1" thickBot="1" x14ac:dyDescent="0.3">
      <c r="B53" s="24" t="s">
        <v>24</v>
      </c>
      <c r="C53" s="24" t="s">
        <v>144</v>
      </c>
      <c r="D53" s="25" t="s">
        <v>148</v>
      </c>
      <c r="E53" s="24" t="s">
        <v>25</v>
      </c>
      <c r="F53" s="24"/>
      <c r="G53" s="24"/>
      <c r="H53" s="24"/>
      <c r="I53" s="24"/>
      <c r="L53" s="33" t="s">
        <v>24</v>
      </c>
      <c r="M53" s="33" t="s">
        <v>86</v>
      </c>
      <c r="N53" s="33" t="s">
        <v>100</v>
      </c>
      <c r="O53" s="33" t="s">
        <v>25</v>
      </c>
      <c r="P53" s="33"/>
      <c r="Q53" s="33" t="s">
        <v>26</v>
      </c>
      <c r="R53" s="33" t="s">
        <v>101</v>
      </c>
      <c r="S53" s="33" t="s">
        <v>102</v>
      </c>
    </row>
    <row r="54" spans="2:19" ht="18.75" customHeight="1" thickBot="1" x14ac:dyDescent="0.3">
      <c r="B54" s="22" t="s">
        <v>24</v>
      </c>
      <c r="C54" s="22" t="s">
        <v>145</v>
      </c>
      <c r="D54" s="23" t="s">
        <v>138</v>
      </c>
      <c r="E54" s="22" t="s">
        <v>25</v>
      </c>
      <c r="F54" s="22"/>
      <c r="G54" s="22"/>
      <c r="H54" s="22"/>
      <c r="I54" s="22"/>
      <c r="L54" s="14"/>
      <c r="M54" s="15"/>
      <c r="N54" s="14"/>
      <c r="O54" s="17"/>
      <c r="P54" s="16"/>
      <c r="Q54" s="16"/>
      <c r="R54" s="16"/>
      <c r="S54" s="16"/>
    </row>
    <row r="57" spans="2:19" ht="17.5" x14ac:dyDescent="0.35">
      <c r="B57" s="13" t="s">
        <v>65</v>
      </c>
      <c r="C57" s="9"/>
      <c r="D57" s="9"/>
    </row>
    <row r="58" spans="2:19" ht="15" customHeight="1" x14ac:dyDescent="0.3">
      <c r="B58" s="6"/>
      <c r="C58" s="6"/>
    </row>
    <row r="60" spans="2:19" ht="18.75" customHeight="1" thickBot="1" x14ac:dyDescent="0.4">
      <c r="B60" s="18" t="s">
        <v>27</v>
      </c>
      <c r="C60" s="18"/>
      <c r="D60" s="18"/>
      <c r="E60" s="18"/>
      <c r="F60" s="18"/>
      <c r="G60" s="18"/>
      <c r="H60" s="18"/>
      <c r="I60" s="18"/>
    </row>
    <row r="61" spans="2:19" ht="13.5" thickBot="1" x14ac:dyDescent="0.3">
      <c r="B61" s="5" t="s">
        <v>28</v>
      </c>
      <c r="C61" s="5" t="s">
        <v>1</v>
      </c>
      <c r="D61" s="5" t="s">
        <v>2</v>
      </c>
      <c r="E61" s="5" t="s">
        <v>29</v>
      </c>
      <c r="F61" s="5" t="s">
        <v>30</v>
      </c>
      <c r="G61" s="5" t="s">
        <v>31</v>
      </c>
      <c r="H61" s="5" t="s">
        <v>32</v>
      </c>
      <c r="I61" s="5" t="s">
        <v>33</v>
      </c>
    </row>
    <row r="62" spans="2:19" ht="38" thickBot="1" x14ac:dyDescent="0.3">
      <c r="B62" s="4" t="s">
        <v>66</v>
      </c>
      <c r="C62" s="4" t="s">
        <v>67</v>
      </c>
      <c r="D62" s="4" t="s">
        <v>39</v>
      </c>
      <c r="E62" s="4" t="s">
        <v>68</v>
      </c>
      <c r="F62" s="4" t="s">
        <v>69</v>
      </c>
      <c r="G62" s="4" t="s">
        <v>62</v>
      </c>
      <c r="H62" s="4" t="s">
        <v>70</v>
      </c>
      <c r="I62" s="4" t="s">
        <v>71</v>
      </c>
    </row>
    <row r="63" spans="2:19" ht="18.75" customHeight="1" x14ac:dyDescent="0.25">
      <c r="B63" s="21" t="s">
        <v>34</v>
      </c>
      <c r="C63" s="21" t="s">
        <v>104</v>
      </c>
      <c r="D63" s="21" t="s">
        <v>120</v>
      </c>
      <c r="E63" s="21" t="s">
        <v>25</v>
      </c>
      <c r="F63" s="21" t="s">
        <v>35</v>
      </c>
      <c r="G63" s="21" t="s">
        <v>26</v>
      </c>
      <c r="H63" s="21"/>
      <c r="I63" s="21"/>
    </row>
    <row r="64" spans="2:19" ht="18.75" customHeight="1" x14ac:dyDescent="0.25">
      <c r="B64" s="37" t="s">
        <v>34</v>
      </c>
      <c r="C64" s="37" t="s">
        <v>105</v>
      </c>
      <c r="D64" s="37" t="s">
        <v>121</v>
      </c>
      <c r="E64" s="37" t="s">
        <v>25</v>
      </c>
      <c r="F64" s="37" t="s">
        <v>35</v>
      </c>
      <c r="G64" s="37" t="s">
        <v>26</v>
      </c>
      <c r="H64" s="37"/>
      <c r="I64" s="37"/>
    </row>
    <row r="65" spans="2:9" ht="18.75" customHeight="1" x14ac:dyDescent="0.25">
      <c r="B65" s="21" t="s">
        <v>34</v>
      </c>
      <c r="C65" s="21" t="s">
        <v>106</v>
      </c>
      <c r="D65" s="21" t="s">
        <v>122</v>
      </c>
      <c r="E65" s="21" t="s">
        <v>25</v>
      </c>
      <c r="F65" s="21" t="s">
        <v>35</v>
      </c>
      <c r="G65" s="21" t="s">
        <v>26</v>
      </c>
      <c r="H65" s="21"/>
      <c r="I65" s="21"/>
    </row>
    <row r="66" spans="2:9" ht="18.75" customHeight="1" x14ac:dyDescent="0.25">
      <c r="B66" s="37" t="s">
        <v>34</v>
      </c>
      <c r="C66" s="37" t="s">
        <v>107</v>
      </c>
      <c r="D66" s="37" t="s">
        <v>123</v>
      </c>
      <c r="E66" s="37" t="s">
        <v>25</v>
      </c>
      <c r="F66" s="37" t="s">
        <v>35</v>
      </c>
      <c r="G66" s="37" t="s">
        <v>26</v>
      </c>
      <c r="H66" s="37"/>
      <c r="I66" s="37"/>
    </row>
    <row r="67" spans="2:9" ht="18.75" customHeight="1" x14ac:dyDescent="0.25">
      <c r="B67" s="21" t="s">
        <v>34</v>
      </c>
      <c r="C67" s="21" t="s">
        <v>108</v>
      </c>
      <c r="D67" s="21" t="s">
        <v>124</v>
      </c>
      <c r="E67" s="21" t="s">
        <v>25</v>
      </c>
      <c r="F67" s="21" t="s">
        <v>35</v>
      </c>
      <c r="G67" s="21" t="s">
        <v>26</v>
      </c>
      <c r="H67" s="21"/>
      <c r="I67" s="21"/>
    </row>
    <row r="68" spans="2:9" ht="18.75" customHeight="1" x14ac:dyDescent="0.25">
      <c r="B68" s="37" t="s">
        <v>34</v>
      </c>
      <c r="C68" s="37" t="s">
        <v>109</v>
      </c>
      <c r="D68" s="37" t="s">
        <v>125</v>
      </c>
      <c r="E68" s="37" t="s">
        <v>25</v>
      </c>
      <c r="F68" s="37" t="s">
        <v>35</v>
      </c>
      <c r="G68" s="37" t="s">
        <v>26</v>
      </c>
      <c r="H68" s="37"/>
      <c r="I68" s="37"/>
    </row>
    <row r="69" spans="2:9" ht="18.75" customHeight="1" x14ac:dyDescent="0.25">
      <c r="B69" s="21" t="s">
        <v>34</v>
      </c>
      <c r="C69" s="21" t="s">
        <v>110</v>
      </c>
      <c r="D69" s="21" t="s">
        <v>126</v>
      </c>
      <c r="E69" s="21" t="s">
        <v>25</v>
      </c>
      <c r="F69" s="21" t="s">
        <v>35</v>
      </c>
      <c r="G69" s="21" t="s">
        <v>26</v>
      </c>
      <c r="H69" s="21"/>
      <c r="I69" s="21"/>
    </row>
    <row r="70" spans="2:9" ht="18.75" customHeight="1" x14ac:dyDescent="0.25">
      <c r="B70" s="37" t="s">
        <v>34</v>
      </c>
      <c r="C70" s="37" t="s">
        <v>111</v>
      </c>
      <c r="D70" s="37" t="s">
        <v>127</v>
      </c>
      <c r="E70" s="37" t="s">
        <v>25</v>
      </c>
      <c r="F70" s="37" t="s">
        <v>35</v>
      </c>
      <c r="G70" s="37" t="s">
        <v>26</v>
      </c>
      <c r="H70" s="37"/>
      <c r="I70" s="37"/>
    </row>
    <row r="71" spans="2:9" ht="18.75" customHeight="1" x14ac:dyDescent="0.25">
      <c r="B71" s="21" t="s">
        <v>34</v>
      </c>
      <c r="C71" s="21" t="s">
        <v>112</v>
      </c>
      <c r="D71" s="21" t="s">
        <v>128</v>
      </c>
      <c r="E71" s="21" t="s">
        <v>25</v>
      </c>
      <c r="F71" s="21" t="s">
        <v>35</v>
      </c>
      <c r="G71" s="21" t="s">
        <v>26</v>
      </c>
      <c r="H71" s="21"/>
      <c r="I71" s="21"/>
    </row>
    <row r="72" spans="2:9" ht="18.75" customHeight="1" x14ac:dyDescent="0.25">
      <c r="B72" s="37" t="s">
        <v>34</v>
      </c>
      <c r="C72" s="37" t="s">
        <v>113</v>
      </c>
      <c r="D72" s="37" t="s">
        <v>129</v>
      </c>
      <c r="E72" s="37" t="s">
        <v>25</v>
      </c>
      <c r="F72" s="37" t="s">
        <v>35</v>
      </c>
      <c r="G72" s="37" t="s">
        <v>26</v>
      </c>
      <c r="H72" s="37"/>
      <c r="I72" s="37"/>
    </row>
    <row r="73" spans="2:9" ht="18.75" customHeight="1" x14ac:dyDescent="0.25">
      <c r="B73" s="21" t="s">
        <v>34</v>
      </c>
      <c r="C73" s="21" t="s">
        <v>114</v>
      </c>
      <c r="D73" s="21" t="s">
        <v>130</v>
      </c>
      <c r="E73" s="21" t="s">
        <v>25</v>
      </c>
      <c r="F73" s="21" t="s">
        <v>35</v>
      </c>
      <c r="G73" s="21" t="s">
        <v>26</v>
      </c>
      <c r="H73" s="21"/>
      <c r="I73" s="21"/>
    </row>
    <row r="74" spans="2:9" ht="18.75" customHeight="1" x14ac:dyDescent="0.25">
      <c r="B74" s="37" t="s">
        <v>34</v>
      </c>
      <c r="C74" s="37" t="s">
        <v>88</v>
      </c>
      <c r="D74" s="37" t="s">
        <v>131</v>
      </c>
      <c r="E74" s="37" t="s">
        <v>25</v>
      </c>
      <c r="F74" s="37" t="s">
        <v>35</v>
      </c>
      <c r="G74" s="37" t="s">
        <v>26</v>
      </c>
      <c r="H74" s="37"/>
      <c r="I74" s="37"/>
    </row>
    <row r="75" spans="2:9" ht="18.75" customHeight="1" x14ac:dyDescent="0.25">
      <c r="B75" s="21" t="s">
        <v>34</v>
      </c>
      <c r="C75" s="21" t="s">
        <v>87</v>
      </c>
      <c r="D75" s="21" t="s">
        <v>75</v>
      </c>
      <c r="E75" s="21" t="s">
        <v>25</v>
      </c>
      <c r="F75" s="21" t="s">
        <v>35</v>
      </c>
      <c r="G75" s="21" t="s">
        <v>26</v>
      </c>
      <c r="H75" s="21"/>
      <c r="I75" s="21"/>
    </row>
    <row r="76" spans="2:9" ht="18.75" customHeight="1" x14ac:dyDescent="0.25">
      <c r="B76" s="37" t="s">
        <v>34</v>
      </c>
      <c r="C76" s="37" t="s">
        <v>115</v>
      </c>
      <c r="D76" s="37" t="s">
        <v>132</v>
      </c>
      <c r="E76" s="37" t="s">
        <v>25</v>
      </c>
      <c r="F76" s="37" t="s">
        <v>35</v>
      </c>
      <c r="G76" s="37" t="s">
        <v>26</v>
      </c>
      <c r="H76" s="37"/>
      <c r="I76" s="37"/>
    </row>
    <row r="77" spans="2:9" ht="18.75" customHeight="1" x14ac:dyDescent="0.25">
      <c r="B77" s="21" t="s">
        <v>34</v>
      </c>
      <c r="C77" s="21" t="s">
        <v>90</v>
      </c>
      <c r="D77" s="21" t="s">
        <v>133</v>
      </c>
      <c r="E77" s="21" t="s">
        <v>25</v>
      </c>
      <c r="F77" s="21" t="s">
        <v>35</v>
      </c>
      <c r="G77" s="21" t="s">
        <v>26</v>
      </c>
      <c r="H77" s="21"/>
      <c r="I77" s="21"/>
    </row>
    <row r="78" spans="2:9" ht="18.75" customHeight="1" x14ac:dyDescent="0.25">
      <c r="B78" s="37" t="s">
        <v>34</v>
      </c>
      <c r="C78" s="37" t="s">
        <v>89</v>
      </c>
      <c r="D78" s="37" t="s">
        <v>134</v>
      </c>
      <c r="E78" s="37" t="s">
        <v>25</v>
      </c>
      <c r="F78" s="37" t="s">
        <v>35</v>
      </c>
      <c r="G78" s="37" t="s">
        <v>26</v>
      </c>
      <c r="H78" s="37"/>
      <c r="I78" s="37"/>
    </row>
    <row r="79" spans="2:9" ht="18.75" customHeight="1" x14ac:dyDescent="0.25">
      <c r="B79" s="21" t="s">
        <v>34</v>
      </c>
      <c r="C79" s="21" t="s">
        <v>116</v>
      </c>
      <c r="D79" s="21" t="s">
        <v>135</v>
      </c>
      <c r="E79" s="21" t="s">
        <v>25</v>
      </c>
      <c r="F79" s="21" t="s">
        <v>35</v>
      </c>
      <c r="G79" s="21" t="s">
        <v>26</v>
      </c>
      <c r="H79" s="21"/>
      <c r="I79" s="21"/>
    </row>
    <row r="80" spans="2:9" ht="18.75" customHeight="1" x14ac:dyDescent="0.25">
      <c r="B80" s="37" t="s">
        <v>34</v>
      </c>
      <c r="C80" s="37" t="s">
        <v>117</v>
      </c>
      <c r="D80" s="37" t="s">
        <v>136</v>
      </c>
      <c r="E80" s="37" t="s">
        <v>25</v>
      </c>
      <c r="F80" s="37" t="s">
        <v>35</v>
      </c>
      <c r="G80" s="37" t="s">
        <v>26</v>
      </c>
      <c r="H80" s="37"/>
      <c r="I80" s="37"/>
    </row>
    <row r="81" spans="2:9" ht="18.75" customHeight="1" x14ac:dyDescent="0.25">
      <c r="B81" s="21" t="s">
        <v>34</v>
      </c>
      <c r="C81" s="21" t="s">
        <v>118</v>
      </c>
      <c r="D81" s="21" t="s">
        <v>137</v>
      </c>
      <c r="E81" s="21" t="s">
        <v>25</v>
      </c>
      <c r="F81" s="21" t="s">
        <v>35</v>
      </c>
      <c r="G81" s="21" t="s">
        <v>26</v>
      </c>
      <c r="H81" s="21"/>
      <c r="I81" s="21"/>
    </row>
    <row r="82" spans="2:9" ht="18.75" customHeight="1" x14ac:dyDescent="0.25">
      <c r="B82" s="37" t="s">
        <v>34</v>
      </c>
      <c r="C82" s="37" t="s">
        <v>119</v>
      </c>
      <c r="D82" s="37" t="s">
        <v>138</v>
      </c>
      <c r="E82" s="37" t="s">
        <v>25</v>
      </c>
      <c r="F82" s="37" t="s">
        <v>35</v>
      </c>
      <c r="G82" s="37" t="s">
        <v>26</v>
      </c>
      <c r="H82" s="37"/>
      <c r="I82" s="37"/>
    </row>
    <row r="83" spans="2:9" ht="18.75" customHeight="1" x14ac:dyDescent="0.25">
      <c r="B83" s="46" t="s">
        <v>160</v>
      </c>
      <c r="C83" s="46"/>
      <c r="D83" s="46"/>
      <c r="E83" s="46"/>
      <c r="F83" s="46"/>
      <c r="G83" s="46"/>
      <c r="H83" s="46"/>
      <c r="I83" s="46"/>
    </row>
    <row r="84" spans="2:9" ht="18.75" customHeight="1" x14ac:dyDescent="0.25">
      <c r="B84" s="21" t="s">
        <v>37</v>
      </c>
      <c r="C84" s="44" t="s">
        <v>72</v>
      </c>
      <c r="D84" s="21" t="s">
        <v>155</v>
      </c>
      <c r="E84" s="21" t="s">
        <v>25</v>
      </c>
      <c r="F84" s="21"/>
      <c r="G84" s="21" t="s">
        <v>26</v>
      </c>
      <c r="H84" s="21"/>
      <c r="I84" s="21"/>
    </row>
    <row r="85" spans="2:9" ht="18.75" customHeight="1" x14ac:dyDescent="0.25">
      <c r="B85" s="37" t="s">
        <v>36</v>
      </c>
      <c r="C85" s="43" t="s">
        <v>74</v>
      </c>
      <c r="D85" s="37" t="s">
        <v>156</v>
      </c>
      <c r="E85" s="37" t="s">
        <v>25</v>
      </c>
      <c r="F85" s="37"/>
      <c r="G85" s="37" t="s">
        <v>101</v>
      </c>
      <c r="H85" s="37"/>
      <c r="I85" s="37"/>
    </row>
    <row r="86" spans="2:9" ht="18.75" customHeight="1" x14ac:dyDescent="0.25">
      <c r="B86" s="21" t="s">
        <v>37</v>
      </c>
      <c r="C86" s="21" t="s">
        <v>150</v>
      </c>
      <c r="D86" s="21" t="s">
        <v>157</v>
      </c>
      <c r="E86" s="21" t="s">
        <v>25</v>
      </c>
      <c r="F86" s="21"/>
      <c r="G86" s="21" t="s">
        <v>101</v>
      </c>
      <c r="H86" s="21"/>
      <c r="I86" s="21"/>
    </row>
    <row r="87" spans="2:9" ht="18.75" customHeight="1" x14ac:dyDescent="0.25">
      <c r="B87" s="37" t="s">
        <v>37</v>
      </c>
      <c r="C87" s="37" t="s">
        <v>151</v>
      </c>
      <c r="D87" s="37" t="s">
        <v>159</v>
      </c>
      <c r="E87" s="37" t="s">
        <v>25</v>
      </c>
      <c r="F87" s="37"/>
      <c r="G87" s="37" t="s">
        <v>101</v>
      </c>
      <c r="H87" s="37"/>
      <c r="I87" s="37"/>
    </row>
    <row r="88" spans="2:9" ht="18.75" customHeight="1" x14ac:dyDescent="0.25">
      <c r="B88" s="21" t="s">
        <v>37</v>
      </c>
      <c r="C88" s="21" t="s">
        <v>152</v>
      </c>
      <c r="D88" s="21" t="s">
        <v>159</v>
      </c>
      <c r="E88" s="21" t="s">
        <v>25</v>
      </c>
      <c r="F88" s="21"/>
      <c r="G88" s="21" t="s">
        <v>101</v>
      </c>
      <c r="H88" s="21"/>
      <c r="I88" s="21"/>
    </row>
    <row r="89" spans="2:9" ht="18.75" customHeight="1" x14ac:dyDescent="0.25">
      <c r="B89" s="37" t="s">
        <v>37</v>
      </c>
      <c r="C89" s="37" t="s">
        <v>153</v>
      </c>
      <c r="D89" s="37" t="s">
        <v>159</v>
      </c>
      <c r="E89" s="37" t="s">
        <v>25</v>
      </c>
      <c r="F89" s="37"/>
      <c r="G89" s="37" t="s">
        <v>101</v>
      </c>
      <c r="H89" s="37"/>
      <c r="I89" s="37"/>
    </row>
    <row r="90" spans="2:9" ht="18.75" customHeight="1" thickBot="1" x14ac:dyDescent="0.3">
      <c r="B90" s="45" t="s">
        <v>37</v>
      </c>
      <c r="C90" s="45" t="s">
        <v>154</v>
      </c>
      <c r="D90" s="45" t="s">
        <v>158</v>
      </c>
      <c r="E90" s="45" t="s">
        <v>25</v>
      </c>
      <c r="F90" s="45"/>
      <c r="G90" s="45" t="s">
        <v>101</v>
      </c>
      <c r="H90" s="45"/>
      <c r="I90" s="45"/>
    </row>
    <row r="93" spans="2:9" ht="18.75" customHeight="1" thickBot="1" x14ac:dyDescent="0.4">
      <c r="B93" s="60"/>
      <c r="C93" s="61" t="s">
        <v>81</v>
      </c>
      <c r="D93" s="18"/>
      <c r="E93" s="18"/>
      <c r="F93" s="18"/>
    </row>
    <row r="94" spans="2:9" ht="13.5" thickBot="1" x14ac:dyDescent="0.3">
      <c r="B94" s="2" t="s">
        <v>1</v>
      </c>
      <c r="C94" s="2" t="s">
        <v>17</v>
      </c>
      <c r="D94" s="27" t="str">
        <f>M49</f>
        <v>BC</v>
      </c>
      <c r="E94" s="27" t="str">
        <f>M48</f>
        <v>HC</v>
      </c>
      <c r="F94" s="2" t="s">
        <v>78</v>
      </c>
    </row>
    <row r="95" spans="2:9" ht="13" thickBot="1" x14ac:dyDescent="0.3">
      <c r="B95" s="4" t="s">
        <v>38</v>
      </c>
      <c r="C95" s="4" t="s">
        <v>82</v>
      </c>
      <c r="D95" s="41"/>
      <c r="E95" s="41"/>
      <c r="F95" s="4"/>
    </row>
    <row r="96" spans="2:9" ht="18.75" customHeight="1" x14ac:dyDescent="0.25">
      <c r="B96" s="21" t="str">
        <f>C63</f>
        <v>ELE_NEW_BC_PL</v>
      </c>
      <c r="C96" s="62" t="s">
        <v>83</v>
      </c>
      <c r="D96" s="21">
        <v>110</v>
      </c>
      <c r="E96" s="21"/>
      <c r="F96" s="35"/>
    </row>
    <row r="97" spans="2:6" ht="18.75" customHeight="1" x14ac:dyDescent="0.25">
      <c r="B97" s="37" t="str">
        <f t="shared" ref="B97:B104" si="10">C64</f>
        <v>ELE_NEW_BC_PL_CCS</v>
      </c>
      <c r="C97" s="63" t="s">
        <v>83</v>
      </c>
      <c r="D97" s="37">
        <v>14</v>
      </c>
      <c r="E97" s="37"/>
      <c r="F97" s="39"/>
    </row>
    <row r="98" spans="2:6" ht="18.75" customHeight="1" x14ac:dyDescent="0.25">
      <c r="B98" s="21" t="str">
        <f t="shared" si="10"/>
        <v>ELE_NEW_BC_FBC</v>
      </c>
      <c r="C98" s="21" t="s">
        <v>83</v>
      </c>
      <c r="D98" s="21">
        <v>106</v>
      </c>
      <c r="E98" s="21"/>
      <c r="F98" s="21"/>
    </row>
    <row r="99" spans="2:6" ht="18.75" customHeight="1" x14ac:dyDescent="0.25">
      <c r="B99" s="37" t="str">
        <f t="shared" si="10"/>
        <v>ELE_NEW_HC_PC</v>
      </c>
      <c r="C99" s="37" t="s">
        <v>83</v>
      </c>
      <c r="D99" s="37"/>
      <c r="E99" s="37">
        <v>94</v>
      </c>
      <c r="F99" s="37"/>
    </row>
    <row r="100" spans="2:6" ht="18.75" customHeight="1" x14ac:dyDescent="0.25">
      <c r="B100" s="21" t="str">
        <f t="shared" si="10"/>
        <v>ELE_NEW_HC_IGCC</v>
      </c>
      <c r="C100" s="21" t="s">
        <v>83</v>
      </c>
      <c r="D100" s="21"/>
      <c r="E100" s="21">
        <v>94</v>
      </c>
      <c r="F100" s="21"/>
    </row>
    <row r="101" spans="2:6" ht="18.75" customHeight="1" x14ac:dyDescent="0.25">
      <c r="B101" s="37" t="str">
        <f t="shared" si="10"/>
        <v>ELE_NEW_HC_IGCC_CCS</v>
      </c>
      <c r="C101" s="37" t="s">
        <v>83</v>
      </c>
      <c r="D101" s="37"/>
      <c r="E101" s="37">
        <v>12</v>
      </c>
      <c r="F101" s="37"/>
    </row>
    <row r="102" spans="2:6" ht="18.75" customHeight="1" x14ac:dyDescent="0.25">
      <c r="B102" s="21" t="str">
        <f t="shared" si="10"/>
        <v>ELE_NEW_NAT-GAS_CCGT</v>
      </c>
      <c r="C102" s="21" t="s">
        <v>83</v>
      </c>
      <c r="D102" s="21"/>
      <c r="E102" s="21"/>
      <c r="F102" s="21">
        <v>56</v>
      </c>
    </row>
    <row r="103" spans="2:6" ht="18.75" customHeight="1" x14ac:dyDescent="0.25">
      <c r="B103" s="37" t="str">
        <f t="shared" si="10"/>
        <v>ELE_NEW_NAT-GAS_CCGT_CCS</v>
      </c>
      <c r="C103" s="37" t="s">
        <v>83</v>
      </c>
      <c r="D103" s="37"/>
      <c r="E103" s="37"/>
      <c r="F103" s="37">
        <v>6</v>
      </c>
    </row>
    <row r="104" spans="2:6" ht="18.75" customHeight="1" thickBot="1" x14ac:dyDescent="0.3">
      <c r="B104" s="45" t="str">
        <f t="shared" si="10"/>
        <v>ELE_NEW_NAT-GAS_OCGT</v>
      </c>
      <c r="C104" s="45" t="s">
        <v>83</v>
      </c>
      <c r="D104" s="45"/>
      <c r="E104" s="45"/>
      <c r="F104" s="45">
        <v>56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7E5F63E1-FA12-470A-B6BF-F8D91BBDCA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FEB70E-69FF-4344-86F3-68CBE7A02A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1C5566-4C2B-4AE5-87F0-C62C9215F695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  <ds:schemaRef ds:uri="154c1c0f-2c06-4f37-a5b1-faba3524bf7f"/>
    <ds:schemaRef ds:uri="0be4b9af-ad17-4489-a21e-b8b210aeb5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ELC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Kacper Nowak</cp:lastModifiedBy>
  <cp:revision/>
  <dcterms:created xsi:type="dcterms:W3CDTF">2005-06-03T09:41:13Z</dcterms:created>
  <dcterms:modified xsi:type="dcterms:W3CDTF">2025-06-20T19:24:14Z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105510890483856</vt:r8>
  </property>
</Properties>
</file>