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TIMES_STUDENTS_FULL\"/>
    </mc:Choice>
  </mc:AlternateContent>
  <xr:revisionPtr revIDLastSave="0" documentId="13_ncr:1_{CEC73DB3-2236-46C6-B2CF-191491630067}" xr6:coauthVersionLast="47" xr6:coauthVersionMax="47" xr10:uidLastSave="{00000000-0000-0000-0000-000000000000}"/>
  <bookViews>
    <workbookView xWindow="-108" yWindow="-108" windowWidth="46296" windowHeight="18696" tabRatio="901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33" l="1"/>
  <c r="C14" i="133"/>
  <c r="B14" i="133"/>
  <c r="S11" i="133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<sst xmlns="http://schemas.openxmlformats.org/spreadsheetml/2006/main" count="233" uniqueCount="164">
  <si>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</si>
  <si>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</si>
  <si>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</si>
  <si>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</si>
  <si>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</si>
  <si>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</si>
  <si>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</si>
  <si>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</si>
  <si>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</si>
  <si>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</si>
  <si>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</si>
  <si>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</si>
  <si>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</si>
  <si>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</si>
  <si>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</si>
  <si>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</si>
  <si>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</si>
  <si>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</si>
  <si>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</si>
  <si>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</si>
  <si>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</si>
  <si>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</si>
  <si>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</si>
  <si>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</si>
  <si>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</si>
  <si>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HC</t>
  </si>
  <si>
    <t>Hard Coal</t>
  </si>
  <si>
    <t>PJ</t>
  </si>
  <si>
    <t>BC</t>
  </si>
  <si>
    <t>Brown Coal/Lignite</t>
  </si>
  <si>
    <t>NAT-GAS</t>
  </si>
  <si>
    <t>Natural Gas</t>
  </si>
  <si>
    <t>WIND-ON</t>
  </si>
  <si>
    <t>Onshore Wind Energy</t>
  </si>
  <si>
    <t>SOLAR</t>
  </si>
  <si>
    <t>Solar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</si>
  <si>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</si>
  <si>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</si>
  <si>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</si>
  <si>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</si>
  <si>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</si>
  <si>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</si>
  <si>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</si>
  <si>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</si>
  <si>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</si>
  <si>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</si>
  <si>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</si>
  <si>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</si>
  <si>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</si>
  <si>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</si>
  <si>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</si>
  <si>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</si>
  <si>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</si>
  <si>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</si>
  <si>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</si>
  <si>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</si>
  <si>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</si>
  <si>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</si>
  <si>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</si>
  <si>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</si>
  <si>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</si>
  <si>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</si>
  <si>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</si>
  <si>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</si>
  <si>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</si>
  <si>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</si>
  <si>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</si>
  <si>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</si>
  <si>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</si>
  <si>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</si>
  <si>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</si>
  <si>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</si>
  <si>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</si>
  <si>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</si>
  <si>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</si>
  <si>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MIN_BC</t>
  </si>
  <si>
    <t>Brown Coal Domestic Supply</t>
  </si>
  <si>
    <t>MIN_NAT-GAS</t>
  </si>
  <si>
    <t>Natural Gas Domestic Supply</t>
  </si>
  <si>
    <t>&lt;- supply of natural gas from two different sources</t>
  </si>
  <si>
    <t>IMP</t>
  </si>
  <si>
    <t>IMP_NAT-GAS</t>
  </si>
  <si>
    <t>Natural Gas Imports</t>
  </si>
  <si>
    <t>MIN_WIND-ON</t>
  </si>
  <si>
    <t>Wind Onshore</t>
  </si>
  <si>
    <t>DAYNITE</t>
  </si>
  <si>
    <t>MIN_SOLAR</t>
  </si>
  <si>
    <t>Solar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</si>
  <si>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</si>
  <si>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</si>
  <si>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</si>
  <si>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</si>
  <si>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</si>
  <si>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</si>
  <si>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</si>
  <si>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</si>
  <si>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</si>
  <si>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</si>
  <si>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</si>
  <si>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Demand Type Commodity at Output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</si>
  <si>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</si>
  <si>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</si>
  <si>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</si>
  <si>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</si>
  <si>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</si>
  <si>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</si>
  <si>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</si>
  <si>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</si>
  <si>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</si>
  <si>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Very Long Table</t>
  </si>
  <si>
    <t>~FI_T</t>
  </si>
  <si>
    <t>* TechDesc</t>
  </si>
  <si>
    <t>Comm-OUT</t>
  </si>
  <si>
    <t>COST</t>
  </si>
  <si>
    <t>ACT_BND~UP</t>
  </si>
  <si>
    <t>ACT_BND~FX</t>
  </si>
  <si>
    <t>ACT_BND~LO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</si>
  <si>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</si>
  <si>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</si>
  <si>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</si>
  <si>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</si>
  <si>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</si>
  <si>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</si>
  <si>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</si>
  <si>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</si>
  <si>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</si>
  <si>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</si>
  <si>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</si>
  <si>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</si>
  <si>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</si>
  <si>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</si>
  <si>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</si>
  <si>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</si>
  <si>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</si>
  <si>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</si>
  <si>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</si>
  <si>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</si>
  <si>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</si>
  <si>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\I: Technology Name</t>
  </si>
  <si>
    <t>Output Commodity</t>
  </si>
  <si>
    <t>Extraction Cost [MPLN/PJ]</t>
  </si>
  <si>
    <t>Annual Extraction Fixed Bound [PJ]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</si>
  <si>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</si>
  <si>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\I: Nazwa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</si>
  <si>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</si>
  <si>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</si>
  <si>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</si>
  <si>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</si>
  <si>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</si>
  <si>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 xml:space="preserve">&lt;-
Actual forecast of fuel prices in future years is in the scenario file "FUEL_PRICE_PROJ".		</t>
  </si>
  <si>
    <t>Alternative syntax with LimType Attribute</t>
  </si>
  <si>
    <t>ACT_BND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</si>
  <si>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</si>
  <si>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</si>
  <si>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</si>
  <si>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</si>
  <si>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</si>
  <si>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Annual Extraction Upper Bound [PJ/a]</t>
  </si>
  <si>
    <t>Annual Extraction Fixed Bound [PJ/a]</t>
  </si>
  <si>
    <t>Annual Extraction Lower Bound [PJ/a]</t>
  </si>
  <si>
    <t>Hydro</t>
  </si>
  <si>
    <t>Hydro Energy</t>
  </si>
  <si>
    <t>MIN_HYDRO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</si>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</sst>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14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0" applyNumberFormat="1" applyFon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  <xf numFmtId="164" fontId="0" fillId="4" borderId="0" xfId="0" applyNumberFormat="1" applyFill="1" applyBorder="1"/>
    <xf numFmtId="0" fontId="0" fillId="0" borderId="0" xfId="0" applyBorder="1"/>
    <xf numFmtId="164" fontId="1" fillId="4" borderId="0" xfId="0" applyNumberFormat="1" applyFont="1" applyFill="1" applyBorder="1"/>
    <xf numFmtId="164" fontId="4" fillId="4" borderId="0" xfId="0" applyNumberFormat="1" applyFont="1" applyFill="1" applyBorder="1"/>
    <xf numFmtId="164" fontId="0" fillId="4" borderId="0" xfId="0" applyNumberFormat="1" applyFill="1" applyBorder="1" applyAlignment="1">
      <alignment horizontal="left"/>
    </xf>
    <xf numFmtId="164" fontId="0" fillId="5" borderId="2" xfId="0" applyNumberFormat="1" applyFill="1" applyBorder="1" applyAlignment="1">
      <alignment horizontal="left"/>
    </xf>
    <xf numFmtId="164" fontId="4" fillId="5" borderId="0" xfId="0" applyNumberFormat="1" applyFont="1" applyFill="1" applyBorder="1"/>
    <xf numFmtId="164" fontId="1" fillId="5" borderId="0" xfId="3" applyNumberFormat="1" applyFill="1" applyBorder="1"/>
    <xf numFmtId="164" fontId="1" fillId="5" borderId="0" xfId="0" applyNumberFormat="1" applyFont="1" applyFill="1" applyBorder="1"/>
    <xf numFmtId="164" fontId="0" fillId="5" borderId="0" xfId="0" applyNumberFormat="1" applyFill="1" applyBorder="1"/>
    <xf numFmtId="0" fontId="1" fillId="4" borderId="2" xfId="0" applyFont="1" applyFill="1" applyBorder="1"/>
    <xf numFmtId="0" fontId="0" fillId="4" borderId="2" xfId="0" applyFill="1" applyBorder="1"/>
    <xf numFmtId="0" fontId="4" fillId="4" borderId="2" xfId="0" quotePrefix="1" applyFont="1" applyFill="1" applyBorder="1" applyAlignment="1"/>
    <xf numFmtId="0" fontId="4" fillId="5" borderId="0" xfId="0" quotePrefix="1" applyFont="1" applyFill="1" applyBorder="1" applyAlignment="1">
      <alignment horizontal="left"/>
    </xf>
    <xf numFmtId="1" fontId="4" fillId="5" borderId="0" xfId="0" applyNumberFormat="1" applyFont="1" applyFill="1" applyBorder="1"/>
    <xf numFmtId="165" fontId="4" fillId="5" borderId="0" xfId="0" applyNumberFormat="1" applyFont="1" applyFill="1" applyBorder="1" applyAlignment="1">
      <alignment horizontal="right"/>
    </xf>
    <xf numFmtId="1" fontId="4" fillId="5" borderId="0" xfId="0" applyNumberFormat="1" applyFont="1" applyFill="1" applyBorder="1" applyAlignment="1">
      <alignment horizontal="right"/>
    </xf>
  </cellXfs>
  <cellStyles count="5">
    <cellStyle name="Normal 10" xfId="1" xr:uid="{00000000-0005-0000-0000-000011010000}"/>
    <cellStyle name="Normal_MIN" xfId="2" xr:uid="{00000000-0005-0000-0000-000014010000}"/>
    <cellStyle name="Normal_PRC" xfId="3" xr:uid="{00000000-0005-0000-0000-000015010000}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I21"/>
  <sheetViews>
    <sheetView tabSelected="1" zoomScaleNormal="100" workbookViewId="0">
      <selection activeCell="B8" sqref="B8:E13"/>
    </sheetView>
  </sheetViews>
  <sheetFormatPr defaultRowHeight="13.2"/>
  <cols>
    <col min="1" max="1" width="2.88671875" customWidth="1"/>
    <col min="2" max="3" width="14.33203125" customWidth="1"/>
    <col min="4" max="4" width="32.88671875" customWidth="1"/>
    <col min="5" max="5" width="10.6640625" customWidth="1"/>
    <col min="6" max="6" width="15.6640625" customWidth="1"/>
    <col min="7" max="7" width="15" customWidth="1"/>
    <col min="8" max="8" width="12.88671875" customWidth="1"/>
    <col min="9" max="9" width="15.6640625" customWidth="1"/>
    <col min="10" max="10" width="7.44140625" bestFit="1" customWidth="1"/>
    <col min="11" max="12" width="10.6640625" bestFit="1" customWidth="1"/>
  </cols>
  <sheetData>
    <row r="2" spans="1:9" ht="17.399999999999999">
      <c r="B2" s="26" t="s">
        <v>0</v>
      </c>
      <c r="C2" s="3"/>
      <c r="D2" s="3"/>
      <c r="E2" s="2"/>
      <c r="F2" s="2"/>
      <c r="G2" s="2"/>
      <c r="H2" s="2"/>
      <c r="I2" s="2"/>
    </row>
    <row r="3" spans="1:9">
      <c r="D3" s="2"/>
      <c r="E3" s="2"/>
      <c r="F3" s="2"/>
      <c r="G3" s="2"/>
      <c r="H3" s="2"/>
      <c r="I3" s="2"/>
    </row>
    <row r="4" spans="1:9" ht="17.399999999999999" customHeight="1">
      <c r="B4" s="28" t="s">
        <v>1</v>
      </c>
      <c r="C4" s="29"/>
      <c r="D4" s="29"/>
      <c r="E4" s="29"/>
      <c r="F4" s="29"/>
      <c r="G4" s="29"/>
      <c r="H4" s="29"/>
      <c r="I4" s="29"/>
    </row>
    <row r="5" spans="1:9" ht="15.75" customHeight="1">
      <c r="B5" s="47" t="s">
        <v>2</v>
      </c>
      <c r="C5" s="47" t="s">
        <v>3</v>
      </c>
      <c r="D5" s="47" t="s">
        <v>4</v>
      </c>
      <c r="E5" s="47" t="s">
        <v>5</v>
      </c>
      <c r="F5" s="47" t="s">
        <v>6</v>
      </c>
      <c r="G5" s="47" t="s">
        <v>7</v>
      </c>
      <c r="H5" s="47" t="s">
        <v>8</v>
      </c>
      <c r="I5" s="47" t="s">
        <v>9</v>
      </c>
    </row>
    <row r="6" spans="1:9" ht="39.6">
      <c r="B6" s="48" t="s">
        <v>10</v>
      </c>
      <c r="C6" s="48" t="s">
        <v>11</v>
      </c>
      <c r="D6" s="48" t="s">
        <v>12</v>
      </c>
      <c r="E6" s="48" t="s">
        <v>5</v>
      </c>
      <c r="F6" s="48" t="s">
        <v>13</v>
      </c>
      <c r="G6" s="48" t="s">
        <v>14</v>
      </c>
      <c r="H6" s="48" t="s">
        <v>15</v>
      </c>
      <c r="I6" s="48" t="s">
        <v>16</v>
      </c>
    </row>
    <row r="7" spans="1:9" ht="53.4" thickBot="1">
      <c r="B7" s="40" t="s">
        <v>17</v>
      </c>
      <c r="C7" s="40" t="s">
        <v>18</v>
      </c>
      <c r="D7" s="40" t="s">
        <v>19</v>
      </c>
      <c r="E7" s="40" t="s">
        <v>20</v>
      </c>
      <c r="F7" s="49" t="s">
        <v>21</v>
      </c>
      <c r="G7" s="40" t="s">
        <v>22</v>
      </c>
      <c r="H7" s="49" t="s">
        <v>21</v>
      </c>
      <c r="I7" s="40" t="s">
        <v>23</v>
      </c>
    </row>
    <row r="8" spans="1:9" ht="15.75" customHeight="1">
      <c r="B8" s="30" t="s">
        <v>24</v>
      </c>
      <c r="C8" s="31" t="s">
        <v>25</v>
      </c>
      <c r="D8" s="30" t="s">
        <v>26</v>
      </c>
      <c r="E8" s="32" t="s">
        <v>27</v>
      </c>
      <c r="F8" s="33"/>
      <c r="G8" s="33"/>
      <c r="H8" s="33"/>
      <c r="I8" s="33"/>
    </row>
    <row r="9" spans="1:9" ht="15.75" customHeight="1">
      <c r="B9" s="34" t="s">
        <v>24</v>
      </c>
      <c r="C9" s="35" t="s">
        <v>28</v>
      </c>
      <c r="D9" s="34" t="s">
        <v>29</v>
      </c>
      <c r="E9" s="36" t="s">
        <v>27</v>
      </c>
      <c r="F9" s="37"/>
      <c r="G9" s="37"/>
      <c r="H9" s="37"/>
      <c r="I9" s="37"/>
    </row>
    <row r="10" spans="1:9" ht="15.75" customHeight="1">
      <c r="B10" s="30" t="s">
        <v>24</v>
      </c>
      <c r="C10" s="31" t="s">
        <v>30</v>
      </c>
      <c r="D10" s="30" t="s">
        <v>31</v>
      </c>
      <c r="E10" s="32" t="s">
        <v>27</v>
      </c>
      <c r="F10" s="33"/>
      <c r="G10" s="33"/>
      <c r="H10" s="33"/>
      <c r="I10" s="33"/>
    </row>
    <row r="11" spans="1:9" ht="15.75" customHeight="1">
      <c r="B11" s="34" t="s">
        <v>24</v>
      </c>
      <c r="C11" s="35" t="s">
        <v>32</v>
      </c>
      <c r="D11" s="34" t="s">
        <v>33</v>
      </c>
      <c r="E11" s="38" t="s">
        <v>27</v>
      </c>
      <c r="F11" s="37"/>
      <c r="G11" s="37"/>
      <c r="H11" s="37"/>
      <c r="I11" s="37"/>
    </row>
    <row r="12" spans="1:9" ht="15.75" customHeight="1">
      <c r="A12" s="98"/>
      <c r="B12" s="99" t="s">
        <v>24</v>
      </c>
      <c r="C12" s="100" t="s">
        <v>34</v>
      </c>
      <c r="D12" s="99" t="s">
        <v>35</v>
      </c>
      <c r="E12" s="101" t="s">
        <v>27</v>
      </c>
      <c r="F12" s="97"/>
      <c r="G12" s="97"/>
      <c r="H12" s="97"/>
      <c r="I12" s="97"/>
    </row>
    <row r="13" spans="1:9" ht="13.8" thickBot="1">
      <c r="B13" s="42" t="s">
        <v>24</v>
      </c>
      <c r="C13" s="41" t="s">
        <v>163</v>
      </c>
      <c r="D13" s="42" t="s">
        <v>161</v>
      </c>
      <c r="E13" s="102" t="s">
        <v>27</v>
      </c>
      <c r="F13" s="102"/>
      <c r="G13" s="102"/>
      <c r="H13" s="102"/>
      <c r="I13" s="102"/>
    </row>
    <row r="16" spans="1:9" ht="13.8" thickBot="1">
      <c r="B16" s="72" t="s">
        <v>36</v>
      </c>
      <c r="C16" s="72"/>
    </row>
    <row r="17" spans="2:3">
      <c r="B17" s="43" t="s">
        <v>24</v>
      </c>
      <c r="C17" s="43" t="s">
        <v>37</v>
      </c>
    </row>
    <row r="18" spans="2:3">
      <c r="B18" s="44" t="s">
        <v>38</v>
      </c>
      <c r="C18" s="44" t="s">
        <v>39</v>
      </c>
    </row>
    <row r="19" spans="2:3">
      <c r="B19" s="45" t="s">
        <v>40</v>
      </c>
      <c r="C19" s="45" t="s">
        <v>41</v>
      </c>
    </row>
    <row r="20" spans="2:3">
      <c r="B20" s="44" t="s">
        <v>42</v>
      </c>
      <c r="C20" s="44" t="s">
        <v>43</v>
      </c>
    </row>
    <row r="21" spans="2:3" ht="13.8" thickBot="1">
      <c r="B21" s="46" t="s">
        <v>44</v>
      </c>
      <c r="C21" s="46" t="s">
        <v>45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6"/>
  <sheetViews>
    <sheetView topLeftCell="A3" zoomScale="160" zoomScaleNormal="160" workbookViewId="0">
      <selection activeCell="E11" sqref="E11"/>
    </sheetView>
  </sheetViews>
  <sheetFormatPr defaultRowHeight="13.2"/>
  <cols>
    <col min="1" max="1" width="2.88671875" customWidth="1"/>
    <col min="2" max="2" width="15.6640625" customWidth="1"/>
    <col min="3" max="3" width="16.6640625" customWidth="1"/>
    <col min="4" max="4" width="24" customWidth="1"/>
    <col min="5" max="5" width="28.5546875" customWidth="1"/>
    <col min="6" max="6" width="10" customWidth="1"/>
    <col min="7" max="7" width="14" customWidth="1"/>
    <col min="8" max="8" width="15.109375" customWidth="1"/>
    <col min="9" max="9" width="14.109375" customWidth="1"/>
    <col min="10" max="10" width="10" customWidth="1"/>
  </cols>
  <sheetData>
    <row r="2" spans="2:16" ht="18" customHeight="1">
      <c r="B2" s="26" t="s">
        <v>46</v>
      </c>
      <c r="C2" s="1"/>
      <c r="D2" s="1"/>
    </row>
    <row r="3" spans="2:16" ht="12.75" customHeight="1"/>
    <row r="4" spans="2:16" ht="15.75" customHeight="1">
      <c r="B4" s="28" t="s">
        <v>47</v>
      </c>
      <c r="C4" s="28"/>
      <c r="D4" s="39"/>
      <c r="E4" s="39"/>
      <c r="F4" s="39"/>
      <c r="G4" s="39"/>
      <c r="H4" s="39"/>
      <c r="I4" s="39"/>
      <c r="J4" s="39"/>
    </row>
    <row r="5" spans="2:16" ht="15.75" customHeight="1">
      <c r="B5" s="47" t="s">
        <v>48</v>
      </c>
      <c r="C5" s="47" t="s">
        <v>49</v>
      </c>
      <c r="D5" s="47" t="s">
        <v>50</v>
      </c>
      <c r="E5" s="47" t="s">
        <v>51</v>
      </c>
      <c r="F5" s="47" t="s">
        <v>52</v>
      </c>
      <c r="G5" s="47" t="s">
        <v>53</v>
      </c>
      <c r="H5" s="47" t="s">
        <v>54</v>
      </c>
      <c r="I5" s="47" t="s">
        <v>55</v>
      </c>
      <c r="J5" s="47" t="s">
        <v>56</v>
      </c>
    </row>
    <row r="6" spans="2:16" ht="36" customHeight="1">
      <c r="B6" s="48" t="s">
        <v>57</v>
      </c>
      <c r="C6" s="48" t="s">
        <v>58</v>
      </c>
      <c r="D6" s="48" t="s">
        <v>59</v>
      </c>
      <c r="E6" s="48" t="s">
        <v>60</v>
      </c>
      <c r="F6" s="48" t="s">
        <v>61</v>
      </c>
      <c r="G6" s="48" t="s">
        <v>62</v>
      </c>
      <c r="H6" s="48" t="s">
        <v>14</v>
      </c>
      <c r="I6" s="48" t="s">
        <v>63</v>
      </c>
      <c r="J6" s="48" t="s">
        <v>64</v>
      </c>
    </row>
    <row r="7" spans="2:16" ht="54.6" customHeight="1" thickBot="1">
      <c r="B7" s="40" t="s">
        <v>65</v>
      </c>
      <c r="C7" s="40" t="s">
        <v>66</v>
      </c>
      <c r="D7" s="40" t="s">
        <v>67</v>
      </c>
      <c r="E7" s="40" t="s">
        <v>68</v>
      </c>
      <c r="F7" s="40" t="s">
        <v>69</v>
      </c>
      <c r="G7" s="40" t="s">
        <v>70</v>
      </c>
      <c r="H7" s="40" t="s">
        <v>22</v>
      </c>
      <c r="I7" s="50"/>
      <c r="J7" s="50"/>
    </row>
    <row r="8" spans="2:16" ht="15.75" customHeight="1">
      <c r="B8" s="30" t="s">
        <v>71</v>
      </c>
      <c r="C8" s="31" t="s">
        <v>72</v>
      </c>
      <c r="D8" s="30" t="s">
        <v>73</v>
      </c>
      <c r="E8" s="32" t="s">
        <v>74</v>
      </c>
      <c r="F8" s="33" t="s">
        <v>27</v>
      </c>
      <c r="G8" s="33"/>
      <c r="H8" s="33"/>
      <c r="I8" s="33"/>
      <c r="J8" s="33"/>
    </row>
    <row r="9" spans="2:16" ht="15.75" customHeight="1">
      <c r="B9" s="34" t="s">
        <v>71</v>
      </c>
      <c r="C9" s="35" t="s">
        <v>72</v>
      </c>
      <c r="D9" s="34" t="s">
        <v>75</v>
      </c>
      <c r="E9" s="36" t="s">
        <v>76</v>
      </c>
      <c r="F9" s="37" t="s">
        <v>27</v>
      </c>
      <c r="G9" s="37"/>
      <c r="H9" s="37"/>
      <c r="I9" s="37"/>
      <c r="J9" s="37"/>
    </row>
    <row r="10" spans="2:16" ht="15.75" customHeight="1">
      <c r="B10" s="30" t="s">
        <v>71</v>
      </c>
      <c r="C10" s="31" t="s">
        <v>72</v>
      </c>
      <c r="D10" s="30" t="s">
        <v>77</v>
      </c>
      <c r="E10" s="32" t="s">
        <v>78</v>
      </c>
      <c r="F10" s="33" t="s">
        <v>27</v>
      </c>
      <c r="G10" s="33"/>
      <c r="H10" s="33"/>
      <c r="I10" s="33"/>
      <c r="J10" s="33"/>
      <c r="L10" s="74" t="s">
        <v>79</v>
      </c>
      <c r="M10" s="75"/>
      <c r="N10" s="75"/>
      <c r="O10" s="75"/>
      <c r="P10" s="75"/>
    </row>
    <row r="11" spans="2:16" ht="15.75" customHeight="1">
      <c r="B11" s="34" t="s">
        <v>80</v>
      </c>
      <c r="C11" s="35" t="s">
        <v>72</v>
      </c>
      <c r="D11" s="34" t="s">
        <v>81</v>
      </c>
      <c r="E11" s="38" t="s">
        <v>82</v>
      </c>
      <c r="F11" s="37" t="s">
        <v>27</v>
      </c>
      <c r="G11" s="37"/>
      <c r="H11" s="37"/>
      <c r="I11" s="37"/>
      <c r="J11" s="37"/>
      <c r="L11" s="75"/>
      <c r="M11" s="75"/>
      <c r="N11" s="75"/>
      <c r="O11" s="75"/>
      <c r="P11" s="75"/>
    </row>
    <row r="12" spans="2:16" ht="15.75" customHeight="1">
      <c r="B12" s="30" t="s">
        <v>71</v>
      </c>
      <c r="C12" s="31" t="s">
        <v>72</v>
      </c>
      <c r="D12" s="30" t="s">
        <v>83</v>
      </c>
      <c r="E12" s="32" t="s">
        <v>84</v>
      </c>
      <c r="F12" s="33" t="s">
        <v>27</v>
      </c>
      <c r="G12" s="33"/>
      <c r="H12" s="33" t="s">
        <v>85</v>
      </c>
      <c r="I12" s="33"/>
      <c r="J12" s="33"/>
    </row>
    <row r="13" spans="2:16" ht="15.75" customHeight="1">
      <c r="B13" s="103" t="s">
        <v>71</v>
      </c>
      <c r="C13" s="104" t="s">
        <v>72</v>
      </c>
      <c r="D13" s="105" t="s">
        <v>86</v>
      </c>
      <c r="E13" s="105" t="s">
        <v>87</v>
      </c>
      <c r="F13" s="106" t="s">
        <v>27</v>
      </c>
      <c r="G13" s="106"/>
      <c r="H13" s="106" t="s">
        <v>85</v>
      </c>
      <c r="I13" s="106"/>
      <c r="J13" s="106"/>
    </row>
    <row r="14" spans="2:16" ht="13.8" thickBot="1">
      <c r="B14" s="107" t="s">
        <v>71</v>
      </c>
      <c r="C14" s="107" t="s">
        <v>72</v>
      </c>
      <c r="D14" s="107" t="s">
        <v>162</v>
      </c>
      <c r="E14" s="107" t="s">
        <v>160</v>
      </c>
      <c r="F14" s="107" t="s">
        <v>27</v>
      </c>
      <c r="G14" s="108"/>
      <c r="H14" s="108"/>
      <c r="I14" s="108"/>
      <c r="J14" s="108"/>
    </row>
    <row r="17" spans="2:4">
      <c r="B17" s="73" t="s">
        <v>88</v>
      </c>
      <c r="C17" s="73"/>
      <c r="D17" s="73"/>
    </row>
    <row r="18" spans="2:4">
      <c r="B18" s="45" t="s">
        <v>89</v>
      </c>
      <c r="C18" s="45" t="s">
        <v>90</v>
      </c>
      <c r="D18" s="45"/>
    </row>
    <row r="19" spans="2:4">
      <c r="B19" s="44" t="s">
        <v>91</v>
      </c>
      <c r="C19" s="44" t="s">
        <v>92</v>
      </c>
      <c r="D19" s="44"/>
    </row>
    <row r="20" spans="2:4">
      <c r="B20" s="45" t="s">
        <v>93</v>
      </c>
      <c r="C20" s="45" t="s">
        <v>94</v>
      </c>
      <c r="D20" s="45"/>
    </row>
    <row r="21" spans="2:4">
      <c r="B21" s="44" t="s">
        <v>95</v>
      </c>
      <c r="C21" s="44" t="s">
        <v>96</v>
      </c>
      <c r="D21" s="44"/>
    </row>
    <row r="22" spans="2:4">
      <c r="B22" s="45" t="s">
        <v>97</v>
      </c>
      <c r="C22" s="45" t="s">
        <v>98</v>
      </c>
      <c r="D22" s="45" t="s">
        <v>99</v>
      </c>
    </row>
    <row r="23" spans="2:4">
      <c r="B23" s="44" t="s">
        <v>80</v>
      </c>
      <c r="C23" s="44" t="s">
        <v>100</v>
      </c>
      <c r="D23" s="44" t="s">
        <v>101</v>
      </c>
    </row>
    <row r="24" spans="2:4">
      <c r="B24" s="45" t="s">
        <v>102</v>
      </c>
      <c r="C24" s="45" t="s">
        <v>103</v>
      </c>
      <c r="D24" s="45" t="s">
        <v>104</v>
      </c>
    </row>
    <row r="25" spans="2:4">
      <c r="B25" s="44" t="s">
        <v>71</v>
      </c>
      <c r="C25" s="44" t="s">
        <v>105</v>
      </c>
      <c r="D25" s="44" t="s">
        <v>101</v>
      </c>
    </row>
    <row r="26" spans="2:4" ht="13.8" thickBot="1">
      <c r="B26" s="46" t="s">
        <v>106</v>
      </c>
      <c r="C26" s="46" t="s">
        <v>107</v>
      </c>
      <c r="D26" s="46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K29"/>
  <sheetViews>
    <sheetView topLeftCell="A5" zoomScale="175" zoomScaleNormal="175" workbookViewId="0">
      <selection activeCell="D15" sqref="D15"/>
    </sheetView>
  </sheetViews>
  <sheetFormatPr defaultRowHeight="13.2"/>
  <cols>
    <col min="1" max="1" width="2.88671875" customWidth="1"/>
    <col min="2" max="2" width="20" customWidth="1"/>
    <col min="3" max="3" width="27.109375" customWidth="1"/>
    <col min="4" max="5" width="12.88671875" customWidth="1"/>
    <col min="6" max="6" width="20.33203125" customWidth="1"/>
    <col min="7" max="8" width="19.5546875" customWidth="1"/>
    <col min="9" max="10" width="15.88671875" customWidth="1"/>
    <col min="14" max="14" width="13.5546875" bestFit="1" customWidth="1"/>
    <col min="15" max="15" width="25.33203125" bestFit="1" customWidth="1"/>
    <col min="16" max="16" width="11.109375" bestFit="1" customWidth="1"/>
    <col min="17" max="17" width="7.6640625" customWidth="1"/>
    <col min="18" max="23" width="6.6640625" customWidth="1"/>
    <col min="24" max="30" width="9.6640625" customWidth="1"/>
    <col min="31" max="37" width="9.5546875" customWidth="1"/>
  </cols>
  <sheetData>
    <row r="2" spans="2:37" ht="17.399999999999999">
      <c r="B2" s="8" t="s">
        <v>108</v>
      </c>
      <c r="C2" s="8"/>
      <c r="D2" s="8"/>
      <c r="E2" s="6"/>
      <c r="F2" s="4"/>
      <c r="G2" s="4"/>
      <c r="H2" s="4"/>
      <c r="I2" s="4"/>
      <c r="J2" s="4"/>
      <c r="N2" s="8" t="s">
        <v>109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110</v>
      </c>
      <c r="E4" s="4"/>
      <c r="F4" s="9"/>
      <c r="G4" s="10"/>
      <c r="H4" s="10"/>
      <c r="I4" s="10"/>
      <c r="J4" s="10"/>
    </row>
    <row r="5" spans="2:37" ht="31.2" customHeight="1" thickBot="1">
      <c r="B5" s="47" t="s">
        <v>50</v>
      </c>
      <c r="C5" s="47" t="s">
        <v>111</v>
      </c>
      <c r="D5" s="47" t="s">
        <v>112</v>
      </c>
      <c r="E5" s="47" t="s">
        <v>113</v>
      </c>
      <c r="F5" s="47" t="s">
        <v>114</v>
      </c>
      <c r="G5" s="47" t="s">
        <v>115</v>
      </c>
      <c r="H5" s="47" t="s">
        <v>116</v>
      </c>
      <c r="I5" s="11"/>
      <c r="J5" s="64"/>
      <c r="N5" s="47" t="s">
        <v>50</v>
      </c>
      <c r="O5" s="47" t="s">
        <v>111</v>
      </c>
      <c r="P5" s="47" t="s">
        <v>112</v>
      </c>
      <c r="Q5" s="65" t="s">
        <v>117</v>
      </c>
      <c r="R5" s="66" t="s">
        <v>118</v>
      </c>
      <c r="S5" s="66" t="s">
        <v>119</v>
      </c>
      <c r="T5" s="66" t="s">
        <v>120</v>
      </c>
      <c r="U5" s="66" t="s">
        <v>121</v>
      </c>
      <c r="V5" s="66" t="s">
        <v>122</v>
      </c>
      <c r="W5" s="67" t="s">
        <v>123</v>
      </c>
      <c r="X5" s="66" t="s">
        <v>124</v>
      </c>
      <c r="Y5" s="66" t="s">
        <v>125</v>
      </c>
      <c r="Z5" s="66" t="s">
        <v>126</v>
      </c>
      <c r="AA5" s="66" t="s">
        <v>127</v>
      </c>
      <c r="AB5" s="66" t="s">
        <v>128</v>
      </c>
      <c r="AC5" s="66" t="s">
        <v>129</v>
      </c>
      <c r="AD5" s="67" t="s">
        <v>130</v>
      </c>
      <c r="AE5" s="66" t="s">
        <v>131</v>
      </c>
      <c r="AF5" s="66" t="s">
        <v>132</v>
      </c>
      <c r="AG5" s="66" t="s">
        <v>133</v>
      </c>
      <c r="AH5" s="66" t="s">
        <v>134</v>
      </c>
      <c r="AI5" s="66" t="s">
        <v>135</v>
      </c>
      <c r="AJ5" s="66" t="s">
        <v>136</v>
      </c>
      <c r="AK5" s="67" t="s">
        <v>137</v>
      </c>
    </row>
    <row r="6" spans="2:37" ht="47.25" customHeight="1">
      <c r="B6" s="48" t="s">
        <v>138</v>
      </c>
      <c r="C6" s="48" t="s">
        <v>60</v>
      </c>
      <c r="D6" s="48" t="s">
        <v>139</v>
      </c>
      <c r="E6" s="48" t="s">
        <v>140</v>
      </c>
      <c r="F6" s="48" t="s">
        <v>157</v>
      </c>
      <c r="G6" s="48" t="s">
        <v>158</v>
      </c>
      <c r="H6" s="48" t="s">
        <v>159</v>
      </c>
      <c r="I6" s="12"/>
      <c r="J6" s="91" t="s">
        <v>142</v>
      </c>
      <c r="K6" s="92"/>
      <c r="L6" s="93"/>
      <c r="N6" s="48" t="s">
        <v>138</v>
      </c>
      <c r="O6" s="48" t="s">
        <v>60</v>
      </c>
      <c r="P6" s="48" t="s">
        <v>139</v>
      </c>
      <c r="Q6" s="90" t="s">
        <v>140</v>
      </c>
      <c r="R6" s="76"/>
      <c r="S6" s="76"/>
      <c r="T6" s="76"/>
      <c r="U6" s="76"/>
      <c r="V6" s="76"/>
      <c r="W6" s="77"/>
      <c r="X6" s="76" t="s">
        <v>157</v>
      </c>
      <c r="Y6" s="76"/>
      <c r="Z6" s="76"/>
      <c r="AA6" s="76"/>
      <c r="AB6" s="76"/>
      <c r="AC6" s="76"/>
      <c r="AD6" s="77"/>
      <c r="AE6" s="76" t="s">
        <v>159</v>
      </c>
      <c r="AF6" s="76"/>
      <c r="AG6" s="76"/>
      <c r="AH6" s="76"/>
      <c r="AI6" s="76"/>
      <c r="AJ6" s="76"/>
      <c r="AK6" s="77"/>
    </row>
    <row r="7" spans="2:37" ht="47.25" customHeight="1" thickBot="1">
      <c r="B7" s="40" t="s">
        <v>143</v>
      </c>
      <c r="C7" s="40" t="s">
        <v>68</v>
      </c>
      <c r="D7" s="40" t="s">
        <v>144</v>
      </c>
      <c r="E7" s="40" t="s">
        <v>145</v>
      </c>
      <c r="F7" s="40" t="s">
        <v>146</v>
      </c>
      <c r="G7" s="40" t="s">
        <v>147</v>
      </c>
      <c r="H7" s="40" t="s">
        <v>148</v>
      </c>
      <c r="I7" s="12"/>
      <c r="J7" s="94"/>
      <c r="K7" s="95"/>
      <c r="L7" s="96"/>
      <c r="N7" s="40" t="s">
        <v>143</v>
      </c>
      <c r="O7" s="40" t="s">
        <v>68</v>
      </c>
      <c r="P7" s="40" t="s">
        <v>144</v>
      </c>
      <c r="Q7" s="78" t="s">
        <v>145</v>
      </c>
      <c r="R7" s="79"/>
      <c r="S7" s="79"/>
      <c r="T7" s="79"/>
      <c r="U7" s="79"/>
      <c r="V7" s="79"/>
      <c r="W7" s="80"/>
      <c r="X7" s="78" t="s">
        <v>146</v>
      </c>
      <c r="Y7" s="79"/>
      <c r="Z7" s="79"/>
      <c r="AA7" s="79"/>
      <c r="AB7" s="79"/>
      <c r="AC7" s="79"/>
      <c r="AD7" s="80"/>
      <c r="AE7" s="78" t="s">
        <v>148</v>
      </c>
      <c r="AF7" s="79"/>
      <c r="AG7" s="79"/>
      <c r="AH7" s="79"/>
      <c r="AI7" s="79"/>
      <c r="AJ7" s="79"/>
      <c r="AK7" s="8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81" t="s">
        <v>149</v>
      </c>
      <c r="K8" s="82"/>
      <c r="L8" s="8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56">
        <v>15</v>
      </c>
      <c r="R8" s="55">
        <f>Q8*1.02</f>
        <v>15.3</v>
      </c>
      <c r="S8" s="55">
        <f t="shared" ref="S8:W8" si="1">R8*1.02</f>
        <v>15.606000000000002</v>
      </c>
      <c r="T8" s="55">
        <f t="shared" si="1"/>
        <v>15.918120000000002</v>
      </c>
      <c r="U8" s="55">
        <f t="shared" si="1"/>
        <v>16.236482400000003</v>
      </c>
      <c r="V8" s="55">
        <f t="shared" si="1"/>
        <v>16.561212048000005</v>
      </c>
      <c r="W8" s="61">
        <f t="shared" si="1"/>
        <v>16.892436288960006</v>
      </c>
      <c r="X8" s="54"/>
      <c r="Y8" s="54"/>
      <c r="Z8" s="54"/>
      <c r="AA8" s="54"/>
      <c r="AB8" s="54"/>
      <c r="AC8" s="54"/>
      <c r="AD8" s="54"/>
      <c r="AE8" s="56"/>
      <c r="AF8" s="54"/>
      <c r="AG8" s="54"/>
      <c r="AH8" s="54"/>
      <c r="AI8" s="54"/>
      <c r="AJ8" s="54"/>
      <c r="AK8" s="54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84"/>
      <c r="K9" s="85"/>
      <c r="L9" s="8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57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2">
        <f t="shared" si="5"/>
        <v>7.4306410542070003</v>
      </c>
      <c r="X9" s="22"/>
      <c r="Y9" s="22"/>
      <c r="Z9" s="22"/>
      <c r="AA9" s="22"/>
      <c r="AB9" s="22"/>
      <c r="AC9" s="22"/>
      <c r="AD9" s="22"/>
      <c r="AE9" s="5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84"/>
      <c r="K10" s="85"/>
      <c r="L10" s="8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58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6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5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84"/>
      <c r="K11" s="85"/>
      <c r="L11" s="8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57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5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1">
        <v>1E-3</v>
      </c>
      <c r="F12" s="14"/>
      <c r="G12" s="14"/>
      <c r="H12" s="14"/>
      <c r="J12" s="84"/>
      <c r="K12" s="85"/>
      <c r="L12" s="8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59">
        <v>1E-3</v>
      </c>
      <c r="R12" s="51">
        <v>1E-3</v>
      </c>
      <c r="S12" s="51">
        <v>1E-3</v>
      </c>
      <c r="T12" s="51">
        <v>1E-3</v>
      </c>
      <c r="U12" s="51">
        <v>1E-3</v>
      </c>
      <c r="V12" s="51">
        <v>1E-3</v>
      </c>
      <c r="W12" s="70">
        <v>1E-3</v>
      </c>
      <c r="X12" s="14"/>
      <c r="Y12" s="14"/>
      <c r="Z12" s="14"/>
      <c r="AA12" s="14"/>
      <c r="AB12" s="14"/>
      <c r="AC12" s="14"/>
      <c r="AD12" s="14"/>
      <c r="AE12" s="68"/>
      <c r="AF12" s="14"/>
      <c r="AG12" s="14"/>
      <c r="AH12" s="14"/>
      <c r="AI12" s="14"/>
      <c r="AJ12" s="14"/>
      <c r="AK12" s="14"/>
    </row>
    <row r="13" spans="2:37" ht="15.75" customHeight="1" thickBot="1">
      <c r="B13" s="110" t="str">
        <f>SEC_Processes!D13</f>
        <v>MIN_SOLAR</v>
      </c>
      <c r="C13" s="110" t="str">
        <f>SEC_Processes!E13</f>
        <v>Solar</v>
      </c>
      <c r="D13" s="111" t="str">
        <f>SEC_Comm!C12</f>
        <v>SOLAR</v>
      </c>
      <c r="E13" s="112">
        <v>1E-3</v>
      </c>
      <c r="F13" s="113"/>
      <c r="G13" s="113"/>
      <c r="H13" s="113"/>
      <c r="J13" s="87"/>
      <c r="K13" s="88"/>
      <c r="L13" s="8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0">
        <v>1E-3</v>
      </c>
      <c r="R13" s="52">
        <v>1E-3</v>
      </c>
      <c r="S13" s="52">
        <v>1E-3</v>
      </c>
      <c r="T13" s="52">
        <v>1E-3</v>
      </c>
      <c r="U13" s="52">
        <v>1E-3</v>
      </c>
      <c r="V13" s="52">
        <v>1E-3</v>
      </c>
      <c r="W13" s="71">
        <v>1E-3</v>
      </c>
      <c r="X13" s="25"/>
      <c r="Y13" s="25"/>
      <c r="Z13" s="25"/>
      <c r="AA13" s="25"/>
      <c r="AB13" s="25"/>
      <c r="AC13" s="25"/>
      <c r="AD13" s="25"/>
      <c r="AE13" s="69"/>
      <c r="AF13" s="25"/>
      <c r="AG13" s="25"/>
      <c r="AH13" s="25"/>
      <c r="AI13" s="25"/>
      <c r="AJ13" s="25"/>
      <c r="AK13" s="25"/>
    </row>
    <row r="14" spans="2:37" ht="13.8" thickBot="1">
      <c r="B14" s="109" t="str">
        <f>SEC_Processes!D14</f>
        <v>MIN_HYDRO</v>
      </c>
      <c r="C14" s="109" t="str">
        <f>SEC_Processes!E14</f>
        <v>Hydro</v>
      </c>
      <c r="D14" s="109" t="str">
        <f>SEC_Comm!C13</f>
        <v>HYDRO</v>
      </c>
      <c r="E14" s="109">
        <v>1E-3</v>
      </c>
      <c r="F14" s="109"/>
      <c r="G14" s="109"/>
      <c r="H14" s="109"/>
    </row>
    <row r="17" spans="2:7" ht="17.399999999999999">
      <c r="B17" s="8" t="s">
        <v>150</v>
      </c>
      <c r="C17" s="8"/>
      <c r="D17" s="8"/>
    </row>
    <row r="19" spans="2:7">
      <c r="B19" s="47" t="s">
        <v>50</v>
      </c>
      <c r="C19" s="47" t="s">
        <v>111</v>
      </c>
      <c r="D19" s="47" t="s">
        <v>112</v>
      </c>
      <c r="E19" s="47" t="s">
        <v>113</v>
      </c>
      <c r="F19" s="47" t="s">
        <v>6</v>
      </c>
      <c r="G19" s="47" t="s">
        <v>151</v>
      </c>
    </row>
    <row r="20" spans="2:7" ht="39.6">
      <c r="B20" s="48" t="s">
        <v>138</v>
      </c>
      <c r="C20" s="48" t="s">
        <v>60</v>
      </c>
      <c r="D20" s="48" t="s">
        <v>139</v>
      </c>
      <c r="E20" s="48" t="s">
        <v>140</v>
      </c>
      <c r="F20" s="48" t="s">
        <v>152</v>
      </c>
      <c r="G20" s="48" t="s">
        <v>141</v>
      </c>
    </row>
    <row r="21" spans="2:7" ht="53.4" thickBot="1">
      <c r="B21" s="40" t="s">
        <v>143</v>
      </c>
      <c r="C21" s="40" t="s">
        <v>68</v>
      </c>
      <c r="D21" s="40" t="s">
        <v>144</v>
      </c>
      <c r="E21" s="40" t="s">
        <v>145</v>
      </c>
      <c r="F21" s="40" t="s">
        <v>153</v>
      </c>
      <c r="G21" s="40" t="s">
        <v>147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154</v>
      </c>
      <c r="G22" s="14"/>
    </row>
    <row r="23" spans="2:7">
      <c r="B23" s="53"/>
      <c r="C23" s="53"/>
      <c r="D23" s="53"/>
      <c r="E23" s="53"/>
      <c r="F23" s="14" t="s">
        <v>155</v>
      </c>
      <c r="G23" s="53"/>
    </row>
    <row r="24" spans="2:7">
      <c r="B24" s="53"/>
      <c r="C24" s="53"/>
      <c r="D24" s="53"/>
      <c r="E24" s="53"/>
      <c r="F24" s="14" t="s">
        <v>156</v>
      </c>
      <c r="G24" s="53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1">
        <f t="shared" si="8"/>
        <v>1E-3</v>
      </c>
      <c r="F28" s="14"/>
      <c r="G28" s="14"/>
    </row>
    <row r="29" spans="2:7" ht="13.8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2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C355B7-8157-4E07-97CC-79D51A4B7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2025-06-10T10:23:44Z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