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Jahresergebnisse\"/>
    </mc:Choice>
  </mc:AlternateContent>
  <bookViews>
    <workbookView xWindow="17400" yWindow="828" windowWidth="11832" windowHeight="12840" tabRatio="601"/>
  </bookViews>
  <sheets>
    <sheet name="Deckblatt" sheetId="188" r:id="rId1"/>
    <sheet name="Inhalt1" sheetId="168" r:id="rId2"/>
    <sheet name="Inhalt2" sheetId="167" r:id="rId3"/>
    <sheet name="Vorwort" sheetId="166" r:id="rId4"/>
    <sheet name="A" sheetId="190" r:id="rId5"/>
    <sheet name="Tab1" sheetId="115" r:id="rId6"/>
    <sheet name="Tab2" sheetId="75" r:id="rId7"/>
    <sheet name="B" sheetId="189" r:id="rId8"/>
    <sheet name="Tab3" sheetId="187" r:id="rId9"/>
    <sheet name="Tab4" sheetId="191" r:id="rId10"/>
    <sheet name="Tab5" sheetId="192" r:id="rId11"/>
    <sheet name="Tab6" sheetId="193" r:id="rId12"/>
    <sheet name="C" sheetId="186" r:id="rId13"/>
    <sheet name="Tab7" sheetId="194" r:id="rId14"/>
    <sheet name="Tab8" sheetId="195" r:id="rId15"/>
    <sheet name="Tab9" sheetId="196" r:id="rId16"/>
    <sheet name="Tab10" sheetId="197" r:id="rId17"/>
    <sheet name="D" sheetId="177" r:id="rId18"/>
    <sheet name="Tab11" sheetId="128" r:id="rId19"/>
    <sheet name="Tab12" sheetId="129" r:id="rId20"/>
    <sheet name="Tab13" sheetId="156" r:id="rId21"/>
    <sheet name="Tab14" sheetId="131" r:id="rId22"/>
    <sheet name="Tab15" sheetId="132" r:id="rId23"/>
    <sheet name="Tab16" sheetId="199" r:id="rId24"/>
    <sheet name="Tab17" sheetId="200" r:id="rId25"/>
    <sheet name="Tab18" sheetId="135" r:id="rId26"/>
    <sheet name="Tab19" sheetId="136" r:id="rId27"/>
    <sheet name="Tab20" sheetId="137" r:id="rId28"/>
    <sheet name="Tab21" sheetId="138" r:id="rId29"/>
    <sheet name="Tab22" sheetId="139" r:id="rId30"/>
    <sheet name="Tab23" sheetId="157" r:id="rId31"/>
    <sheet name="Tab24" sheetId="158" r:id="rId32"/>
    <sheet name="Tab25" sheetId="142" r:id="rId33"/>
    <sheet name="Tab26" sheetId="159" r:id="rId34"/>
    <sheet name="Tab27" sheetId="160" r:id="rId35"/>
    <sheet name="Tab28" sheetId="171" r:id="rId36"/>
    <sheet name="Tab29" sheetId="172" r:id="rId37"/>
    <sheet name="Tab30" sheetId="173" r:id="rId38"/>
    <sheet name="E" sheetId="176" r:id="rId39"/>
    <sheet name="Tab31" sheetId="148" r:id="rId40"/>
    <sheet name="Tab32" sheetId="149" r:id="rId41"/>
    <sheet name="Tab33" sheetId="151" r:id="rId42"/>
    <sheet name="Tab34" sheetId="198" r:id="rId43"/>
    <sheet name="F" sheetId="174" r:id="rId44"/>
    <sheet name="Tab35" sheetId="201" r:id="rId45"/>
    <sheet name="Tab36" sheetId="154" r:id="rId46"/>
    <sheet name="Tab37" sheetId="155" r:id="rId47"/>
  </sheets>
  <definedNames>
    <definedName name="_xlnm.Print_Area" localSheetId="4">A!$A$1:$G$22</definedName>
    <definedName name="_xlnm.Print_Area" localSheetId="7">B!$A$1:$G$22</definedName>
    <definedName name="_xlnm.Print_Area" localSheetId="12">'C'!$A$1:$H$22</definedName>
    <definedName name="_xlnm.Print_Area" localSheetId="17">D!$A$1:$H$24</definedName>
    <definedName name="_xlnm.Print_Area" localSheetId="0">Deckblatt!$A$1:$H$50</definedName>
    <definedName name="_xlnm.Print_Area" localSheetId="38">E!$A$1:$H$24</definedName>
    <definedName name="_xlnm.Print_Area" localSheetId="43">F!$A$1:$G$22</definedName>
    <definedName name="_xlnm.Print_Area" localSheetId="1">Inhalt1!$A$1:$H$57</definedName>
    <definedName name="_xlnm.Print_Area" localSheetId="2">Inhalt2!$A$1:$H$50</definedName>
    <definedName name="_xlnm.Print_Area" localSheetId="5">'Tab1'!$A$1:$L$27</definedName>
    <definedName name="_xlnm.Print_Area" localSheetId="16">'Tab10'!$A$1:$E$22</definedName>
    <definedName name="_xlnm.Print_Area" localSheetId="18">'Tab11'!$A$1:$K$17</definedName>
    <definedName name="_xlnm.Print_Area" localSheetId="19">'Tab12'!$A$1:$K$20</definedName>
    <definedName name="_xlnm.Print_Area" localSheetId="20">'Tab13'!$A$1:$M$19</definedName>
    <definedName name="_xlnm.Print_Area" localSheetId="21">'Tab14'!$A$1:$M$27</definedName>
    <definedName name="_xlnm.Print_Area" localSheetId="22">'Tab15'!$A$1:$L$29</definedName>
    <definedName name="_xlnm.Print_Area" localSheetId="23">'Tab16'!$A$1:$L$40</definedName>
    <definedName name="_xlnm.Print_Area" localSheetId="24">'Tab17'!$A$1:$L$34</definedName>
    <definedName name="_xlnm.Print_Area" localSheetId="25">'Tab18'!$A$1:$M$18</definedName>
    <definedName name="_xlnm.Print_Area" localSheetId="26">'Tab19'!$A$1:$L$16</definedName>
    <definedName name="_xlnm.Print_Area" localSheetId="6">'Tab2'!$A$1:$L$18</definedName>
    <definedName name="_xlnm.Print_Area" localSheetId="27">'Tab20'!$A$1:$L$20</definedName>
    <definedName name="_xlnm.Print_Area" localSheetId="28">'Tab21'!$A$1:$I$20</definedName>
    <definedName name="_xlnm.Print_Area" localSheetId="29">'Tab22'!$A$1:$I$18</definedName>
    <definedName name="_xlnm.Print_Area" localSheetId="30">'Tab23'!$A$1:$I$18</definedName>
    <definedName name="_xlnm.Print_Area" localSheetId="31">'Tab24'!$A$1:$I$18</definedName>
    <definedName name="_xlnm.Print_Area" localSheetId="32">'Tab25'!$A$1:$I$17</definedName>
    <definedName name="_xlnm.Print_Area" localSheetId="33">'Tab26'!$A$1:$I$17</definedName>
    <definedName name="_xlnm.Print_Area" localSheetId="34">'Tab27'!$A$1:$I$17</definedName>
    <definedName name="_xlnm.Print_Area" localSheetId="35">'Tab28'!$A$1:$I$44</definedName>
    <definedName name="_xlnm.Print_Area" localSheetId="36">'Tab29'!$A$1:$I$56</definedName>
    <definedName name="_xlnm.Print_Area" localSheetId="8">'Tab3'!$A$1:$G$26</definedName>
    <definedName name="_xlnm.Print_Area" localSheetId="37">'Tab30'!$A$1:$I$32</definedName>
    <definedName name="_xlnm.Print_Area" localSheetId="39">'Tab31'!$A$1:$F$28</definedName>
    <definedName name="_xlnm.Print_Area" localSheetId="40">'Tab32'!$A$1:$H$25</definedName>
    <definedName name="_xlnm.Print_Area" localSheetId="41">'Tab33'!$A$1:$H$16</definedName>
    <definedName name="_xlnm.Print_Area" localSheetId="42">'Tab34'!$A$1:$I$65</definedName>
    <definedName name="_xlnm.Print_Area" localSheetId="44">'Tab35'!$A$1:$K$22</definedName>
    <definedName name="_xlnm.Print_Area" localSheetId="45">'Tab36'!$A$1:$F$12</definedName>
    <definedName name="_xlnm.Print_Area" localSheetId="46">'Tab37'!$A$1:$H$14</definedName>
    <definedName name="_xlnm.Print_Area" localSheetId="9">'Tab4'!$A$1:$L$31</definedName>
    <definedName name="_xlnm.Print_Area" localSheetId="10">'Tab5'!$A$1:$L$31</definedName>
    <definedName name="_xlnm.Print_Area" localSheetId="11">'Tab6'!$A$1:$L$31</definedName>
    <definedName name="_xlnm.Print_Area" localSheetId="13">'Tab7'!$A$1:$I$23</definedName>
    <definedName name="_xlnm.Print_Area" localSheetId="14">'Tab8'!$A$1:$I$23</definedName>
    <definedName name="_xlnm.Print_Area" localSheetId="15">'Tab9'!$A$1:$I$23</definedName>
    <definedName name="_xlnm.Print_Area" localSheetId="3">Vorwort!$A$1:$H$43</definedName>
    <definedName name="_xlnm.Print_Titles" localSheetId="5">'Tab1'!$1:$5</definedName>
    <definedName name="_xlnm.Print_Titles" localSheetId="16">'Tab10'!$1:$6</definedName>
    <definedName name="_xlnm.Print_Titles" localSheetId="18">'Tab11'!$1:$5</definedName>
    <definedName name="_xlnm.Print_Titles" localSheetId="19">'Tab12'!$1:$5</definedName>
    <definedName name="_xlnm.Print_Titles" localSheetId="20">'Tab13'!$1:$5</definedName>
    <definedName name="_xlnm.Print_Titles" localSheetId="21">'Tab14'!$1:$5</definedName>
    <definedName name="_xlnm.Print_Titles" localSheetId="22">'Tab15'!$1:$6</definedName>
    <definedName name="_xlnm.Print_Titles" localSheetId="23">'Tab16'!$1:$6</definedName>
    <definedName name="_xlnm.Print_Titles" localSheetId="24">'Tab17'!$1:$6</definedName>
    <definedName name="_xlnm.Print_Titles" localSheetId="25">'Tab18'!$1:$5</definedName>
    <definedName name="_xlnm.Print_Titles" localSheetId="26">'Tab19'!$1:$6</definedName>
    <definedName name="_xlnm.Print_Titles" localSheetId="6">'Tab2'!$1:$5</definedName>
    <definedName name="_xlnm.Print_Titles" localSheetId="27">'Tab20'!$1:$5</definedName>
    <definedName name="_xlnm.Print_Titles" localSheetId="28">'Tab21'!$1:$4</definedName>
    <definedName name="_xlnm.Print_Titles" localSheetId="29">'Tab22'!$1:$5</definedName>
    <definedName name="_xlnm.Print_Titles" localSheetId="30">'Tab23'!$1:$5</definedName>
    <definedName name="_xlnm.Print_Titles" localSheetId="31">'Tab24'!$1:$5</definedName>
    <definedName name="_xlnm.Print_Titles" localSheetId="32">'Tab25'!$1:$5</definedName>
    <definedName name="_xlnm.Print_Titles" localSheetId="33">'Tab26'!$1:$5</definedName>
    <definedName name="_xlnm.Print_Titles" localSheetId="34">'Tab27'!$1:$5</definedName>
    <definedName name="_xlnm.Print_Titles" localSheetId="35">'Tab28'!$1:$6</definedName>
    <definedName name="_xlnm.Print_Titles" localSheetId="36">'Tab29'!$1:$6</definedName>
    <definedName name="_xlnm.Print_Titles" localSheetId="8">'Tab3'!$1:$7</definedName>
    <definedName name="_xlnm.Print_Titles" localSheetId="37">'Tab30'!$1:$6</definedName>
    <definedName name="_xlnm.Print_Titles" localSheetId="39">'Tab31'!$1:$5</definedName>
    <definedName name="_xlnm.Print_Titles" localSheetId="40">'Tab32'!$1:$4</definedName>
    <definedName name="_xlnm.Print_Titles" localSheetId="41">'Tab33'!$1:$5</definedName>
    <definedName name="_xlnm.Print_Titles" localSheetId="42">'Tab34'!$1:$5</definedName>
    <definedName name="_xlnm.Print_Titles" localSheetId="44">'Tab35'!$1:$5</definedName>
    <definedName name="_xlnm.Print_Titles" localSheetId="9">'Tab4'!$1:$8</definedName>
    <definedName name="_xlnm.Print_Titles" localSheetId="10">'Tab5'!$1:$8</definedName>
    <definedName name="_xlnm.Print_Titles" localSheetId="11">'Tab6'!$1:$8</definedName>
    <definedName name="_xlnm.Print_Titles" localSheetId="13">'Tab7'!$1:$5</definedName>
    <definedName name="_xlnm.Print_Titles" localSheetId="14">'Tab8'!$1:$5</definedName>
    <definedName name="_xlnm.Print_Titles" localSheetId="15">'Tab9'!$1:$5</definedName>
  </definedNames>
  <calcPr calcId="162913"/>
</workbook>
</file>

<file path=xl/calcChain.xml><?xml version="1.0" encoding="utf-8"?>
<calcChain xmlns="http://schemas.openxmlformats.org/spreadsheetml/2006/main">
  <c r="C25" i="187" l="1"/>
  <c r="C24" i="187"/>
  <c r="C23" i="187"/>
  <c r="C22" i="187"/>
  <c r="C21" i="187"/>
  <c r="C20" i="187"/>
  <c r="C19" i="187"/>
  <c r="C18" i="187"/>
  <c r="C17" i="187"/>
  <c r="C16" i="187"/>
  <c r="C15" i="187"/>
  <c r="C14" i="187"/>
  <c r="C13" i="187"/>
  <c r="C12" i="187"/>
  <c r="C11" i="187"/>
  <c r="C10" i="187"/>
  <c r="C9" i="187"/>
  <c r="B7" i="131"/>
  <c r="B8" i="131" s="1"/>
  <c r="B9" i="131" s="1"/>
  <c r="B10" i="131" s="1"/>
  <c r="B11" i="131" s="1"/>
  <c r="B12" i="131" s="1"/>
  <c r="B13" i="131" s="1"/>
  <c r="B14" i="131" s="1"/>
  <c r="B15" i="131" s="1"/>
  <c r="B16" i="131" s="1"/>
  <c r="B17" i="131" s="1"/>
  <c r="B18" i="131" s="1"/>
  <c r="B19" i="131" s="1"/>
  <c r="B20" i="131" s="1"/>
  <c r="B21" i="131" s="1"/>
  <c r="B22" i="131" s="1"/>
  <c r="B23" i="131" s="1"/>
  <c r="B24" i="131" s="1"/>
  <c r="B25" i="131" s="1"/>
  <c r="B26" i="131" s="1"/>
  <c r="A3" i="131" s="1"/>
  <c r="B8" i="132"/>
  <c r="B9" i="132" s="1"/>
  <c r="B10" i="132" s="1"/>
  <c r="B11" i="132" s="1"/>
  <c r="B12" i="132" s="1"/>
  <c r="B13" i="132" s="1"/>
  <c r="B14" i="132" s="1"/>
  <c r="B15" i="132" s="1"/>
  <c r="B16" i="132" s="1"/>
  <c r="B17" i="132" s="1"/>
  <c r="B18" i="132" s="1"/>
  <c r="B19" i="132" s="1"/>
  <c r="B20" i="132" s="1"/>
  <c r="B21" i="132" s="1"/>
  <c r="B22" i="132" s="1"/>
  <c r="B23" i="132" s="1"/>
  <c r="B24" i="132" s="1"/>
  <c r="B25" i="132" s="1"/>
  <c r="B26" i="132" s="1"/>
  <c r="B27" i="132" s="1"/>
  <c r="B7" i="115"/>
  <c r="B8" i="115" s="1"/>
  <c r="B9" i="115" s="1"/>
  <c r="B10" i="115" s="1"/>
  <c r="B11" i="115" s="1"/>
  <c r="B12" i="115" s="1"/>
  <c r="B13" i="115" s="1"/>
  <c r="B14" i="115" s="1"/>
  <c r="B15" i="115" s="1"/>
  <c r="B16" i="115" s="1"/>
  <c r="B17" i="115" s="1"/>
  <c r="B18" i="115" s="1"/>
  <c r="B19" i="115" s="1"/>
  <c r="B20" i="115" s="1"/>
  <c r="B21" i="115" s="1"/>
  <c r="B22" i="115" s="1"/>
  <c r="B23" i="115" s="1"/>
  <c r="B24" i="115" s="1"/>
  <c r="B25" i="115" s="1"/>
  <c r="B26" i="115" s="1"/>
  <c r="A3" i="115" s="1"/>
  <c r="B8" i="148"/>
  <c r="B9" i="148" s="1"/>
  <c r="B10" i="148" s="1"/>
  <c r="B11" i="148" s="1"/>
  <c r="B12" i="148" s="1"/>
  <c r="B13" i="148" s="1"/>
  <c r="B14" i="148" s="1"/>
  <c r="B15" i="148" s="1"/>
  <c r="B16" i="148" s="1"/>
  <c r="B17" i="148" s="1"/>
  <c r="B18" i="148" s="1"/>
  <c r="B19" i="148" s="1"/>
  <c r="B20" i="148" s="1"/>
  <c r="B21" i="148" s="1"/>
  <c r="B22" i="148" s="1"/>
  <c r="B23" i="148" s="1"/>
  <c r="B24" i="148" s="1"/>
  <c r="B25" i="148" s="1"/>
  <c r="B26" i="148" s="1"/>
  <c r="B27" i="148" s="1"/>
  <c r="A3" i="148" s="1"/>
  <c r="B6" i="149"/>
  <c r="B7" i="149" s="1"/>
  <c r="B8" i="149" s="1"/>
  <c r="B9" i="149" s="1"/>
  <c r="B10" i="149" s="1"/>
  <c r="B11" i="149" s="1"/>
  <c r="B12" i="149" s="1"/>
  <c r="B13" i="149" s="1"/>
  <c r="B14" i="149" s="1"/>
  <c r="B15" i="149" s="1"/>
  <c r="B16" i="149" s="1"/>
  <c r="B17" i="149" s="1"/>
  <c r="B18" i="149" s="1"/>
  <c r="B19" i="149" s="1"/>
  <c r="B20" i="149" s="1"/>
  <c r="B21" i="149" s="1"/>
  <c r="B22" i="149" s="1"/>
  <c r="B23" i="149" s="1"/>
  <c r="B24" i="149" s="1"/>
  <c r="B25" i="149" s="1"/>
</calcChain>
</file>

<file path=xl/sharedStrings.xml><?xml version="1.0" encoding="utf-8"?>
<sst xmlns="http://schemas.openxmlformats.org/spreadsheetml/2006/main" count="1134" uniqueCount="370">
  <si>
    <t>Versicherungsträger</t>
  </si>
  <si>
    <t>d  a  v  o  n</t>
  </si>
  <si>
    <t>Tabelle 13</t>
  </si>
  <si>
    <t>M + F</t>
  </si>
  <si>
    <t>Zeile</t>
  </si>
  <si>
    <t>Arbeiter</t>
  </si>
  <si>
    <t>Angestellte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</si>
  <si>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</si>
  <si>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</si>
  <si>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</si>
  <si>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</si>
  <si>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</si>
  <si>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</si>
  <si>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</si>
  <si>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</si>
  <si>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</si>
  <si>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</si>
  <si>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</si>
  <si>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</si>
  <si>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Tabelle 6</t>
  </si>
  <si>
    <t>Burgenland</t>
  </si>
  <si>
    <t>Steiermark</t>
  </si>
  <si>
    <t>Kärnten</t>
  </si>
  <si>
    <t>Salzburg</t>
  </si>
  <si>
    <t>Vorarlberg</t>
  </si>
  <si>
    <t>Tabelle 9</t>
  </si>
  <si>
    <t>Zugang</t>
  </si>
  <si>
    <t>Abgang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</si>
  <si>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</si>
  <si>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</si>
  <si>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</si>
  <si>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</si>
  <si>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</si>
  <si>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</si>
  <si>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</si>
  <si>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</si>
  <si>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</si>
  <si>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</si>
  <si>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24</t>
  </si>
  <si>
    <t>Tabelle 25</t>
  </si>
  <si>
    <t>Insgesamt</t>
  </si>
  <si>
    <t>Tabelle 26</t>
  </si>
  <si>
    <t>Tabelle 27</t>
  </si>
  <si>
    <t>Tabelle 31</t>
  </si>
  <si>
    <t>Tabelle 32</t>
  </si>
  <si>
    <t>Tabelle 33</t>
  </si>
  <si>
    <t>Tabelle 34</t>
  </si>
  <si>
    <t>Tabelle 35</t>
  </si>
  <si>
    <t>Tabelle 36</t>
  </si>
  <si>
    <t>Tabelle 37</t>
  </si>
  <si>
    <t>Dezember</t>
  </si>
  <si>
    <t>Tabelle 2</t>
  </si>
  <si>
    <t>Entwicklung des Beschäftigtenstandes nach Bundesländern</t>
  </si>
  <si>
    <t>Jahres-
durchschnitt</t>
  </si>
  <si>
    <t>Nieder-
österreich</t>
  </si>
  <si>
    <t>Ober-
österreich</t>
  </si>
  <si>
    <t>Tabelle 4</t>
  </si>
  <si>
    <t>Tabelle 7</t>
  </si>
  <si>
    <t>Freiwillig Versicherte</t>
  </si>
  <si>
    <t>Pflichtversicherte</t>
  </si>
  <si>
    <t>Tabelle 8</t>
  </si>
  <si>
    <t xml:space="preserve"> I  n  s  g  e  s  a  m  t</t>
  </si>
  <si>
    <t>Tabelle 10</t>
  </si>
  <si>
    <t xml:space="preserve">      Arbeiter</t>
  </si>
  <si>
    <t xml:space="preserve">      Angestellte</t>
  </si>
  <si>
    <t>Tabelle 11</t>
  </si>
  <si>
    <t>V  e  r  s  i  c  h  e  r  t  e  n  k  a  t  e  g  o  r  i  e</t>
  </si>
  <si>
    <t>I
Erwerbs-
tätige</t>
  </si>
  <si>
    <t>II
Freiwillig
Versicherte</t>
  </si>
  <si>
    <t>Tabelle 12</t>
  </si>
  <si>
    <t>Jahr</t>
  </si>
  <si>
    <t>Pensionsversicherte</t>
  </si>
  <si>
    <t>Pensionsversicherte Insgesamt</t>
  </si>
  <si>
    <t>M  +  F</t>
  </si>
  <si>
    <t xml:space="preserve"> Insgesamt</t>
  </si>
  <si>
    <t xml:space="preserve"> PV der Unselbständigen</t>
  </si>
  <si>
    <t xml:space="preserve"> Pensionsversicherungsanstalt</t>
  </si>
  <si>
    <t xml:space="preserve"> PV der Selbständigen</t>
  </si>
  <si>
    <t>Stand der Pensionen in der Pensionsversicherung
nach Pensionsarten und nach dem Geschlecht der Berechtigten</t>
  </si>
  <si>
    <t>Versicherungsbereich
(Versicherungsträger)</t>
  </si>
  <si>
    <t>Alle
Pensionen</t>
  </si>
  <si>
    <t>der geminderten
Arbeitsfähigkeit bzw.
Erwerbsunfähigkeit</t>
  </si>
  <si>
    <t>des Todes</t>
  </si>
  <si>
    <t>Witwen (Witwer)</t>
  </si>
  <si>
    <t>Waisen</t>
  </si>
  <si>
    <t>1)  Einschliesslich Knappschaftssold und Höherversicherungspensionen.</t>
  </si>
  <si>
    <t>Vorzeitige Alterspensionen
nach dem Geschlecht der Berechtigten</t>
  </si>
  <si>
    <t>Entwicklung des Pensionsstandes nach Bundesländern</t>
  </si>
  <si>
    <t>Ausland</t>
  </si>
  <si>
    <t>Pensionsversicherung</t>
  </si>
  <si>
    <t>d      a      v      o      n</t>
  </si>
  <si>
    <t>der
Unselb-
ständigen</t>
  </si>
  <si>
    <t>der
Selb-
ständigen</t>
  </si>
  <si>
    <t>Pensions-
versich.-
anstalt</t>
  </si>
  <si>
    <t>Zahl der Pensionen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</si>
  <si>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</si>
  <si>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</si>
  <si>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</si>
  <si>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</si>
  <si>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</si>
  <si>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</si>
  <si>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</si>
  <si>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</si>
  <si>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</si>
  <si>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>Stand der Pensionen in der Pensionsversicherung
nach Pensionsarten und Bundesländern</t>
  </si>
  <si>
    <t>Alle Pensionen</t>
  </si>
  <si>
    <t>Pens. d. gem. Arbeitsfähigkeit</t>
  </si>
  <si>
    <t>Alterspensionen</t>
  </si>
  <si>
    <t>Waisenpensionen</t>
  </si>
  <si>
    <t>Erwerbsunfähigkeitspensionen</t>
  </si>
  <si>
    <t>Ausgleichszulagen-Empfänger
nach Bundesländern und Versicherungsträgern</t>
  </si>
  <si>
    <t>Alle
PV-Träger</t>
  </si>
  <si>
    <t>Niederösterreich</t>
  </si>
  <si>
    <t>Oberösterreich</t>
  </si>
  <si>
    <t>Zu- und Abgänge an Pensionen</t>
  </si>
  <si>
    <t>des Alters</t>
  </si>
  <si>
    <t>1)  Aufgrund der Monatsstatistik.</t>
  </si>
  <si>
    <t>Neue Anträge
im
Berichtsjahr</t>
  </si>
  <si>
    <t>Erledigungen im Berichtsjahr</t>
  </si>
  <si>
    <t>Zuerkennungen</t>
  </si>
  <si>
    <t>Ablehnungen</t>
  </si>
  <si>
    <t>Abtretungen</t>
  </si>
  <si>
    <t>Sonstige
Erledigungen</t>
  </si>
  <si>
    <t>Pensionsversicherung Insgesamt</t>
  </si>
  <si>
    <t>Pens. d. gem. Arbeitsfähigkeit
bzw. der Erwerbsunfähigkeit</t>
  </si>
  <si>
    <t>Witwen(Witwer)pensionen</t>
  </si>
  <si>
    <t>PV der Unselbständigen</t>
  </si>
  <si>
    <t>PV der Selbständigen</t>
  </si>
  <si>
    <t>Männer und Frauen</t>
  </si>
  <si>
    <t>Neue
Anträge</t>
  </si>
  <si>
    <t>bei Eintritt des Versicherungsfalles</t>
  </si>
  <si>
    <t>Witwen</t>
  </si>
  <si>
    <t>Witwer</t>
  </si>
  <si>
    <t>Versicherungs-
träger</t>
  </si>
  <si>
    <t>Durchschnitt in Euro</t>
  </si>
  <si>
    <t>Entwicklung der Unfallversicherten nach Kategorien</t>
  </si>
  <si>
    <t>U n f a l l v e r s i c h e r u n g</t>
  </si>
  <si>
    <t>Unselbständige</t>
  </si>
  <si>
    <t>Selbständige</t>
  </si>
  <si>
    <t>Schüler und
Studenten</t>
  </si>
  <si>
    <t>Entwicklung des Rentenstandes
in der Unfallversicherung nach Rentenarten
(inklusive Schüler und Studenten)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</si>
  <si>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</si>
  <si>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</si>
  <si>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</si>
  <si>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</si>
  <si>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</si>
  <si>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</si>
  <si>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Stand der Renten in der Unfallversicherung
nach Rentenarten und Bundesländern</t>
  </si>
  <si>
    <t>Gebiet</t>
  </si>
  <si>
    <t>Summe
Unfall-
versicherung</t>
  </si>
  <si>
    <t>Eltern-
(Geschwister)-
renten</t>
  </si>
  <si>
    <t>Rentenart</t>
  </si>
  <si>
    <t>Zahl der Renten</t>
  </si>
  <si>
    <t>Alle Träger
der Unfall-
versicherung</t>
  </si>
  <si>
    <t xml:space="preserve"> Alle Versehrtenrenten</t>
  </si>
  <si>
    <t xml:space="preserve">    Teilrenten bis  49 v. H.</t>
  </si>
  <si>
    <t xml:space="preserve">    Teilrenten 50 - 99 v. H.</t>
  </si>
  <si>
    <t xml:space="preserve">    Vollrenten       100 v. H.</t>
  </si>
  <si>
    <t xml:space="preserve"> Alle Witwen(Witwer)renten</t>
  </si>
  <si>
    <t xml:space="preserve">     Bemessungsgrundlage 20 v. H.</t>
  </si>
  <si>
    <t xml:space="preserve">     Bemessungsgrundlage 40 v. H.</t>
  </si>
  <si>
    <t xml:space="preserve"> Waisenrenten</t>
  </si>
  <si>
    <t xml:space="preserve"> Eltern(Geschwister)renten</t>
  </si>
  <si>
    <t>Allgemeine
Unfallversiche-
rungsanstalt</t>
  </si>
  <si>
    <t>Zahl der Versicherten,
für die ein Nachtschwerarbeiter-Beitrag geleistet wird</t>
  </si>
  <si>
    <t>Versicherte nach dem NSchG</t>
  </si>
  <si>
    <t>d   a   v   o   n</t>
  </si>
  <si>
    <t>Zahl der Sonderruhegeldempfänger</t>
  </si>
  <si>
    <t>Sonderruhegeld-Empfänger</t>
  </si>
  <si>
    <t>Stand am Ende des Vorjahres</t>
  </si>
  <si>
    <t>Umwandlung in eine vorzeitige Alterspension
(Knappschaftsalterspension) bei langer
Versicherungsdauer (Art. X Abs. 4 Z. 2 NSCHG)</t>
  </si>
  <si>
    <t>Wegfall und sonstiger Abgang</t>
  </si>
  <si>
    <t>Stand am Ende des Berichtsjahres</t>
  </si>
  <si>
    <t>Sonderruhegeld</t>
  </si>
  <si>
    <t>Unerledigte Anträge am Ende des Vorjahres</t>
  </si>
  <si>
    <t>Neue Anträge im Berichtsjahr</t>
  </si>
  <si>
    <t>Erledigungen im Berichts-
jahr</t>
  </si>
  <si>
    <t>mit</t>
  </si>
  <si>
    <t>Erfüllung des Art. X
Abs. 4 Z. 2 lit.a und
Z. 3 lit.a NSCHG</t>
  </si>
  <si>
    <t>ohne</t>
  </si>
  <si>
    <t>Abtretungen an andere Pensionsversicherungsträger</t>
  </si>
  <si>
    <t>Sonstige Erledigungen</t>
  </si>
  <si>
    <t>Unerledigte Anträge am Ende des Berichtsjahres</t>
  </si>
  <si>
    <t>Bergbau</t>
  </si>
  <si>
    <t>Pensionsversicherungsanstalt</t>
  </si>
  <si>
    <t>Alle
vorzeitigen
Alters-
pensionen</t>
  </si>
  <si>
    <t>d     a     v     o     n</t>
  </si>
  <si>
    <t>Schwerarbeitspensionen</t>
  </si>
  <si>
    <t>§ 607/14   ASVG
§ 298/13a GSVG
§ 287/13a BSVG</t>
  </si>
  <si>
    <t>§ 4 Abs.3 APG</t>
  </si>
  <si>
    <t xml:space="preserve">     Bergbau</t>
  </si>
  <si>
    <t>der geminderten
Arbeitsfähigkeit
bzw. Erwerbs-
unfähigkeit</t>
  </si>
  <si>
    <t>davon</t>
  </si>
  <si>
    <t>normale
Alters-
pensionen</t>
  </si>
  <si>
    <t>vorzeitige
Alters-
pensionen</t>
  </si>
  <si>
    <t>Witwen
Witwer</t>
  </si>
  <si>
    <t>Umwandlung in eine Alterspension
(Knappschaftsalterspension)
(Art. X Abs. 4 Z. 3 NSCHG)</t>
  </si>
  <si>
    <t>Tabelle 1</t>
  </si>
  <si>
    <t>Anmerkung: Ab 2008 geänderte Erfassung.</t>
  </si>
  <si>
    <t>Bundesland</t>
  </si>
  <si>
    <r>
      <t>Entwicklung der Pensionsbelastungsquote</t>
    </r>
    <r>
      <rPr>
        <b/>
        <vertAlign val="superscript"/>
        <sz val="14"/>
        <rFont val="Calibri"/>
        <family val="2"/>
      </rPr>
      <t>1)</t>
    </r>
  </si>
  <si>
    <t>Alle Pensionsversicherungsträger</t>
  </si>
  <si>
    <r>
      <rPr>
        <b/>
        <sz val="11"/>
        <rFont val="Calibri"/>
        <family val="2"/>
      </rPr>
      <t>bei langer</t>
    </r>
    <r>
      <rPr>
        <sz val="11"/>
        <rFont val="Calibri"/>
        <family val="2"/>
      </rPr>
      <t xml:space="preserve">
</t>
    </r>
    <r>
      <rPr>
        <b/>
        <sz val="11"/>
        <rFont val="Calibri"/>
        <family val="2"/>
      </rPr>
      <t>Versicherungsdauer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</si>
  <si>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b/>
        <sz val="11"/>
        <rFont val="Calibri"/>
        <family val="2"/>
      </rPr>
      <t>Korridorpensionen</t>
    </r>
    <r>
      <rPr>
        <sz val="11"/>
        <rFont val="Calibri"/>
        <family val="2"/>
      </rPr>
      <t xml:space="preserve">
§ 4 Abs.2 APG</t>
    </r>
  </si>
  <si>
    <r>
      <rPr>
        <b/>
        <sz val="11"/>
        <rFont val="Calibri"/>
        <family val="2"/>
      </rPr>
      <t>Langzeitversicherte</t>
    </r>
    <r>
      <rPr>
        <sz val="11"/>
        <rFont val="Calibri"/>
        <family val="2"/>
      </rPr>
      <t xml:space="preserve">
§ 607/12 ASVG
§ 298/12 GSVG
§ 287/12 BSVG</t>
    </r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</si>
  <si>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</si>
  <si>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</si>
  <si>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</si>
  <si>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</si>
  <si>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</si>
  <si>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</si>
  <si>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</si>
  <si>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</si>
  <si>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t xml:space="preserve">  Alle Pensionen</t>
  </si>
  <si>
    <t xml:space="preserve">  Summe PV der Unselbständigen</t>
  </si>
  <si>
    <t xml:space="preserve">    Pens. d. gem. Arbeitsfähigkeit</t>
  </si>
  <si>
    <t xml:space="preserve">    Alterspensionen</t>
  </si>
  <si>
    <t xml:space="preserve">    Witwenpensionen</t>
  </si>
  <si>
    <t xml:space="preserve">    Witwerpensionen</t>
  </si>
  <si>
    <t xml:space="preserve">    Waisenpensionen</t>
  </si>
  <si>
    <t xml:space="preserve">  Summe PV d. Selbständigen</t>
  </si>
  <si>
    <t xml:space="preserve">    Erwerbsunfähigkeitspensionen</t>
  </si>
  <si>
    <t>nach dem Geschlecht der Berechtigten</t>
  </si>
  <si>
    <t>Pensionsart</t>
  </si>
  <si>
    <t>Männer
und
Frauen</t>
  </si>
  <si>
    <t xml:space="preserve">  Alle Träger
  der Pensions-
  versicherung</t>
  </si>
  <si>
    <t xml:space="preserve"> Pensionen Insgesamt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</si>
  <si>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</si>
  <si>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</si>
  <si>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</si>
  <si>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</si>
  <si>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 xml:space="preserve">    Vorz. AP bei Arbeitslosigkeit
    Gem. Arbeitsfähigk., Gleitpens.</t>
  </si>
  <si>
    <t xml:space="preserve">    Korridorpensionen</t>
  </si>
  <si>
    <t xml:space="preserve">    Langzeitversicherte</t>
  </si>
  <si>
    <t xml:space="preserve">    Schwerarbeitspensionen</t>
  </si>
  <si>
    <t xml:space="preserve"> Witwenpensionen</t>
  </si>
  <si>
    <t xml:space="preserve"> Witwerpensionen</t>
  </si>
  <si>
    <t xml:space="preserve"> Waisenpensionen</t>
  </si>
  <si>
    <t xml:space="preserve"> Pensionen wegen geminderter
 Arbeitsfähigkeit</t>
  </si>
  <si>
    <t xml:space="preserve"> Erwerbs(Berufs)-
 unfähigkeitspensionen</t>
  </si>
  <si>
    <t xml:space="preserve"> Invaliditätspensionen</t>
  </si>
  <si>
    <t xml:space="preserve"> Berufsunfähigkeitspensionen</t>
  </si>
  <si>
    <t xml:space="preserve"> Invaliditätspensionen,
 Berufsunfähigkeitspensionen</t>
  </si>
  <si>
    <t xml:space="preserve"> Erwerbsunfähigkeitspensionen</t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</si>
  <si>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</si>
  <si>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</si>
  <si>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Selbständigen</t>
    </r>
  </si>
  <si>
    <t>Pensionen aus dem Versicherungsfall</t>
  </si>
  <si>
    <t>Tabelle 28</t>
  </si>
  <si>
    <t>Tabelle 29</t>
  </si>
  <si>
    <t>Tabelle 30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</si>
  <si>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</si>
  <si>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</si>
  <si>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</si>
  <si>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</si>
  <si>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</si>
  <si>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t>Sonderruhegeld - Antragsbewegung</t>
  </si>
  <si>
    <t xml:space="preserve"> Beschäftigte
 insgesamt</t>
  </si>
  <si>
    <t>unbekannt
(Ausland)</t>
  </si>
  <si>
    <t>1) Jede Person wird nur einmal gezählt.</t>
  </si>
  <si>
    <t>2) Personen, die bei mehreren Versicherungsträgern anspruchsberechtigt sind, werden bei jedem Versicherungsträger einmal gezählt.</t>
  </si>
  <si>
    <t>VI
Sonstige
Versicherte</t>
  </si>
  <si>
    <t>V
Pensionisten,
Rentner, Prov.</t>
  </si>
  <si>
    <t>IV
KBG-
BezieherInnen</t>
  </si>
  <si>
    <t>III
Arbeitslose</t>
  </si>
  <si>
    <t>I  -  VI
Alle direkt
Versicherten</t>
  </si>
  <si>
    <t>Versicherungsverhältnisse (ohne Angehörige) in der Krankenversicherung
nach Versicherungsträgern und Versichertenkategorien
Männer und Frauen</t>
  </si>
  <si>
    <t>IV
KBG-
Bezieher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</si>
  <si>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</si>
  <si>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</si>
  <si>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t>d a v o n</t>
  </si>
  <si>
    <t>Versicherte
insgesamt</t>
  </si>
  <si>
    <t>nach Versicherungsträgern</t>
  </si>
  <si>
    <t>Versicherte nach dem Arbeitslosenversicherungsgesetz</t>
  </si>
  <si>
    <t>Entwicklung der anspruchsberechtigten Personen
in der Krankenversicherung</t>
  </si>
  <si>
    <t>Alle Anspruchs-
berechtigten</t>
  </si>
  <si>
    <t>von den
Angehörigen
sind Kinder</t>
  </si>
  <si>
    <t>Beitrags-
leistende</t>
  </si>
  <si>
    <t>Angehörige</t>
  </si>
  <si>
    <t>Tabelle  3</t>
  </si>
  <si>
    <t>Geschlecht</t>
  </si>
  <si>
    <t>Quelle: Anspruchsberechtigtendatenbanken des Dachverbandes.</t>
  </si>
  <si>
    <t>Jahresdurchschnitt 2020</t>
  </si>
  <si>
    <t>Jahresdurchschnitte 2015 - 2020</t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</si>
  <si>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</si>
  <si>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</si>
  <si>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</si>
  <si>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</si>
  <si>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</si>
  <si>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</si>
  <si>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</si>
  <si>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</si>
  <si>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</si>
  <si>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</si>
  <si>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</si>
  <si>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</si>
  <si>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</si>
  <si>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</si>
  <si>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</si>
  <si>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</si>
  <si>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</si>
  <si>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</si>
  <si>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</si>
  <si>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</si>
  <si>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</si>
  <si>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</si>
  <si>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</si>
  <si>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</si>
  <si>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I  n  s  g  e  s  a  m  t</t>
  </si>
  <si>
    <t>Österr. Gesundheitskasse</t>
  </si>
  <si>
    <t xml:space="preserve">Wien           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</si>
  <si>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</si>
  <si>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</si>
  <si>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</si>
  <si>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</si>
  <si>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</si>
  <si>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</si>
  <si>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t>Krankenfürsorgeanstalten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</si>
  <si>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</si>
  <si>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t>Berichtsmonat: 12/2020</t>
  </si>
  <si>
    <r>
      <t xml:space="preserve">2019 </t>
    </r>
    <r>
      <rPr>
        <vertAlign val="superscript"/>
        <sz val="11"/>
        <rFont val="Calibri"/>
        <family val="2"/>
        <scheme val="minor"/>
      </rPr>
      <t>2)</t>
    </r>
  </si>
  <si>
    <r>
      <t xml:space="preserve">2018 </t>
    </r>
    <r>
      <rPr>
        <vertAlign val="superscript"/>
        <sz val="11"/>
        <rFont val="Calibri"/>
        <family val="2"/>
        <scheme val="minor"/>
      </rPr>
      <t>2)</t>
    </r>
  </si>
  <si>
    <t xml:space="preserve"> Renten insgesamt</t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</si>
  <si>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</si>
  <si>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</si>
  <si>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</si>
  <si>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</si>
  <si>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2) Eingeschränkte Vergleichbarkeit aufgrund des SV-OG.</t>
  </si>
  <si>
    <t>Berichtsmonat: Dezember 2020</t>
  </si>
  <si>
    <t>SVS - gewerbliche Wirtschaft</t>
  </si>
  <si>
    <t>SVS - Landwirtschaft</t>
  </si>
  <si>
    <t xml:space="preserve">     SVS - gewerbliche Wirtschaft</t>
  </si>
  <si>
    <t xml:space="preserve">     SVS - Landwirtschaft</t>
  </si>
  <si>
    <t>Pensionen / Zulagen / Boni / Zuschüsse in der Pensionsversicherung</t>
  </si>
  <si>
    <t>VA öff.Bed.,
Eisenbahnen
und Bergbau</t>
  </si>
  <si>
    <t>SVA der
Selb-
ständigen</t>
  </si>
  <si>
    <t>Eisenbahn</t>
  </si>
  <si>
    <t>gewerbliche
Wirtschaft</t>
  </si>
  <si>
    <t>Land-
wirtschaft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</si>
  <si>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</si>
  <si>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</si>
  <si>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</si>
  <si>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</si>
  <si>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</si>
  <si>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Berichtsmonat:  Dezember 2020</t>
  </si>
  <si>
    <r>
      <t xml:space="preserve">im Jahre 2020 </t>
    </r>
    <r>
      <rPr>
        <b/>
        <vertAlign val="superscript"/>
        <sz val="14"/>
        <rFont val="Calibri"/>
        <family val="2"/>
      </rPr>
      <t>1)</t>
    </r>
  </si>
  <si>
    <t>Pensionsantragsbewegung im Jahre 2020</t>
  </si>
  <si>
    <t>Unerledigte
Anträge am
1. 1. 2020</t>
  </si>
  <si>
    <t>Unerledigte
Anträge am
31. 12. 2020</t>
  </si>
  <si>
    <t>Pensionsanträge nach Pensionsarten und Pensionsversicherungsträgern im Jahre 2020</t>
  </si>
  <si>
    <t>Pensionszuerkennungen nach Pensionsarten und Pensionsversicherungsträgern im Jahre 2020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</si>
  <si>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</si>
  <si>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</si>
  <si>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</si>
  <si>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</si>
  <si>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Berichtsjahr: 2020</t>
  </si>
  <si>
    <t xml:space="preserve"> VA öff.Bed., Eisenb.u.Bergbau</t>
  </si>
  <si>
    <t xml:space="preserve"> VA öff.Bed.,Eisenb.u.Bergbau</t>
  </si>
  <si>
    <t xml:space="preserve">     Eisenbahn</t>
  </si>
  <si>
    <t>VA öff.Bed.,
Eisenbahnen
u.Bergbau</t>
  </si>
  <si>
    <t>SVS
gewerbl.
Wirtschaft</t>
  </si>
  <si>
    <t>1) Auf je 1.000 Pensionsversicherte entfallen  ...  Pensionen.</t>
  </si>
  <si>
    <t>2) Ab 1. Jänner 2020 Überführung in die Versorgungsanstalt des österreichischen Notariates.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</si>
  <si>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2)</t>
    </r>
  </si>
  <si>
    <t>VA öff.Bed., Eisenb.u.Bergbau</t>
  </si>
  <si>
    <t xml:space="preserve">      SVS - Landwirtschaft</t>
  </si>
  <si>
    <t xml:space="preserve">      SVS - gewerbliche Wirtschaft</t>
  </si>
  <si>
    <t>1)  Einschließlich Zulagen und Zuschüsse jedoch ohne Pflegegeld.</t>
  </si>
  <si>
    <t>SVS
Land-
wirtschaft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</si>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</sst>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[Red]#,##0\ "/>
    <numFmt numFmtId="172" formatCode="#,##0\ \ ;\-\ #,##0\ \ ;&quot;-&quot;\ \ "/>
    <numFmt numFmtId="173" formatCode="#,##0;[Red]#,##0"/>
  </numFmts>
  <fonts count="28" x14ac:knownFonts="1">
    <font>
      <sz val="10"/>
      <name val="Arial"/>
    </font>
    <font>
      <sz val="10"/>
      <name val="Arial"/>
      <family val="2"/>
    </font>
    <font>
      <sz val="10"/>
      <name val="Helv"/>
    </font>
    <font>
      <b/>
      <sz val="14"/>
      <name val="Calibri"/>
      <family val="2"/>
    </font>
    <font>
      <b/>
      <vertAlign val="superscript"/>
      <sz val="14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vertAlign val="superscript"/>
      <sz val="11"/>
      <name val="Calibri"/>
      <family val="2"/>
    </font>
    <font>
      <sz val="9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8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1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1" fillId="0" borderId="0"/>
    <xf numFmtId="0" fontId="12" fillId="0" borderId="0"/>
    <xf numFmtId="0" fontId="10" fillId="0" borderId="0"/>
    <xf numFmtId="0" fontId="1" fillId="0" borderId="0"/>
    <xf numFmtId="0" fontId="1" fillId="0" borderId="0"/>
  </cellStyleXfs>
  <cellXfs count="742">
    <xf numFmtId="0" fontId="0" fillId="0" borderId="0" xfId="0"/>
    <xf numFmtId="0" fontId="13" fillId="0" borderId="0" xfId="9" quotePrefix="1" applyFont="1" applyAlignment="1">
      <alignment horizontal="left" vertical="top"/>
    </xf>
    <xf numFmtId="0" fontId="14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horizontal="right"/>
    </xf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49" fontId="17" fillId="0" borderId="1" xfId="0" applyNumberFormat="1" applyFont="1" applyBorder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68" fontId="19" fillId="0" borderId="4" xfId="0" applyNumberFormat="1" applyFont="1" applyBorder="1" applyAlignment="1">
      <alignment vertical="center"/>
    </xf>
    <xf numFmtId="168" fontId="19" fillId="0" borderId="0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168" fontId="17" fillId="0" borderId="4" xfId="0" applyNumberFormat="1" applyFont="1" applyBorder="1" applyAlignment="1">
      <alignment vertical="top"/>
    </xf>
    <xf numFmtId="168" fontId="17" fillId="0" borderId="0" xfId="0" applyNumberFormat="1" applyFont="1" applyAlignment="1">
      <alignment vertical="top"/>
    </xf>
    <xf numFmtId="168" fontId="17" fillId="0" borderId="0" xfId="0" applyNumberFormat="1" applyFont="1" applyBorder="1" applyAlignment="1">
      <alignment vertical="top"/>
    </xf>
    <xf numFmtId="0" fontId="18" fillId="0" borderId="0" xfId="0" applyFont="1" applyAlignment="1">
      <alignment wrapText="1"/>
    </xf>
    <xf numFmtId="168" fontId="17" fillId="0" borderId="5" xfId="0" applyNumberFormat="1" applyFont="1" applyBorder="1" applyAlignment="1">
      <alignment vertical="top"/>
    </xf>
    <xf numFmtId="168" fontId="17" fillId="0" borderId="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168" fontId="19" fillId="0" borderId="0" xfId="0" applyNumberFormat="1" applyFont="1" applyAlignment="1">
      <alignment vertical="center"/>
    </xf>
    <xf numFmtId="0" fontId="20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8" fontId="19" fillId="0" borderId="0" xfId="0" applyNumberFormat="1" applyFont="1" applyAlignment="1">
      <alignment vertical="top"/>
    </xf>
    <xf numFmtId="168" fontId="19" fillId="0" borderId="0" xfId="0" applyNumberFormat="1" applyFont="1" applyBorder="1" applyAlignment="1">
      <alignment vertical="top"/>
    </xf>
    <xf numFmtId="0" fontId="20" fillId="0" borderId="0" xfId="0" applyFont="1" applyAlignment="1">
      <alignment vertical="center" wrapText="1"/>
    </xf>
    <xf numFmtId="0" fontId="18" fillId="0" borderId="0" xfId="0" applyFont="1" applyAlignment="1">
      <alignment vertical="top" wrapText="1"/>
    </xf>
    <xf numFmtId="168" fontId="17" fillId="0" borderId="2" xfId="0" applyNumberFormat="1" applyFont="1" applyBorder="1" applyAlignment="1">
      <alignment vertical="top"/>
    </xf>
    <xf numFmtId="168" fontId="17" fillId="0" borderId="1" xfId="0" applyNumberFormat="1" applyFont="1" applyBorder="1" applyAlignment="1">
      <alignment vertical="top"/>
    </xf>
    <xf numFmtId="49" fontId="18" fillId="0" borderId="0" xfId="0" applyNumberFormat="1" applyFont="1"/>
    <xf numFmtId="164" fontId="18" fillId="0" borderId="0" xfId="0" applyNumberFormat="1" applyFont="1"/>
    <xf numFmtId="49" fontId="13" fillId="0" borderId="0" xfId="0" applyNumberFormat="1" applyFont="1" applyAlignment="1">
      <alignment vertical="center"/>
    </xf>
    <xf numFmtId="0" fontId="15" fillId="0" borderId="0" xfId="0" applyFont="1" applyBorder="1" applyAlignment="1" applyProtection="1">
      <alignment horizontal="centerContinuous"/>
      <protection hidden="1"/>
    </xf>
    <xf numFmtId="49" fontId="18" fillId="0" borderId="1" xfId="0" applyNumberFormat="1" applyFont="1" applyBorder="1"/>
    <xf numFmtId="0" fontId="18" fillId="0" borderId="1" xfId="0" quotePrefix="1" applyFont="1" applyBorder="1"/>
    <xf numFmtId="0" fontId="18" fillId="0" borderId="1" xfId="0" applyFont="1" applyBorder="1"/>
    <xf numFmtId="0" fontId="18" fillId="0" borderId="1" xfId="0" applyFont="1" applyBorder="1" applyAlignment="1">
      <alignment horizontal="right"/>
    </xf>
    <xf numFmtId="164" fontId="18" fillId="0" borderId="7" xfId="0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164" fontId="18" fillId="0" borderId="8" xfId="0" applyNumberFormat="1" applyFont="1" applyBorder="1" applyAlignment="1">
      <alignment vertical="center"/>
    </xf>
    <xf numFmtId="0" fontId="19" fillId="0" borderId="0" xfId="0" applyFont="1" applyAlignment="1">
      <alignment horizontal="centerContinuous"/>
    </xf>
    <xf numFmtId="0" fontId="19" fillId="0" borderId="0" xfId="0" applyFont="1" applyAlignment="1"/>
    <xf numFmtId="0" fontId="17" fillId="0" borderId="0" xfId="0" applyFont="1"/>
    <xf numFmtId="0" fontId="17" fillId="0" borderId="9" xfId="0" applyFont="1" applyBorder="1" applyAlignment="1">
      <alignment horizontal="centerContinuous" vertical="center"/>
    </xf>
    <xf numFmtId="164" fontId="20" fillId="0" borderId="7" xfId="0" applyNumberFormat="1" applyFont="1" applyBorder="1" applyAlignment="1">
      <alignment vertical="center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left"/>
    </xf>
    <xf numFmtId="0" fontId="19" fillId="0" borderId="0" xfId="0" applyFont="1" applyAlignment="1">
      <alignment horizontal="centerContinuous" vertic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horizontal="centerContinuous"/>
    </xf>
    <xf numFmtId="49" fontId="18" fillId="0" borderId="10" xfId="0" applyNumberFormat="1" applyFont="1" applyBorder="1" applyAlignment="1">
      <alignment horizontal="center" vertical="center" textRotation="90"/>
    </xf>
    <xf numFmtId="49" fontId="15" fillId="0" borderId="0" xfId="0" applyNumberFormat="1" applyFont="1" applyAlignment="1">
      <alignment horizontal="centerContinuous" wrapText="1"/>
    </xf>
    <xf numFmtId="49" fontId="15" fillId="0" borderId="0" xfId="0" applyNumberFormat="1" applyFont="1" applyAlignment="1">
      <alignment horizontal="centerContinuous" vertical="center"/>
    </xf>
    <xf numFmtId="0" fontId="19" fillId="0" borderId="0" xfId="0" applyFont="1"/>
    <xf numFmtId="0" fontId="18" fillId="0" borderId="0" xfId="0" applyFont="1" applyAlignment="1"/>
    <xf numFmtId="164" fontId="20" fillId="0" borderId="12" xfId="0" applyNumberFormat="1" applyFont="1" applyBorder="1" applyAlignment="1">
      <alignment vertical="center"/>
    </xf>
    <xf numFmtId="164" fontId="20" fillId="0" borderId="13" xfId="0" applyNumberFormat="1" applyFont="1" applyBorder="1" applyAlignment="1">
      <alignment vertical="center"/>
    </xf>
    <xf numFmtId="164" fontId="20" fillId="0" borderId="10" xfId="0" applyNumberFormat="1" applyFont="1" applyBorder="1" applyAlignment="1">
      <alignment vertical="center"/>
    </xf>
    <xf numFmtId="49" fontId="19" fillId="0" borderId="0" xfId="0" applyNumberFormat="1" applyFont="1" applyAlignment="1">
      <alignment horizontal="centerContinuous"/>
    </xf>
    <xf numFmtId="0" fontId="20" fillId="0" borderId="0" xfId="0" applyFont="1" applyAlignment="1"/>
    <xf numFmtId="49" fontId="14" fillId="0" borderId="0" xfId="0" applyNumberFormat="1" applyFont="1"/>
    <xf numFmtId="166" fontId="14" fillId="0" borderId="0" xfId="0" applyNumberFormat="1" applyFont="1"/>
    <xf numFmtId="164" fontId="20" fillId="0" borderId="18" xfId="0" applyNumberFormat="1" applyFont="1" applyBorder="1" applyAlignment="1">
      <alignment vertical="center"/>
    </xf>
    <xf numFmtId="168" fontId="20" fillId="0" borderId="19" xfId="0" applyNumberFormat="1" applyFont="1" applyBorder="1" applyAlignment="1">
      <alignment horizontal="right" vertical="center"/>
    </xf>
    <xf numFmtId="168" fontId="18" fillId="0" borderId="11" xfId="0" applyNumberFormat="1" applyFont="1" applyBorder="1" applyAlignment="1">
      <alignment horizontal="right" vertical="center"/>
    </xf>
    <xf numFmtId="168" fontId="18" fillId="0" borderId="14" xfId="0" applyNumberFormat="1" applyFont="1" applyBorder="1" applyAlignment="1">
      <alignment horizontal="right" vertical="center"/>
    </xf>
    <xf numFmtId="164" fontId="20" fillId="0" borderId="20" xfId="0" applyNumberFormat="1" applyFont="1" applyBorder="1" applyAlignment="1">
      <alignment vertical="center"/>
    </xf>
    <xf numFmtId="49" fontId="18" fillId="0" borderId="1" xfId="0" applyNumberFormat="1" applyFont="1" applyBorder="1" applyAlignment="1">
      <alignment textRotation="90"/>
    </xf>
    <xf numFmtId="49" fontId="14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22" fillId="0" borderId="15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7" xfId="0" applyFont="1" applyBorder="1" applyAlignment="1">
      <alignment horizontal="left" vertical="center" indent="1"/>
    </xf>
    <xf numFmtId="0" fontId="22" fillId="0" borderId="2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9" xfId="0" applyFont="1" applyBorder="1" applyAlignment="1">
      <alignment horizontal="centerContinuous" vertical="center"/>
    </xf>
    <xf numFmtId="0" fontId="22" fillId="0" borderId="25" xfId="0" applyFont="1" applyBorder="1" applyAlignment="1">
      <alignment horizontal="centerContinuous" vertical="center"/>
    </xf>
    <xf numFmtId="0" fontId="22" fillId="0" borderId="3" xfId="0" applyFont="1" applyBorder="1" applyAlignment="1">
      <alignment horizontal="centerContinuous" vertical="center"/>
    </xf>
    <xf numFmtId="49" fontId="22" fillId="0" borderId="10" xfId="0" applyNumberFormat="1" applyFont="1" applyBorder="1" applyAlignment="1">
      <alignment horizontal="center" vertical="center" textRotation="90"/>
    </xf>
    <xf numFmtId="164" fontId="23" fillId="0" borderId="7" xfId="0" applyNumberFormat="1" applyFont="1" applyBorder="1" applyAlignment="1">
      <alignment horizontal="right" vertical="center"/>
    </xf>
    <xf numFmtId="164" fontId="22" fillId="0" borderId="7" xfId="0" applyNumberFormat="1" applyFont="1" applyBorder="1" applyAlignment="1">
      <alignment vertical="top" wrapText="1"/>
    </xf>
    <xf numFmtId="164" fontId="22" fillId="0" borderId="26" xfId="0" applyNumberFormat="1" applyFont="1" applyBorder="1" applyAlignment="1">
      <alignment vertical="top" wrapText="1"/>
    </xf>
    <xf numFmtId="164" fontId="23" fillId="0" borderId="7" xfId="0" applyNumberFormat="1" applyFont="1" applyBorder="1" applyAlignment="1">
      <alignment vertical="center" wrapText="1"/>
    </xf>
    <xf numFmtId="164" fontId="23" fillId="0" borderId="7" xfId="0" applyNumberFormat="1" applyFont="1" applyBorder="1" applyAlignment="1">
      <alignment vertical="top" wrapText="1"/>
    </xf>
    <xf numFmtId="164" fontId="22" fillId="0" borderId="8" xfId="0" applyNumberFormat="1" applyFont="1" applyBorder="1" applyAlignment="1">
      <alignment vertical="top" wrapText="1"/>
    </xf>
    <xf numFmtId="0" fontId="19" fillId="0" borderId="4" xfId="0" applyFont="1" applyBorder="1" applyAlignment="1">
      <alignment horizontal="left" vertical="center" wrapText="1" indent="1"/>
    </xf>
    <xf numFmtId="0" fontId="19" fillId="0" borderId="4" xfId="0" applyFont="1" applyBorder="1" applyAlignment="1">
      <alignment horizontal="left" vertical="top" wrapText="1" indent="1"/>
    </xf>
    <xf numFmtId="0" fontId="17" fillId="0" borderId="4" xfId="0" applyFont="1" applyBorder="1" applyAlignment="1">
      <alignment horizontal="left" vertical="top" wrapText="1" indent="2"/>
    </xf>
    <xf numFmtId="0" fontId="17" fillId="0" borderId="5" xfId="0" applyFont="1" applyBorder="1" applyAlignment="1">
      <alignment horizontal="left" vertical="top" wrapText="1" indent="2"/>
    </xf>
    <xf numFmtId="0" fontId="17" fillId="0" borderId="2" xfId="0" applyFont="1" applyBorder="1" applyAlignment="1">
      <alignment horizontal="left" vertical="top" wrapText="1" indent="2"/>
    </xf>
    <xf numFmtId="0" fontId="22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164" fontId="22" fillId="0" borderId="7" xfId="0" applyNumberFormat="1" applyFont="1" applyBorder="1" applyAlignment="1">
      <alignment vertical="center"/>
    </xf>
    <xf numFmtId="168" fontId="22" fillId="0" borderId="4" xfId="0" applyNumberFormat="1" applyFont="1" applyBorder="1" applyAlignment="1">
      <alignment vertical="center"/>
    </xf>
    <xf numFmtId="168" fontId="22" fillId="0" borderId="0" xfId="0" applyNumberFormat="1" applyFont="1" applyAlignment="1">
      <alignment vertical="center"/>
    </xf>
    <xf numFmtId="168" fontId="22" fillId="0" borderId="0" xfId="0" applyNumberFormat="1" applyFont="1" applyBorder="1" applyAlignment="1">
      <alignment vertical="center"/>
    </xf>
    <xf numFmtId="164" fontId="22" fillId="0" borderId="8" xfId="0" applyNumberFormat="1" applyFont="1" applyBorder="1" applyAlignment="1">
      <alignment vertical="center"/>
    </xf>
    <xf numFmtId="168" fontId="22" fillId="0" borderId="2" xfId="0" applyNumberFormat="1" applyFont="1" applyBorder="1" applyAlignment="1">
      <alignment vertical="center"/>
    </xf>
    <xf numFmtId="168" fontId="22" fillId="0" borderId="1" xfId="0" applyNumberFormat="1" applyFont="1" applyBorder="1" applyAlignment="1">
      <alignment vertical="center"/>
    </xf>
    <xf numFmtId="0" fontId="22" fillId="0" borderId="8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168" fontId="17" fillId="0" borderId="2" xfId="0" applyNumberFormat="1" applyFont="1" applyBorder="1" applyAlignment="1">
      <alignment vertical="center"/>
    </xf>
    <xf numFmtId="168" fontId="17" fillId="0" borderId="1" xfId="0" applyNumberFormat="1" applyFont="1" applyBorder="1" applyAlignment="1">
      <alignment vertical="center"/>
    </xf>
    <xf numFmtId="49" fontId="22" fillId="0" borderId="0" xfId="0" applyNumberFormat="1" applyFont="1"/>
    <xf numFmtId="0" fontId="22" fillId="0" borderId="1" xfId="0" applyFont="1" applyBorder="1" applyAlignment="1">
      <alignment horizontal="right"/>
    </xf>
    <xf numFmtId="0" fontId="17" fillId="0" borderId="0" xfId="0" applyFont="1" applyBorder="1" applyAlignment="1">
      <alignment horizontal="right"/>
    </xf>
    <xf numFmtId="0" fontId="22" fillId="0" borderId="8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4" xfId="0" applyFont="1" applyBorder="1" applyAlignment="1">
      <alignment horizontal="left" vertical="center" indent="2"/>
    </xf>
    <xf numFmtId="0" fontId="22" fillId="0" borderId="4" xfId="0" applyFont="1" applyBorder="1" applyAlignment="1">
      <alignment horizontal="left" vertical="center" indent="1"/>
    </xf>
    <xf numFmtId="0" fontId="22" fillId="0" borderId="10" xfId="0" applyFont="1" applyBorder="1" applyAlignment="1">
      <alignment horizontal="center" vertical="center" wrapText="1"/>
    </xf>
    <xf numFmtId="167" fontId="23" fillId="0" borderId="10" xfId="0" applyNumberFormat="1" applyFont="1" applyBorder="1" applyAlignment="1">
      <alignment vertical="center"/>
    </xf>
    <xf numFmtId="0" fontId="22" fillId="0" borderId="3" xfId="0" applyFont="1" applyBorder="1" applyAlignment="1">
      <alignment horizontal="center" vertical="center" wrapText="1"/>
    </xf>
    <xf numFmtId="168" fontId="23" fillId="0" borderId="9" xfId="0" applyNumberFormat="1" applyFont="1" applyBorder="1" applyAlignment="1">
      <alignment vertical="center"/>
    </xf>
    <xf numFmtId="168" fontId="23" fillId="0" borderId="25" xfId="0" applyNumberFormat="1" applyFont="1" applyBorder="1" applyAlignment="1">
      <alignment vertical="center"/>
    </xf>
    <xf numFmtId="168" fontId="23" fillId="0" borderId="3" xfId="0" applyNumberFormat="1" applyFont="1" applyBorder="1" applyAlignment="1">
      <alignment vertical="center"/>
    </xf>
    <xf numFmtId="168" fontId="22" fillId="0" borderId="11" xfId="0" applyNumberFormat="1" applyFont="1" applyBorder="1" applyAlignment="1">
      <alignment vertical="center"/>
    </xf>
    <xf numFmtId="0" fontId="17" fillId="0" borderId="22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0" borderId="27" xfId="0" applyFont="1" applyBorder="1" applyAlignment="1">
      <alignment horizontal="left" vertical="center"/>
    </xf>
    <xf numFmtId="168" fontId="23" fillId="0" borderId="19" xfId="0" applyNumberFormat="1" applyFont="1" applyBorder="1" applyAlignment="1">
      <alignment vertical="center"/>
    </xf>
    <xf numFmtId="168" fontId="23" fillId="0" borderId="28" xfId="0" applyNumberFormat="1" applyFont="1" applyBorder="1" applyAlignment="1">
      <alignment vertical="center"/>
    </xf>
    <xf numFmtId="168" fontId="23" fillId="0" borderId="27" xfId="0" applyNumberFormat="1" applyFont="1" applyBorder="1" applyAlignment="1">
      <alignment vertical="center"/>
    </xf>
    <xf numFmtId="0" fontId="23" fillId="0" borderId="29" xfId="0" applyFont="1" applyBorder="1" applyAlignment="1">
      <alignment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8" fontId="23" fillId="0" borderId="29" xfId="0" applyNumberFormat="1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168" fontId="22" fillId="0" borderId="14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2" fillId="0" borderId="7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2" fillId="0" borderId="8" xfId="0" applyNumberFormat="1" applyFont="1" applyBorder="1" applyAlignment="1">
      <alignment vertical="center"/>
    </xf>
    <xf numFmtId="0" fontId="22" fillId="0" borderId="2" xfId="0" applyFont="1" applyBorder="1" applyAlignment="1">
      <alignment horizontal="center" vertical="center" wrapText="1"/>
    </xf>
    <xf numFmtId="167" fontId="23" fillId="0" borderId="12" xfId="0" applyNumberFormat="1" applyFont="1" applyBorder="1" applyAlignment="1">
      <alignment vertical="center"/>
    </xf>
    <xf numFmtId="167" fontId="23" fillId="0" borderId="28" xfId="0" applyNumberFormat="1" applyFont="1" applyBorder="1" applyAlignment="1">
      <alignment vertical="center"/>
    </xf>
    <xf numFmtId="167" fontId="23" fillId="0" borderId="19" xfId="0" applyNumberFormat="1" applyFont="1" applyBorder="1" applyAlignment="1">
      <alignment vertical="center"/>
    </xf>
    <xf numFmtId="167" fontId="23" fillId="0" borderId="27" xfId="0" applyNumberFormat="1" applyFont="1" applyBorder="1" applyAlignment="1">
      <alignment vertical="center"/>
    </xf>
    <xf numFmtId="167" fontId="23" fillId="0" borderId="13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29" xfId="0" applyNumberFormat="1" applyFont="1" applyBorder="1" applyAlignment="1">
      <alignment vertical="center"/>
    </xf>
    <xf numFmtId="167" fontId="22" fillId="0" borderId="7" xfId="0" applyNumberFormat="1" applyFont="1" applyBorder="1" applyAlignment="1">
      <alignment vertical="center"/>
    </xf>
    <xf numFmtId="167" fontId="22" fillId="0" borderId="0" xfId="0" applyNumberFormat="1" applyFont="1" applyBorder="1" applyAlignment="1">
      <alignment vertical="center"/>
    </xf>
    <xf numFmtId="167" fontId="22" fillId="0" borderId="11" xfId="0" applyNumberFormat="1" applyFont="1" applyBorder="1" applyAlignment="1">
      <alignment vertical="center"/>
    </xf>
    <xf numFmtId="167" fontId="22" fillId="0" borderId="4" xfId="0" applyNumberFormat="1" applyFont="1" applyBorder="1" applyAlignment="1">
      <alignment vertical="center"/>
    </xf>
    <xf numFmtId="167" fontId="23" fillId="0" borderId="25" xfId="0" applyNumberFormat="1" applyFont="1" applyBorder="1" applyAlignment="1">
      <alignment vertical="center"/>
    </xf>
    <xf numFmtId="167" fontId="23" fillId="0" borderId="9" xfId="0" applyNumberFormat="1" applyFont="1" applyBorder="1" applyAlignment="1">
      <alignment vertical="center"/>
    </xf>
    <xf numFmtId="167" fontId="23" fillId="0" borderId="3" xfId="0" applyNumberFormat="1" applyFont="1" applyBorder="1" applyAlignment="1">
      <alignment vertical="center"/>
    </xf>
    <xf numFmtId="167" fontId="22" fillId="0" borderId="8" xfId="0" applyNumberFormat="1" applyFont="1" applyBorder="1" applyAlignment="1">
      <alignment vertical="center"/>
    </xf>
    <xf numFmtId="167" fontId="22" fillId="0" borderId="1" xfId="0" applyNumberFormat="1" applyFont="1" applyBorder="1" applyAlignment="1">
      <alignment vertical="center"/>
    </xf>
    <xf numFmtId="167" fontId="22" fillId="0" borderId="14" xfId="0" applyNumberFormat="1" applyFont="1" applyBorder="1" applyAlignment="1">
      <alignment vertical="center"/>
    </xf>
    <xf numFmtId="167" fontId="22" fillId="0" borderId="2" xfId="0" applyNumberFormat="1" applyFont="1" applyBorder="1" applyAlignment="1">
      <alignment vertical="center"/>
    </xf>
    <xf numFmtId="168" fontId="23" fillId="0" borderId="4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/>
    </xf>
    <xf numFmtId="168" fontId="22" fillId="0" borderId="22" xfId="0" applyNumberFormat="1" applyFont="1" applyBorder="1" applyAlignment="1">
      <alignment vertical="center"/>
    </xf>
    <xf numFmtId="166" fontId="22" fillId="0" borderId="11" xfId="0" applyNumberFormat="1" applyFont="1" applyBorder="1" applyAlignment="1">
      <alignment vertical="center"/>
    </xf>
    <xf numFmtId="166" fontId="22" fillId="0" borderId="4" xfId="0" applyNumberFormat="1" applyFont="1" applyBorder="1" applyAlignment="1">
      <alignment vertical="center"/>
    </xf>
    <xf numFmtId="166" fontId="22" fillId="0" borderId="14" xfId="0" applyNumberFormat="1" applyFont="1" applyBorder="1" applyAlignment="1">
      <alignment vertical="center"/>
    </xf>
    <xf numFmtId="166" fontId="22" fillId="0" borderId="2" xfId="0" applyNumberFormat="1" applyFont="1" applyBorder="1" applyAlignment="1">
      <alignment vertical="center"/>
    </xf>
    <xf numFmtId="0" fontId="22" fillId="0" borderId="8" xfId="0" applyFont="1" applyBorder="1" applyAlignment="1">
      <alignment horizontal="left" vertical="center" indent="1"/>
    </xf>
    <xf numFmtId="0" fontId="23" fillId="0" borderId="27" xfId="0" applyFont="1" applyBorder="1" applyAlignment="1">
      <alignment horizontal="left" vertical="center" indent="1"/>
    </xf>
    <xf numFmtId="168" fontId="23" fillId="0" borderId="0" xfId="0" applyNumberFormat="1" applyFont="1" applyAlignment="1">
      <alignment vertical="center"/>
    </xf>
    <xf numFmtId="168" fontId="23" fillId="0" borderId="0" xfId="0" applyNumberFormat="1" applyFont="1" applyBorder="1" applyAlignment="1">
      <alignment vertical="center"/>
    </xf>
    <xf numFmtId="168" fontId="23" fillId="0" borderId="37" xfId="0" applyNumberFormat="1" applyFont="1" applyBorder="1" applyAlignment="1">
      <alignment vertical="center"/>
    </xf>
    <xf numFmtId="168" fontId="23" fillId="0" borderId="38" xfId="0" applyNumberFormat="1" applyFont="1" applyBorder="1" applyAlignment="1">
      <alignment vertical="center"/>
    </xf>
    <xf numFmtId="0" fontId="22" fillId="0" borderId="2" xfId="0" applyFont="1" applyBorder="1" applyAlignment="1">
      <alignment horizontal="left" vertical="center" indent="2"/>
    </xf>
    <xf numFmtId="0" fontId="23" fillId="0" borderId="4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3" fillId="0" borderId="37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 indent="1"/>
    </xf>
    <xf numFmtId="166" fontId="23" fillId="0" borderId="12" xfId="0" applyNumberFormat="1" applyFont="1" applyBorder="1" applyAlignment="1">
      <alignment vertical="center"/>
    </xf>
    <xf numFmtId="166" fontId="22" fillId="0" borderId="36" xfId="0" applyNumberFormat="1" applyFont="1" applyBorder="1" applyAlignment="1">
      <alignment vertical="center"/>
    </xf>
    <xf numFmtId="166" fontId="22" fillId="0" borderId="7" xfId="0" applyNumberFormat="1" applyFont="1" applyBorder="1" applyAlignment="1">
      <alignment vertical="center"/>
    </xf>
    <xf numFmtId="166" fontId="22" fillId="0" borderId="8" xfId="0" applyNumberFormat="1" applyFont="1" applyBorder="1" applyAlignment="1">
      <alignment vertical="center"/>
    </xf>
    <xf numFmtId="166" fontId="23" fillId="0" borderId="19" xfId="0" applyNumberFormat="1" applyFont="1" applyBorder="1" applyAlignment="1">
      <alignment vertical="center"/>
    </xf>
    <xf numFmtId="166" fontId="22" fillId="0" borderId="16" xfId="0" applyNumberFormat="1" applyFont="1" applyBorder="1" applyAlignment="1">
      <alignment vertical="center"/>
    </xf>
    <xf numFmtId="49" fontId="22" fillId="0" borderId="0" xfId="0" applyNumberFormat="1" applyFont="1" applyAlignment="1">
      <alignment horizontal="left"/>
    </xf>
    <xf numFmtId="0" fontId="22" fillId="0" borderId="4" xfId="0" applyFont="1" applyBorder="1" applyAlignment="1">
      <alignment horizontal="left" vertical="center" wrapText="1" indent="2"/>
    </xf>
    <xf numFmtId="0" fontId="23" fillId="0" borderId="39" xfId="0" applyFont="1" applyBorder="1" applyAlignment="1">
      <alignment horizontal="left" vertical="center" indent="1"/>
    </xf>
    <xf numFmtId="168" fontId="23" fillId="0" borderId="39" xfId="0" applyNumberFormat="1" applyFont="1" applyBorder="1" applyAlignment="1">
      <alignment vertical="center"/>
    </xf>
    <xf numFmtId="168" fontId="23" fillId="0" borderId="20" xfId="0" applyNumberFormat="1" applyFont="1" applyBorder="1" applyAlignment="1">
      <alignment vertical="center"/>
    </xf>
    <xf numFmtId="168" fontId="23" fillId="0" borderId="40" xfId="0" applyNumberFormat="1" applyFont="1" applyBorder="1" applyAlignment="1">
      <alignment vertical="center"/>
    </xf>
    <xf numFmtId="0" fontId="23" fillId="0" borderId="27" xfId="0" applyFont="1" applyBorder="1" applyAlignment="1">
      <alignment horizontal="left" vertical="center" wrapText="1" indent="1"/>
    </xf>
    <xf numFmtId="0" fontId="22" fillId="0" borderId="9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14" fillId="0" borderId="0" xfId="2" applyFont="1" applyAlignment="1">
      <alignment vertical="center"/>
    </xf>
    <xf numFmtId="0" fontId="14" fillId="0" borderId="0" xfId="2" applyFont="1"/>
    <xf numFmtId="0" fontId="14" fillId="0" borderId="0" xfId="2" applyFont="1" applyAlignment="1">
      <alignment horizontal="right"/>
    </xf>
    <xf numFmtId="0" fontId="19" fillId="0" borderId="0" xfId="2" applyFont="1" applyAlignment="1">
      <alignment horizontal="centerContinuous"/>
    </xf>
    <xf numFmtId="0" fontId="19" fillId="0" borderId="0" xfId="2" applyFont="1"/>
    <xf numFmtId="0" fontId="17" fillId="0" borderId="0" xfId="2" applyFont="1" applyAlignment="1">
      <alignment horizontal="centerContinuous"/>
    </xf>
    <xf numFmtId="0" fontId="17" fillId="0" borderId="0" xfId="2" applyFont="1"/>
    <xf numFmtId="49" fontId="18" fillId="0" borderId="1" xfId="2" applyNumberFormat="1" applyFont="1" applyBorder="1"/>
    <xf numFmtId="0" fontId="18" fillId="0" borderId="1" xfId="2" applyFont="1" applyBorder="1"/>
    <xf numFmtId="0" fontId="18" fillId="0" borderId="0" xfId="2" applyFont="1"/>
    <xf numFmtId="0" fontId="18" fillId="0" borderId="0" xfId="2" applyFont="1" applyAlignment="1"/>
    <xf numFmtId="164" fontId="20" fillId="0" borderId="23" xfId="2" applyNumberFormat="1" applyFont="1" applyBorder="1" applyAlignment="1">
      <alignment vertical="center"/>
    </xf>
    <xf numFmtId="0" fontId="20" fillId="0" borderId="0" xfId="2" applyFont="1" applyAlignment="1">
      <alignment vertical="center"/>
    </xf>
    <xf numFmtId="165" fontId="20" fillId="0" borderId="0" xfId="2" applyNumberFormat="1" applyFont="1" applyAlignment="1">
      <alignment vertical="center"/>
    </xf>
    <xf numFmtId="164" fontId="20" fillId="0" borderId="0" xfId="2" applyNumberFormat="1" applyFont="1" applyAlignment="1">
      <alignment vertical="center"/>
    </xf>
    <xf numFmtId="164" fontId="18" fillId="0" borderId="7" xfId="2" applyNumberFormat="1" applyFont="1" applyBorder="1" applyAlignment="1">
      <alignment vertical="center"/>
    </xf>
    <xf numFmtId="0" fontId="18" fillId="0" borderId="0" xfId="2" applyFont="1" applyAlignment="1">
      <alignment vertical="center"/>
    </xf>
    <xf numFmtId="165" fontId="18" fillId="0" borderId="0" xfId="2" applyNumberFormat="1" applyFont="1" applyAlignment="1">
      <alignment vertical="center"/>
    </xf>
    <xf numFmtId="164" fontId="18" fillId="0" borderId="0" xfId="2" applyNumberFormat="1" applyFont="1" applyAlignment="1">
      <alignment vertical="center"/>
    </xf>
    <xf numFmtId="164" fontId="18" fillId="0" borderId="26" xfId="2" applyNumberFormat="1" applyFont="1" applyBorder="1" applyAlignment="1">
      <alignment vertical="center"/>
    </xf>
    <xf numFmtId="164" fontId="20" fillId="0" borderId="41" xfId="2" applyNumberFormat="1" applyFont="1" applyBorder="1" applyAlignment="1">
      <alignment vertical="center"/>
    </xf>
    <xf numFmtId="164" fontId="18" fillId="0" borderId="8" xfId="2" applyNumberFormat="1" applyFont="1" applyBorder="1" applyAlignment="1">
      <alignment vertical="center"/>
    </xf>
    <xf numFmtId="49" fontId="18" fillId="0" borderId="0" xfId="2" applyNumberFormat="1" applyFont="1"/>
    <xf numFmtId="0" fontId="22" fillId="0" borderId="9" xfId="2" applyFont="1" applyBorder="1" applyAlignment="1">
      <alignment horizontal="centerContinuous" vertical="center" wrapText="1"/>
    </xf>
    <xf numFmtId="0" fontId="22" fillId="0" borderId="25" xfId="2" applyFont="1" applyBorder="1" applyAlignment="1">
      <alignment horizontal="centerContinuous" vertical="center"/>
    </xf>
    <xf numFmtId="0" fontId="22" fillId="0" borderId="3" xfId="2" applyFont="1" applyBorder="1" applyAlignment="1">
      <alignment horizontal="centerContinuous" vertical="center"/>
    </xf>
    <xf numFmtId="0" fontId="22" fillId="0" borderId="9" xfId="2" applyFont="1" applyBorder="1" applyAlignment="1">
      <alignment horizontal="centerContinuous" vertical="center"/>
    </xf>
    <xf numFmtId="0" fontId="22" fillId="0" borderId="10" xfId="2" applyFont="1" applyBorder="1" applyAlignment="1">
      <alignment horizontal="center" vertical="center" wrapText="1"/>
    </xf>
    <xf numFmtId="0" fontId="23" fillId="0" borderId="23" xfId="2" applyFont="1" applyBorder="1" applyAlignment="1">
      <alignment vertical="center"/>
    </xf>
    <xf numFmtId="168" fontId="23" fillId="0" borderId="42" xfId="2" applyNumberFormat="1" applyFont="1" applyBorder="1" applyAlignment="1">
      <alignment vertical="center"/>
    </xf>
    <xf numFmtId="168" fontId="23" fillId="0" borderId="43" xfId="2" applyNumberFormat="1" applyFont="1" applyBorder="1" applyAlignment="1">
      <alignment vertical="center"/>
    </xf>
    <xf numFmtId="0" fontId="22" fillId="0" borderId="4" xfId="2" applyFont="1" applyBorder="1" applyAlignment="1">
      <alignment vertical="center" wrapText="1"/>
    </xf>
    <xf numFmtId="168" fontId="22" fillId="0" borderId="0" xfId="2" applyNumberFormat="1" applyFont="1" applyBorder="1" applyAlignment="1">
      <alignment vertical="center"/>
    </xf>
    <xf numFmtId="168" fontId="22" fillId="0" borderId="4" xfId="2" applyNumberFormat="1" applyFont="1" applyBorder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168" fontId="22" fillId="0" borderId="6" xfId="2" applyNumberFormat="1" applyFont="1" applyBorder="1" applyAlignment="1">
      <alignment vertical="center"/>
    </xf>
    <xf numFmtId="168" fontId="22" fillId="0" borderId="5" xfId="2" applyNumberFormat="1" applyFont="1" applyBorder="1" applyAlignment="1">
      <alignment vertical="center"/>
    </xf>
    <xf numFmtId="0" fontId="23" fillId="0" borderId="41" xfId="2" applyFont="1" applyBorder="1" applyAlignment="1">
      <alignment vertical="center"/>
    </xf>
    <xf numFmtId="168" fontId="23" fillId="0" borderId="44" xfId="2" applyNumberFormat="1" applyFont="1" applyBorder="1" applyAlignment="1">
      <alignment vertical="center"/>
    </xf>
    <xf numFmtId="168" fontId="23" fillId="0" borderId="45" xfId="2" applyNumberFormat="1" applyFont="1" applyBorder="1" applyAlignment="1">
      <alignment vertical="center"/>
    </xf>
    <xf numFmtId="0" fontId="22" fillId="0" borderId="8" xfId="2" applyFont="1" applyBorder="1" applyAlignment="1">
      <alignment vertical="center"/>
    </xf>
    <xf numFmtId="168" fontId="22" fillId="0" borderId="1" xfId="2" applyNumberFormat="1" applyFont="1" applyBorder="1" applyAlignment="1">
      <alignment vertical="center"/>
    </xf>
    <xf numFmtId="168" fontId="22" fillId="0" borderId="2" xfId="2" applyNumberFormat="1" applyFont="1" applyBorder="1" applyAlignment="1">
      <alignment vertical="center"/>
    </xf>
    <xf numFmtId="0" fontId="23" fillId="0" borderId="21" xfId="2" applyFont="1" applyBorder="1" applyAlignment="1">
      <alignment vertical="center"/>
    </xf>
    <xf numFmtId="49" fontId="15" fillId="0" borderId="0" xfId="2" applyNumberFormat="1" applyFont="1" applyAlignment="1">
      <alignment horizontal="centerContinuous" wrapText="1"/>
    </xf>
    <xf numFmtId="49" fontId="15" fillId="0" borderId="0" xfId="2" applyNumberFormat="1" applyFont="1" applyAlignment="1">
      <alignment horizontal="centerContinuous"/>
    </xf>
    <xf numFmtId="0" fontId="22" fillId="0" borderId="1" xfId="2" applyFont="1" applyBorder="1" applyAlignment="1">
      <alignment horizontal="right"/>
    </xf>
    <xf numFmtId="49" fontId="22" fillId="0" borderId="0" xfId="2" applyNumberFormat="1" applyFont="1"/>
    <xf numFmtId="164" fontId="20" fillId="0" borderId="21" xfId="2" applyNumberFormat="1" applyFont="1" applyBorder="1" applyAlignment="1">
      <alignment vertical="center" wrapText="1"/>
    </xf>
    <xf numFmtId="0" fontId="20" fillId="0" borderId="0" xfId="2" applyFont="1" applyAlignment="1">
      <alignment vertical="center" wrapText="1"/>
    </xf>
    <xf numFmtId="165" fontId="20" fillId="0" borderId="0" xfId="2" applyNumberFormat="1" applyFont="1" applyAlignment="1">
      <alignment vertical="center" wrapText="1"/>
    </xf>
    <xf numFmtId="164" fontId="20" fillId="0" borderId="0" xfId="2" applyNumberFormat="1" applyFont="1" applyAlignment="1">
      <alignment vertical="center" wrapText="1"/>
    </xf>
    <xf numFmtId="164" fontId="18" fillId="0" borderId="7" xfId="2" applyNumberFormat="1" applyFont="1" applyBorder="1" applyAlignment="1">
      <alignment vertical="center" wrapText="1"/>
    </xf>
    <xf numFmtId="0" fontId="18" fillId="0" borderId="0" xfId="2" applyFont="1" applyAlignment="1">
      <alignment vertical="center" wrapText="1"/>
    </xf>
    <xf numFmtId="165" fontId="18" fillId="0" borderId="0" xfId="2" applyNumberFormat="1" applyFont="1" applyAlignment="1">
      <alignment vertical="center" wrapText="1"/>
    </xf>
    <xf numFmtId="164" fontId="18" fillId="0" borderId="0" xfId="2" applyNumberFormat="1" applyFont="1" applyAlignment="1">
      <alignment vertical="center" wrapText="1"/>
    </xf>
    <xf numFmtId="164" fontId="18" fillId="0" borderId="8" xfId="2" applyNumberFormat="1" applyFont="1" applyBorder="1" applyAlignment="1">
      <alignment vertical="center" wrapText="1"/>
    </xf>
    <xf numFmtId="164" fontId="20" fillId="0" borderId="23" xfId="2" applyNumberFormat="1" applyFont="1" applyBorder="1" applyAlignment="1">
      <alignment vertical="center" wrapText="1"/>
    </xf>
    <xf numFmtId="0" fontId="23" fillId="0" borderId="21" xfId="2" applyFont="1" applyBorder="1" applyAlignment="1">
      <alignment vertical="center" wrapText="1"/>
    </xf>
    <xf numFmtId="168" fontId="23" fillId="0" borderId="46" xfId="2" applyNumberFormat="1" applyFont="1" applyBorder="1" applyAlignment="1">
      <alignment vertical="center"/>
    </xf>
    <xf numFmtId="168" fontId="23" fillId="0" borderId="47" xfId="2" applyNumberFormat="1" applyFont="1" applyBorder="1" applyAlignment="1">
      <alignment vertical="center"/>
    </xf>
    <xf numFmtId="0" fontId="22" fillId="0" borderId="2" xfId="2" applyFont="1" applyBorder="1" applyAlignment="1">
      <alignment vertical="center" wrapText="1"/>
    </xf>
    <xf numFmtId="0" fontId="23" fillId="0" borderId="23" xfId="2" applyFont="1" applyBorder="1" applyAlignment="1">
      <alignment vertical="center" wrapText="1"/>
    </xf>
    <xf numFmtId="0" fontId="22" fillId="0" borderId="2" xfId="2" applyFont="1" applyBorder="1" applyAlignment="1">
      <alignment vertical="center"/>
    </xf>
    <xf numFmtId="0" fontId="17" fillId="0" borderId="9" xfId="0" applyFont="1" applyBorder="1" applyAlignment="1">
      <alignment horizontal="centerContinuous" vertical="center" wrapText="1"/>
    </xf>
    <xf numFmtId="0" fontId="17" fillId="0" borderId="25" xfId="0" applyFont="1" applyBorder="1" applyAlignment="1">
      <alignment horizontal="centerContinuous" vertical="center"/>
    </xf>
    <xf numFmtId="0" fontId="17" fillId="0" borderId="2" xfId="0" applyFont="1" applyBorder="1" applyAlignment="1">
      <alignment horizontal="centerContinuous" vertical="center"/>
    </xf>
    <xf numFmtId="0" fontId="17" fillId="0" borderId="22" xfId="0" applyFont="1" applyBorder="1" applyAlignment="1">
      <alignment horizontal="center"/>
    </xf>
    <xf numFmtId="168" fontId="17" fillId="0" borderId="33" xfId="0" applyNumberFormat="1" applyFont="1" applyBorder="1" applyAlignment="1"/>
    <xf numFmtId="168" fontId="17" fillId="0" borderId="32" xfId="0" applyNumberFormat="1" applyFont="1" applyBorder="1" applyAlignment="1"/>
    <xf numFmtId="0" fontId="17" fillId="0" borderId="7" xfId="0" applyFont="1" applyBorder="1" applyAlignment="1">
      <alignment horizontal="center"/>
    </xf>
    <xf numFmtId="168" fontId="17" fillId="0" borderId="4" xfId="0" applyNumberFormat="1" applyFont="1" applyBorder="1" applyAlignment="1"/>
    <xf numFmtId="168" fontId="17" fillId="0" borderId="0" xfId="0" applyNumberFormat="1" applyFont="1" applyAlignment="1"/>
    <xf numFmtId="168" fontId="17" fillId="0" borderId="0" xfId="0" applyNumberFormat="1" applyFont="1" applyBorder="1" applyAlignment="1"/>
    <xf numFmtId="164" fontId="22" fillId="0" borderId="22" xfId="0" applyNumberFormat="1" applyFont="1" applyBorder="1" applyAlignment="1"/>
    <xf numFmtId="164" fontId="22" fillId="0" borderId="7" xfId="0" applyNumberFormat="1" applyFont="1" applyBorder="1" applyAlignment="1"/>
    <xf numFmtId="165" fontId="22" fillId="0" borderId="7" xfId="0" applyNumberFormat="1" applyFont="1" applyBorder="1" applyAlignment="1"/>
    <xf numFmtId="165" fontId="22" fillId="0" borderId="8" xfId="0" applyNumberFormat="1" applyFont="1" applyBorder="1" applyAlignment="1">
      <alignment vertical="center"/>
    </xf>
    <xf numFmtId="0" fontId="22" fillId="0" borderId="1" xfId="0" quotePrefix="1" applyFont="1" applyBorder="1" applyAlignment="1">
      <alignment horizontal="right"/>
    </xf>
    <xf numFmtId="49" fontId="17" fillId="0" borderId="9" xfId="0" applyNumberFormat="1" applyFont="1" applyBorder="1" applyAlignment="1">
      <alignment horizontal="centerContinuous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167" fontId="17" fillId="0" borderId="22" xfId="0" applyNumberFormat="1" applyFont="1" applyBorder="1" applyAlignment="1"/>
    <xf numFmtId="167" fontId="17" fillId="0" borderId="0" xfId="0" applyNumberFormat="1" applyFont="1" applyBorder="1" applyAlignment="1"/>
    <xf numFmtId="167" fontId="17" fillId="0" borderId="32" xfId="0" applyNumberFormat="1" applyFont="1" applyBorder="1" applyAlignment="1"/>
    <xf numFmtId="167" fontId="17" fillId="0" borderId="4" xfId="0" applyNumberFormat="1" applyFont="1" applyBorder="1" applyAlignment="1"/>
    <xf numFmtId="167" fontId="17" fillId="0" borderId="7" xfId="0" applyNumberFormat="1" applyFont="1" applyBorder="1" applyAlignment="1"/>
    <xf numFmtId="167" fontId="17" fillId="0" borderId="0" xfId="0" applyNumberFormat="1" applyFont="1" applyAlignment="1"/>
    <xf numFmtId="167" fontId="17" fillId="0" borderId="8" xfId="0" applyNumberFormat="1" applyFont="1" applyBorder="1" applyAlignment="1">
      <alignment vertical="center"/>
    </xf>
    <xf numFmtId="167" fontId="17" fillId="0" borderId="1" xfId="0" applyNumberFormat="1" applyFont="1" applyBorder="1" applyAlignment="1">
      <alignment vertical="center"/>
    </xf>
    <xf numFmtId="167" fontId="17" fillId="0" borderId="2" xfId="0" applyNumberFormat="1" applyFont="1" applyBorder="1" applyAlignment="1">
      <alignment vertical="center"/>
    </xf>
    <xf numFmtId="170" fontId="22" fillId="0" borderId="7" xfId="0" applyNumberFormat="1" applyFont="1" applyBorder="1" applyAlignment="1">
      <alignment horizontal="right"/>
    </xf>
    <xf numFmtId="170" fontId="22" fillId="0" borderId="11" xfId="0" applyNumberFormat="1" applyFont="1" applyBorder="1" applyAlignment="1">
      <alignment horizontal="right"/>
    </xf>
    <xf numFmtId="170" fontId="22" fillId="0" borderId="14" xfId="0" applyNumberFormat="1" applyFont="1" applyBorder="1" applyAlignment="1">
      <alignment vertical="center"/>
    </xf>
    <xf numFmtId="0" fontId="19" fillId="0" borderId="28" xfId="0" applyFont="1" applyBorder="1" applyAlignment="1">
      <alignment horizontal="left" vertical="center" indent="1"/>
    </xf>
    <xf numFmtId="167" fontId="19" fillId="0" borderId="12" xfId="0" applyNumberFormat="1" applyFont="1" applyBorder="1" applyAlignment="1">
      <alignment vertical="center"/>
    </xf>
    <xf numFmtId="167" fontId="19" fillId="0" borderId="28" xfId="0" applyNumberFormat="1" applyFont="1" applyBorder="1" applyAlignment="1">
      <alignment vertical="center"/>
    </xf>
    <xf numFmtId="167" fontId="19" fillId="0" borderId="27" xfId="0" applyNumberFormat="1" applyFont="1" applyBorder="1" applyAlignment="1">
      <alignment vertical="center"/>
    </xf>
    <xf numFmtId="164" fontId="17" fillId="0" borderId="0" xfId="0" applyNumberFormat="1" applyFont="1" applyBorder="1" applyAlignment="1">
      <alignment horizontal="left" vertical="center" indent="1"/>
    </xf>
    <xf numFmtId="167" fontId="17" fillId="0" borderId="7" xfId="0" applyNumberFormat="1" applyFont="1" applyBorder="1" applyAlignment="1">
      <alignment vertical="center"/>
    </xf>
    <xf numFmtId="167" fontId="17" fillId="0" borderId="0" xfId="0" applyNumberFormat="1" applyFont="1" applyBorder="1" applyAlignment="1">
      <alignment vertical="center"/>
    </xf>
    <xf numFmtId="167" fontId="17" fillId="0" borderId="4" xfId="0" applyNumberFormat="1" applyFont="1" applyBorder="1" applyAlignment="1">
      <alignment vertical="center"/>
    </xf>
    <xf numFmtId="164" fontId="17" fillId="0" borderId="25" xfId="0" applyNumberFormat="1" applyFont="1" applyBorder="1" applyAlignment="1">
      <alignment horizontal="left" vertical="center" indent="1"/>
    </xf>
    <xf numFmtId="167" fontId="17" fillId="0" borderId="10" xfId="0" applyNumberFormat="1" applyFont="1" applyBorder="1" applyAlignment="1">
      <alignment vertical="center"/>
    </xf>
    <xf numFmtId="167" fontId="17" fillId="0" borderId="25" xfId="0" applyNumberFormat="1" applyFont="1" applyBorder="1" applyAlignment="1">
      <alignment vertical="center"/>
    </xf>
    <xf numFmtId="167" fontId="17" fillId="0" borderId="3" xfId="0" applyNumberFormat="1" applyFont="1" applyBorder="1" applyAlignment="1">
      <alignment vertical="center"/>
    </xf>
    <xf numFmtId="170" fontId="23" fillId="0" borderId="12" xfId="0" applyNumberFormat="1" applyFont="1" applyBorder="1" applyAlignment="1">
      <alignment horizontal="right" vertical="center"/>
    </xf>
    <xf numFmtId="170" fontId="22" fillId="0" borderId="7" xfId="0" applyNumberFormat="1" applyFont="1" applyBorder="1" applyAlignment="1">
      <alignment horizontal="right" vertical="center"/>
    </xf>
    <xf numFmtId="170" fontId="22" fillId="0" borderId="10" xfId="0" applyNumberFormat="1" applyFont="1" applyBorder="1" applyAlignment="1">
      <alignment horizontal="right" vertical="center"/>
    </xf>
    <xf numFmtId="0" fontId="17" fillId="0" borderId="3" xfId="0" applyFont="1" applyBorder="1" applyAlignment="1">
      <alignment horizontal="centerContinuous" vertical="center"/>
    </xf>
    <xf numFmtId="0" fontId="17" fillId="0" borderId="32" xfId="0" applyFont="1" applyBorder="1" applyAlignment="1">
      <alignment horizontal="centerContinuous" vertical="center"/>
    </xf>
    <xf numFmtId="0" fontId="17" fillId="0" borderId="33" xfId="0" applyFont="1" applyBorder="1" applyAlignment="1">
      <alignment horizontal="centerContinuous" vertical="center"/>
    </xf>
    <xf numFmtId="170" fontId="17" fillId="0" borderId="42" xfId="0" applyNumberFormat="1" applyFont="1" applyBorder="1" applyAlignment="1">
      <alignment vertical="center"/>
    </xf>
    <xf numFmtId="170" fontId="17" fillId="0" borderId="23" xfId="0" applyNumberFormat="1" applyFont="1" applyBorder="1" applyAlignment="1">
      <alignment vertical="center"/>
    </xf>
    <xf numFmtId="170" fontId="17" fillId="0" borderId="40" xfId="0" applyNumberFormat="1" applyFont="1" applyBorder="1" applyAlignment="1">
      <alignment vertical="center"/>
    </xf>
    <xf numFmtId="170" fontId="17" fillId="0" borderId="20" xfId="0" applyNumberFormat="1" applyFont="1" applyBorder="1" applyAlignment="1">
      <alignment vertical="center"/>
    </xf>
    <xf numFmtId="0" fontId="17" fillId="0" borderId="20" xfId="0" applyFont="1" applyBorder="1" applyAlignment="1">
      <alignment horizontal="left" vertical="center" wrapText="1" indent="1"/>
    </xf>
    <xf numFmtId="170" fontId="17" fillId="0" borderId="0" xfId="0" applyNumberFormat="1" applyFont="1" applyBorder="1" applyAlignment="1">
      <alignment vertical="center"/>
    </xf>
    <xf numFmtId="170" fontId="17" fillId="0" borderId="7" xfId="0" applyNumberFormat="1" applyFont="1" applyBorder="1" applyAlignment="1">
      <alignment vertical="center"/>
    </xf>
    <xf numFmtId="0" fontId="17" fillId="0" borderId="7" xfId="0" applyFont="1" applyBorder="1" applyAlignment="1">
      <alignment horizontal="left" vertical="center" indent="1"/>
    </xf>
    <xf numFmtId="170" fontId="17" fillId="0" borderId="24" xfId="0" applyNumberFormat="1" applyFont="1" applyBorder="1" applyAlignment="1">
      <alignment vertical="center"/>
    </xf>
    <xf numFmtId="170" fontId="17" fillId="0" borderId="48" xfId="0" applyNumberFormat="1" applyFont="1" applyBorder="1" applyAlignment="1">
      <alignment vertical="center"/>
    </xf>
    <xf numFmtId="170" fontId="17" fillId="0" borderId="18" xfId="0" applyNumberFormat="1" applyFont="1" applyBorder="1" applyAlignment="1">
      <alignment vertical="center"/>
    </xf>
    <xf numFmtId="0" fontId="17" fillId="0" borderId="7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 wrapText="1"/>
    </xf>
    <xf numFmtId="0" fontId="17" fillId="0" borderId="0" xfId="0" applyFont="1" applyAlignment="1">
      <alignment horizontal="right"/>
    </xf>
    <xf numFmtId="0" fontId="22" fillId="0" borderId="3" xfId="2" applyFont="1" applyBorder="1" applyAlignment="1">
      <alignment horizontal="center" vertical="center" wrapText="1"/>
    </xf>
    <xf numFmtId="168" fontId="22" fillId="0" borderId="32" xfId="0" applyNumberFormat="1" applyFont="1" applyBorder="1" applyAlignment="1">
      <alignment vertical="center"/>
    </xf>
    <xf numFmtId="168" fontId="22" fillId="0" borderId="33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6" fontId="23" fillId="0" borderId="27" xfId="0" applyNumberFormat="1" applyFont="1" applyBorder="1" applyAlignment="1">
      <alignment vertical="center"/>
    </xf>
    <xf numFmtId="166" fontId="22" fillId="0" borderId="35" xfId="0" applyNumberFormat="1" applyFont="1" applyBorder="1" applyAlignment="1">
      <alignment vertical="center"/>
    </xf>
    <xf numFmtId="168" fontId="23" fillId="0" borderId="49" xfId="2" applyNumberFormat="1" applyFont="1" applyBorder="1" applyAlignment="1">
      <alignment vertical="center"/>
    </xf>
    <xf numFmtId="168" fontId="22" fillId="0" borderId="11" xfId="2" applyNumberFormat="1" applyFont="1" applyBorder="1" applyAlignment="1">
      <alignment vertical="center"/>
    </xf>
    <xf numFmtId="168" fontId="22" fillId="0" borderId="17" xfId="2" applyNumberFormat="1" applyFont="1" applyBorder="1" applyAlignment="1">
      <alignment vertical="center"/>
    </xf>
    <xf numFmtId="168" fontId="23" fillId="0" borderId="50" xfId="2" applyNumberFormat="1" applyFont="1" applyBorder="1" applyAlignment="1">
      <alignment vertical="center"/>
    </xf>
    <xf numFmtId="168" fontId="22" fillId="0" borderId="14" xfId="2" applyNumberFormat="1" applyFont="1" applyBorder="1" applyAlignment="1">
      <alignment vertical="center"/>
    </xf>
    <xf numFmtId="168" fontId="23" fillId="0" borderId="51" xfId="2" applyNumberFormat="1" applyFont="1" applyBorder="1" applyAlignment="1">
      <alignment vertical="center"/>
    </xf>
    <xf numFmtId="0" fontId="17" fillId="0" borderId="15" xfId="0" applyFont="1" applyBorder="1" applyAlignment="1">
      <alignment horizontal="centerContinuous" vertical="center"/>
    </xf>
    <xf numFmtId="0" fontId="22" fillId="0" borderId="7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1" fillId="0" borderId="0" xfId="9" quotePrefix="1" applyFont="1" applyAlignment="1">
      <alignment horizontal="left" vertical="top"/>
    </xf>
    <xf numFmtId="49" fontId="17" fillId="0" borderId="0" xfId="0" applyNumberFormat="1" applyFont="1" applyAlignment="1">
      <alignment horizontal="centerContinuous"/>
    </xf>
    <xf numFmtId="0" fontId="17" fillId="0" borderId="52" xfId="0" applyFont="1" applyBorder="1" applyAlignment="1">
      <alignment horizontal="center" vertical="center" wrapText="1"/>
    </xf>
    <xf numFmtId="0" fontId="17" fillId="0" borderId="60" xfId="0" applyFont="1" applyBorder="1" applyAlignment="1">
      <alignment horizontal="center" vertical="center"/>
    </xf>
    <xf numFmtId="171" fontId="17" fillId="0" borderId="7" xfId="0" applyNumberFormat="1" applyFont="1" applyBorder="1" applyAlignment="1">
      <alignment horizontal="right"/>
    </xf>
    <xf numFmtId="167" fontId="17" fillId="0" borderId="56" xfId="0" applyNumberFormat="1" applyFont="1" applyBorder="1" applyAlignment="1"/>
    <xf numFmtId="167" fontId="17" fillId="0" borderId="62" xfId="0" applyNumberFormat="1" applyFont="1" applyBorder="1" applyAlignment="1"/>
    <xf numFmtId="167" fontId="17" fillId="0" borderId="59" xfId="0" applyNumberFormat="1" applyFont="1" applyBorder="1" applyAlignment="1"/>
    <xf numFmtId="171" fontId="17" fillId="0" borderId="8" xfId="0" applyNumberFormat="1" applyFont="1" applyBorder="1" applyAlignment="1">
      <alignment horizontal="right" vertical="center"/>
    </xf>
    <xf numFmtId="167" fontId="17" fillId="0" borderId="54" xfId="0" applyNumberFormat="1" applyFont="1" applyBorder="1" applyAlignment="1">
      <alignment vertical="center"/>
    </xf>
    <xf numFmtId="167" fontId="17" fillId="0" borderId="58" xfId="0" applyNumberFormat="1" applyFont="1" applyBorder="1" applyAlignment="1">
      <alignment vertical="center"/>
    </xf>
    <xf numFmtId="49" fontId="17" fillId="0" borderId="0" xfId="0" applyNumberFormat="1" applyFont="1"/>
    <xf numFmtId="0" fontId="18" fillId="0" borderId="0" xfId="0" quotePrefix="1" applyFont="1"/>
    <xf numFmtId="0" fontId="17" fillId="0" borderId="4" xfId="0" quotePrefix="1" applyFont="1" applyBorder="1" applyAlignment="1">
      <alignment horizontal="center" wrapText="1"/>
    </xf>
    <xf numFmtId="0" fontId="17" fillId="0" borderId="4" xfId="0" quotePrefix="1" applyFont="1" applyBorder="1" applyAlignment="1">
      <alignment horizontal="center"/>
    </xf>
    <xf numFmtId="0" fontId="17" fillId="0" borderId="4" xfId="0" applyFont="1" applyBorder="1" applyAlignment="1">
      <alignment horizontal="center" wrapText="1"/>
    </xf>
    <xf numFmtId="171" fontId="17" fillId="0" borderId="22" xfId="0" applyNumberFormat="1" applyFont="1" applyBorder="1" applyAlignment="1">
      <alignment horizontal="right"/>
    </xf>
    <xf numFmtId="0" fontId="17" fillId="0" borderId="33" xfId="0" quotePrefix="1" applyFont="1" applyBorder="1" applyAlignment="1">
      <alignment horizontal="center" wrapText="1"/>
    </xf>
    <xf numFmtId="167" fontId="17" fillId="0" borderId="33" xfId="0" applyNumberFormat="1" applyFont="1" applyBorder="1" applyAlignment="1"/>
    <xf numFmtId="167" fontId="17" fillId="0" borderId="63" xfId="0" applyNumberFormat="1" applyFont="1" applyBorder="1" applyAlignment="1"/>
    <xf numFmtId="0" fontId="18" fillId="0" borderId="0" xfId="0" applyFont="1" applyBorder="1" applyAlignment="1">
      <alignment vertical="center" wrapText="1"/>
    </xf>
    <xf numFmtId="0" fontId="17" fillId="0" borderId="8" xfId="0" quotePrefix="1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4" fillId="0" borderId="0" xfId="7" applyFont="1"/>
    <xf numFmtId="0" fontId="12" fillId="0" borderId="0" xfId="7"/>
    <xf numFmtId="0" fontId="22" fillId="0" borderId="4" xfId="0" applyFont="1" applyBorder="1" applyAlignment="1">
      <alignment horizontal="center" vertical="center"/>
    </xf>
    <xf numFmtId="164" fontId="22" fillId="0" borderId="22" xfId="0" applyNumberFormat="1" applyFont="1" applyBorder="1" applyAlignment="1">
      <alignment vertical="center"/>
    </xf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" fillId="0" borderId="0" xfId="2"/>
    <xf numFmtId="0" fontId="19" fillId="0" borderId="0" xfId="2" applyFont="1" applyAlignment="1"/>
    <xf numFmtId="0" fontId="15" fillId="0" borderId="0" xfId="2" applyFont="1"/>
    <xf numFmtId="0" fontId="17" fillId="0" borderId="0" xfId="2" applyFont="1" applyAlignment="1">
      <alignment horizontal="centerContinuous" vertical="center"/>
    </xf>
    <xf numFmtId="0" fontId="22" fillId="0" borderId="0" xfId="2" applyFont="1" applyBorder="1" applyAlignment="1">
      <alignment horizontal="right"/>
    </xf>
    <xf numFmtId="0" fontId="22" fillId="0" borderId="10" xfId="2" applyFont="1" applyBorder="1" applyAlignment="1">
      <alignment horizontal="center" vertical="center"/>
    </xf>
    <xf numFmtId="0" fontId="23" fillId="0" borderId="8" xfId="2" applyFont="1" applyBorder="1" applyAlignment="1">
      <alignment horizontal="left" vertical="center" indent="1"/>
    </xf>
    <xf numFmtId="172" fontId="23" fillId="0" borderId="8" xfId="2" applyNumberFormat="1" applyFont="1" applyBorder="1" applyAlignment="1">
      <alignment vertical="center"/>
    </xf>
    <xf numFmtId="0" fontId="18" fillId="0" borderId="0" xfId="2" applyFont="1" applyAlignment="1">
      <alignment vertical="top"/>
    </xf>
    <xf numFmtId="49" fontId="18" fillId="0" borderId="0" xfId="2" applyNumberFormat="1" applyFont="1" applyAlignment="1">
      <alignment horizontal="left"/>
    </xf>
    <xf numFmtId="0" fontId="18" fillId="0" borderId="0" xfId="2" applyFont="1" applyAlignment="1">
      <alignment horizontal="left"/>
    </xf>
    <xf numFmtId="164" fontId="18" fillId="0" borderId="0" xfId="2" applyNumberFormat="1" applyFont="1" applyAlignment="1">
      <alignment horizontal="left"/>
    </xf>
    <xf numFmtId="165" fontId="18" fillId="0" borderId="0" xfId="2" applyNumberFormat="1" applyFont="1"/>
    <xf numFmtId="0" fontId="1" fillId="0" borderId="0" xfId="2" applyAlignment="1">
      <alignment horizontal="right"/>
    </xf>
    <xf numFmtId="49" fontId="21" fillId="0" borderId="0" xfId="10" applyNumberFormat="1" applyFont="1" applyAlignment="1">
      <alignment vertical="center"/>
    </xf>
    <xf numFmtId="0" fontId="14" fillId="0" borderId="0" xfId="10" applyFont="1" applyAlignment="1">
      <alignment vertical="center"/>
    </xf>
    <xf numFmtId="0" fontId="14" fillId="0" borderId="0" xfId="10" applyFont="1"/>
    <xf numFmtId="0" fontId="14" fillId="0" borderId="0" xfId="10" applyFont="1" applyAlignment="1">
      <alignment horizontal="right"/>
    </xf>
    <xf numFmtId="49" fontId="15" fillId="0" borderId="0" xfId="10" applyNumberFormat="1" applyFont="1" applyAlignment="1">
      <alignment horizontal="centerContinuous" vertical="center" wrapText="1"/>
    </xf>
    <xf numFmtId="0" fontId="20" fillId="0" borderId="0" xfId="10" applyFont="1" applyAlignment="1">
      <alignment horizontal="centerContinuous" vertical="center"/>
    </xf>
    <xf numFmtId="0" fontId="20" fillId="0" borderId="0" xfId="10" applyFont="1"/>
    <xf numFmtId="49" fontId="15" fillId="0" borderId="0" xfId="10" applyNumberFormat="1" applyFont="1" applyAlignment="1">
      <alignment horizontal="center" vertical="center"/>
    </xf>
    <xf numFmtId="0" fontId="18" fillId="0" borderId="0" xfId="10" applyFont="1"/>
    <xf numFmtId="49" fontId="18" fillId="0" borderId="1" xfId="10" applyNumberFormat="1" applyFont="1" applyBorder="1"/>
    <xf numFmtId="0" fontId="18" fillId="0" borderId="1" xfId="10" applyFont="1" applyBorder="1"/>
    <xf numFmtId="0" fontId="14" fillId="0" borderId="0" xfId="10" applyFont="1" applyBorder="1"/>
    <xf numFmtId="0" fontId="22" fillId="0" borderId="0" xfId="10" applyFont="1" applyBorder="1" applyAlignment="1">
      <alignment horizontal="right"/>
    </xf>
    <xf numFmtId="0" fontId="22" fillId="0" borderId="0" xfId="10" applyFont="1" applyBorder="1" applyAlignment="1">
      <alignment horizontal="center" vertical="center"/>
    </xf>
    <xf numFmtId="0" fontId="23" fillId="0" borderId="10" xfId="10" applyFont="1" applyBorder="1" applyAlignment="1">
      <alignment horizontal="center" vertical="center" wrapText="1"/>
    </xf>
    <xf numFmtId="0" fontId="23" fillId="0" borderId="52" xfId="10" applyFont="1" applyBorder="1" applyAlignment="1">
      <alignment horizontal="center" vertical="center" wrapText="1"/>
    </xf>
    <xf numFmtId="0" fontId="23" fillId="0" borderId="53" xfId="10" applyFont="1" applyBorder="1" applyAlignment="1">
      <alignment horizontal="center" vertical="center" wrapText="1"/>
    </xf>
    <xf numFmtId="0" fontId="23" fillId="0" borderId="3" xfId="10" applyFont="1" applyBorder="1" applyAlignment="1">
      <alignment horizontal="center" vertical="center" wrapText="1"/>
    </xf>
    <xf numFmtId="0" fontId="23" fillId="0" borderId="0" xfId="10" applyFont="1" applyBorder="1" applyAlignment="1">
      <alignment horizontal="center" vertical="center" wrapText="1"/>
    </xf>
    <xf numFmtId="164" fontId="20" fillId="0" borderId="8" xfId="10" applyNumberFormat="1" applyFont="1" applyBorder="1" applyAlignment="1">
      <alignment vertical="center"/>
    </xf>
    <xf numFmtId="0" fontId="23" fillId="0" borderId="2" xfId="10" applyFont="1" applyBorder="1" applyAlignment="1">
      <alignment horizontal="left" vertical="center" indent="1"/>
    </xf>
    <xf numFmtId="167" fontId="23" fillId="0" borderId="10" xfId="10" applyNumberFormat="1" applyFont="1" applyBorder="1" applyAlignment="1">
      <alignment vertical="center"/>
    </xf>
    <xf numFmtId="167" fontId="23" fillId="0" borderId="54" xfId="10" applyNumberFormat="1" applyFont="1" applyBorder="1" applyAlignment="1">
      <alignment vertical="center"/>
    </xf>
    <xf numFmtId="167" fontId="23" fillId="0" borderId="55" xfId="10" applyNumberFormat="1" applyFont="1" applyBorder="1" applyAlignment="1">
      <alignment vertical="center"/>
    </xf>
    <xf numFmtId="167" fontId="23" fillId="0" borderId="2" xfId="10" applyNumberFormat="1" applyFont="1" applyBorder="1" applyAlignment="1">
      <alignment vertical="center"/>
    </xf>
    <xf numFmtId="167" fontId="23" fillId="0" borderId="0" xfId="10" applyNumberFormat="1" applyFont="1" applyBorder="1" applyAlignment="1">
      <alignment vertical="center"/>
    </xf>
    <xf numFmtId="0" fontId="21" fillId="0" borderId="0" xfId="10" applyFont="1" applyAlignment="1">
      <alignment vertical="center"/>
    </xf>
    <xf numFmtId="164" fontId="20" fillId="0" borderId="7" xfId="10" applyNumberFormat="1" applyFont="1" applyBorder="1" applyAlignment="1">
      <alignment vertical="center"/>
    </xf>
    <xf numFmtId="0" fontId="23" fillId="0" borderId="4" xfId="10" applyFont="1" applyBorder="1" applyAlignment="1">
      <alignment horizontal="left" vertical="center" indent="1"/>
    </xf>
    <xf numFmtId="167" fontId="23" fillId="0" borderId="7" xfId="10" applyNumberFormat="1" applyFont="1" applyBorder="1" applyAlignment="1">
      <alignment vertical="center"/>
    </xf>
    <xf numFmtId="167" fontId="23" fillId="0" borderId="56" xfId="10" applyNumberFormat="1" applyFont="1" applyBorder="1" applyAlignment="1">
      <alignment vertical="center"/>
    </xf>
    <xf numFmtId="167" fontId="23" fillId="0" borderId="57" xfId="10" applyNumberFormat="1" applyFont="1" applyBorder="1" applyAlignment="1">
      <alignment vertical="center"/>
    </xf>
    <xf numFmtId="167" fontId="23" fillId="0" borderId="4" xfId="10" applyNumberFormat="1" applyFont="1" applyBorder="1" applyAlignment="1">
      <alignment vertical="center"/>
    </xf>
    <xf numFmtId="164" fontId="18" fillId="0" borderId="7" xfId="10" applyNumberFormat="1" applyFont="1" applyBorder="1" applyAlignment="1">
      <alignment vertical="top"/>
    </xf>
    <xf numFmtId="0" fontId="22" fillId="0" borderId="4" xfId="10" applyFont="1" applyBorder="1" applyAlignment="1">
      <alignment horizontal="left" vertical="top" indent="2"/>
    </xf>
    <xf numFmtId="167" fontId="22" fillId="0" borderId="7" xfId="10" applyNumberFormat="1" applyFont="1" applyBorder="1" applyAlignment="1">
      <alignment vertical="top"/>
    </xf>
    <xf numFmtId="167" fontId="22" fillId="0" borderId="56" xfId="10" applyNumberFormat="1" applyFont="1" applyBorder="1" applyAlignment="1">
      <alignment vertical="top"/>
    </xf>
    <xf numFmtId="167" fontId="22" fillId="0" borderId="57" xfId="10" applyNumberFormat="1" applyFont="1" applyBorder="1" applyAlignment="1">
      <alignment vertical="top"/>
    </xf>
    <xf numFmtId="167" fontId="22" fillId="0" borderId="4" xfId="10" applyNumberFormat="1" applyFont="1" applyBorder="1" applyAlignment="1">
      <alignment vertical="top"/>
    </xf>
    <xf numFmtId="167" fontId="22" fillId="0" borderId="0" xfId="10" applyNumberFormat="1" applyFont="1" applyBorder="1" applyAlignment="1">
      <alignment vertical="top"/>
    </xf>
    <xf numFmtId="0" fontId="14" fillId="0" borderId="0" xfId="10" applyFont="1" applyAlignment="1">
      <alignment vertical="top"/>
    </xf>
    <xf numFmtId="0" fontId="23" fillId="0" borderId="4" xfId="10" applyFont="1" applyBorder="1" applyAlignment="1">
      <alignment horizontal="left" vertical="center" wrapText="1" indent="1"/>
    </xf>
    <xf numFmtId="164" fontId="18" fillId="0" borderId="8" xfId="10" applyNumberFormat="1" applyFont="1" applyBorder="1" applyAlignment="1">
      <alignment vertical="top"/>
    </xf>
    <xf numFmtId="0" fontId="22" fillId="0" borderId="2" xfId="10" applyFont="1" applyBorder="1" applyAlignment="1">
      <alignment horizontal="left" vertical="top" indent="2"/>
    </xf>
    <xf numFmtId="167" fontId="22" fillId="0" borderId="8" xfId="10" applyNumberFormat="1" applyFont="1" applyBorder="1" applyAlignment="1">
      <alignment vertical="top"/>
    </xf>
    <xf numFmtId="167" fontId="22" fillId="0" borderId="54" xfId="10" applyNumberFormat="1" applyFont="1" applyBorder="1" applyAlignment="1">
      <alignment vertical="top"/>
    </xf>
    <xf numFmtId="167" fontId="22" fillId="0" borderId="55" xfId="10" applyNumberFormat="1" applyFont="1" applyBorder="1" applyAlignment="1">
      <alignment vertical="top"/>
    </xf>
    <xf numFmtId="167" fontId="22" fillId="0" borderId="2" xfId="10" applyNumberFormat="1" applyFont="1" applyBorder="1" applyAlignment="1">
      <alignment vertical="top"/>
    </xf>
    <xf numFmtId="164" fontId="18" fillId="0" borderId="0" xfId="10" applyNumberFormat="1" applyFont="1" applyBorder="1" applyAlignment="1">
      <alignment vertical="top"/>
    </xf>
    <xf numFmtId="0" fontId="22" fillId="0" borderId="0" xfId="10" applyFont="1" applyBorder="1" applyAlignment="1">
      <alignment vertical="top"/>
    </xf>
    <xf numFmtId="49" fontId="18" fillId="0" borderId="0" xfId="10" applyNumberFormat="1" applyFont="1"/>
    <xf numFmtId="165" fontId="18" fillId="0" borderId="0" xfId="10" applyNumberFormat="1" applyFont="1"/>
    <xf numFmtId="0" fontId="22" fillId="0" borderId="0" xfId="10" applyFont="1" applyAlignment="1">
      <alignment horizontal="right"/>
    </xf>
    <xf numFmtId="0" fontId="22" fillId="0" borderId="61" xfId="10" applyFont="1" applyBorder="1" applyAlignment="1">
      <alignment horizontal="center" vertical="center" wrapText="1"/>
    </xf>
    <xf numFmtId="0" fontId="22" fillId="0" borderId="60" xfId="10" applyFont="1" applyBorder="1" applyAlignment="1">
      <alignment horizontal="center" vertical="center" wrapText="1"/>
    </xf>
    <xf numFmtId="0" fontId="22" fillId="0" borderId="0" xfId="10" applyFont="1" applyBorder="1" applyAlignment="1">
      <alignment horizontal="center" vertical="center" wrapText="1"/>
    </xf>
    <xf numFmtId="167" fontId="23" fillId="0" borderId="58" xfId="10" applyNumberFormat="1" applyFont="1" applyBorder="1" applyAlignment="1">
      <alignment vertical="center"/>
    </xf>
    <xf numFmtId="167" fontId="23" fillId="0" borderId="59" xfId="10" applyNumberFormat="1" applyFont="1" applyBorder="1" applyAlignment="1">
      <alignment vertical="center"/>
    </xf>
    <xf numFmtId="167" fontId="22" fillId="0" borderId="59" xfId="10" applyNumberFormat="1" applyFont="1" applyBorder="1" applyAlignment="1">
      <alignment vertical="top"/>
    </xf>
    <xf numFmtId="164" fontId="18" fillId="0" borderId="8" xfId="10" applyNumberFormat="1" applyFont="1" applyBorder="1" applyAlignment="1">
      <alignment vertical="center"/>
    </xf>
    <xf numFmtId="0" fontId="22" fillId="0" borderId="2" xfId="10" applyFont="1" applyBorder="1" applyAlignment="1">
      <alignment horizontal="left" vertical="center" indent="1"/>
    </xf>
    <xf numFmtId="167" fontId="22" fillId="0" borderId="8" xfId="10" applyNumberFormat="1" applyFont="1" applyBorder="1" applyAlignment="1">
      <alignment vertical="center"/>
    </xf>
    <xf numFmtId="167" fontId="22" fillId="0" borderId="54" xfId="10" applyNumberFormat="1" applyFont="1" applyBorder="1" applyAlignment="1">
      <alignment vertical="center"/>
    </xf>
    <xf numFmtId="167" fontId="22" fillId="0" borderId="58" xfId="10" applyNumberFormat="1" applyFont="1" applyBorder="1" applyAlignment="1">
      <alignment vertical="center"/>
    </xf>
    <xf numFmtId="167" fontId="22" fillId="0" borderId="0" xfId="10" applyNumberFormat="1" applyFont="1" applyBorder="1" applyAlignment="1">
      <alignment vertical="center"/>
    </xf>
    <xf numFmtId="49" fontId="21" fillId="0" borderId="0" xfId="2" applyNumberFormat="1" applyFont="1" applyAlignment="1">
      <alignment vertical="center"/>
    </xf>
    <xf numFmtId="0" fontId="22" fillId="0" borderId="25" xfId="2" applyFont="1" applyBorder="1" applyAlignment="1">
      <alignment horizontal="centerContinuous" vertical="center" wrapText="1"/>
    </xf>
    <xf numFmtId="0" fontId="22" fillId="0" borderId="3" xfId="2" applyFont="1" applyBorder="1" applyAlignment="1">
      <alignment horizontal="centerContinuous" vertical="center" wrapText="1"/>
    </xf>
    <xf numFmtId="0" fontId="22" fillId="0" borderId="52" xfId="2" applyFont="1" applyBorder="1" applyAlignment="1">
      <alignment horizontal="center" vertical="center" wrapText="1"/>
    </xf>
    <xf numFmtId="0" fontId="22" fillId="0" borderId="53" xfId="2" applyFont="1" applyBorder="1" applyAlignment="1">
      <alignment horizontal="center" vertical="center" wrapText="1"/>
    </xf>
    <xf numFmtId="164" fontId="20" fillId="0" borderId="21" xfId="2" applyNumberFormat="1" applyFont="1" applyBorder="1" applyAlignment="1">
      <alignment vertical="center"/>
    </xf>
    <xf numFmtId="168" fontId="23" fillId="0" borderId="68" xfId="2" applyNumberFormat="1" applyFont="1" applyBorder="1" applyAlignment="1">
      <alignment vertical="center"/>
    </xf>
    <xf numFmtId="168" fontId="23" fillId="0" borderId="69" xfId="2" applyNumberFormat="1" applyFont="1" applyBorder="1" applyAlignment="1">
      <alignment vertical="center"/>
    </xf>
    <xf numFmtId="168" fontId="22" fillId="0" borderId="56" xfId="2" applyNumberFormat="1" applyFont="1" applyBorder="1" applyAlignment="1">
      <alignment vertical="center"/>
    </xf>
    <xf numFmtId="168" fontId="22" fillId="0" borderId="57" xfId="2" applyNumberFormat="1" applyFont="1" applyBorder="1" applyAlignment="1">
      <alignment vertical="center"/>
    </xf>
    <xf numFmtId="168" fontId="22" fillId="0" borderId="54" xfId="2" applyNumberFormat="1" applyFont="1" applyBorder="1" applyAlignment="1">
      <alignment vertical="center"/>
    </xf>
    <xf numFmtId="168" fontId="22" fillId="0" borderId="55" xfId="2" applyNumberFormat="1" applyFont="1" applyBorder="1" applyAlignment="1">
      <alignment vertical="center"/>
    </xf>
    <xf numFmtId="168" fontId="23" fillId="0" borderId="70" xfId="2" applyNumberFormat="1" applyFont="1" applyBorder="1" applyAlignment="1">
      <alignment vertical="center"/>
    </xf>
    <xf numFmtId="168" fontId="23" fillId="0" borderId="71" xfId="2" applyNumberFormat="1" applyFont="1" applyBorder="1" applyAlignment="1">
      <alignment vertical="center"/>
    </xf>
    <xf numFmtId="49" fontId="22" fillId="0" borderId="0" xfId="2" applyNumberFormat="1" applyFont="1" applyAlignment="1"/>
    <xf numFmtId="0" fontId="22" fillId="0" borderId="0" xfId="2" applyFont="1" applyBorder="1" applyAlignment="1">
      <alignment horizontal="left" vertical="center" wrapText="1" indent="1"/>
    </xf>
    <xf numFmtId="0" fontId="22" fillId="0" borderId="0" xfId="2" applyFont="1" applyBorder="1" applyAlignment="1">
      <alignment vertical="center"/>
    </xf>
    <xf numFmtId="0" fontId="18" fillId="0" borderId="1" xfId="2" applyFont="1" applyBorder="1" applyAlignment="1">
      <alignment horizontal="right"/>
    </xf>
    <xf numFmtId="0" fontId="18" fillId="0" borderId="0" xfId="2" applyFont="1" applyAlignment="1">
      <alignment wrapText="1"/>
    </xf>
    <xf numFmtId="0" fontId="22" fillId="0" borderId="3" xfId="2" applyFont="1" applyBorder="1" applyAlignment="1">
      <alignment horizontal="center" vertical="center"/>
    </xf>
    <xf numFmtId="0" fontId="22" fillId="0" borderId="52" xfId="2" applyFont="1" applyBorder="1" applyAlignment="1">
      <alignment horizontal="center" vertical="center"/>
    </xf>
    <xf numFmtId="0" fontId="22" fillId="0" borderId="2" xfId="2" applyFont="1" applyBorder="1" applyAlignment="1">
      <alignment horizontal="center" vertical="center"/>
    </xf>
    <xf numFmtId="0" fontId="22" fillId="0" borderId="55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center" vertical="center" wrapText="1"/>
    </xf>
    <xf numFmtId="168" fontId="20" fillId="0" borderId="15" xfId="2" applyNumberFormat="1" applyFont="1" applyBorder="1" applyAlignment="1"/>
    <xf numFmtId="0" fontId="23" fillId="0" borderId="22" xfId="2" applyFont="1" applyBorder="1" applyAlignment="1">
      <alignment horizontal="left" indent="1"/>
    </xf>
    <xf numFmtId="166" fontId="23" fillId="0" borderId="32" xfId="2" applyNumberFormat="1" applyFont="1" applyBorder="1" applyAlignment="1"/>
    <xf numFmtId="166" fontId="23" fillId="0" borderId="22" xfId="2" applyNumberFormat="1" applyFont="1" applyBorder="1" applyAlignment="1"/>
    <xf numFmtId="166" fontId="23" fillId="0" borderId="63" xfId="2" applyNumberFormat="1" applyFont="1" applyBorder="1" applyAlignment="1"/>
    <xf numFmtId="166" fontId="23" fillId="0" borderId="33" xfId="2" applyNumberFormat="1" applyFont="1" applyBorder="1" applyAlignment="1"/>
    <xf numFmtId="0" fontId="20" fillId="0" borderId="0" xfId="2" applyFont="1" applyAlignment="1"/>
    <xf numFmtId="168" fontId="18" fillId="0" borderId="11" xfId="2" applyNumberFormat="1" applyFont="1" applyBorder="1" applyAlignment="1"/>
    <xf numFmtId="0" fontId="22" fillId="0" borderId="7" xfId="2" applyFont="1" applyBorder="1" applyAlignment="1">
      <alignment horizontal="left" indent="1"/>
    </xf>
    <xf numFmtId="166" fontId="22" fillId="0" borderId="0" xfId="2" applyNumberFormat="1" applyFont="1" applyBorder="1" applyAlignment="1"/>
    <xf numFmtId="166" fontId="22" fillId="0" borderId="7" xfId="2" applyNumberFormat="1" applyFont="1" applyBorder="1" applyAlignment="1"/>
    <xf numFmtId="166" fontId="22" fillId="0" borderId="56" xfId="2" applyNumberFormat="1" applyFont="1" applyBorder="1" applyAlignment="1"/>
    <xf numFmtId="166" fontId="22" fillId="0" borderId="4" xfId="2" applyNumberFormat="1" applyFont="1" applyBorder="1" applyAlignment="1"/>
    <xf numFmtId="168" fontId="18" fillId="0" borderId="11" xfId="2" applyNumberFormat="1" applyFont="1" applyBorder="1" applyAlignment="1">
      <alignment vertical="center"/>
    </xf>
    <xf numFmtId="0" fontId="22" fillId="0" borderId="7" xfId="2" applyFont="1" applyBorder="1" applyAlignment="1">
      <alignment horizontal="left" vertical="center" indent="1"/>
    </xf>
    <xf numFmtId="166" fontId="22" fillId="0" borderId="0" xfId="2" applyNumberFormat="1" applyFont="1" applyBorder="1" applyAlignment="1">
      <alignment vertical="center"/>
    </xf>
    <xf numFmtId="166" fontId="22" fillId="0" borderId="7" xfId="2" applyNumberFormat="1" applyFont="1" applyBorder="1" applyAlignment="1">
      <alignment vertical="center"/>
    </xf>
    <xf numFmtId="166" fontId="22" fillId="0" borderId="56" xfId="2" applyNumberFormat="1" applyFont="1" applyBorder="1" applyAlignment="1">
      <alignment vertical="center"/>
    </xf>
    <xf numFmtId="166" fontId="22" fillId="0" borderId="4" xfId="2" applyNumberFormat="1" applyFont="1" applyBorder="1" applyAlignment="1">
      <alignment vertical="center"/>
    </xf>
    <xf numFmtId="168" fontId="20" fillId="0" borderId="16" xfId="2" applyNumberFormat="1" applyFont="1" applyBorder="1" applyAlignment="1">
      <alignment vertical="center"/>
    </xf>
    <xf numFmtId="0" fontId="23" fillId="0" borderId="36" xfId="2" applyFont="1" applyBorder="1" applyAlignment="1">
      <alignment horizontal="left" vertical="center" wrapText="1" indent="1"/>
    </xf>
    <xf numFmtId="166" fontId="23" fillId="0" borderId="34" xfId="2" applyNumberFormat="1" applyFont="1" applyBorder="1" applyAlignment="1">
      <alignment vertical="center"/>
    </xf>
    <xf numFmtId="166" fontId="23" fillId="0" borderId="36" xfId="2" applyNumberFormat="1" applyFont="1" applyBorder="1" applyAlignment="1">
      <alignment vertical="center"/>
    </xf>
    <xf numFmtId="166" fontId="23" fillId="0" borderId="72" xfId="2" applyNumberFormat="1" applyFont="1" applyBorder="1" applyAlignment="1">
      <alignment vertical="center"/>
    </xf>
    <xf numFmtId="166" fontId="23" fillId="0" borderId="35" xfId="2" applyNumberFormat="1" applyFont="1" applyBorder="1" applyAlignment="1">
      <alignment vertical="center"/>
    </xf>
    <xf numFmtId="168" fontId="18" fillId="0" borderId="14" xfId="2" applyNumberFormat="1" applyFont="1" applyBorder="1" applyAlignment="1">
      <alignment vertical="center"/>
    </xf>
    <xf numFmtId="0" fontId="22" fillId="0" borderId="8" xfId="2" applyFont="1" applyBorder="1" applyAlignment="1">
      <alignment horizontal="left" vertical="center" indent="1"/>
    </xf>
    <xf numFmtId="166" fontId="22" fillId="0" borderId="1" xfId="2" applyNumberFormat="1" applyFont="1" applyBorder="1" applyAlignment="1">
      <alignment vertical="center"/>
    </xf>
    <xf numFmtId="166" fontId="22" fillId="0" borderId="8" xfId="2" applyNumberFormat="1" applyFont="1" applyBorder="1" applyAlignment="1">
      <alignment vertical="center"/>
    </xf>
    <xf numFmtId="166" fontId="22" fillId="0" borderId="54" xfId="2" applyNumberFormat="1" applyFont="1" applyBorder="1" applyAlignment="1">
      <alignment vertical="center"/>
    </xf>
    <xf numFmtId="166" fontId="22" fillId="0" borderId="2" xfId="2" applyNumberFormat="1" applyFont="1" applyBorder="1" applyAlignment="1">
      <alignment vertical="center"/>
    </xf>
    <xf numFmtId="168" fontId="20" fillId="0" borderId="11" xfId="2" applyNumberFormat="1" applyFont="1" applyBorder="1" applyAlignment="1"/>
    <xf numFmtId="0" fontId="23" fillId="0" borderId="7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7" xfId="2" applyNumberFormat="1" applyFont="1" applyBorder="1" applyAlignment="1"/>
    <xf numFmtId="166" fontId="23" fillId="0" borderId="56" xfId="2" applyNumberFormat="1" applyFont="1" applyBorder="1" applyAlignment="1"/>
    <xf numFmtId="166" fontId="23" fillId="0" borderId="4" xfId="2" applyNumberFormat="1" applyFont="1" applyBorder="1" applyAlignment="1"/>
    <xf numFmtId="0" fontId="22" fillId="0" borderId="0" xfId="2" applyFont="1" applyAlignment="1"/>
    <xf numFmtId="166" fontId="18" fillId="0" borderId="0" xfId="2" applyNumberFormat="1" applyFont="1" applyAlignment="1"/>
    <xf numFmtId="49" fontId="14" fillId="0" borderId="0" xfId="2" applyNumberFormat="1" applyFont="1"/>
    <xf numFmtId="166" fontId="14" fillId="0" borderId="0" xfId="2" applyNumberFormat="1" applyFont="1"/>
    <xf numFmtId="0" fontId="23" fillId="0" borderId="7" xfId="2" applyFont="1" applyBorder="1" applyAlignment="1">
      <alignment horizontal="left" wrapText="1" indent="1"/>
    </xf>
    <xf numFmtId="169" fontId="22" fillId="0" borderId="0" xfId="2" applyNumberFormat="1" applyFont="1" applyBorder="1" applyAlignment="1"/>
    <xf numFmtId="169" fontId="22" fillId="0" borderId="7" xfId="2" applyNumberFormat="1" applyFont="1" applyBorder="1" applyAlignment="1"/>
    <xf numFmtId="169" fontId="22" fillId="0" borderId="56" xfId="2" applyNumberFormat="1" applyFont="1" applyBorder="1" applyAlignment="1"/>
    <xf numFmtId="169" fontId="22" fillId="0" borderId="4" xfId="2" applyNumberFormat="1" applyFont="1" applyBorder="1" applyAlignment="1"/>
    <xf numFmtId="169" fontId="22" fillId="0" borderId="63" xfId="2" applyNumberFormat="1" applyFont="1" applyBorder="1" applyAlignment="1"/>
    <xf numFmtId="169" fontId="22" fillId="0" borderId="33" xfId="2" applyNumberFormat="1" applyFont="1" applyBorder="1" applyAlignment="1"/>
    <xf numFmtId="168" fontId="18" fillId="0" borderId="17" xfId="2" applyNumberFormat="1" applyFont="1" applyBorder="1" applyAlignment="1">
      <alignment vertical="center"/>
    </xf>
    <xf numFmtId="0" fontId="22" fillId="0" borderId="26" xfId="2" applyFont="1" applyBorder="1" applyAlignment="1">
      <alignment horizontal="left" vertical="center" indent="1"/>
    </xf>
    <xf numFmtId="169" fontId="22" fillId="0" borderId="6" xfId="2" applyNumberFormat="1" applyFont="1" applyBorder="1" applyAlignment="1">
      <alignment vertical="center"/>
    </xf>
    <xf numFmtId="169" fontId="22" fillId="0" borderId="26" xfId="2" applyNumberFormat="1" applyFont="1" applyBorder="1" applyAlignment="1">
      <alignment vertical="center"/>
    </xf>
    <xf numFmtId="169" fontId="22" fillId="0" borderId="73" xfId="2" applyNumberFormat="1" applyFont="1" applyBorder="1" applyAlignment="1">
      <alignment vertical="center"/>
    </xf>
    <xf numFmtId="169" fontId="22" fillId="0" borderId="5" xfId="2" applyNumberFormat="1" applyFont="1" applyBorder="1" applyAlignment="1">
      <alignment vertical="center"/>
    </xf>
    <xf numFmtId="169" fontId="22" fillId="0" borderId="1" xfId="2" applyNumberFormat="1" applyFont="1" applyBorder="1" applyAlignment="1">
      <alignment vertical="center"/>
    </xf>
    <xf numFmtId="169" fontId="22" fillId="0" borderId="8" xfId="2" applyNumberFormat="1" applyFont="1" applyBorder="1" applyAlignment="1">
      <alignment vertical="center"/>
    </xf>
    <xf numFmtId="169" fontId="22" fillId="0" borderId="54" xfId="2" applyNumberFormat="1" applyFont="1" applyBorder="1" applyAlignment="1">
      <alignment vertical="center"/>
    </xf>
    <xf numFmtId="169" fontId="22" fillId="0" borderId="2" xfId="2" applyNumberFormat="1" applyFont="1" applyBorder="1" applyAlignment="1">
      <alignment vertical="center"/>
    </xf>
    <xf numFmtId="49" fontId="15" fillId="0" borderId="0" xfId="2" applyNumberFormat="1" applyFont="1" applyAlignment="1">
      <alignment horizontal="centerContinuous" vertical="center" wrapText="1"/>
    </xf>
    <xf numFmtId="0" fontId="19" fillId="0" borderId="0" xfId="2" applyFont="1" applyAlignment="1">
      <alignment horizontal="centerContinuous" vertical="center"/>
    </xf>
    <xf numFmtId="0" fontId="18" fillId="0" borderId="0" xfId="2" applyFont="1" applyBorder="1"/>
    <xf numFmtId="0" fontId="17" fillId="0" borderId="25" xfId="2" applyFont="1" applyBorder="1" applyAlignment="1">
      <alignment horizontal="centerContinuous" vertical="center"/>
    </xf>
    <xf numFmtId="0" fontId="17" fillId="0" borderId="3" xfId="2" applyFont="1" applyBorder="1" applyAlignment="1">
      <alignment horizontal="centerContinuous" vertical="center"/>
    </xf>
    <xf numFmtId="0" fontId="17" fillId="0" borderId="9" xfId="2" applyFont="1" applyBorder="1" applyAlignment="1">
      <alignment horizontal="centerContinuous" vertical="center" wrapText="1"/>
    </xf>
    <xf numFmtId="0" fontId="17" fillId="0" borderId="32" xfId="2" applyFont="1" applyBorder="1" applyAlignment="1">
      <alignment horizontal="centerContinuous" vertical="center"/>
    </xf>
    <xf numFmtId="0" fontId="17" fillId="0" borderId="3" xfId="2" applyFont="1" applyBorder="1" applyAlignment="1">
      <alignment horizontal="centerContinuous" vertical="center" wrapText="1"/>
    </xf>
    <xf numFmtId="0" fontId="17" fillId="0" borderId="1" xfId="2" applyFont="1" applyBorder="1" applyAlignment="1">
      <alignment horizontal="centerContinuous" vertical="center"/>
    </xf>
    <xf numFmtId="0" fontId="17" fillId="0" borderId="2" xfId="2" applyFont="1" applyBorder="1" applyAlignment="1">
      <alignment horizontal="centerContinuous" vertical="center"/>
    </xf>
    <xf numFmtId="0" fontId="17" fillId="0" borderId="52" xfId="2" applyFont="1" applyBorder="1" applyAlignment="1">
      <alignment horizontal="center" vertical="center" wrapText="1"/>
    </xf>
    <xf numFmtId="0" fontId="17" fillId="0" borderId="53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173" fontId="23" fillId="0" borderId="12" xfId="2" applyNumberFormat="1" applyFont="1" applyBorder="1" applyAlignment="1">
      <alignment horizontal="right" vertical="center" indent="1"/>
    </xf>
    <xf numFmtId="0" fontId="19" fillId="0" borderId="28" xfId="2" applyFont="1" applyBorder="1" applyAlignment="1">
      <alignment horizontal="left" vertical="center" indent="1"/>
    </xf>
    <xf numFmtId="168" fontId="19" fillId="0" borderId="74" xfId="2" applyNumberFormat="1" applyFont="1" applyFill="1" applyBorder="1" applyAlignment="1">
      <alignment vertical="center"/>
    </xf>
    <xf numFmtId="168" fontId="19" fillId="0" borderId="75" xfId="2" applyNumberFormat="1" applyFont="1" applyFill="1" applyBorder="1" applyAlignment="1">
      <alignment vertical="center"/>
    </xf>
    <xf numFmtId="168" fontId="19" fillId="0" borderId="27" xfId="2" applyNumberFormat="1" applyFont="1" applyFill="1" applyBorder="1" applyAlignment="1">
      <alignment vertical="center"/>
    </xf>
    <xf numFmtId="173" fontId="23" fillId="0" borderId="7" xfId="2" applyNumberFormat="1" applyFont="1" applyBorder="1" applyAlignment="1">
      <alignment horizontal="right" vertical="center" indent="1"/>
    </xf>
    <xf numFmtId="0" fontId="19" fillId="0" borderId="0" xfId="2" applyFont="1" applyBorder="1" applyAlignment="1">
      <alignment horizontal="left" vertical="center" indent="1"/>
    </xf>
    <xf numFmtId="168" fontId="19" fillId="0" borderId="56" xfId="2" applyNumberFormat="1" applyFont="1" applyFill="1" applyBorder="1" applyAlignment="1">
      <alignment vertical="center"/>
    </xf>
    <xf numFmtId="168" fontId="19" fillId="0" borderId="57" xfId="2" applyNumberFormat="1" applyFont="1" applyFill="1" applyBorder="1" applyAlignment="1">
      <alignment vertical="center"/>
    </xf>
    <xf numFmtId="168" fontId="19" fillId="0" borderId="4" xfId="2" applyNumberFormat="1" applyFont="1" applyFill="1" applyBorder="1" applyAlignment="1">
      <alignment vertical="center"/>
    </xf>
    <xf numFmtId="173" fontId="22" fillId="0" borderId="7" xfId="2" applyNumberFormat="1" applyFont="1" applyBorder="1" applyAlignment="1">
      <alignment horizontal="right" indent="1"/>
    </xf>
    <xf numFmtId="0" fontId="17" fillId="0" borderId="0" xfId="2" applyFont="1" applyBorder="1" applyAlignment="1">
      <alignment horizontal="left" indent="2"/>
    </xf>
    <xf numFmtId="168" fontId="17" fillId="0" borderId="56" xfId="2" applyNumberFormat="1" applyFont="1" applyBorder="1" applyAlignment="1"/>
    <xf numFmtId="168" fontId="17" fillId="0" borderId="57" xfId="2" applyNumberFormat="1" applyFont="1" applyBorder="1" applyAlignment="1"/>
    <xf numFmtId="168" fontId="17" fillId="0" borderId="4" xfId="2" applyNumberFormat="1" applyFont="1" applyBorder="1" applyAlignment="1"/>
    <xf numFmtId="0" fontId="19" fillId="0" borderId="4" xfId="10" applyFont="1" applyBorder="1" applyAlignment="1">
      <alignment horizontal="left" vertical="center" wrapText="1" indent="1"/>
    </xf>
    <xf numFmtId="168" fontId="19" fillId="0" borderId="56" xfId="2" applyNumberFormat="1" applyFont="1" applyBorder="1" applyAlignment="1">
      <alignment vertical="center"/>
    </xf>
    <xf numFmtId="168" fontId="19" fillId="0" borderId="57" xfId="2" applyNumberFormat="1" applyFont="1" applyBorder="1" applyAlignment="1">
      <alignment vertical="center"/>
    </xf>
    <xf numFmtId="168" fontId="19" fillId="0" borderId="4" xfId="2" applyNumberFormat="1" applyFont="1" applyBorder="1" applyAlignment="1">
      <alignment vertical="center"/>
    </xf>
    <xf numFmtId="173" fontId="22" fillId="0" borderId="7" xfId="2" applyNumberFormat="1" applyFont="1" applyBorder="1" applyAlignment="1">
      <alignment horizontal="right" vertical="center" indent="1"/>
    </xf>
    <xf numFmtId="0" fontId="17" fillId="0" borderId="0" xfId="2" applyFont="1" applyBorder="1" applyAlignment="1">
      <alignment horizontal="left" vertical="center" indent="2"/>
    </xf>
    <xf numFmtId="168" fontId="17" fillId="0" borderId="56" xfId="2" applyNumberFormat="1" applyFont="1" applyBorder="1" applyAlignment="1">
      <alignment horizontal="right" vertical="center"/>
    </xf>
    <xf numFmtId="168" fontId="17" fillId="0" borderId="57" xfId="2" applyNumberFormat="1" applyFont="1" applyBorder="1" applyAlignment="1">
      <alignment horizontal="right" vertical="center"/>
    </xf>
    <xf numFmtId="168" fontId="17" fillId="0" borderId="4" xfId="2" applyNumberFormat="1" applyFont="1" applyBorder="1" applyAlignment="1">
      <alignment horizontal="right" vertical="center"/>
    </xf>
    <xf numFmtId="173" fontId="22" fillId="0" borderId="8" xfId="2" applyNumberFormat="1" applyFont="1" applyBorder="1" applyAlignment="1">
      <alignment horizontal="right" vertical="center"/>
    </xf>
    <xf numFmtId="0" fontId="17" fillId="0" borderId="1" xfId="2" applyFont="1" applyBorder="1" applyAlignment="1">
      <alignment horizontal="left" vertical="center"/>
    </xf>
    <xf numFmtId="168" fontId="17" fillId="0" borderId="54" xfId="2" applyNumberFormat="1" applyFont="1" applyBorder="1" applyAlignment="1">
      <alignment horizontal="right" vertical="center"/>
    </xf>
    <xf numFmtId="168" fontId="17" fillId="0" borderId="55" xfId="2" applyNumberFormat="1" applyFont="1" applyBorder="1" applyAlignment="1">
      <alignment horizontal="right" vertical="center"/>
    </xf>
    <xf numFmtId="168" fontId="17" fillId="0" borderId="2" xfId="2" applyNumberFormat="1" applyFont="1" applyBorder="1" applyAlignment="1">
      <alignment horizontal="right" vertical="center"/>
    </xf>
    <xf numFmtId="0" fontId="18" fillId="0" borderId="0" xfId="2" applyFont="1" applyAlignment="1">
      <alignment horizontal="right" vertical="center"/>
    </xf>
    <xf numFmtId="166" fontId="23" fillId="0" borderId="28" xfId="0" applyNumberFormat="1" applyFont="1" applyBorder="1" applyAlignment="1">
      <alignment vertical="center"/>
    </xf>
    <xf numFmtId="166" fontId="22" fillId="0" borderId="34" xfId="0" applyNumberFormat="1" applyFont="1" applyBorder="1" applyAlignment="1">
      <alignment vertical="center"/>
    </xf>
    <xf numFmtId="166" fontId="22" fillId="0" borderId="0" xfId="0" applyNumberFormat="1" applyFont="1" applyBorder="1" applyAlignment="1">
      <alignment vertical="center"/>
    </xf>
    <xf numFmtId="166" fontId="22" fillId="0" borderId="1" xfId="0" applyNumberFormat="1" applyFont="1" applyBorder="1" applyAlignment="1">
      <alignment vertical="center"/>
    </xf>
    <xf numFmtId="0" fontId="22" fillId="0" borderId="7" xfId="2" applyFont="1" applyBorder="1" applyAlignment="1">
      <alignment horizontal="left" vertical="center" indent="1"/>
    </xf>
    <xf numFmtId="0" fontId="22" fillId="0" borderId="8" xfId="2" applyFont="1" applyBorder="1" applyAlignment="1">
      <alignment horizontal="left" vertical="center" indent="1"/>
    </xf>
    <xf numFmtId="0" fontId="22" fillId="0" borderId="22" xfId="2" applyFont="1" applyBorder="1" applyAlignment="1">
      <alignment horizontal="left" vertical="center" indent="1"/>
    </xf>
    <xf numFmtId="172" fontId="22" fillId="0" borderId="22" xfId="2" applyNumberFormat="1" applyFont="1" applyBorder="1" applyAlignment="1">
      <alignment vertical="center"/>
    </xf>
    <xf numFmtId="172" fontId="22" fillId="0" borderId="7" xfId="2" applyNumberFormat="1" applyFont="1" applyBorder="1" applyAlignment="1">
      <alignment vertical="center"/>
    </xf>
    <xf numFmtId="172" fontId="22" fillId="0" borderId="26" xfId="2" applyNumberFormat="1" applyFont="1" applyBorder="1" applyAlignment="1">
      <alignment vertical="center"/>
    </xf>
    <xf numFmtId="172" fontId="22" fillId="0" borderId="8" xfId="2" applyNumberFormat="1" applyFont="1" applyBorder="1" applyAlignment="1">
      <alignment vertical="center"/>
    </xf>
    <xf numFmtId="0" fontId="23" fillId="0" borderId="13" xfId="2" applyFont="1" applyBorder="1" applyAlignment="1">
      <alignment horizontal="left" vertical="center" indent="1"/>
    </xf>
    <xf numFmtId="169" fontId="22" fillId="0" borderId="76" xfId="2" applyNumberFormat="1" applyFont="1" applyBorder="1" applyAlignment="1"/>
    <xf numFmtId="169" fontId="22" fillId="0" borderId="77" xfId="2" applyNumberFormat="1" applyFont="1" applyBorder="1" applyAlignment="1">
      <alignment vertical="center"/>
    </xf>
    <xf numFmtId="169" fontId="22" fillId="0" borderId="78" xfId="2" applyNumberFormat="1" applyFont="1" applyBorder="1" applyAlignment="1">
      <alignment vertical="center"/>
    </xf>
    <xf numFmtId="169" fontId="22" fillId="0" borderId="22" xfId="2" applyNumberFormat="1" applyFont="1" applyBorder="1" applyAlignment="1"/>
    <xf numFmtId="0" fontId="22" fillId="0" borderId="78" xfId="2" applyFont="1" applyBorder="1" applyAlignment="1">
      <alignment horizontal="center" vertical="center" wrapText="1"/>
    </xf>
    <xf numFmtId="166" fontId="23" fillId="0" borderId="79" xfId="2" applyNumberFormat="1" applyFont="1" applyBorder="1" applyAlignment="1"/>
    <xf numFmtId="166" fontId="22" fillId="0" borderId="76" xfId="2" applyNumberFormat="1" applyFont="1" applyBorder="1" applyAlignment="1"/>
    <xf numFmtId="166" fontId="22" fillId="0" borderId="76" xfId="2" applyNumberFormat="1" applyFont="1" applyBorder="1" applyAlignment="1">
      <alignment vertical="center"/>
    </xf>
    <xf numFmtId="166" fontId="23" fillId="0" borderId="80" xfId="2" applyNumberFormat="1" applyFont="1" applyBorder="1" applyAlignment="1">
      <alignment vertical="center"/>
    </xf>
    <xf numFmtId="166" fontId="22" fillId="0" borderId="78" xfId="2" applyNumberFormat="1" applyFont="1" applyBorder="1" applyAlignment="1">
      <alignment vertical="center"/>
    </xf>
    <xf numFmtId="166" fontId="23" fillId="0" borderId="76" xfId="2" applyNumberFormat="1" applyFont="1" applyBorder="1" applyAlignment="1"/>
    <xf numFmtId="0" fontId="17" fillId="0" borderId="22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 wrapText="1"/>
    </xf>
    <xf numFmtId="49" fontId="17" fillId="0" borderId="7" xfId="0" applyNumberFormat="1" applyFont="1" applyBorder="1" applyAlignment="1">
      <alignment horizontal="center" vertical="center" wrapText="1"/>
    </xf>
    <xf numFmtId="49" fontId="17" fillId="0" borderId="8" xfId="0" applyNumberFormat="1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 textRotation="90"/>
    </xf>
    <xf numFmtId="0" fontId="17" fillId="0" borderId="8" xfId="0" applyFont="1" applyBorder="1" applyAlignment="1">
      <alignment horizontal="center" vertical="center" textRotation="90"/>
    </xf>
    <xf numFmtId="0" fontId="15" fillId="0" borderId="0" xfId="2" applyFont="1" applyAlignment="1">
      <alignment horizontal="center" wrapText="1"/>
    </xf>
    <xf numFmtId="0" fontId="15" fillId="0" borderId="0" xfId="2" applyFont="1" applyAlignment="1">
      <alignment horizontal="center"/>
    </xf>
    <xf numFmtId="49" fontId="15" fillId="0" borderId="0" xfId="10" applyNumberFormat="1" applyFont="1" applyAlignment="1">
      <alignment horizontal="center" vertical="center"/>
    </xf>
    <xf numFmtId="49" fontId="18" fillId="0" borderId="22" xfId="10" applyNumberFormat="1" applyFont="1" applyBorder="1" applyAlignment="1">
      <alignment horizontal="center" vertical="center" textRotation="90"/>
    </xf>
    <xf numFmtId="0" fontId="18" fillId="0" borderId="8" xfId="10" applyFont="1" applyBorder="1" applyAlignment="1">
      <alignment horizontal="center" vertical="center" textRotation="90"/>
    </xf>
    <xf numFmtId="0" fontId="22" fillId="0" borderId="22" xfId="10" applyFont="1" applyBorder="1" applyAlignment="1">
      <alignment horizontal="center" vertical="center"/>
    </xf>
    <xf numFmtId="0" fontId="22" fillId="0" borderId="8" xfId="10" applyFont="1" applyBorder="1" applyAlignment="1">
      <alignment horizontal="center" vertical="center"/>
    </xf>
    <xf numFmtId="0" fontId="22" fillId="0" borderId="9" xfId="10" applyFont="1" applyBorder="1" applyAlignment="1">
      <alignment horizontal="center" vertical="center"/>
    </xf>
    <xf numFmtId="0" fontId="22" fillId="0" borderId="25" xfId="10" applyFont="1" applyBorder="1" applyAlignment="1">
      <alignment horizontal="center" vertical="center"/>
    </xf>
    <xf numFmtId="0" fontId="22" fillId="0" borderId="3" xfId="10" applyFont="1" applyBorder="1" applyAlignment="1">
      <alignment horizontal="center" vertical="center"/>
    </xf>
    <xf numFmtId="0" fontId="22" fillId="0" borderId="22" xfId="1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49" fontId="18" fillId="0" borderId="22" xfId="0" applyNumberFormat="1" applyFont="1" applyBorder="1" applyAlignment="1">
      <alignment horizontal="center" vertical="center" textRotation="90"/>
    </xf>
    <xf numFmtId="0" fontId="18" fillId="0" borderId="7" xfId="0" applyFont="1" applyBorder="1" applyAlignment="1">
      <alignment horizontal="center" vertical="center" textRotation="90"/>
    </xf>
    <xf numFmtId="0" fontId="18" fillId="0" borderId="8" xfId="0" applyFont="1" applyBorder="1" applyAlignment="1">
      <alignment horizontal="center" vertical="center" textRotation="90"/>
    </xf>
    <xf numFmtId="0" fontId="22" fillId="0" borderId="22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2" fillId="0" borderId="25" xfId="2" applyFont="1" applyBorder="1" applyAlignment="1">
      <alignment horizontal="center" vertical="center" wrapText="1"/>
    </xf>
    <xf numFmtId="0" fontId="22" fillId="0" borderId="3" xfId="2" applyFont="1" applyBorder="1" applyAlignment="1">
      <alignment horizontal="center" vertical="center" wrapText="1"/>
    </xf>
    <xf numFmtId="49" fontId="18" fillId="0" borderId="22" xfId="2" applyNumberFormat="1" applyFont="1" applyBorder="1" applyAlignment="1">
      <alignment horizontal="center" vertical="center" textRotation="90" wrapText="1"/>
    </xf>
    <xf numFmtId="0" fontId="18" fillId="0" borderId="8" xfId="2" applyFont="1" applyBorder="1" applyAlignment="1">
      <alignment horizontal="center" vertical="center" textRotation="90" wrapText="1"/>
    </xf>
    <xf numFmtId="0" fontId="22" fillId="0" borderId="22" xfId="2" applyFont="1" applyBorder="1" applyAlignment="1">
      <alignment horizontal="center" vertical="center"/>
    </xf>
    <xf numFmtId="0" fontId="22" fillId="0" borderId="8" xfId="2" applyFont="1" applyBorder="1" applyAlignment="1">
      <alignment horizontal="center" vertical="center"/>
    </xf>
    <xf numFmtId="0" fontId="22" fillId="0" borderId="22" xfId="2" applyFont="1" applyBorder="1" applyAlignment="1">
      <alignment horizontal="center" vertical="center" wrapText="1"/>
    </xf>
    <xf numFmtId="0" fontId="22" fillId="0" borderId="8" xfId="2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49" fontId="18" fillId="0" borderId="22" xfId="0" applyNumberFormat="1" applyFont="1" applyBorder="1" applyAlignment="1">
      <alignment horizontal="center" vertical="center" textRotation="90" wrapText="1"/>
    </xf>
    <xf numFmtId="0" fontId="18" fillId="0" borderId="8" xfId="0" applyFont="1" applyBorder="1" applyAlignment="1">
      <alignment horizontal="center" vertical="center" textRotation="90" wrapText="1"/>
    </xf>
    <xf numFmtId="0" fontId="22" fillId="0" borderId="11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22" fillId="0" borderId="22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/>
    </xf>
    <xf numFmtId="0" fontId="22" fillId="0" borderId="8" xfId="2" applyFont="1" applyBorder="1" applyAlignment="1">
      <alignment horizontal="left" vertical="center"/>
    </xf>
    <xf numFmtId="49" fontId="18" fillId="0" borderId="22" xfId="2" applyNumberFormat="1" applyFont="1" applyBorder="1" applyAlignment="1">
      <alignment horizontal="center" vertical="center" textRotation="90"/>
    </xf>
    <xf numFmtId="0" fontId="18" fillId="0" borderId="8" xfId="2" applyFont="1" applyBorder="1" applyAlignment="1">
      <alignment horizontal="center" vertical="center" textRotation="90"/>
    </xf>
    <xf numFmtId="0" fontId="23" fillId="0" borderId="22" xfId="2" applyFont="1" applyBorder="1" applyAlignment="1">
      <alignment horizontal="left" vertical="center" wrapText="1"/>
    </xf>
    <xf numFmtId="0" fontId="23" fillId="0" borderId="7" xfId="2" applyFont="1" applyBorder="1" applyAlignment="1">
      <alignment horizontal="left" vertical="center"/>
    </xf>
    <xf numFmtId="0" fontId="23" fillId="0" borderId="26" xfId="2" applyFont="1" applyBorder="1" applyAlignment="1">
      <alignment horizontal="left" vertical="center"/>
    </xf>
    <xf numFmtId="0" fontId="22" fillId="0" borderId="36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 wrapText="1"/>
    </xf>
    <xf numFmtId="0" fontId="22" fillId="0" borderId="8" xfId="2" applyFont="1" applyBorder="1" applyAlignment="1">
      <alignment horizontal="left" vertical="center" wrapText="1"/>
    </xf>
    <xf numFmtId="49" fontId="22" fillId="0" borderId="22" xfId="0" applyNumberFormat="1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0" fontId="17" fillId="0" borderId="22" xfId="0" applyFont="1" applyBorder="1" applyAlignment="1">
      <alignment horizontal="center" vertical="center"/>
    </xf>
    <xf numFmtId="0" fontId="22" fillId="0" borderId="22" xfId="2" applyFont="1" applyBorder="1" applyAlignment="1">
      <alignment horizontal="left" vertical="center" wrapText="1" indent="1"/>
    </xf>
    <xf numFmtId="0" fontId="22" fillId="0" borderId="7" xfId="2" applyFont="1" applyBorder="1" applyAlignment="1">
      <alignment horizontal="left" vertical="center" wrapText="1" indent="1"/>
    </xf>
    <xf numFmtId="0" fontId="22" fillId="0" borderId="8" xfId="2" applyFont="1" applyBorder="1" applyAlignment="1">
      <alignment horizontal="left" vertical="center" wrapText="1" indent="1"/>
    </xf>
    <xf numFmtId="0" fontId="18" fillId="0" borderId="7" xfId="2" applyFont="1" applyBorder="1" applyAlignment="1">
      <alignment horizontal="center" vertical="center" textRotation="90"/>
    </xf>
    <xf numFmtId="0" fontId="22" fillId="0" borderId="7" xfId="2" applyFont="1" applyBorder="1" applyAlignment="1">
      <alignment horizontal="center" vertical="center" wrapText="1"/>
    </xf>
    <xf numFmtId="0" fontId="22" fillId="0" borderId="7" xfId="2" applyFont="1" applyBorder="1" applyAlignment="1">
      <alignment horizontal="left" vertical="center" indent="1"/>
    </xf>
    <xf numFmtId="0" fontId="22" fillId="0" borderId="8" xfId="2" applyFont="1" applyBorder="1" applyAlignment="1">
      <alignment horizontal="left" vertical="center" indent="1"/>
    </xf>
    <xf numFmtId="49" fontId="22" fillId="0" borderId="22" xfId="2" applyNumberFormat="1" applyFont="1" applyBorder="1" applyAlignment="1">
      <alignment horizontal="center" vertical="center" textRotation="90"/>
    </xf>
    <xf numFmtId="0" fontId="22" fillId="0" borderId="7" xfId="2" applyFont="1" applyBorder="1" applyAlignment="1">
      <alignment horizontal="center" vertical="center" textRotation="90"/>
    </xf>
    <xf numFmtId="0" fontId="22" fillId="0" borderId="8" xfId="2" applyFont="1" applyBorder="1" applyAlignment="1">
      <alignment horizontal="center" vertical="center" textRotation="90"/>
    </xf>
    <xf numFmtId="0" fontId="17" fillId="0" borderId="22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15" xfId="2" applyFont="1" applyBorder="1" applyAlignment="1">
      <alignment horizontal="center" vertical="center"/>
    </xf>
    <xf numFmtId="0" fontId="17" fillId="0" borderId="32" xfId="2" applyFont="1" applyBorder="1" applyAlignment="1">
      <alignment horizontal="center" vertical="center"/>
    </xf>
    <xf numFmtId="0" fontId="17" fillId="0" borderId="33" xfId="2" applyFont="1" applyBorder="1" applyAlignment="1">
      <alignment horizontal="center" vertical="center"/>
    </xf>
    <xf numFmtId="0" fontId="17" fillId="0" borderId="14" xfId="2" applyFont="1" applyBorder="1" applyAlignment="1">
      <alignment horizontal="center" vertical="center"/>
    </xf>
    <xf numFmtId="0" fontId="17" fillId="0" borderId="1" xfId="2" applyFont="1" applyBorder="1" applyAlignment="1">
      <alignment horizontal="center" vertical="center"/>
    </xf>
    <xf numFmtId="0" fontId="17" fillId="0" borderId="2" xfId="2" applyFont="1" applyBorder="1" applyAlignment="1">
      <alignment horizontal="center" vertical="center"/>
    </xf>
    <xf numFmtId="0" fontId="17" fillId="0" borderId="64" xfId="0" applyFont="1" applyBorder="1" applyAlignment="1">
      <alignment horizontal="left" vertical="center" wrapText="1" indent="1"/>
    </xf>
    <xf numFmtId="0" fontId="17" fillId="0" borderId="65" xfId="0" applyFont="1" applyBorder="1" applyAlignment="1">
      <alignment horizontal="left" vertical="center" wrapText="1" indent="1"/>
    </xf>
    <xf numFmtId="0" fontId="17" fillId="0" borderId="15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 textRotation="90"/>
    </xf>
    <xf numFmtId="0" fontId="17" fillId="0" borderId="49" xfId="0" applyFont="1" applyBorder="1" applyAlignment="1">
      <alignment horizontal="left" vertical="center" wrapText="1" indent="1"/>
    </xf>
    <xf numFmtId="0" fontId="17" fillId="0" borderId="43" xfId="0" applyFont="1" applyBorder="1" applyAlignment="1">
      <alignment horizontal="left" vertical="center" indent="1"/>
    </xf>
    <xf numFmtId="0" fontId="17" fillId="0" borderId="66" xfId="0" applyFont="1" applyBorder="1" applyAlignment="1">
      <alignment horizontal="left" vertical="center" wrapText="1" indent="1"/>
    </xf>
    <xf numFmtId="0" fontId="17" fillId="0" borderId="39" xfId="0" applyFont="1" applyBorder="1" applyAlignment="1">
      <alignment horizontal="left" vertical="center" wrapText="1" indent="1"/>
    </xf>
    <xf numFmtId="0" fontId="22" fillId="0" borderId="15" xfId="0" applyFont="1" applyBorder="1" applyAlignment="1">
      <alignment horizontal="center" vertical="center" textRotation="90"/>
    </xf>
    <xf numFmtId="0" fontId="22" fillId="0" borderId="14" xfId="0" applyFont="1" applyBorder="1" applyAlignment="1">
      <alignment horizontal="center" vertical="center" textRotation="90"/>
    </xf>
    <xf numFmtId="0" fontId="17" fillId="0" borderId="3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67" xfId="0" applyFont="1" applyBorder="1" applyAlignment="1">
      <alignment horizontal="left" vertical="center" wrapText="1" indent="1"/>
    </xf>
    <xf numFmtId="0" fontId="17" fillId="0" borderId="18" xfId="0" applyFont="1" applyBorder="1" applyAlignment="1">
      <alignment horizontal="left" vertical="center" wrapText="1" indent="1"/>
    </xf>
    <xf numFmtId="0" fontId="17" fillId="0" borderId="21" xfId="0" applyFont="1" applyBorder="1" applyAlignment="1">
      <alignment horizontal="left" vertical="center" wrapText="1" indent="1"/>
    </xf>
    <xf numFmtId="0" fontId="17" fillId="0" borderId="18" xfId="0" applyFont="1" applyBorder="1" applyAlignment="1">
      <alignment horizontal="center" vertical="center" wrapText="1"/>
    </xf>
    <xf numFmtId="0" fontId="17" fillId="0" borderId="7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7" fillId="0" borderId="51" xfId="0" applyFont="1" applyBorder="1" applyAlignment="1">
      <alignment horizontal="left" vertical="center" wrapText="1" indent="1"/>
    </xf>
    <xf numFmtId="0" fontId="17" fillId="0" borderId="46" xfId="0" applyFont="1" applyBorder="1" applyAlignment="1">
      <alignment horizontal="left" vertical="center" indent="1"/>
    </xf>
    <xf numFmtId="0" fontId="17" fillId="0" borderId="47" xfId="0" applyFont="1" applyBorder="1" applyAlignment="1">
      <alignment horizontal="left" vertical="center" indent="1"/>
    </xf>
    <xf numFmtId="0" fontId="17" fillId="0" borderId="40" xfId="0" applyFont="1" applyBorder="1" applyAlignment="1">
      <alignment horizontal="left" vertical="center" wrapText="1" indent="1"/>
    </xf>
    <xf numFmtId="0" fontId="17" fillId="0" borderId="51" xfId="0" applyFont="1" applyBorder="1" applyAlignment="1">
      <alignment horizontal="left" vertical="center" indent="1"/>
    </xf>
    <xf numFmtId="0" fontId="17" fillId="0" borderId="46" xfId="0" applyFont="1" applyBorder="1" applyAlignment="1">
      <alignment horizontal="left" vertical="center" wrapText="1" indent="1"/>
    </xf>
    <xf numFmtId="0" fontId="17" fillId="0" borderId="47" xfId="0" applyFont="1" applyBorder="1" applyAlignment="1">
      <alignment horizontal="left" vertical="center" wrapText="1" indent="1"/>
    </xf>
    <xf numFmtId="0" fontId="17" fillId="0" borderId="21" xfId="0" applyFont="1" applyBorder="1" applyAlignment="1">
      <alignment horizontal="center" vertical="center" wrapText="1"/>
    </xf>
  </cellXfs>
  <cellStyles count="11">
    <cellStyle name="Euro" xfId="1"/>
    <cellStyle name="Standard" xfId="0" builtinId="0"/>
    <cellStyle name="Standard 2" xfId="2"/>
    <cellStyle name="Standard 2 2" xfId="3"/>
    <cellStyle name="Standard 3" xfId="4"/>
    <cellStyle name="Standard 3 2" xfId="10"/>
    <cellStyle name="Standard 4" xfId="5"/>
    <cellStyle name="Standard 4 2" xfId="6"/>
    <cellStyle name="Standard 5" xfId="7"/>
    <cellStyle name="Standard 6" xfId="8"/>
    <cellStyle name="Standard_VorGeb0205" xfId="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7469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Versicherte</a:t>
          </a: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Pensionen</a:t>
          </a: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Renten</a:t>
          </a: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Jahresergebnisse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2020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40961" name="Object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0</xdr:row>
          <xdr:rowOff>137160</xdr:rowOff>
        </xdr:from>
        <xdr:to>
          <xdr:col>7</xdr:col>
          <xdr:colOff>350520</xdr:colOff>
          <xdr:row>54</xdr:row>
          <xdr:rowOff>53340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198120</xdr:colOff>
          <xdr:row>0</xdr:row>
          <xdr:rowOff>121920</xdr:rowOff>
        </xdr:from>
        <xdr:to>
          <xdr:col>7</xdr:col>
          <xdr:colOff>396240</xdr:colOff>
          <xdr:row>47</xdr:row>
          <xdr:rowOff>121920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175260</xdr:colOff>
          <xdr:row>0</xdr:row>
          <xdr:rowOff>121920</xdr:rowOff>
        </xdr:from>
        <xdr:to>
          <xdr:col>7</xdr:col>
          <xdr:colOff>609600</xdr:colOff>
          <xdr:row>42</xdr:row>
          <xdr:rowOff>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49153" name="Object 1" hidden="1">
              <a:extLst>
                <a:ext uri="{63B3BB69-23CF-44E3-9099-C40C66FF867C}">
                  <a14:compatExt spid="_x0000_s49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48129" name="Object 1" hidden="1">
              <a:extLst>
                <a:ext uri="{63B3BB69-23CF-44E3-9099-C40C66FF867C}">
                  <a14:compatExt spid="_x0000_s48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46081" name="Object 1" hidden="1">
              <a:extLst>
                <a:ext uri="{63B3BB69-23CF-44E3-9099-C40C66FF867C}">
                  <a14:compatExt spid="_x0000_s46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68580</xdr:rowOff>
        </xdr:to>
        <xdr:sp macro="" textlink="">
          <xdr:nvSpPr>
            <xdr:cNvPr id="44033" name="Object 1" hidden="1">
              <a:extLst>
                <a:ext uri="{63B3BB69-23CF-44E3-9099-C40C66FF867C}">
                  <a14:compatExt spid="_x0000_s44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68580</xdr:rowOff>
        </xdr:to>
        <xdr:sp macro="" textlink="">
          <xdr:nvSpPr>
            <xdr:cNvPr id="43009" name="Object 1" hidden="1">
              <a:extLst>
                <a:ext uri="{63B3BB69-23CF-44E3-9099-C40C66FF867C}">
                  <a14:compatExt spid="_x0000_s430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9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4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375" customWidth="1"/>
    <col min="9" max="16384" width="11.44140625" style="375"/>
  </cols>
  <sheetData>
    <row r="3" spans="2:3" ht="14.25" customHeight="1" x14ac:dyDescent="0.5">
      <c r="B3" s="374"/>
      <c r="C3" s="374"/>
    </row>
    <row r="4" spans="2:3" ht="14.25" customHeight="1" x14ac:dyDescent="0.5">
      <c r="B4" s="374"/>
      <c r="C4" s="374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29" customWidth="1"/>
    <col min="2" max="2" width="12.44140625" style="216" customWidth="1"/>
    <col min="3" max="13" width="11.6640625" style="216" customWidth="1"/>
    <col min="14" max="16384" width="11.44140625" style="216"/>
  </cols>
  <sheetData>
    <row r="1" spans="1:13" s="208" customFormat="1" ht="10.199999999999999" customHeight="1" x14ac:dyDescent="0.25">
      <c r="A1" s="386"/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209"/>
    </row>
    <row r="2" spans="1:13" s="387" customFormat="1" ht="34.200000000000003" customHeight="1" x14ac:dyDescent="0.35">
      <c r="A2" s="627" t="s">
        <v>284</v>
      </c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210"/>
    </row>
    <row r="3" spans="1:13" s="387" customFormat="1" ht="18" hidden="1" x14ac:dyDescent="0.35">
      <c r="A3" s="388"/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210"/>
    </row>
    <row r="4" spans="1:13" s="387" customFormat="1" ht="18" hidden="1" x14ac:dyDescent="0.35">
      <c r="A4" s="388"/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210"/>
    </row>
    <row r="5" spans="1:13" s="387" customFormat="1" ht="18" x14ac:dyDescent="0.35">
      <c r="A5" s="628" t="s">
        <v>128</v>
      </c>
      <c r="B5" s="628"/>
      <c r="C5" s="628"/>
      <c r="D5" s="628"/>
      <c r="E5" s="628"/>
      <c r="F5" s="628"/>
      <c r="G5" s="628"/>
      <c r="H5" s="628"/>
      <c r="I5" s="628"/>
      <c r="J5" s="628"/>
      <c r="K5" s="628"/>
      <c r="L5" s="628"/>
      <c r="M5" s="210"/>
    </row>
    <row r="6" spans="1:13" s="213" customFormat="1" ht="24.6" customHeight="1" x14ac:dyDescent="0.35">
      <c r="A6" s="628" t="s">
        <v>282</v>
      </c>
      <c r="B6" s="628"/>
      <c r="C6" s="628"/>
      <c r="D6" s="628"/>
      <c r="E6" s="628"/>
      <c r="F6" s="628"/>
      <c r="G6" s="628"/>
      <c r="H6" s="628"/>
      <c r="I6" s="628"/>
      <c r="J6" s="628"/>
      <c r="K6" s="628"/>
      <c r="L6" s="628"/>
      <c r="M6" s="389"/>
    </row>
    <row r="7" spans="1:13" ht="15" customHeight="1" x14ac:dyDescent="0.3">
      <c r="A7" s="386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99" t="s">
        <v>56</v>
      </c>
      <c r="M7" s="390"/>
    </row>
    <row r="8" spans="1:13" ht="50.25" customHeight="1" x14ac:dyDescent="0.3">
      <c r="A8" s="391" t="s">
        <v>12</v>
      </c>
      <c r="B8" s="234" t="s">
        <v>40</v>
      </c>
      <c r="C8" s="391" t="s">
        <v>14</v>
      </c>
      <c r="D8" s="234" t="s">
        <v>54</v>
      </c>
      <c r="E8" s="234" t="s">
        <v>20</v>
      </c>
      <c r="F8" s="234" t="s">
        <v>55</v>
      </c>
      <c r="G8" s="234" t="s">
        <v>21</v>
      </c>
      <c r="H8" s="234" t="s">
        <v>22</v>
      </c>
      <c r="I8" s="234" t="s">
        <v>23</v>
      </c>
      <c r="J8" s="234" t="s">
        <v>15</v>
      </c>
      <c r="K8" s="234" t="s">
        <v>24</v>
      </c>
      <c r="L8" s="234" t="s">
        <v>258</v>
      </c>
    </row>
    <row r="9" spans="1:13" s="219" customFormat="1" ht="26.4" customHeight="1" x14ac:dyDescent="0.25">
      <c r="A9" s="392" t="s">
        <v>285</v>
      </c>
      <c r="B9" s="393">
        <v>8780142</v>
      </c>
      <c r="C9" s="393">
        <v>1789193</v>
      </c>
      <c r="D9" s="393">
        <v>1654872</v>
      </c>
      <c r="E9" s="393">
        <v>281607</v>
      </c>
      <c r="F9" s="393">
        <v>1408743</v>
      </c>
      <c r="G9" s="393">
        <v>1228636</v>
      </c>
      <c r="H9" s="393">
        <v>554368</v>
      </c>
      <c r="I9" s="393">
        <v>551358</v>
      </c>
      <c r="J9" s="393">
        <v>737961</v>
      </c>
      <c r="K9" s="393">
        <v>382744</v>
      </c>
      <c r="L9" s="393">
        <v>190660</v>
      </c>
    </row>
    <row r="10" spans="1:13" s="219" customFormat="1" ht="26.4" customHeight="1" x14ac:dyDescent="0.25">
      <c r="A10" s="392" t="s">
        <v>286</v>
      </c>
      <c r="B10" s="393">
        <v>9409775</v>
      </c>
      <c r="C10" s="393">
        <v>1887456</v>
      </c>
      <c r="D10" s="393">
        <v>1800413</v>
      </c>
      <c r="E10" s="393">
        <v>305319</v>
      </c>
      <c r="F10" s="393">
        <v>1493393</v>
      </c>
      <c r="G10" s="393">
        <v>1330248</v>
      </c>
      <c r="H10" s="393">
        <v>598714</v>
      </c>
      <c r="I10" s="393">
        <v>597045</v>
      </c>
      <c r="J10" s="393">
        <v>798055</v>
      </c>
      <c r="K10" s="393">
        <v>407861</v>
      </c>
      <c r="L10" s="393">
        <v>191271</v>
      </c>
    </row>
    <row r="11" spans="1:13" s="394" customFormat="1" ht="18.899999999999999" customHeight="1" x14ac:dyDescent="0.25">
      <c r="A11" s="596" t="s">
        <v>287</v>
      </c>
      <c r="B11" s="597">
        <v>7158003</v>
      </c>
      <c r="C11" s="597">
        <v>1546974</v>
      </c>
      <c r="D11" s="597">
        <v>1289720</v>
      </c>
      <c r="E11" s="597">
        <v>219306</v>
      </c>
      <c r="F11" s="597">
        <v>1215295</v>
      </c>
      <c r="G11" s="597">
        <v>969894</v>
      </c>
      <c r="H11" s="597">
        <v>433134</v>
      </c>
      <c r="I11" s="597">
        <v>436058</v>
      </c>
      <c r="J11" s="597">
        <v>583686</v>
      </c>
      <c r="K11" s="597">
        <v>319488</v>
      </c>
      <c r="L11" s="597">
        <v>144448</v>
      </c>
    </row>
    <row r="12" spans="1:13" s="394" customFormat="1" ht="18.899999999999999" customHeight="1" x14ac:dyDescent="0.25">
      <c r="A12" s="594" t="s">
        <v>288</v>
      </c>
      <c r="B12" s="598">
        <v>1086586</v>
      </c>
      <c r="C12" s="598">
        <v>165494</v>
      </c>
      <c r="D12" s="598">
        <v>271990</v>
      </c>
      <c r="E12" s="598">
        <v>44903</v>
      </c>
      <c r="F12" s="598">
        <v>87955</v>
      </c>
      <c r="G12" s="598">
        <v>185829</v>
      </c>
      <c r="H12" s="598">
        <v>85027</v>
      </c>
      <c r="I12" s="598">
        <v>80411</v>
      </c>
      <c r="J12" s="598">
        <v>112180</v>
      </c>
      <c r="K12" s="598">
        <v>47319</v>
      </c>
      <c r="L12" s="598">
        <v>5478</v>
      </c>
    </row>
    <row r="13" spans="1:13" s="394" customFormat="1" ht="18.899999999999999" customHeight="1" thickBot="1" x14ac:dyDescent="0.3">
      <c r="A13" s="538" t="s">
        <v>289</v>
      </c>
      <c r="B13" s="599">
        <v>1165186</v>
      </c>
      <c r="C13" s="599">
        <v>174988</v>
      </c>
      <c r="D13" s="599">
        <v>238703</v>
      </c>
      <c r="E13" s="599">
        <v>41110</v>
      </c>
      <c r="F13" s="599">
        <v>190143</v>
      </c>
      <c r="G13" s="599">
        <v>174525</v>
      </c>
      <c r="H13" s="599">
        <v>80553</v>
      </c>
      <c r="I13" s="599">
        <v>80576</v>
      </c>
      <c r="J13" s="599">
        <v>102189</v>
      </c>
      <c r="K13" s="599">
        <v>41054</v>
      </c>
      <c r="L13" s="599">
        <v>41345</v>
      </c>
    </row>
    <row r="14" spans="1:13" s="219" customFormat="1" ht="26.25" customHeight="1" thickTop="1" x14ac:dyDescent="0.25">
      <c r="A14" s="601" t="s">
        <v>290</v>
      </c>
      <c r="B14" s="393">
        <v>9563726</v>
      </c>
      <c r="C14" s="393">
        <v>1921859</v>
      </c>
      <c r="D14" s="393">
        <v>1850518</v>
      </c>
      <c r="E14" s="393">
        <v>316493</v>
      </c>
      <c r="F14" s="393">
        <v>1510737</v>
      </c>
      <c r="G14" s="393">
        <v>1346577</v>
      </c>
      <c r="H14" s="393">
        <v>607497</v>
      </c>
      <c r="I14" s="393">
        <v>604799</v>
      </c>
      <c r="J14" s="393">
        <v>804204</v>
      </c>
      <c r="K14" s="393">
        <v>409474</v>
      </c>
      <c r="L14" s="393">
        <v>191568</v>
      </c>
    </row>
    <row r="15" spans="1:13" s="394" customFormat="1" ht="18.899999999999999" customHeight="1" x14ac:dyDescent="0.25">
      <c r="A15" s="596" t="s">
        <v>291</v>
      </c>
      <c r="B15" s="597">
        <v>1733348</v>
      </c>
      <c r="C15" s="597">
        <v>1430032</v>
      </c>
      <c r="D15" s="597">
        <v>233126</v>
      </c>
      <c r="E15" s="597">
        <v>25707</v>
      </c>
      <c r="F15" s="597">
        <v>7398</v>
      </c>
      <c r="G15" s="597">
        <v>9487</v>
      </c>
      <c r="H15" s="597">
        <v>3560</v>
      </c>
      <c r="I15" s="597">
        <v>2730</v>
      </c>
      <c r="J15" s="597">
        <v>2499</v>
      </c>
      <c r="K15" s="597">
        <v>1049</v>
      </c>
      <c r="L15" s="597">
        <v>17760</v>
      </c>
    </row>
    <row r="16" spans="1:13" s="394" customFormat="1" ht="18.899999999999999" customHeight="1" x14ac:dyDescent="0.25">
      <c r="A16" s="594" t="s">
        <v>292</v>
      </c>
      <c r="B16" s="598">
        <v>1245744</v>
      </c>
      <c r="C16" s="598">
        <v>119498</v>
      </c>
      <c r="D16" s="598">
        <v>1047766</v>
      </c>
      <c r="E16" s="598">
        <v>23285</v>
      </c>
      <c r="F16" s="598">
        <v>14562</v>
      </c>
      <c r="G16" s="598">
        <v>7861</v>
      </c>
      <c r="H16" s="598">
        <v>1764</v>
      </c>
      <c r="I16" s="598">
        <v>1658</v>
      </c>
      <c r="J16" s="598">
        <v>1473</v>
      </c>
      <c r="K16" s="598">
        <v>298</v>
      </c>
      <c r="L16" s="598">
        <v>27579</v>
      </c>
    </row>
    <row r="17" spans="1:12" s="394" customFormat="1" ht="18.899999999999999" customHeight="1" x14ac:dyDescent="0.25">
      <c r="A17" s="594" t="s">
        <v>293</v>
      </c>
      <c r="B17" s="598">
        <v>214327</v>
      </c>
      <c r="C17" s="598">
        <v>6326</v>
      </c>
      <c r="D17" s="598">
        <v>13016</v>
      </c>
      <c r="E17" s="598">
        <v>167852</v>
      </c>
      <c r="F17" s="598">
        <v>306</v>
      </c>
      <c r="G17" s="598">
        <v>6117</v>
      </c>
      <c r="H17" s="598">
        <v>148</v>
      </c>
      <c r="I17" s="598">
        <v>129</v>
      </c>
      <c r="J17" s="598">
        <v>120</v>
      </c>
      <c r="K17" s="598">
        <v>33</v>
      </c>
      <c r="L17" s="598">
        <v>20280</v>
      </c>
    </row>
    <row r="18" spans="1:12" s="394" customFormat="1" ht="18.899999999999999" customHeight="1" x14ac:dyDescent="0.25">
      <c r="A18" s="594" t="s">
        <v>294</v>
      </c>
      <c r="B18" s="598">
        <v>1261102</v>
      </c>
      <c r="C18" s="598">
        <v>9137</v>
      </c>
      <c r="D18" s="598">
        <v>29623</v>
      </c>
      <c r="E18" s="598">
        <v>904</v>
      </c>
      <c r="F18" s="598">
        <v>1175711</v>
      </c>
      <c r="G18" s="598">
        <v>6890</v>
      </c>
      <c r="H18" s="598">
        <v>2359</v>
      </c>
      <c r="I18" s="598">
        <v>12010</v>
      </c>
      <c r="J18" s="598">
        <v>2214</v>
      </c>
      <c r="K18" s="598">
        <v>422</v>
      </c>
      <c r="L18" s="598">
        <v>21832</v>
      </c>
    </row>
    <row r="19" spans="1:12" s="394" customFormat="1" ht="18.899999999999999" customHeight="1" x14ac:dyDescent="0.25">
      <c r="A19" s="594" t="s">
        <v>295</v>
      </c>
      <c r="B19" s="598">
        <v>997453</v>
      </c>
      <c r="C19" s="598">
        <v>5525</v>
      </c>
      <c r="D19" s="598">
        <v>4288</v>
      </c>
      <c r="E19" s="598">
        <v>10429</v>
      </c>
      <c r="F19" s="598">
        <v>3325</v>
      </c>
      <c r="G19" s="598">
        <v>937362</v>
      </c>
      <c r="H19" s="598">
        <v>6318</v>
      </c>
      <c r="I19" s="598">
        <v>2132</v>
      </c>
      <c r="J19" s="598">
        <v>1136</v>
      </c>
      <c r="K19" s="598">
        <v>328</v>
      </c>
      <c r="L19" s="598">
        <v>26610</v>
      </c>
    </row>
    <row r="20" spans="1:12" s="394" customFormat="1" ht="18.899999999999999" customHeight="1" x14ac:dyDescent="0.25">
      <c r="A20" s="594" t="s">
        <v>296</v>
      </c>
      <c r="B20" s="598">
        <v>435932</v>
      </c>
      <c r="C20" s="598">
        <v>3232</v>
      </c>
      <c r="D20" s="598">
        <v>1247</v>
      </c>
      <c r="E20" s="598">
        <v>244</v>
      </c>
      <c r="F20" s="598">
        <v>747</v>
      </c>
      <c r="G20" s="598">
        <v>5893</v>
      </c>
      <c r="H20" s="598">
        <v>416443</v>
      </c>
      <c r="I20" s="598">
        <v>950</v>
      </c>
      <c r="J20" s="598">
        <v>1464</v>
      </c>
      <c r="K20" s="598">
        <v>146</v>
      </c>
      <c r="L20" s="598">
        <v>5566</v>
      </c>
    </row>
    <row r="21" spans="1:12" s="394" customFormat="1" ht="18.899999999999999" customHeight="1" x14ac:dyDescent="0.25">
      <c r="A21" s="594" t="s">
        <v>297</v>
      </c>
      <c r="B21" s="598">
        <v>466544</v>
      </c>
      <c r="C21" s="598">
        <v>2707</v>
      </c>
      <c r="D21" s="598">
        <v>1634</v>
      </c>
      <c r="E21" s="598">
        <v>259</v>
      </c>
      <c r="F21" s="598">
        <v>22929</v>
      </c>
      <c r="G21" s="598">
        <v>4112</v>
      </c>
      <c r="H21" s="598">
        <v>2868</v>
      </c>
      <c r="I21" s="598">
        <v>417962</v>
      </c>
      <c r="J21" s="598">
        <v>2793</v>
      </c>
      <c r="K21" s="598">
        <v>220</v>
      </c>
      <c r="L21" s="598">
        <v>11060</v>
      </c>
    </row>
    <row r="22" spans="1:12" s="394" customFormat="1" ht="18.899999999999999" customHeight="1" x14ac:dyDescent="0.25">
      <c r="A22" s="594" t="s">
        <v>298</v>
      </c>
      <c r="B22" s="598">
        <v>594466</v>
      </c>
      <c r="C22" s="598">
        <v>1896</v>
      </c>
      <c r="D22" s="598">
        <v>1080</v>
      </c>
      <c r="E22" s="598">
        <v>245</v>
      </c>
      <c r="F22" s="598">
        <v>1279</v>
      </c>
      <c r="G22" s="598">
        <v>1411</v>
      </c>
      <c r="H22" s="598">
        <v>4439</v>
      </c>
      <c r="I22" s="598">
        <v>3035</v>
      </c>
      <c r="J22" s="598">
        <v>572638</v>
      </c>
      <c r="K22" s="598">
        <v>1213</v>
      </c>
      <c r="L22" s="598">
        <v>7230</v>
      </c>
    </row>
    <row r="23" spans="1:12" s="394" customFormat="1" ht="18.899999999999999" customHeight="1" x14ac:dyDescent="0.25">
      <c r="A23" s="594" t="s">
        <v>299</v>
      </c>
      <c r="B23" s="598">
        <v>329658</v>
      </c>
      <c r="C23" s="598">
        <v>1720</v>
      </c>
      <c r="D23" s="598">
        <v>449</v>
      </c>
      <c r="E23" s="598">
        <v>69</v>
      </c>
      <c r="F23" s="598">
        <v>396</v>
      </c>
      <c r="G23" s="598">
        <v>512</v>
      </c>
      <c r="H23" s="598">
        <v>462</v>
      </c>
      <c r="I23" s="598">
        <v>401</v>
      </c>
      <c r="J23" s="598">
        <v>2211</v>
      </c>
      <c r="K23" s="598">
        <v>316623</v>
      </c>
      <c r="L23" s="598">
        <v>6815</v>
      </c>
    </row>
    <row r="24" spans="1:12" s="394" customFormat="1" ht="18.899999999999999" customHeight="1" x14ac:dyDescent="0.25">
      <c r="A24" s="594" t="s">
        <v>300</v>
      </c>
      <c r="B24" s="598">
        <v>212609</v>
      </c>
      <c r="C24" s="598">
        <v>26296</v>
      </c>
      <c r="D24" s="598">
        <v>45671</v>
      </c>
      <c r="E24" s="598">
        <v>4733</v>
      </c>
      <c r="F24" s="598">
        <v>27803</v>
      </c>
      <c r="G24" s="598">
        <v>39399</v>
      </c>
      <c r="H24" s="598">
        <v>20163</v>
      </c>
      <c r="I24" s="598">
        <v>16018</v>
      </c>
      <c r="J24" s="598">
        <v>25896</v>
      </c>
      <c r="K24" s="598">
        <v>5534</v>
      </c>
      <c r="L24" s="598">
        <v>1096</v>
      </c>
    </row>
    <row r="25" spans="1:12" s="394" customFormat="1" ht="18.899999999999999" customHeight="1" x14ac:dyDescent="0.25">
      <c r="A25" s="594" t="s">
        <v>301</v>
      </c>
      <c r="B25" s="598">
        <v>879142</v>
      </c>
      <c r="C25" s="598">
        <v>139662</v>
      </c>
      <c r="D25" s="598">
        <v>227917</v>
      </c>
      <c r="E25" s="598">
        <v>40361</v>
      </c>
      <c r="F25" s="598">
        <v>60335</v>
      </c>
      <c r="G25" s="598">
        <v>147419</v>
      </c>
      <c r="H25" s="598">
        <v>65308</v>
      </c>
      <c r="I25" s="598">
        <v>64828</v>
      </c>
      <c r="J25" s="598">
        <v>86990</v>
      </c>
      <c r="K25" s="598">
        <v>41940</v>
      </c>
      <c r="L25" s="598">
        <v>4382</v>
      </c>
    </row>
    <row r="26" spans="1:12" s="394" customFormat="1" ht="18.899999999999999" customHeight="1" x14ac:dyDescent="0.25">
      <c r="A26" s="594" t="s">
        <v>302</v>
      </c>
      <c r="B26" s="598">
        <v>850034</v>
      </c>
      <c r="C26" s="598">
        <v>171818</v>
      </c>
      <c r="D26" s="598">
        <v>153665</v>
      </c>
      <c r="E26" s="598">
        <v>27172</v>
      </c>
      <c r="F26" s="598">
        <v>116820</v>
      </c>
      <c r="G26" s="598">
        <v>109575</v>
      </c>
      <c r="H26" s="598">
        <v>54457</v>
      </c>
      <c r="I26" s="598">
        <v>60973</v>
      </c>
      <c r="J26" s="598">
        <v>79679</v>
      </c>
      <c r="K26" s="598">
        <v>34813</v>
      </c>
      <c r="L26" s="598">
        <v>41062</v>
      </c>
    </row>
    <row r="27" spans="1:12" s="394" customFormat="1" ht="18.899999999999999" customHeight="1" x14ac:dyDescent="0.25">
      <c r="A27" s="595" t="s">
        <v>303</v>
      </c>
      <c r="B27" s="600">
        <v>343367</v>
      </c>
      <c r="C27" s="600">
        <v>4010</v>
      </c>
      <c r="D27" s="600">
        <v>91036</v>
      </c>
      <c r="E27" s="600">
        <v>15233</v>
      </c>
      <c r="F27" s="600">
        <v>79126</v>
      </c>
      <c r="G27" s="600">
        <v>70539</v>
      </c>
      <c r="H27" s="600">
        <v>29208</v>
      </c>
      <c r="I27" s="600">
        <v>21973</v>
      </c>
      <c r="J27" s="600">
        <v>25091</v>
      </c>
      <c r="K27" s="600">
        <v>6855</v>
      </c>
      <c r="L27" s="600">
        <v>296</v>
      </c>
    </row>
    <row r="28" spans="1:12" ht="15.75" customHeight="1" x14ac:dyDescent="0.3">
      <c r="A28" s="395" t="s">
        <v>259</v>
      </c>
      <c r="B28" s="396"/>
      <c r="C28" s="396"/>
      <c r="D28" s="396"/>
      <c r="E28" s="396"/>
      <c r="F28" s="396"/>
    </row>
    <row r="29" spans="1:12" x14ac:dyDescent="0.3">
      <c r="A29" s="395" t="s">
        <v>260</v>
      </c>
      <c r="B29" s="396"/>
      <c r="C29" s="397"/>
      <c r="D29" s="397"/>
      <c r="E29" s="397"/>
      <c r="F29" s="397"/>
    </row>
    <row r="30" spans="1:12" x14ac:dyDescent="0.3">
      <c r="A30" s="395" t="s">
        <v>304</v>
      </c>
      <c r="B30" s="396"/>
      <c r="C30" s="396"/>
      <c r="D30" s="396"/>
      <c r="E30" s="396"/>
      <c r="F30" s="396"/>
    </row>
    <row r="31" spans="1:12" x14ac:dyDescent="0.3">
      <c r="A31" s="395" t="s">
        <v>305</v>
      </c>
      <c r="B31" s="396"/>
      <c r="C31" s="396"/>
      <c r="D31" s="396"/>
      <c r="E31" s="396"/>
      <c r="F31" s="396"/>
    </row>
    <row r="32" spans="1:12" x14ac:dyDescent="0.3">
      <c r="A32" s="395"/>
      <c r="B32" s="396"/>
      <c r="C32" s="396"/>
      <c r="D32" s="396"/>
      <c r="E32" s="396"/>
      <c r="F32" s="396"/>
    </row>
    <row r="33" spans="3:6" x14ac:dyDescent="0.3">
      <c r="C33" s="398"/>
      <c r="D33" s="398"/>
      <c r="E33" s="398"/>
      <c r="F33" s="398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29" customWidth="1"/>
    <col min="2" max="2" width="12.44140625" style="216" customWidth="1"/>
    <col min="3" max="13" width="11.6640625" style="216" customWidth="1"/>
    <col min="14" max="16384" width="11.44140625" style="216"/>
  </cols>
  <sheetData>
    <row r="1" spans="1:13" s="208" customFormat="1" ht="10.199999999999999" customHeight="1" x14ac:dyDescent="0.25">
      <c r="A1" s="386"/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209"/>
    </row>
    <row r="2" spans="1:13" s="387" customFormat="1" ht="34.200000000000003" customHeight="1" x14ac:dyDescent="0.35">
      <c r="A2" s="627" t="s">
        <v>306</v>
      </c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210"/>
    </row>
    <row r="3" spans="1:13" s="387" customFormat="1" ht="18" hidden="1" x14ac:dyDescent="0.35">
      <c r="A3" s="388"/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210"/>
    </row>
    <row r="4" spans="1:13" s="387" customFormat="1" ht="18" hidden="1" x14ac:dyDescent="0.35">
      <c r="A4" s="388"/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210"/>
    </row>
    <row r="5" spans="1:13" s="387" customFormat="1" ht="18" x14ac:dyDescent="0.35">
      <c r="A5" s="628" t="s">
        <v>128</v>
      </c>
      <c r="B5" s="628"/>
      <c r="C5" s="628"/>
      <c r="D5" s="628"/>
      <c r="E5" s="628"/>
      <c r="F5" s="628"/>
      <c r="G5" s="628"/>
      <c r="H5" s="628"/>
      <c r="I5" s="628"/>
      <c r="J5" s="628"/>
      <c r="K5" s="628"/>
      <c r="L5" s="628"/>
      <c r="M5" s="210"/>
    </row>
    <row r="6" spans="1:13" s="213" customFormat="1" ht="24.6" customHeight="1" x14ac:dyDescent="0.35">
      <c r="A6" s="628" t="s">
        <v>282</v>
      </c>
      <c r="B6" s="628"/>
      <c r="C6" s="628"/>
      <c r="D6" s="628"/>
      <c r="E6" s="628"/>
      <c r="F6" s="628"/>
      <c r="G6" s="628"/>
      <c r="H6" s="628"/>
      <c r="I6" s="628"/>
      <c r="J6" s="628"/>
      <c r="K6" s="628"/>
      <c r="L6" s="628"/>
      <c r="M6" s="389"/>
    </row>
    <row r="7" spans="1:13" ht="15" customHeight="1" x14ac:dyDescent="0.3">
      <c r="A7" s="386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99" t="s">
        <v>11</v>
      </c>
      <c r="M7" s="390"/>
    </row>
    <row r="8" spans="1:13" ht="50.25" customHeight="1" x14ac:dyDescent="0.3">
      <c r="A8" s="391" t="s">
        <v>12</v>
      </c>
      <c r="B8" s="234" t="s">
        <v>40</v>
      </c>
      <c r="C8" s="391" t="s">
        <v>14</v>
      </c>
      <c r="D8" s="234" t="s">
        <v>54</v>
      </c>
      <c r="E8" s="234" t="s">
        <v>20</v>
      </c>
      <c r="F8" s="234" t="s">
        <v>55</v>
      </c>
      <c r="G8" s="234" t="s">
        <v>21</v>
      </c>
      <c r="H8" s="234" t="s">
        <v>22</v>
      </c>
      <c r="I8" s="234" t="s">
        <v>23</v>
      </c>
      <c r="J8" s="234" t="s">
        <v>15</v>
      </c>
      <c r="K8" s="234" t="s">
        <v>24</v>
      </c>
      <c r="L8" s="234" t="s">
        <v>258</v>
      </c>
    </row>
    <row r="9" spans="1:13" s="219" customFormat="1" ht="26.4" customHeight="1" x14ac:dyDescent="0.25">
      <c r="A9" s="392" t="s">
        <v>285</v>
      </c>
      <c r="B9" s="393">
        <v>6825018</v>
      </c>
      <c r="C9" s="393">
        <v>1358953</v>
      </c>
      <c r="D9" s="393">
        <v>1292719</v>
      </c>
      <c r="E9" s="393">
        <v>224007</v>
      </c>
      <c r="F9" s="393">
        <v>1082890</v>
      </c>
      <c r="G9" s="393">
        <v>965272</v>
      </c>
      <c r="H9" s="393">
        <v>437082</v>
      </c>
      <c r="I9" s="393">
        <v>431389</v>
      </c>
      <c r="J9" s="393">
        <v>572788</v>
      </c>
      <c r="K9" s="393">
        <v>291458</v>
      </c>
      <c r="L9" s="393">
        <v>168460</v>
      </c>
    </row>
    <row r="10" spans="1:13" s="219" customFormat="1" ht="26.4" customHeight="1" x14ac:dyDescent="0.25">
      <c r="A10" s="392" t="s">
        <v>286</v>
      </c>
      <c r="B10" s="393">
        <v>7046840</v>
      </c>
      <c r="C10" s="393">
        <v>1395472</v>
      </c>
      <c r="D10" s="393">
        <v>1343168</v>
      </c>
      <c r="E10" s="393">
        <v>233449</v>
      </c>
      <c r="F10" s="393">
        <v>1116433</v>
      </c>
      <c r="G10" s="393">
        <v>1001266</v>
      </c>
      <c r="H10" s="393">
        <v>452760</v>
      </c>
      <c r="I10" s="393">
        <v>446310</v>
      </c>
      <c r="J10" s="393">
        <v>590484</v>
      </c>
      <c r="K10" s="393">
        <v>298603</v>
      </c>
      <c r="L10" s="393">
        <v>168895</v>
      </c>
    </row>
    <row r="11" spans="1:13" s="394" customFormat="1" ht="18.899999999999999" customHeight="1" x14ac:dyDescent="0.25">
      <c r="A11" s="596" t="s">
        <v>287</v>
      </c>
      <c r="B11" s="597">
        <v>5448689</v>
      </c>
      <c r="C11" s="597">
        <v>1158687</v>
      </c>
      <c r="D11" s="597">
        <v>980273</v>
      </c>
      <c r="E11" s="597">
        <v>170347</v>
      </c>
      <c r="F11" s="597">
        <v>918594</v>
      </c>
      <c r="G11" s="597">
        <v>743050</v>
      </c>
      <c r="H11" s="597">
        <v>334005</v>
      </c>
      <c r="I11" s="597">
        <v>334743</v>
      </c>
      <c r="J11" s="597">
        <v>444477</v>
      </c>
      <c r="K11" s="597">
        <v>239303</v>
      </c>
      <c r="L11" s="597">
        <v>125210</v>
      </c>
    </row>
    <row r="12" spans="1:13" s="394" customFormat="1" ht="18.899999999999999" customHeight="1" x14ac:dyDescent="0.25">
      <c r="A12" s="594" t="s">
        <v>288</v>
      </c>
      <c r="B12" s="598">
        <v>775247</v>
      </c>
      <c r="C12" s="598">
        <v>123070</v>
      </c>
      <c r="D12" s="598">
        <v>191460</v>
      </c>
      <c r="E12" s="598">
        <v>31826</v>
      </c>
      <c r="F12" s="598">
        <v>64689</v>
      </c>
      <c r="G12" s="598">
        <v>133290</v>
      </c>
      <c r="H12" s="598">
        <v>61697</v>
      </c>
      <c r="I12" s="598">
        <v>56537</v>
      </c>
      <c r="J12" s="598">
        <v>76689</v>
      </c>
      <c r="K12" s="598">
        <v>31384</v>
      </c>
      <c r="L12" s="598">
        <v>4605</v>
      </c>
    </row>
    <row r="13" spans="1:13" s="394" customFormat="1" ht="18.899999999999999" customHeight="1" thickBot="1" x14ac:dyDescent="0.3">
      <c r="A13" s="538" t="s">
        <v>289</v>
      </c>
      <c r="B13" s="599">
        <v>822904</v>
      </c>
      <c r="C13" s="599">
        <v>113715</v>
      </c>
      <c r="D13" s="599">
        <v>171435</v>
      </c>
      <c r="E13" s="599">
        <v>31276</v>
      </c>
      <c r="F13" s="599">
        <v>133150</v>
      </c>
      <c r="G13" s="599">
        <v>124926</v>
      </c>
      <c r="H13" s="599">
        <v>57058</v>
      </c>
      <c r="I13" s="599">
        <v>55030</v>
      </c>
      <c r="J13" s="599">
        <v>69318</v>
      </c>
      <c r="K13" s="599">
        <v>27916</v>
      </c>
      <c r="L13" s="599">
        <v>39080</v>
      </c>
    </row>
    <row r="14" spans="1:13" s="219" customFormat="1" ht="26.25" customHeight="1" thickTop="1" x14ac:dyDescent="0.25">
      <c r="A14" s="601" t="s">
        <v>290</v>
      </c>
      <c r="B14" s="393">
        <v>7074575</v>
      </c>
      <c r="C14" s="393">
        <v>1399353</v>
      </c>
      <c r="D14" s="393">
        <v>1350777</v>
      </c>
      <c r="E14" s="393">
        <v>235148</v>
      </c>
      <c r="F14" s="393">
        <v>1120523</v>
      </c>
      <c r="G14" s="393">
        <v>1005349</v>
      </c>
      <c r="H14" s="393">
        <v>454941</v>
      </c>
      <c r="I14" s="393">
        <v>448061</v>
      </c>
      <c r="J14" s="393">
        <v>592248</v>
      </c>
      <c r="K14" s="393">
        <v>299077</v>
      </c>
      <c r="L14" s="393">
        <v>169098</v>
      </c>
    </row>
    <row r="15" spans="1:13" s="394" customFormat="1" ht="18.899999999999999" customHeight="1" x14ac:dyDescent="0.25">
      <c r="A15" s="596" t="s">
        <v>291</v>
      </c>
      <c r="B15" s="597">
        <v>1274454</v>
      </c>
      <c r="C15" s="597">
        <v>1075724</v>
      </c>
      <c r="D15" s="597">
        <v>149365</v>
      </c>
      <c r="E15" s="597">
        <v>16986</v>
      </c>
      <c r="F15" s="597">
        <v>4528</v>
      </c>
      <c r="G15" s="597">
        <v>5811</v>
      </c>
      <c r="H15" s="597">
        <v>2211</v>
      </c>
      <c r="I15" s="597">
        <v>1740</v>
      </c>
      <c r="J15" s="597">
        <v>1618</v>
      </c>
      <c r="K15" s="597">
        <v>698</v>
      </c>
      <c r="L15" s="597">
        <v>15773</v>
      </c>
    </row>
    <row r="16" spans="1:13" s="394" customFormat="1" ht="18.899999999999999" customHeight="1" x14ac:dyDescent="0.25">
      <c r="A16" s="594" t="s">
        <v>292</v>
      </c>
      <c r="B16" s="598">
        <v>928943</v>
      </c>
      <c r="C16" s="598">
        <v>71430</v>
      </c>
      <c r="D16" s="598">
        <v>803188</v>
      </c>
      <c r="E16" s="598">
        <v>14885</v>
      </c>
      <c r="F16" s="598">
        <v>8425</v>
      </c>
      <c r="G16" s="598">
        <v>4543</v>
      </c>
      <c r="H16" s="598">
        <v>1011</v>
      </c>
      <c r="I16" s="598">
        <v>950</v>
      </c>
      <c r="J16" s="598">
        <v>782</v>
      </c>
      <c r="K16" s="598">
        <v>141</v>
      </c>
      <c r="L16" s="598">
        <v>23588</v>
      </c>
    </row>
    <row r="17" spans="1:12" s="394" customFormat="1" ht="18.899999999999999" customHeight="1" x14ac:dyDescent="0.25">
      <c r="A17" s="594" t="s">
        <v>293</v>
      </c>
      <c r="B17" s="598">
        <v>166012</v>
      </c>
      <c r="C17" s="598">
        <v>3410</v>
      </c>
      <c r="D17" s="598">
        <v>8314</v>
      </c>
      <c r="E17" s="598">
        <v>131527</v>
      </c>
      <c r="F17" s="598">
        <v>169</v>
      </c>
      <c r="G17" s="598">
        <v>3741</v>
      </c>
      <c r="H17" s="598">
        <v>85</v>
      </c>
      <c r="I17" s="598">
        <v>77</v>
      </c>
      <c r="J17" s="598">
        <v>60</v>
      </c>
      <c r="K17" s="598">
        <v>10</v>
      </c>
      <c r="L17" s="598">
        <v>18619</v>
      </c>
    </row>
    <row r="18" spans="1:12" s="394" customFormat="1" ht="18.899999999999999" customHeight="1" x14ac:dyDescent="0.25">
      <c r="A18" s="594" t="s">
        <v>294</v>
      </c>
      <c r="B18" s="598">
        <v>944997</v>
      </c>
      <c r="C18" s="598">
        <v>4484</v>
      </c>
      <c r="D18" s="598">
        <v>18548</v>
      </c>
      <c r="E18" s="598">
        <v>546</v>
      </c>
      <c r="F18" s="598">
        <v>888690</v>
      </c>
      <c r="G18" s="598">
        <v>3872</v>
      </c>
      <c r="H18" s="598">
        <v>1379</v>
      </c>
      <c r="I18" s="598">
        <v>7290</v>
      </c>
      <c r="J18" s="598">
        <v>1240</v>
      </c>
      <c r="K18" s="598">
        <v>254</v>
      </c>
      <c r="L18" s="598">
        <v>18694</v>
      </c>
    </row>
    <row r="19" spans="1:12" s="394" customFormat="1" ht="18.899999999999999" customHeight="1" x14ac:dyDescent="0.25">
      <c r="A19" s="594" t="s">
        <v>295</v>
      </c>
      <c r="B19" s="598">
        <v>761579</v>
      </c>
      <c r="C19" s="598">
        <v>2785</v>
      </c>
      <c r="D19" s="598">
        <v>2396</v>
      </c>
      <c r="E19" s="598">
        <v>6833</v>
      </c>
      <c r="F19" s="598">
        <v>1898</v>
      </c>
      <c r="G19" s="598">
        <v>719395</v>
      </c>
      <c r="H19" s="598">
        <v>3864</v>
      </c>
      <c r="I19" s="598">
        <v>1373</v>
      </c>
      <c r="J19" s="598">
        <v>711</v>
      </c>
      <c r="K19" s="598">
        <v>195</v>
      </c>
      <c r="L19" s="598">
        <v>22129</v>
      </c>
    </row>
    <row r="20" spans="1:12" s="394" customFormat="1" ht="18.899999999999999" customHeight="1" x14ac:dyDescent="0.25">
      <c r="A20" s="594" t="s">
        <v>296</v>
      </c>
      <c r="B20" s="598">
        <v>333081</v>
      </c>
      <c r="C20" s="598">
        <v>1412</v>
      </c>
      <c r="D20" s="598">
        <v>731</v>
      </c>
      <c r="E20" s="598">
        <v>122</v>
      </c>
      <c r="F20" s="598">
        <v>381</v>
      </c>
      <c r="G20" s="598">
        <v>3040</v>
      </c>
      <c r="H20" s="598">
        <v>320954</v>
      </c>
      <c r="I20" s="598">
        <v>590</v>
      </c>
      <c r="J20" s="598">
        <v>897</v>
      </c>
      <c r="K20" s="598">
        <v>92</v>
      </c>
      <c r="L20" s="598">
        <v>4862</v>
      </c>
    </row>
    <row r="21" spans="1:12" s="394" customFormat="1" ht="18.899999999999999" customHeight="1" x14ac:dyDescent="0.25">
      <c r="A21" s="594" t="s">
        <v>297</v>
      </c>
      <c r="B21" s="598">
        <v>353546</v>
      </c>
      <c r="C21" s="598">
        <v>1254</v>
      </c>
      <c r="D21" s="598">
        <v>1010</v>
      </c>
      <c r="E21" s="598">
        <v>157</v>
      </c>
      <c r="F21" s="598">
        <v>14627</v>
      </c>
      <c r="G21" s="598">
        <v>2499</v>
      </c>
      <c r="H21" s="598">
        <v>1832</v>
      </c>
      <c r="I21" s="598">
        <v>320921</v>
      </c>
      <c r="J21" s="598">
        <v>1753</v>
      </c>
      <c r="K21" s="598">
        <v>133</v>
      </c>
      <c r="L21" s="598">
        <v>9360</v>
      </c>
    </row>
    <row r="22" spans="1:12" s="394" customFormat="1" ht="18.899999999999999" customHeight="1" x14ac:dyDescent="0.25">
      <c r="A22" s="594" t="s">
        <v>298</v>
      </c>
      <c r="B22" s="598">
        <v>451774</v>
      </c>
      <c r="C22" s="598">
        <v>914</v>
      </c>
      <c r="D22" s="598">
        <v>637</v>
      </c>
      <c r="E22" s="598">
        <v>140</v>
      </c>
      <c r="F22" s="598">
        <v>735</v>
      </c>
      <c r="G22" s="598">
        <v>807</v>
      </c>
      <c r="H22" s="598">
        <v>2806</v>
      </c>
      <c r="I22" s="598">
        <v>2022</v>
      </c>
      <c r="J22" s="598">
        <v>436494</v>
      </c>
      <c r="K22" s="598">
        <v>767</v>
      </c>
      <c r="L22" s="598">
        <v>6452</v>
      </c>
    </row>
    <row r="23" spans="1:12" s="394" customFormat="1" ht="18.899999999999999" customHeight="1" x14ac:dyDescent="0.25">
      <c r="A23" s="594" t="s">
        <v>299</v>
      </c>
      <c r="B23" s="598">
        <v>246413</v>
      </c>
      <c r="C23" s="598">
        <v>625</v>
      </c>
      <c r="D23" s="598">
        <v>261</v>
      </c>
      <c r="E23" s="598">
        <v>40</v>
      </c>
      <c r="F23" s="598">
        <v>241</v>
      </c>
      <c r="G23" s="598">
        <v>281</v>
      </c>
      <c r="H23" s="598">
        <v>323</v>
      </c>
      <c r="I23" s="598">
        <v>280</v>
      </c>
      <c r="J23" s="598">
        <v>1290</v>
      </c>
      <c r="K23" s="598">
        <v>237146</v>
      </c>
      <c r="L23" s="598">
        <v>5926</v>
      </c>
    </row>
    <row r="24" spans="1:12" s="394" customFormat="1" ht="18.899999999999999" customHeight="1" x14ac:dyDescent="0.25">
      <c r="A24" s="594" t="s">
        <v>300</v>
      </c>
      <c r="B24" s="598">
        <v>160882</v>
      </c>
      <c r="C24" s="598">
        <v>19982</v>
      </c>
      <c r="D24" s="598">
        <v>35280</v>
      </c>
      <c r="E24" s="598">
        <v>3599</v>
      </c>
      <c r="F24" s="598">
        <v>21069</v>
      </c>
      <c r="G24" s="598">
        <v>29651</v>
      </c>
      <c r="H24" s="598">
        <v>15292</v>
      </c>
      <c r="I24" s="598">
        <v>11717</v>
      </c>
      <c r="J24" s="598">
        <v>19016</v>
      </c>
      <c r="K24" s="598">
        <v>4299</v>
      </c>
      <c r="L24" s="598">
        <v>977</v>
      </c>
    </row>
    <row r="25" spans="1:12" s="394" customFormat="1" ht="18.899999999999999" customHeight="1" x14ac:dyDescent="0.25">
      <c r="A25" s="594" t="s">
        <v>301</v>
      </c>
      <c r="B25" s="598">
        <v>615637</v>
      </c>
      <c r="C25" s="598">
        <v>103258</v>
      </c>
      <c r="D25" s="598">
        <v>156553</v>
      </c>
      <c r="E25" s="598">
        <v>28275</v>
      </c>
      <c r="F25" s="598">
        <v>43694</v>
      </c>
      <c r="G25" s="598">
        <v>103909</v>
      </c>
      <c r="H25" s="598">
        <v>46550</v>
      </c>
      <c r="I25" s="598">
        <v>44892</v>
      </c>
      <c r="J25" s="598">
        <v>57765</v>
      </c>
      <c r="K25" s="598">
        <v>27113</v>
      </c>
      <c r="L25" s="598">
        <v>3628</v>
      </c>
    </row>
    <row r="26" spans="1:12" s="394" customFormat="1" ht="18.899999999999999" customHeight="1" x14ac:dyDescent="0.25">
      <c r="A26" s="594" t="s">
        <v>302</v>
      </c>
      <c r="B26" s="598">
        <v>584486</v>
      </c>
      <c r="C26" s="598">
        <v>111698</v>
      </c>
      <c r="D26" s="598">
        <v>105452</v>
      </c>
      <c r="E26" s="598">
        <v>19604</v>
      </c>
      <c r="F26" s="598">
        <v>77625</v>
      </c>
      <c r="G26" s="598">
        <v>75390</v>
      </c>
      <c r="H26" s="598">
        <v>38212</v>
      </c>
      <c r="I26" s="598">
        <v>41067</v>
      </c>
      <c r="J26" s="598">
        <v>53251</v>
      </c>
      <c r="K26" s="598">
        <v>23339</v>
      </c>
      <c r="L26" s="598">
        <v>38848</v>
      </c>
    </row>
    <row r="27" spans="1:12" s="394" customFormat="1" ht="18.899999999999999" customHeight="1" x14ac:dyDescent="0.25">
      <c r="A27" s="595" t="s">
        <v>303</v>
      </c>
      <c r="B27" s="600">
        <v>252771</v>
      </c>
      <c r="C27" s="600">
        <v>2377</v>
      </c>
      <c r="D27" s="600">
        <v>69042</v>
      </c>
      <c r="E27" s="600">
        <v>12434</v>
      </c>
      <c r="F27" s="600">
        <v>58441</v>
      </c>
      <c r="G27" s="600">
        <v>52410</v>
      </c>
      <c r="H27" s="600">
        <v>20422</v>
      </c>
      <c r="I27" s="600">
        <v>15142</v>
      </c>
      <c r="J27" s="600">
        <v>17371</v>
      </c>
      <c r="K27" s="600">
        <v>4890</v>
      </c>
      <c r="L27" s="600">
        <v>242</v>
      </c>
    </row>
    <row r="28" spans="1:12" ht="15.75" customHeight="1" x14ac:dyDescent="0.3">
      <c r="A28" s="395" t="s">
        <v>259</v>
      </c>
      <c r="B28" s="396"/>
      <c r="C28" s="396"/>
      <c r="D28" s="396"/>
      <c r="E28" s="396"/>
      <c r="F28" s="396"/>
    </row>
    <row r="29" spans="1:12" x14ac:dyDescent="0.3">
      <c r="A29" s="395" t="s">
        <v>260</v>
      </c>
      <c r="B29" s="396"/>
      <c r="C29" s="397"/>
      <c r="D29" s="397"/>
      <c r="E29" s="397"/>
      <c r="F29" s="397"/>
    </row>
    <row r="30" spans="1:12" x14ac:dyDescent="0.3">
      <c r="A30" s="395" t="s">
        <v>304</v>
      </c>
      <c r="B30" s="396"/>
      <c r="C30" s="396"/>
      <c r="D30" s="396"/>
      <c r="E30" s="396"/>
      <c r="F30" s="396"/>
    </row>
    <row r="31" spans="1:12" x14ac:dyDescent="0.3">
      <c r="A31" s="395" t="s">
        <v>305</v>
      </c>
      <c r="B31" s="396"/>
      <c r="C31" s="396"/>
      <c r="D31" s="396"/>
      <c r="E31" s="396"/>
      <c r="F31" s="396"/>
    </row>
    <row r="32" spans="1:12" x14ac:dyDescent="0.3">
      <c r="A32" s="395"/>
      <c r="B32" s="396"/>
      <c r="C32" s="396"/>
      <c r="D32" s="396"/>
      <c r="E32" s="396"/>
      <c r="F32" s="396"/>
    </row>
    <row r="33" spans="3:6" x14ac:dyDescent="0.3">
      <c r="C33" s="398"/>
      <c r="D33" s="398"/>
      <c r="E33" s="398"/>
      <c r="F33" s="398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29" customWidth="1"/>
    <col min="2" max="2" width="12.44140625" style="216" customWidth="1"/>
    <col min="3" max="13" width="11.6640625" style="216" customWidth="1"/>
    <col min="14" max="16384" width="11.44140625" style="216"/>
  </cols>
  <sheetData>
    <row r="1" spans="1:13" s="208" customFormat="1" ht="10.199999999999999" customHeight="1" x14ac:dyDescent="0.25">
      <c r="A1" s="386"/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209"/>
    </row>
    <row r="2" spans="1:13" s="387" customFormat="1" ht="34.200000000000003" customHeight="1" x14ac:dyDescent="0.35">
      <c r="A2" s="627" t="s">
        <v>307</v>
      </c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210"/>
    </row>
    <row r="3" spans="1:13" s="387" customFormat="1" ht="18" hidden="1" x14ac:dyDescent="0.35">
      <c r="A3" s="388"/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210"/>
    </row>
    <row r="4" spans="1:13" s="387" customFormat="1" ht="18" hidden="1" x14ac:dyDescent="0.35">
      <c r="A4" s="388"/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210"/>
    </row>
    <row r="5" spans="1:13" s="387" customFormat="1" ht="18" x14ac:dyDescent="0.35">
      <c r="A5" s="628" t="s">
        <v>128</v>
      </c>
      <c r="B5" s="628"/>
      <c r="C5" s="628"/>
      <c r="D5" s="628"/>
      <c r="E5" s="628"/>
      <c r="F5" s="628"/>
      <c r="G5" s="628"/>
      <c r="H5" s="628"/>
      <c r="I5" s="628"/>
      <c r="J5" s="628"/>
      <c r="K5" s="628"/>
      <c r="L5" s="628"/>
      <c r="M5" s="210"/>
    </row>
    <row r="6" spans="1:13" s="213" customFormat="1" ht="24.6" customHeight="1" x14ac:dyDescent="0.35">
      <c r="A6" s="628" t="s">
        <v>282</v>
      </c>
      <c r="B6" s="628"/>
      <c r="C6" s="628"/>
      <c r="D6" s="628"/>
      <c r="E6" s="628"/>
      <c r="F6" s="628"/>
      <c r="G6" s="628"/>
      <c r="H6" s="628"/>
      <c r="I6" s="628"/>
      <c r="J6" s="628"/>
      <c r="K6" s="628"/>
      <c r="L6" s="628"/>
      <c r="M6" s="389"/>
    </row>
    <row r="7" spans="1:13" ht="15" customHeight="1" x14ac:dyDescent="0.3">
      <c r="A7" s="386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99" t="s">
        <v>19</v>
      </c>
      <c r="M7" s="390"/>
    </row>
    <row r="8" spans="1:13" ht="50.25" customHeight="1" x14ac:dyDescent="0.3">
      <c r="A8" s="391" t="s">
        <v>12</v>
      </c>
      <c r="B8" s="234" t="s">
        <v>40</v>
      </c>
      <c r="C8" s="391" t="s">
        <v>14</v>
      </c>
      <c r="D8" s="234" t="s">
        <v>54</v>
      </c>
      <c r="E8" s="234" t="s">
        <v>20</v>
      </c>
      <c r="F8" s="234" t="s">
        <v>55</v>
      </c>
      <c r="G8" s="234" t="s">
        <v>21</v>
      </c>
      <c r="H8" s="234" t="s">
        <v>22</v>
      </c>
      <c r="I8" s="234" t="s">
        <v>23</v>
      </c>
      <c r="J8" s="234" t="s">
        <v>15</v>
      </c>
      <c r="K8" s="234" t="s">
        <v>24</v>
      </c>
      <c r="L8" s="234" t="s">
        <v>258</v>
      </c>
    </row>
    <row r="9" spans="1:13" s="219" customFormat="1" ht="26.4" customHeight="1" x14ac:dyDescent="0.25">
      <c r="A9" s="392" t="s">
        <v>285</v>
      </c>
      <c r="B9" s="393">
        <v>1955124</v>
      </c>
      <c r="C9" s="393">
        <v>430240</v>
      </c>
      <c r="D9" s="393">
        <v>362153</v>
      </c>
      <c r="E9" s="393">
        <v>57600</v>
      </c>
      <c r="F9" s="393">
        <v>325853</v>
      </c>
      <c r="G9" s="393">
        <v>263364</v>
      </c>
      <c r="H9" s="393">
        <v>117286</v>
      </c>
      <c r="I9" s="393">
        <v>119969</v>
      </c>
      <c r="J9" s="393">
        <v>165173</v>
      </c>
      <c r="K9" s="393">
        <v>91286</v>
      </c>
      <c r="L9" s="393">
        <v>22200</v>
      </c>
    </row>
    <row r="10" spans="1:13" s="219" customFormat="1" ht="26.4" customHeight="1" x14ac:dyDescent="0.25">
      <c r="A10" s="392" t="s">
        <v>286</v>
      </c>
      <c r="B10" s="393">
        <v>2362935</v>
      </c>
      <c r="C10" s="393">
        <v>491984</v>
      </c>
      <c r="D10" s="393">
        <v>457245</v>
      </c>
      <c r="E10" s="393">
        <v>71870</v>
      </c>
      <c r="F10" s="393">
        <v>376960</v>
      </c>
      <c r="G10" s="393">
        <v>328982</v>
      </c>
      <c r="H10" s="393">
        <v>145954</v>
      </c>
      <c r="I10" s="393">
        <v>150735</v>
      </c>
      <c r="J10" s="393">
        <v>207571</v>
      </c>
      <c r="K10" s="393">
        <v>109258</v>
      </c>
      <c r="L10" s="393">
        <v>22376</v>
      </c>
    </row>
    <row r="11" spans="1:13" s="394" customFormat="1" ht="18.899999999999999" customHeight="1" x14ac:dyDescent="0.25">
      <c r="A11" s="596" t="s">
        <v>287</v>
      </c>
      <c r="B11" s="597">
        <v>1709314</v>
      </c>
      <c r="C11" s="597">
        <v>388287</v>
      </c>
      <c r="D11" s="597">
        <v>309447</v>
      </c>
      <c r="E11" s="597">
        <v>48959</v>
      </c>
      <c r="F11" s="597">
        <v>296701</v>
      </c>
      <c r="G11" s="597">
        <v>226844</v>
      </c>
      <c r="H11" s="597">
        <v>99129</v>
      </c>
      <c r="I11" s="597">
        <v>101315</v>
      </c>
      <c r="J11" s="597">
        <v>139209</v>
      </c>
      <c r="K11" s="597">
        <v>80185</v>
      </c>
      <c r="L11" s="597">
        <v>19238</v>
      </c>
    </row>
    <row r="12" spans="1:13" s="394" customFormat="1" ht="18.899999999999999" customHeight="1" x14ac:dyDescent="0.25">
      <c r="A12" s="594" t="s">
        <v>288</v>
      </c>
      <c r="B12" s="598">
        <v>311339</v>
      </c>
      <c r="C12" s="598">
        <v>42424</v>
      </c>
      <c r="D12" s="598">
        <v>80530</v>
      </c>
      <c r="E12" s="598">
        <v>13077</v>
      </c>
      <c r="F12" s="598">
        <v>23266</v>
      </c>
      <c r="G12" s="598">
        <v>52539</v>
      </c>
      <c r="H12" s="598">
        <v>23330</v>
      </c>
      <c r="I12" s="598">
        <v>23874</v>
      </c>
      <c r="J12" s="598">
        <v>35491</v>
      </c>
      <c r="K12" s="598">
        <v>15935</v>
      </c>
      <c r="L12" s="598">
        <v>873</v>
      </c>
    </row>
    <row r="13" spans="1:13" s="394" customFormat="1" ht="18.899999999999999" customHeight="1" thickBot="1" x14ac:dyDescent="0.3">
      <c r="A13" s="538" t="s">
        <v>289</v>
      </c>
      <c r="B13" s="599">
        <v>342282</v>
      </c>
      <c r="C13" s="599">
        <v>61273</v>
      </c>
      <c r="D13" s="599">
        <v>67268</v>
      </c>
      <c r="E13" s="599">
        <v>9834</v>
      </c>
      <c r="F13" s="599">
        <v>56993</v>
      </c>
      <c r="G13" s="599">
        <v>49599</v>
      </c>
      <c r="H13" s="599">
        <v>23495</v>
      </c>
      <c r="I13" s="599">
        <v>25546</v>
      </c>
      <c r="J13" s="599">
        <v>32871</v>
      </c>
      <c r="K13" s="599">
        <v>13138</v>
      </c>
      <c r="L13" s="599">
        <v>2265</v>
      </c>
    </row>
    <row r="14" spans="1:13" s="219" customFormat="1" ht="26.25" customHeight="1" thickTop="1" x14ac:dyDescent="0.25">
      <c r="A14" s="601" t="s">
        <v>290</v>
      </c>
      <c r="B14" s="393">
        <v>2489151</v>
      </c>
      <c r="C14" s="393">
        <v>522506</v>
      </c>
      <c r="D14" s="393">
        <v>499741</v>
      </c>
      <c r="E14" s="393">
        <v>81345</v>
      </c>
      <c r="F14" s="393">
        <v>390214</v>
      </c>
      <c r="G14" s="393">
        <v>341228</v>
      </c>
      <c r="H14" s="393">
        <v>152556</v>
      </c>
      <c r="I14" s="393">
        <v>156738</v>
      </c>
      <c r="J14" s="393">
        <v>211956</v>
      </c>
      <c r="K14" s="393">
        <v>110397</v>
      </c>
      <c r="L14" s="393">
        <v>22470</v>
      </c>
    </row>
    <row r="15" spans="1:13" s="394" customFormat="1" ht="18.899999999999999" customHeight="1" x14ac:dyDescent="0.25">
      <c r="A15" s="596" t="s">
        <v>291</v>
      </c>
      <c r="B15" s="597">
        <v>458894</v>
      </c>
      <c r="C15" s="597">
        <v>354308</v>
      </c>
      <c r="D15" s="597">
        <v>83761</v>
      </c>
      <c r="E15" s="597">
        <v>8721</v>
      </c>
      <c r="F15" s="597">
        <v>2870</v>
      </c>
      <c r="G15" s="597">
        <v>3676</v>
      </c>
      <c r="H15" s="597">
        <v>1349</v>
      </c>
      <c r="I15" s="597">
        <v>990</v>
      </c>
      <c r="J15" s="597">
        <v>881</v>
      </c>
      <c r="K15" s="597">
        <v>351</v>
      </c>
      <c r="L15" s="597">
        <v>1987</v>
      </c>
    </row>
    <row r="16" spans="1:13" s="394" customFormat="1" ht="18.899999999999999" customHeight="1" x14ac:dyDescent="0.25">
      <c r="A16" s="594" t="s">
        <v>292</v>
      </c>
      <c r="B16" s="598">
        <v>316801</v>
      </c>
      <c r="C16" s="598">
        <v>48068</v>
      </c>
      <c r="D16" s="598">
        <v>244578</v>
      </c>
      <c r="E16" s="598">
        <v>8400</v>
      </c>
      <c r="F16" s="598">
        <v>6137</v>
      </c>
      <c r="G16" s="598">
        <v>3318</v>
      </c>
      <c r="H16" s="598">
        <v>753</v>
      </c>
      <c r="I16" s="598">
        <v>708</v>
      </c>
      <c r="J16" s="598">
        <v>691</v>
      </c>
      <c r="K16" s="598">
        <v>157</v>
      </c>
      <c r="L16" s="598">
        <v>3991</v>
      </c>
    </row>
    <row r="17" spans="1:12" s="394" customFormat="1" ht="18.899999999999999" customHeight="1" x14ac:dyDescent="0.25">
      <c r="A17" s="594" t="s">
        <v>293</v>
      </c>
      <c r="B17" s="598">
        <v>48315</v>
      </c>
      <c r="C17" s="598">
        <v>2916</v>
      </c>
      <c r="D17" s="598">
        <v>4702</v>
      </c>
      <c r="E17" s="598">
        <v>36325</v>
      </c>
      <c r="F17" s="598">
        <v>137</v>
      </c>
      <c r="G17" s="598">
        <v>2376</v>
      </c>
      <c r="H17" s="598">
        <v>63</v>
      </c>
      <c r="I17" s="598">
        <v>52</v>
      </c>
      <c r="J17" s="598">
        <v>60</v>
      </c>
      <c r="K17" s="598">
        <v>23</v>
      </c>
      <c r="L17" s="598">
        <v>1661</v>
      </c>
    </row>
    <row r="18" spans="1:12" s="394" customFormat="1" ht="18.899999999999999" customHeight="1" x14ac:dyDescent="0.25">
      <c r="A18" s="594" t="s">
        <v>294</v>
      </c>
      <c r="B18" s="598">
        <v>316105</v>
      </c>
      <c r="C18" s="598">
        <v>4653</v>
      </c>
      <c r="D18" s="598">
        <v>11075</v>
      </c>
      <c r="E18" s="598">
        <v>358</v>
      </c>
      <c r="F18" s="598">
        <v>287021</v>
      </c>
      <c r="G18" s="598">
        <v>3018</v>
      </c>
      <c r="H18" s="598">
        <v>980</v>
      </c>
      <c r="I18" s="598">
        <v>4720</v>
      </c>
      <c r="J18" s="598">
        <v>974</v>
      </c>
      <c r="K18" s="598">
        <v>168</v>
      </c>
      <c r="L18" s="598">
        <v>3138</v>
      </c>
    </row>
    <row r="19" spans="1:12" s="394" customFormat="1" ht="18.899999999999999" customHeight="1" x14ac:dyDescent="0.25">
      <c r="A19" s="594" t="s">
        <v>295</v>
      </c>
      <c r="B19" s="598">
        <v>235874</v>
      </c>
      <c r="C19" s="598">
        <v>2740</v>
      </c>
      <c r="D19" s="598">
        <v>1892</v>
      </c>
      <c r="E19" s="598">
        <v>3596</v>
      </c>
      <c r="F19" s="598">
        <v>1427</v>
      </c>
      <c r="G19" s="598">
        <v>217967</v>
      </c>
      <c r="H19" s="598">
        <v>2454</v>
      </c>
      <c r="I19" s="598">
        <v>759</v>
      </c>
      <c r="J19" s="598">
        <v>425</v>
      </c>
      <c r="K19" s="598">
        <v>133</v>
      </c>
      <c r="L19" s="598">
        <v>4481</v>
      </c>
    </row>
    <row r="20" spans="1:12" s="394" customFormat="1" ht="18.899999999999999" customHeight="1" x14ac:dyDescent="0.25">
      <c r="A20" s="594" t="s">
        <v>296</v>
      </c>
      <c r="B20" s="598">
        <v>102851</v>
      </c>
      <c r="C20" s="598">
        <v>1820</v>
      </c>
      <c r="D20" s="598">
        <v>516</v>
      </c>
      <c r="E20" s="598">
        <v>122</v>
      </c>
      <c r="F20" s="598">
        <v>366</v>
      </c>
      <c r="G20" s="598">
        <v>2853</v>
      </c>
      <c r="H20" s="598">
        <v>95489</v>
      </c>
      <c r="I20" s="598">
        <v>360</v>
      </c>
      <c r="J20" s="598">
        <v>567</v>
      </c>
      <c r="K20" s="598">
        <v>54</v>
      </c>
      <c r="L20" s="598">
        <v>704</v>
      </c>
    </row>
    <row r="21" spans="1:12" s="394" customFormat="1" ht="18.899999999999999" customHeight="1" x14ac:dyDescent="0.25">
      <c r="A21" s="594" t="s">
        <v>297</v>
      </c>
      <c r="B21" s="598">
        <v>112998</v>
      </c>
      <c r="C21" s="598">
        <v>1453</v>
      </c>
      <c r="D21" s="598">
        <v>624</v>
      </c>
      <c r="E21" s="598">
        <v>102</v>
      </c>
      <c r="F21" s="598">
        <v>8302</v>
      </c>
      <c r="G21" s="598">
        <v>1613</v>
      </c>
      <c r="H21" s="598">
        <v>1036</v>
      </c>
      <c r="I21" s="598">
        <v>97041</v>
      </c>
      <c r="J21" s="598">
        <v>1040</v>
      </c>
      <c r="K21" s="598">
        <v>87</v>
      </c>
      <c r="L21" s="598">
        <v>1700</v>
      </c>
    </row>
    <row r="22" spans="1:12" s="394" customFormat="1" ht="18.899999999999999" customHeight="1" x14ac:dyDescent="0.25">
      <c r="A22" s="594" t="s">
        <v>298</v>
      </c>
      <c r="B22" s="598">
        <v>142692</v>
      </c>
      <c r="C22" s="598">
        <v>982</v>
      </c>
      <c r="D22" s="598">
        <v>443</v>
      </c>
      <c r="E22" s="598">
        <v>105</v>
      </c>
      <c r="F22" s="598">
        <v>544</v>
      </c>
      <c r="G22" s="598">
        <v>604</v>
      </c>
      <c r="H22" s="598">
        <v>1633</v>
      </c>
      <c r="I22" s="598">
        <v>1013</v>
      </c>
      <c r="J22" s="598">
        <v>136144</v>
      </c>
      <c r="K22" s="598">
        <v>446</v>
      </c>
      <c r="L22" s="598">
        <v>778</v>
      </c>
    </row>
    <row r="23" spans="1:12" s="394" customFormat="1" ht="18.899999999999999" customHeight="1" x14ac:dyDescent="0.25">
      <c r="A23" s="594" t="s">
        <v>299</v>
      </c>
      <c r="B23" s="598">
        <v>83245</v>
      </c>
      <c r="C23" s="598">
        <v>1095</v>
      </c>
      <c r="D23" s="598">
        <v>188</v>
      </c>
      <c r="E23" s="598">
        <v>29</v>
      </c>
      <c r="F23" s="598">
        <v>155</v>
      </c>
      <c r="G23" s="598">
        <v>231</v>
      </c>
      <c r="H23" s="598">
        <v>139</v>
      </c>
      <c r="I23" s="598">
        <v>121</v>
      </c>
      <c r="J23" s="598">
        <v>921</v>
      </c>
      <c r="K23" s="598">
        <v>79477</v>
      </c>
      <c r="L23" s="598">
        <v>889</v>
      </c>
    </row>
    <row r="24" spans="1:12" s="394" customFormat="1" ht="18.899999999999999" customHeight="1" x14ac:dyDescent="0.25">
      <c r="A24" s="594" t="s">
        <v>300</v>
      </c>
      <c r="B24" s="598">
        <v>51727</v>
      </c>
      <c r="C24" s="598">
        <v>6314</v>
      </c>
      <c r="D24" s="598">
        <v>10391</v>
      </c>
      <c r="E24" s="598">
        <v>1134</v>
      </c>
      <c r="F24" s="598">
        <v>6734</v>
      </c>
      <c r="G24" s="598">
        <v>9748</v>
      </c>
      <c r="H24" s="598">
        <v>4871</v>
      </c>
      <c r="I24" s="598">
        <v>4301</v>
      </c>
      <c r="J24" s="598">
        <v>6880</v>
      </c>
      <c r="K24" s="598">
        <v>1235</v>
      </c>
      <c r="L24" s="598">
        <v>119</v>
      </c>
    </row>
    <row r="25" spans="1:12" s="394" customFormat="1" ht="18.899999999999999" customHeight="1" x14ac:dyDescent="0.25">
      <c r="A25" s="594" t="s">
        <v>301</v>
      </c>
      <c r="B25" s="598">
        <v>263505</v>
      </c>
      <c r="C25" s="598">
        <v>36404</v>
      </c>
      <c r="D25" s="598">
        <v>71364</v>
      </c>
      <c r="E25" s="598">
        <v>12086</v>
      </c>
      <c r="F25" s="598">
        <v>16641</v>
      </c>
      <c r="G25" s="598">
        <v>43510</v>
      </c>
      <c r="H25" s="598">
        <v>18758</v>
      </c>
      <c r="I25" s="598">
        <v>19936</v>
      </c>
      <c r="J25" s="598">
        <v>29225</v>
      </c>
      <c r="K25" s="598">
        <v>14827</v>
      </c>
      <c r="L25" s="598">
        <v>754</v>
      </c>
    </row>
    <row r="26" spans="1:12" s="394" customFormat="1" ht="18.899999999999999" customHeight="1" x14ac:dyDescent="0.25">
      <c r="A26" s="594" t="s">
        <v>302</v>
      </c>
      <c r="B26" s="598">
        <v>265548</v>
      </c>
      <c r="C26" s="598">
        <v>60120</v>
      </c>
      <c r="D26" s="598">
        <v>48213</v>
      </c>
      <c r="E26" s="598">
        <v>7568</v>
      </c>
      <c r="F26" s="598">
        <v>39195</v>
      </c>
      <c r="G26" s="598">
        <v>34185</v>
      </c>
      <c r="H26" s="598">
        <v>16245</v>
      </c>
      <c r="I26" s="598">
        <v>19906</v>
      </c>
      <c r="J26" s="598">
        <v>26428</v>
      </c>
      <c r="K26" s="598">
        <v>11474</v>
      </c>
      <c r="L26" s="598">
        <v>2214</v>
      </c>
    </row>
    <row r="27" spans="1:12" s="394" customFormat="1" ht="18.899999999999999" customHeight="1" x14ac:dyDescent="0.25">
      <c r="A27" s="595" t="s">
        <v>303</v>
      </c>
      <c r="B27" s="600">
        <v>90596</v>
      </c>
      <c r="C27" s="600">
        <v>1633</v>
      </c>
      <c r="D27" s="600">
        <v>21994</v>
      </c>
      <c r="E27" s="600">
        <v>2799</v>
      </c>
      <c r="F27" s="600">
        <v>20685</v>
      </c>
      <c r="G27" s="600">
        <v>18129</v>
      </c>
      <c r="H27" s="600">
        <v>8786</v>
      </c>
      <c r="I27" s="600">
        <v>6831</v>
      </c>
      <c r="J27" s="600">
        <v>7720</v>
      </c>
      <c r="K27" s="600">
        <v>1965</v>
      </c>
      <c r="L27" s="600">
        <v>54</v>
      </c>
    </row>
    <row r="28" spans="1:12" ht="15.75" customHeight="1" x14ac:dyDescent="0.3">
      <c r="A28" s="395" t="s">
        <v>259</v>
      </c>
      <c r="B28" s="396"/>
      <c r="C28" s="396"/>
      <c r="D28" s="396"/>
      <c r="E28" s="396"/>
      <c r="F28" s="396"/>
    </row>
    <row r="29" spans="1:12" x14ac:dyDescent="0.3">
      <c r="A29" s="395" t="s">
        <v>260</v>
      </c>
      <c r="B29" s="396"/>
      <c r="C29" s="397"/>
      <c r="D29" s="397"/>
      <c r="E29" s="397"/>
      <c r="F29" s="397"/>
    </row>
    <row r="30" spans="1:12" x14ac:dyDescent="0.3">
      <c r="A30" s="395" t="s">
        <v>304</v>
      </c>
      <c r="B30" s="396"/>
      <c r="C30" s="396"/>
      <c r="D30" s="396"/>
      <c r="E30" s="396"/>
      <c r="F30" s="396"/>
    </row>
    <row r="31" spans="1:12" x14ac:dyDescent="0.3">
      <c r="A31" s="395" t="s">
        <v>305</v>
      </c>
      <c r="B31" s="396"/>
      <c r="C31" s="396"/>
      <c r="D31" s="396"/>
      <c r="E31" s="396"/>
      <c r="F31" s="396"/>
    </row>
    <row r="32" spans="1:12" x14ac:dyDescent="0.3">
      <c r="A32" s="395"/>
      <c r="B32" s="396"/>
      <c r="C32" s="396"/>
      <c r="D32" s="396"/>
      <c r="E32" s="396"/>
      <c r="F32" s="396"/>
    </row>
    <row r="33" spans="3:6" x14ac:dyDescent="0.3">
      <c r="C33" s="398"/>
      <c r="D33" s="398"/>
      <c r="E33" s="398"/>
      <c r="F33" s="398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/>
  </sheetViews>
  <sheetFormatPr baseColWidth="10" defaultColWidth="11.44140625" defaultRowHeight="13.8" x14ac:dyDescent="0.3"/>
  <cols>
    <col min="1" max="16384" width="11.441406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6081" r:id="rId4">
          <objectPr defaultSize="0" autoPict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46081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zoomScaleNormal="100" workbookViewId="0"/>
  </sheetViews>
  <sheetFormatPr baseColWidth="10" defaultColWidth="10.109375" defaultRowHeight="13.8" x14ac:dyDescent="0.3"/>
  <cols>
    <col min="1" max="1" width="5" style="450" customWidth="1"/>
    <col min="2" max="2" width="28.109375" style="408" customWidth="1"/>
    <col min="3" max="9" width="14" style="408" customWidth="1"/>
    <col min="10" max="10" width="2.44140625" style="408" customWidth="1"/>
    <col min="11" max="16384" width="10.109375" style="408"/>
  </cols>
  <sheetData>
    <row r="1" spans="1:10" s="402" customFormat="1" ht="10.95" customHeight="1" x14ac:dyDescent="0.2">
      <c r="A1" s="400"/>
      <c r="B1" s="401"/>
      <c r="H1" s="403"/>
      <c r="I1" s="403"/>
      <c r="J1" s="403"/>
    </row>
    <row r="2" spans="1:10" s="406" customFormat="1" ht="54" x14ac:dyDescent="0.3">
      <c r="A2" s="404" t="s">
        <v>266</v>
      </c>
      <c r="B2" s="405"/>
      <c r="C2" s="405"/>
      <c r="D2" s="405"/>
      <c r="E2" s="405"/>
      <c r="F2" s="405"/>
      <c r="G2" s="405"/>
      <c r="H2" s="405"/>
      <c r="I2" s="405"/>
      <c r="J2" s="405"/>
    </row>
    <row r="3" spans="1:10" ht="23.4" customHeight="1" x14ac:dyDescent="0.3">
      <c r="A3" s="629" t="s">
        <v>282</v>
      </c>
      <c r="B3" s="629"/>
      <c r="C3" s="629"/>
      <c r="D3" s="629"/>
      <c r="E3" s="629"/>
      <c r="F3" s="629"/>
      <c r="G3" s="629"/>
      <c r="H3" s="629"/>
      <c r="I3" s="629"/>
      <c r="J3" s="407"/>
    </row>
    <row r="4" spans="1:10" s="402" customFormat="1" ht="23.25" customHeight="1" x14ac:dyDescent="0.3">
      <c r="A4" s="409"/>
      <c r="B4" s="410"/>
      <c r="C4" s="411"/>
      <c r="H4" s="412"/>
      <c r="I4" s="412" t="s">
        <v>57</v>
      </c>
      <c r="J4" s="412"/>
    </row>
    <row r="5" spans="1:10" s="402" customFormat="1" ht="19.95" customHeight="1" x14ac:dyDescent="0.2">
      <c r="A5" s="630" t="s">
        <v>4</v>
      </c>
      <c r="B5" s="632" t="s">
        <v>0</v>
      </c>
      <c r="C5" s="634" t="s">
        <v>66</v>
      </c>
      <c r="D5" s="635"/>
      <c r="E5" s="635"/>
      <c r="F5" s="635"/>
      <c r="G5" s="635"/>
      <c r="H5" s="635"/>
      <c r="I5" s="636"/>
      <c r="J5" s="413"/>
    </row>
    <row r="6" spans="1:10" s="402" customFormat="1" ht="52.5" customHeight="1" x14ac:dyDescent="0.2">
      <c r="A6" s="631"/>
      <c r="B6" s="633"/>
      <c r="C6" s="414" t="s">
        <v>265</v>
      </c>
      <c r="D6" s="415" t="s">
        <v>67</v>
      </c>
      <c r="E6" s="416" t="s">
        <v>68</v>
      </c>
      <c r="F6" s="416" t="s">
        <v>264</v>
      </c>
      <c r="G6" s="416" t="s">
        <v>263</v>
      </c>
      <c r="H6" s="416" t="s">
        <v>262</v>
      </c>
      <c r="I6" s="417" t="s">
        <v>261</v>
      </c>
      <c r="J6" s="418"/>
    </row>
    <row r="7" spans="1:10" s="426" customFormat="1" ht="24.75" customHeight="1" x14ac:dyDescent="0.25">
      <c r="A7" s="419">
        <v>1</v>
      </c>
      <c r="B7" s="420" t="s">
        <v>308</v>
      </c>
      <c r="C7" s="421">
        <v>7224261</v>
      </c>
      <c r="D7" s="422">
        <v>4118534</v>
      </c>
      <c r="E7" s="423">
        <v>106069</v>
      </c>
      <c r="F7" s="423">
        <v>419042</v>
      </c>
      <c r="G7" s="423">
        <v>103874</v>
      </c>
      <c r="H7" s="423">
        <v>2386175</v>
      </c>
      <c r="I7" s="424">
        <v>90567</v>
      </c>
      <c r="J7" s="425"/>
    </row>
    <row r="8" spans="1:10" s="426" customFormat="1" ht="30" customHeight="1" x14ac:dyDescent="0.25">
      <c r="A8" s="427">
        <v>2</v>
      </c>
      <c r="B8" s="428" t="s">
        <v>309</v>
      </c>
      <c r="C8" s="429">
        <v>5554581</v>
      </c>
      <c r="D8" s="430">
        <v>3092047</v>
      </c>
      <c r="E8" s="431">
        <v>99324</v>
      </c>
      <c r="F8" s="431">
        <v>418060</v>
      </c>
      <c r="G8" s="431">
        <v>90358</v>
      </c>
      <c r="H8" s="431">
        <v>1764678</v>
      </c>
      <c r="I8" s="432">
        <v>90114</v>
      </c>
      <c r="J8" s="425"/>
    </row>
    <row r="9" spans="1:10" s="440" customFormat="1" ht="13.95" customHeight="1" x14ac:dyDescent="0.25">
      <c r="A9" s="433">
        <v>3</v>
      </c>
      <c r="B9" s="434" t="s">
        <v>310</v>
      </c>
      <c r="C9" s="435">
        <v>1297614</v>
      </c>
      <c r="D9" s="436">
        <v>708343</v>
      </c>
      <c r="E9" s="437">
        <v>34144</v>
      </c>
      <c r="F9" s="437">
        <v>142454</v>
      </c>
      <c r="G9" s="437">
        <v>21400</v>
      </c>
      <c r="H9" s="437">
        <v>348607</v>
      </c>
      <c r="I9" s="438">
        <v>42666</v>
      </c>
      <c r="J9" s="439"/>
    </row>
    <row r="10" spans="1:10" s="440" customFormat="1" ht="13.95" customHeight="1" x14ac:dyDescent="0.25">
      <c r="A10" s="433">
        <v>4</v>
      </c>
      <c r="B10" s="434" t="s">
        <v>112</v>
      </c>
      <c r="C10" s="435">
        <v>951774</v>
      </c>
      <c r="D10" s="436">
        <v>500756</v>
      </c>
      <c r="E10" s="437">
        <v>13125</v>
      </c>
      <c r="F10" s="437">
        <v>67978</v>
      </c>
      <c r="G10" s="437">
        <v>13594</v>
      </c>
      <c r="H10" s="437">
        <v>345829</v>
      </c>
      <c r="I10" s="438">
        <v>10492</v>
      </c>
      <c r="J10" s="439"/>
    </row>
    <row r="11" spans="1:10" s="440" customFormat="1" ht="13.95" customHeight="1" x14ac:dyDescent="0.25">
      <c r="A11" s="433">
        <v>5</v>
      </c>
      <c r="B11" s="434" t="s">
        <v>20</v>
      </c>
      <c r="C11" s="435">
        <v>170340</v>
      </c>
      <c r="D11" s="436">
        <v>83888</v>
      </c>
      <c r="E11" s="437">
        <v>2204</v>
      </c>
      <c r="F11" s="437">
        <v>11817</v>
      </c>
      <c r="G11" s="437">
        <v>1959</v>
      </c>
      <c r="H11" s="437">
        <v>68709</v>
      </c>
      <c r="I11" s="438">
        <v>1763</v>
      </c>
      <c r="J11" s="439"/>
    </row>
    <row r="12" spans="1:10" s="440" customFormat="1" ht="13.95" customHeight="1" x14ac:dyDescent="0.25">
      <c r="A12" s="433">
        <v>6</v>
      </c>
      <c r="B12" s="434" t="s">
        <v>113</v>
      </c>
      <c r="C12" s="435">
        <v>962443</v>
      </c>
      <c r="D12" s="436">
        <v>572713</v>
      </c>
      <c r="E12" s="437">
        <v>9883</v>
      </c>
      <c r="F12" s="437">
        <v>52293</v>
      </c>
      <c r="G12" s="437">
        <v>17457</v>
      </c>
      <c r="H12" s="437">
        <v>302420</v>
      </c>
      <c r="I12" s="438">
        <v>7677</v>
      </c>
      <c r="J12" s="439"/>
    </row>
    <row r="13" spans="1:10" s="440" customFormat="1" ht="13.95" customHeight="1" x14ac:dyDescent="0.25">
      <c r="A13" s="433">
        <v>7</v>
      </c>
      <c r="B13" s="434" t="s">
        <v>21</v>
      </c>
      <c r="C13" s="435">
        <v>774639</v>
      </c>
      <c r="D13" s="436">
        <v>433092</v>
      </c>
      <c r="E13" s="437">
        <v>13748</v>
      </c>
      <c r="F13" s="437">
        <v>51341</v>
      </c>
      <c r="G13" s="437">
        <v>11728</v>
      </c>
      <c r="H13" s="437">
        <v>255337</v>
      </c>
      <c r="I13" s="438">
        <v>9393</v>
      </c>
      <c r="J13" s="439"/>
    </row>
    <row r="14" spans="1:10" s="440" customFormat="1" ht="13.95" customHeight="1" x14ac:dyDescent="0.25">
      <c r="A14" s="433">
        <v>8</v>
      </c>
      <c r="B14" s="434" t="s">
        <v>22</v>
      </c>
      <c r="C14" s="435">
        <v>337585</v>
      </c>
      <c r="D14" s="436">
        <v>174089</v>
      </c>
      <c r="E14" s="437">
        <v>4988</v>
      </c>
      <c r="F14" s="437">
        <v>27939</v>
      </c>
      <c r="G14" s="437">
        <v>4923</v>
      </c>
      <c r="H14" s="437">
        <v>120363</v>
      </c>
      <c r="I14" s="438">
        <v>5283</v>
      </c>
      <c r="J14" s="439"/>
    </row>
    <row r="15" spans="1:10" s="440" customFormat="1" ht="13.95" customHeight="1" x14ac:dyDescent="0.25">
      <c r="A15" s="433">
        <v>9</v>
      </c>
      <c r="B15" s="434" t="s">
        <v>23</v>
      </c>
      <c r="C15" s="435">
        <v>356828</v>
      </c>
      <c r="D15" s="436">
        <v>212388</v>
      </c>
      <c r="E15" s="437">
        <v>5556</v>
      </c>
      <c r="F15" s="437">
        <v>20847</v>
      </c>
      <c r="G15" s="437">
        <v>6432</v>
      </c>
      <c r="H15" s="437">
        <v>107648</v>
      </c>
      <c r="I15" s="438">
        <v>3957</v>
      </c>
      <c r="J15" s="439"/>
    </row>
    <row r="16" spans="1:10" s="440" customFormat="1" ht="13.95" customHeight="1" x14ac:dyDescent="0.25">
      <c r="A16" s="433">
        <v>10</v>
      </c>
      <c r="B16" s="434" t="s">
        <v>15</v>
      </c>
      <c r="C16" s="435">
        <v>451312</v>
      </c>
      <c r="D16" s="436">
        <v>266404</v>
      </c>
      <c r="E16" s="437">
        <v>7917</v>
      </c>
      <c r="F16" s="437">
        <v>29338</v>
      </c>
      <c r="G16" s="437">
        <v>8258</v>
      </c>
      <c r="H16" s="437">
        <v>133712</v>
      </c>
      <c r="I16" s="438">
        <v>5683</v>
      </c>
      <c r="J16" s="439"/>
    </row>
    <row r="17" spans="1:10" s="440" customFormat="1" ht="13.95" customHeight="1" x14ac:dyDescent="0.25">
      <c r="A17" s="433">
        <v>11</v>
      </c>
      <c r="B17" s="434" t="s">
        <v>24</v>
      </c>
      <c r="C17" s="435">
        <v>252046</v>
      </c>
      <c r="D17" s="436">
        <v>140374</v>
      </c>
      <c r="E17" s="437">
        <v>7759</v>
      </c>
      <c r="F17" s="437">
        <v>14053</v>
      </c>
      <c r="G17" s="437">
        <v>4607</v>
      </c>
      <c r="H17" s="437">
        <v>82053</v>
      </c>
      <c r="I17" s="438">
        <v>3200</v>
      </c>
      <c r="J17" s="439"/>
    </row>
    <row r="18" spans="1:10" s="426" customFormat="1" ht="40.049999999999997" customHeight="1" x14ac:dyDescent="0.25">
      <c r="A18" s="427">
        <v>12</v>
      </c>
      <c r="B18" s="441" t="s">
        <v>311</v>
      </c>
      <c r="C18" s="429">
        <v>790623</v>
      </c>
      <c r="D18" s="430">
        <v>466266</v>
      </c>
      <c r="E18" s="431">
        <v>1131</v>
      </c>
      <c r="F18" s="431">
        <v>982</v>
      </c>
      <c r="G18" s="431">
        <v>9528</v>
      </c>
      <c r="H18" s="431">
        <v>312263</v>
      </c>
      <c r="I18" s="432">
        <v>453</v>
      </c>
      <c r="J18" s="425"/>
    </row>
    <row r="19" spans="1:10" s="440" customFormat="1" ht="13.95" customHeight="1" x14ac:dyDescent="0.25">
      <c r="A19" s="433">
        <v>13</v>
      </c>
      <c r="B19" s="434" t="s">
        <v>312</v>
      </c>
      <c r="C19" s="435">
        <v>165538</v>
      </c>
      <c r="D19" s="436">
        <v>69136</v>
      </c>
      <c r="E19" s="437">
        <v>69</v>
      </c>
      <c r="F19" s="437">
        <v>929</v>
      </c>
      <c r="G19" s="437">
        <v>480</v>
      </c>
      <c r="H19" s="437">
        <v>94693</v>
      </c>
      <c r="I19" s="438">
        <v>231</v>
      </c>
      <c r="J19" s="439"/>
    </row>
    <row r="20" spans="1:10" s="440" customFormat="1" ht="13.95" customHeight="1" x14ac:dyDescent="0.25">
      <c r="A20" s="433">
        <v>14</v>
      </c>
      <c r="B20" s="434" t="s">
        <v>313</v>
      </c>
      <c r="C20" s="435">
        <v>625085</v>
      </c>
      <c r="D20" s="436">
        <v>397130</v>
      </c>
      <c r="E20" s="437">
        <v>1062</v>
      </c>
      <c r="F20" s="437">
        <v>53</v>
      </c>
      <c r="G20" s="437">
        <v>9048</v>
      </c>
      <c r="H20" s="437">
        <v>217570</v>
      </c>
      <c r="I20" s="438">
        <v>222</v>
      </c>
      <c r="J20" s="439"/>
    </row>
    <row r="21" spans="1:10" s="426" customFormat="1" ht="30" customHeight="1" x14ac:dyDescent="0.25">
      <c r="A21" s="427">
        <v>15</v>
      </c>
      <c r="B21" s="428" t="s">
        <v>314</v>
      </c>
      <c r="C21" s="429">
        <v>879057</v>
      </c>
      <c r="D21" s="430">
        <v>560221</v>
      </c>
      <c r="E21" s="431">
        <v>5614</v>
      </c>
      <c r="F21" s="431">
        <v>0</v>
      </c>
      <c r="G21" s="431">
        <v>3988</v>
      </c>
      <c r="H21" s="431">
        <v>309234</v>
      </c>
      <c r="I21" s="432">
        <v>0</v>
      </c>
      <c r="J21" s="425"/>
    </row>
    <row r="22" spans="1:10" s="440" customFormat="1" ht="13.95" customHeight="1" x14ac:dyDescent="0.25">
      <c r="A22" s="433">
        <v>16</v>
      </c>
      <c r="B22" s="434" t="s">
        <v>315</v>
      </c>
      <c r="C22" s="435">
        <v>607619</v>
      </c>
      <c r="D22" s="436">
        <v>433762</v>
      </c>
      <c r="E22" s="437">
        <v>5456</v>
      </c>
      <c r="F22" s="437">
        <v>0</v>
      </c>
      <c r="G22" s="437">
        <v>2857</v>
      </c>
      <c r="H22" s="437">
        <v>165544</v>
      </c>
      <c r="I22" s="438">
        <v>0</v>
      </c>
      <c r="J22" s="439"/>
    </row>
    <row r="23" spans="1:10" s="440" customFormat="1" ht="19.95" customHeight="1" x14ac:dyDescent="0.25">
      <c r="A23" s="442">
        <v>17</v>
      </c>
      <c r="B23" s="443" t="s">
        <v>316</v>
      </c>
      <c r="C23" s="444">
        <v>271438</v>
      </c>
      <c r="D23" s="445">
        <v>126459</v>
      </c>
      <c r="E23" s="446">
        <v>158</v>
      </c>
      <c r="F23" s="446">
        <v>0</v>
      </c>
      <c r="G23" s="446">
        <v>1131</v>
      </c>
      <c r="H23" s="446">
        <v>143690</v>
      </c>
      <c r="I23" s="447">
        <v>0</v>
      </c>
      <c r="J23" s="439"/>
    </row>
    <row r="24" spans="1:10" s="440" customFormat="1" ht="12.75" customHeight="1" x14ac:dyDescent="0.25">
      <c r="A24" s="448"/>
      <c r="B24" s="449"/>
      <c r="C24" s="439"/>
      <c r="D24" s="439"/>
      <c r="E24" s="439"/>
      <c r="F24" s="439"/>
      <c r="G24" s="439"/>
      <c r="H24" s="439"/>
      <c r="I24" s="439"/>
      <c r="J24" s="439"/>
    </row>
    <row r="25" spans="1:10" x14ac:dyDescent="0.3">
      <c r="C25" s="45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zoomScaleNormal="100" workbookViewId="0"/>
  </sheetViews>
  <sheetFormatPr baseColWidth="10" defaultColWidth="10.109375" defaultRowHeight="13.8" x14ac:dyDescent="0.3"/>
  <cols>
    <col min="1" max="1" width="5" style="450" customWidth="1"/>
    <col min="2" max="2" width="28.109375" style="408" customWidth="1"/>
    <col min="3" max="9" width="14" style="408" customWidth="1"/>
    <col min="10" max="10" width="2.44140625" style="408" customWidth="1"/>
    <col min="11" max="16384" width="10.109375" style="408"/>
  </cols>
  <sheetData>
    <row r="1" spans="1:10" s="402" customFormat="1" ht="10.95" customHeight="1" x14ac:dyDescent="0.2">
      <c r="A1" s="400"/>
      <c r="B1" s="401"/>
      <c r="H1" s="403"/>
      <c r="I1" s="403"/>
      <c r="J1" s="403"/>
    </row>
    <row r="2" spans="1:10" s="406" customFormat="1" ht="54" x14ac:dyDescent="0.3">
      <c r="A2" s="404" t="s">
        <v>268</v>
      </c>
      <c r="B2" s="405"/>
      <c r="C2" s="405"/>
      <c r="D2" s="405"/>
      <c r="E2" s="405"/>
      <c r="F2" s="405"/>
      <c r="G2" s="405"/>
      <c r="H2" s="405"/>
      <c r="I2" s="405"/>
      <c r="J2" s="405"/>
    </row>
    <row r="3" spans="1:10" ht="23.4" customHeight="1" x14ac:dyDescent="0.3">
      <c r="A3" s="629" t="s">
        <v>282</v>
      </c>
      <c r="B3" s="629"/>
      <c r="C3" s="629"/>
      <c r="D3" s="629"/>
      <c r="E3" s="629"/>
      <c r="F3" s="629"/>
      <c r="G3" s="629"/>
      <c r="H3" s="629"/>
      <c r="I3" s="629"/>
      <c r="J3" s="407"/>
    </row>
    <row r="4" spans="1:10" s="402" customFormat="1" ht="23.25" customHeight="1" x14ac:dyDescent="0.3">
      <c r="A4" s="409"/>
      <c r="B4" s="410"/>
      <c r="C4" s="411"/>
      <c r="H4" s="412"/>
      <c r="I4" s="412" t="s">
        <v>60</v>
      </c>
      <c r="J4" s="412"/>
    </row>
    <row r="5" spans="1:10" s="402" customFormat="1" ht="19.95" customHeight="1" x14ac:dyDescent="0.2">
      <c r="A5" s="630" t="s">
        <v>4</v>
      </c>
      <c r="B5" s="632" t="s">
        <v>0</v>
      </c>
      <c r="C5" s="634" t="s">
        <v>66</v>
      </c>
      <c r="D5" s="635"/>
      <c r="E5" s="635"/>
      <c r="F5" s="635"/>
      <c r="G5" s="635"/>
      <c r="H5" s="635"/>
      <c r="I5" s="636"/>
      <c r="J5" s="413"/>
    </row>
    <row r="6" spans="1:10" s="402" customFormat="1" ht="52.5" customHeight="1" x14ac:dyDescent="0.2">
      <c r="A6" s="631"/>
      <c r="B6" s="633"/>
      <c r="C6" s="414" t="s">
        <v>265</v>
      </c>
      <c r="D6" s="415" t="s">
        <v>67</v>
      </c>
      <c r="E6" s="416" t="s">
        <v>68</v>
      </c>
      <c r="F6" s="416" t="s">
        <v>264</v>
      </c>
      <c r="G6" s="416" t="s">
        <v>267</v>
      </c>
      <c r="H6" s="416" t="s">
        <v>262</v>
      </c>
      <c r="I6" s="417" t="s">
        <v>261</v>
      </c>
      <c r="J6" s="418"/>
    </row>
    <row r="7" spans="1:10" s="426" customFormat="1" ht="24.75" customHeight="1" x14ac:dyDescent="0.25">
      <c r="A7" s="419">
        <v>1</v>
      </c>
      <c r="B7" s="420" t="s">
        <v>308</v>
      </c>
      <c r="C7" s="421">
        <v>3590166</v>
      </c>
      <c r="D7" s="422">
        <v>2300396</v>
      </c>
      <c r="E7" s="423">
        <v>49336</v>
      </c>
      <c r="F7" s="423">
        <v>223419</v>
      </c>
      <c r="G7" s="423">
        <v>4348</v>
      </c>
      <c r="H7" s="423">
        <v>964559</v>
      </c>
      <c r="I7" s="424">
        <v>48108</v>
      </c>
      <c r="J7" s="425"/>
    </row>
    <row r="8" spans="1:10" s="426" customFormat="1" ht="30" customHeight="1" x14ac:dyDescent="0.25">
      <c r="A8" s="427">
        <v>2</v>
      </c>
      <c r="B8" s="428" t="s">
        <v>309</v>
      </c>
      <c r="C8" s="429">
        <v>2704749</v>
      </c>
      <c r="D8" s="430">
        <v>1723330</v>
      </c>
      <c r="E8" s="431">
        <v>45589</v>
      </c>
      <c r="F8" s="431">
        <v>222522</v>
      </c>
      <c r="G8" s="431">
        <v>3329</v>
      </c>
      <c r="H8" s="431">
        <v>662060</v>
      </c>
      <c r="I8" s="432">
        <v>47919</v>
      </c>
      <c r="J8" s="425"/>
    </row>
    <row r="9" spans="1:10" s="440" customFormat="1" ht="13.95" customHeight="1" x14ac:dyDescent="0.25">
      <c r="A9" s="433">
        <v>3</v>
      </c>
      <c r="B9" s="434" t="s">
        <v>310</v>
      </c>
      <c r="C9" s="435">
        <v>611637</v>
      </c>
      <c r="D9" s="436">
        <v>371551</v>
      </c>
      <c r="E9" s="437">
        <v>15883</v>
      </c>
      <c r="F9" s="437">
        <v>80014</v>
      </c>
      <c r="G9" s="437">
        <v>1197</v>
      </c>
      <c r="H9" s="437">
        <v>120876</v>
      </c>
      <c r="I9" s="438">
        <v>22116</v>
      </c>
      <c r="J9" s="439"/>
    </row>
    <row r="10" spans="1:10" s="440" customFormat="1" ht="13.95" customHeight="1" x14ac:dyDescent="0.25">
      <c r="A10" s="433">
        <v>4</v>
      </c>
      <c r="B10" s="434" t="s">
        <v>112</v>
      </c>
      <c r="C10" s="435">
        <v>469710</v>
      </c>
      <c r="D10" s="436">
        <v>292300</v>
      </c>
      <c r="E10" s="437">
        <v>6113</v>
      </c>
      <c r="F10" s="437">
        <v>35659</v>
      </c>
      <c r="G10" s="437">
        <v>417</v>
      </c>
      <c r="H10" s="437">
        <v>129390</v>
      </c>
      <c r="I10" s="438">
        <v>5831</v>
      </c>
      <c r="J10" s="439"/>
    </row>
    <row r="11" spans="1:10" s="440" customFormat="1" ht="13.95" customHeight="1" x14ac:dyDescent="0.25">
      <c r="A11" s="433">
        <v>5</v>
      </c>
      <c r="B11" s="434" t="s">
        <v>20</v>
      </c>
      <c r="C11" s="435">
        <v>80454</v>
      </c>
      <c r="D11" s="436">
        <v>45474</v>
      </c>
      <c r="E11" s="437">
        <v>1007</v>
      </c>
      <c r="F11" s="437">
        <v>5902</v>
      </c>
      <c r="G11" s="437">
        <v>42</v>
      </c>
      <c r="H11" s="437">
        <v>27031</v>
      </c>
      <c r="I11" s="438">
        <v>998</v>
      </c>
      <c r="J11" s="439"/>
    </row>
    <row r="12" spans="1:10" s="440" customFormat="1" ht="13.95" customHeight="1" x14ac:dyDescent="0.25">
      <c r="A12" s="433">
        <v>6</v>
      </c>
      <c r="B12" s="434" t="s">
        <v>113</v>
      </c>
      <c r="C12" s="435">
        <v>487162</v>
      </c>
      <c r="D12" s="436">
        <v>332823</v>
      </c>
      <c r="E12" s="437">
        <v>4313</v>
      </c>
      <c r="F12" s="437">
        <v>27238</v>
      </c>
      <c r="G12" s="437">
        <v>614</v>
      </c>
      <c r="H12" s="437">
        <v>117953</v>
      </c>
      <c r="I12" s="438">
        <v>4221</v>
      </c>
      <c r="J12" s="439"/>
    </row>
    <row r="13" spans="1:10" s="440" customFormat="1" ht="13.95" customHeight="1" x14ac:dyDescent="0.25">
      <c r="A13" s="433">
        <v>7</v>
      </c>
      <c r="B13" s="434" t="s">
        <v>21</v>
      </c>
      <c r="C13" s="435">
        <v>384042</v>
      </c>
      <c r="D13" s="436">
        <v>243766</v>
      </c>
      <c r="E13" s="437">
        <v>6451</v>
      </c>
      <c r="F13" s="437">
        <v>27214</v>
      </c>
      <c r="G13" s="437">
        <v>448</v>
      </c>
      <c r="H13" s="437">
        <v>101205</v>
      </c>
      <c r="I13" s="438">
        <v>4958</v>
      </c>
      <c r="J13" s="439"/>
    </row>
    <row r="14" spans="1:10" s="440" customFormat="1" ht="13.95" customHeight="1" x14ac:dyDescent="0.25">
      <c r="A14" s="433">
        <v>8</v>
      </c>
      <c r="B14" s="434" t="s">
        <v>22</v>
      </c>
      <c r="C14" s="435">
        <v>158861</v>
      </c>
      <c r="D14" s="436">
        <v>93968</v>
      </c>
      <c r="E14" s="437">
        <v>2248</v>
      </c>
      <c r="F14" s="437">
        <v>14034</v>
      </c>
      <c r="G14" s="437">
        <v>120</v>
      </c>
      <c r="H14" s="437">
        <v>45680</v>
      </c>
      <c r="I14" s="438">
        <v>2811</v>
      </c>
      <c r="J14" s="439"/>
    </row>
    <row r="15" spans="1:10" s="440" customFormat="1" ht="13.95" customHeight="1" x14ac:dyDescent="0.25">
      <c r="A15" s="433">
        <v>9</v>
      </c>
      <c r="B15" s="434" t="s">
        <v>23</v>
      </c>
      <c r="C15" s="435">
        <v>170640</v>
      </c>
      <c r="D15" s="436">
        <v>115708</v>
      </c>
      <c r="E15" s="437">
        <v>2470</v>
      </c>
      <c r="F15" s="437">
        <v>10793</v>
      </c>
      <c r="G15" s="437">
        <v>176</v>
      </c>
      <c r="H15" s="437">
        <v>39259</v>
      </c>
      <c r="I15" s="438">
        <v>2234</v>
      </c>
      <c r="J15" s="439"/>
    </row>
    <row r="16" spans="1:10" s="440" customFormat="1" ht="13.95" customHeight="1" x14ac:dyDescent="0.25">
      <c r="A16" s="433">
        <v>10</v>
      </c>
      <c r="B16" s="434" t="s">
        <v>15</v>
      </c>
      <c r="C16" s="435">
        <v>219414</v>
      </c>
      <c r="D16" s="436">
        <v>147989</v>
      </c>
      <c r="E16" s="437">
        <v>3735</v>
      </c>
      <c r="F16" s="437">
        <v>14370</v>
      </c>
      <c r="G16" s="437">
        <v>208</v>
      </c>
      <c r="H16" s="437">
        <v>49981</v>
      </c>
      <c r="I16" s="438">
        <v>3131</v>
      </c>
      <c r="J16" s="439"/>
    </row>
    <row r="17" spans="1:10" s="440" customFormat="1" ht="13.95" customHeight="1" x14ac:dyDescent="0.25">
      <c r="A17" s="433">
        <v>11</v>
      </c>
      <c r="B17" s="434" t="s">
        <v>24</v>
      </c>
      <c r="C17" s="435">
        <v>122829</v>
      </c>
      <c r="D17" s="436">
        <v>79751</v>
      </c>
      <c r="E17" s="437">
        <v>3369</v>
      </c>
      <c r="F17" s="437">
        <v>7298</v>
      </c>
      <c r="G17" s="437">
        <v>107</v>
      </c>
      <c r="H17" s="437">
        <v>30685</v>
      </c>
      <c r="I17" s="438">
        <v>1619</v>
      </c>
      <c r="J17" s="439"/>
    </row>
    <row r="18" spans="1:10" s="426" customFormat="1" ht="40.049999999999997" customHeight="1" x14ac:dyDescent="0.25">
      <c r="A18" s="427">
        <v>12</v>
      </c>
      <c r="B18" s="441" t="s">
        <v>311</v>
      </c>
      <c r="C18" s="429">
        <v>409535</v>
      </c>
      <c r="D18" s="430">
        <v>238161</v>
      </c>
      <c r="E18" s="431">
        <v>510</v>
      </c>
      <c r="F18" s="431">
        <v>897</v>
      </c>
      <c r="G18" s="431">
        <v>425</v>
      </c>
      <c r="H18" s="431">
        <v>169353</v>
      </c>
      <c r="I18" s="432">
        <v>189</v>
      </c>
      <c r="J18" s="425"/>
    </row>
    <row r="19" spans="1:10" s="440" customFormat="1" ht="13.95" customHeight="1" x14ac:dyDescent="0.25">
      <c r="A19" s="433">
        <v>13</v>
      </c>
      <c r="B19" s="434" t="s">
        <v>312</v>
      </c>
      <c r="C19" s="435">
        <v>117904</v>
      </c>
      <c r="D19" s="436">
        <v>57897</v>
      </c>
      <c r="E19" s="437">
        <v>54</v>
      </c>
      <c r="F19" s="437">
        <v>884</v>
      </c>
      <c r="G19" s="437">
        <v>53</v>
      </c>
      <c r="H19" s="437">
        <v>58885</v>
      </c>
      <c r="I19" s="438">
        <v>131</v>
      </c>
      <c r="J19" s="439"/>
    </row>
    <row r="20" spans="1:10" s="440" customFormat="1" ht="13.95" customHeight="1" x14ac:dyDescent="0.25">
      <c r="A20" s="433">
        <v>14</v>
      </c>
      <c r="B20" s="434" t="s">
        <v>313</v>
      </c>
      <c r="C20" s="435">
        <v>291631</v>
      </c>
      <c r="D20" s="436">
        <v>180264</v>
      </c>
      <c r="E20" s="437">
        <v>456</v>
      </c>
      <c r="F20" s="437">
        <v>13</v>
      </c>
      <c r="G20" s="437">
        <v>372</v>
      </c>
      <c r="H20" s="437">
        <v>110468</v>
      </c>
      <c r="I20" s="438">
        <v>58</v>
      </c>
      <c r="J20" s="439"/>
    </row>
    <row r="21" spans="1:10" s="426" customFormat="1" ht="30" customHeight="1" x14ac:dyDescent="0.25">
      <c r="A21" s="427">
        <v>15</v>
      </c>
      <c r="B21" s="428" t="s">
        <v>314</v>
      </c>
      <c r="C21" s="429">
        <v>475882</v>
      </c>
      <c r="D21" s="430">
        <v>338905</v>
      </c>
      <c r="E21" s="431">
        <v>3237</v>
      </c>
      <c r="F21" s="431">
        <v>0</v>
      </c>
      <c r="G21" s="431">
        <v>594</v>
      </c>
      <c r="H21" s="431">
        <v>133146</v>
      </c>
      <c r="I21" s="432">
        <v>0</v>
      </c>
      <c r="J21" s="425"/>
    </row>
    <row r="22" spans="1:10" s="440" customFormat="1" ht="13.95" customHeight="1" x14ac:dyDescent="0.25">
      <c r="A22" s="433">
        <v>16</v>
      </c>
      <c r="B22" s="434" t="s">
        <v>315</v>
      </c>
      <c r="C22" s="435">
        <v>343879</v>
      </c>
      <c r="D22" s="436">
        <v>259565</v>
      </c>
      <c r="E22" s="437">
        <v>3152</v>
      </c>
      <c r="F22" s="437">
        <v>0</v>
      </c>
      <c r="G22" s="437">
        <v>316</v>
      </c>
      <c r="H22" s="437">
        <v>80846</v>
      </c>
      <c r="I22" s="438">
        <v>0</v>
      </c>
      <c r="J22" s="439"/>
    </row>
    <row r="23" spans="1:10" s="440" customFormat="1" ht="19.95" customHeight="1" x14ac:dyDescent="0.25">
      <c r="A23" s="442">
        <v>17</v>
      </c>
      <c r="B23" s="443" t="s">
        <v>316</v>
      </c>
      <c r="C23" s="444">
        <v>132003</v>
      </c>
      <c r="D23" s="445">
        <v>79340</v>
      </c>
      <c r="E23" s="446">
        <v>85</v>
      </c>
      <c r="F23" s="446">
        <v>0</v>
      </c>
      <c r="G23" s="446">
        <v>278</v>
      </c>
      <c r="H23" s="446">
        <v>52300</v>
      </c>
      <c r="I23" s="447">
        <v>0</v>
      </c>
      <c r="J23" s="439"/>
    </row>
    <row r="24" spans="1:10" s="440" customFormat="1" ht="12.75" customHeight="1" x14ac:dyDescent="0.25">
      <c r="A24" s="448"/>
      <c r="B24" s="449"/>
      <c r="C24" s="439"/>
      <c r="D24" s="439"/>
      <c r="E24" s="439"/>
      <c r="F24" s="439"/>
      <c r="G24" s="439"/>
      <c r="H24" s="439"/>
      <c r="I24" s="439"/>
      <c r="J24" s="439"/>
    </row>
    <row r="25" spans="1:10" x14ac:dyDescent="0.3">
      <c r="C25" s="45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zoomScaleNormal="100" workbookViewId="0"/>
  </sheetViews>
  <sheetFormatPr baseColWidth="10" defaultColWidth="10.109375" defaultRowHeight="13.8" x14ac:dyDescent="0.3"/>
  <cols>
    <col min="1" max="1" width="5" style="450" customWidth="1"/>
    <col min="2" max="2" width="28.109375" style="408" customWidth="1"/>
    <col min="3" max="9" width="14" style="408" customWidth="1"/>
    <col min="10" max="10" width="2.44140625" style="408" customWidth="1"/>
    <col min="11" max="16384" width="10.109375" style="408"/>
  </cols>
  <sheetData>
    <row r="1" spans="1:10" s="402" customFormat="1" ht="10.95" customHeight="1" x14ac:dyDescent="0.2">
      <c r="A1" s="400"/>
      <c r="B1" s="401"/>
      <c r="H1" s="403"/>
      <c r="I1" s="403"/>
      <c r="J1" s="403"/>
    </row>
    <row r="2" spans="1:10" s="406" customFormat="1" ht="54" x14ac:dyDescent="0.3">
      <c r="A2" s="404" t="s">
        <v>269</v>
      </c>
      <c r="B2" s="405"/>
      <c r="C2" s="405"/>
      <c r="D2" s="405"/>
      <c r="E2" s="405"/>
      <c r="F2" s="405"/>
      <c r="G2" s="405"/>
      <c r="H2" s="405"/>
      <c r="I2" s="405"/>
      <c r="J2" s="405"/>
    </row>
    <row r="3" spans="1:10" ht="23.4" customHeight="1" x14ac:dyDescent="0.3">
      <c r="A3" s="629" t="s">
        <v>282</v>
      </c>
      <c r="B3" s="629"/>
      <c r="C3" s="629"/>
      <c r="D3" s="629"/>
      <c r="E3" s="629"/>
      <c r="F3" s="629"/>
      <c r="G3" s="629"/>
      <c r="H3" s="629"/>
      <c r="I3" s="629"/>
      <c r="J3" s="407"/>
    </row>
    <row r="4" spans="1:10" s="402" customFormat="1" ht="23.25" customHeight="1" x14ac:dyDescent="0.3">
      <c r="A4" s="409"/>
      <c r="B4" s="410"/>
      <c r="C4" s="411"/>
      <c r="H4" s="412"/>
      <c r="I4" s="412" t="s">
        <v>25</v>
      </c>
      <c r="J4" s="412"/>
    </row>
    <row r="5" spans="1:10" s="402" customFormat="1" ht="19.95" customHeight="1" x14ac:dyDescent="0.2">
      <c r="A5" s="630" t="s">
        <v>4</v>
      </c>
      <c r="B5" s="632" t="s">
        <v>0</v>
      </c>
      <c r="C5" s="634" t="s">
        <v>66</v>
      </c>
      <c r="D5" s="635"/>
      <c r="E5" s="635"/>
      <c r="F5" s="635"/>
      <c r="G5" s="635"/>
      <c r="H5" s="635"/>
      <c r="I5" s="636"/>
      <c r="J5" s="413"/>
    </row>
    <row r="6" spans="1:10" s="402" customFormat="1" ht="52.5" customHeight="1" x14ac:dyDescent="0.2">
      <c r="A6" s="631"/>
      <c r="B6" s="633"/>
      <c r="C6" s="414" t="s">
        <v>265</v>
      </c>
      <c r="D6" s="415" t="s">
        <v>67</v>
      </c>
      <c r="E6" s="416" t="s">
        <v>68</v>
      </c>
      <c r="F6" s="416" t="s">
        <v>264</v>
      </c>
      <c r="G6" s="416" t="s">
        <v>263</v>
      </c>
      <c r="H6" s="416" t="s">
        <v>262</v>
      </c>
      <c r="I6" s="417" t="s">
        <v>261</v>
      </c>
      <c r="J6" s="418"/>
    </row>
    <row r="7" spans="1:10" s="426" customFormat="1" ht="24.75" customHeight="1" x14ac:dyDescent="0.25">
      <c r="A7" s="419">
        <v>1</v>
      </c>
      <c r="B7" s="420" t="s">
        <v>308</v>
      </c>
      <c r="C7" s="421">
        <v>3634095</v>
      </c>
      <c r="D7" s="422">
        <v>1818138</v>
      </c>
      <c r="E7" s="423">
        <v>56733</v>
      </c>
      <c r="F7" s="423">
        <v>195623</v>
      </c>
      <c r="G7" s="423">
        <v>99526</v>
      </c>
      <c r="H7" s="423">
        <v>1421616</v>
      </c>
      <c r="I7" s="424">
        <v>42459</v>
      </c>
      <c r="J7" s="425"/>
    </row>
    <row r="8" spans="1:10" s="426" customFormat="1" ht="30" customHeight="1" x14ac:dyDescent="0.25">
      <c r="A8" s="427">
        <v>2</v>
      </c>
      <c r="B8" s="428" t="s">
        <v>309</v>
      </c>
      <c r="C8" s="429">
        <v>2849832</v>
      </c>
      <c r="D8" s="430">
        <v>1368717</v>
      </c>
      <c r="E8" s="431">
        <v>53735</v>
      </c>
      <c r="F8" s="431">
        <v>195538</v>
      </c>
      <c r="G8" s="431">
        <v>87029</v>
      </c>
      <c r="H8" s="431">
        <v>1102618</v>
      </c>
      <c r="I8" s="432">
        <v>42195</v>
      </c>
      <c r="J8" s="425"/>
    </row>
    <row r="9" spans="1:10" s="440" customFormat="1" ht="13.95" customHeight="1" x14ac:dyDescent="0.25">
      <c r="A9" s="433">
        <v>3</v>
      </c>
      <c r="B9" s="434" t="s">
        <v>310</v>
      </c>
      <c r="C9" s="435">
        <v>685977</v>
      </c>
      <c r="D9" s="436">
        <v>336792</v>
      </c>
      <c r="E9" s="437">
        <v>18261</v>
      </c>
      <c r="F9" s="437">
        <v>62440</v>
      </c>
      <c r="G9" s="437">
        <v>20203</v>
      </c>
      <c r="H9" s="437">
        <v>227731</v>
      </c>
      <c r="I9" s="438">
        <v>20550</v>
      </c>
      <c r="J9" s="439"/>
    </row>
    <row r="10" spans="1:10" s="440" customFormat="1" ht="13.95" customHeight="1" x14ac:dyDescent="0.25">
      <c r="A10" s="433">
        <v>4</v>
      </c>
      <c r="B10" s="434" t="s">
        <v>112</v>
      </c>
      <c r="C10" s="435">
        <v>482064</v>
      </c>
      <c r="D10" s="436">
        <v>208456</v>
      </c>
      <c r="E10" s="437">
        <v>7012</v>
      </c>
      <c r="F10" s="437">
        <v>32319</v>
      </c>
      <c r="G10" s="437">
        <v>13177</v>
      </c>
      <c r="H10" s="437">
        <v>216439</v>
      </c>
      <c r="I10" s="438">
        <v>4661</v>
      </c>
      <c r="J10" s="439"/>
    </row>
    <row r="11" spans="1:10" s="440" customFormat="1" ht="13.95" customHeight="1" x14ac:dyDescent="0.25">
      <c r="A11" s="433">
        <v>5</v>
      </c>
      <c r="B11" s="434" t="s">
        <v>20</v>
      </c>
      <c r="C11" s="435">
        <v>89886</v>
      </c>
      <c r="D11" s="436">
        <v>38414</v>
      </c>
      <c r="E11" s="437">
        <v>1197</v>
      </c>
      <c r="F11" s="437">
        <v>5915</v>
      </c>
      <c r="G11" s="437">
        <v>1917</v>
      </c>
      <c r="H11" s="437">
        <v>41678</v>
      </c>
      <c r="I11" s="438">
        <v>765</v>
      </c>
      <c r="J11" s="439"/>
    </row>
    <row r="12" spans="1:10" s="440" customFormat="1" ht="13.95" customHeight="1" x14ac:dyDescent="0.25">
      <c r="A12" s="433">
        <v>6</v>
      </c>
      <c r="B12" s="434" t="s">
        <v>113</v>
      </c>
      <c r="C12" s="435">
        <v>475281</v>
      </c>
      <c r="D12" s="436">
        <v>239890</v>
      </c>
      <c r="E12" s="437">
        <v>5570</v>
      </c>
      <c r="F12" s="437">
        <v>25055</v>
      </c>
      <c r="G12" s="437">
        <v>16843</v>
      </c>
      <c r="H12" s="437">
        <v>184467</v>
      </c>
      <c r="I12" s="438">
        <v>3456</v>
      </c>
      <c r="J12" s="439"/>
    </row>
    <row r="13" spans="1:10" s="440" customFormat="1" ht="13.95" customHeight="1" x14ac:dyDescent="0.25">
      <c r="A13" s="433">
        <v>7</v>
      </c>
      <c r="B13" s="434" t="s">
        <v>21</v>
      </c>
      <c r="C13" s="435">
        <v>390597</v>
      </c>
      <c r="D13" s="436">
        <v>189326</v>
      </c>
      <c r="E13" s="437">
        <v>7297</v>
      </c>
      <c r="F13" s="437">
        <v>24127</v>
      </c>
      <c r="G13" s="437">
        <v>11280</v>
      </c>
      <c r="H13" s="437">
        <v>154132</v>
      </c>
      <c r="I13" s="438">
        <v>4435</v>
      </c>
      <c r="J13" s="439"/>
    </row>
    <row r="14" spans="1:10" s="440" customFormat="1" ht="13.95" customHeight="1" x14ac:dyDescent="0.25">
      <c r="A14" s="433">
        <v>8</v>
      </c>
      <c r="B14" s="434" t="s">
        <v>22</v>
      </c>
      <c r="C14" s="435">
        <v>178724</v>
      </c>
      <c r="D14" s="436">
        <v>80121</v>
      </c>
      <c r="E14" s="437">
        <v>2740</v>
      </c>
      <c r="F14" s="437">
        <v>13905</v>
      </c>
      <c r="G14" s="437">
        <v>4803</v>
      </c>
      <c r="H14" s="437">
        <v>74683</v>
      </c>
      <c r="I14" s="438">
        <v>2472</v>
      </c>
      <c r="J14" s="439"/>
    </row>
    <row r="15" spans="1:10" s="440" customFormat="1" ht="13.95" customHeight="1" x14ac:dyDescent="0.25">
      <c r="A15" s="433">
        <v>9</v>
      </c>
      <c r="B15" s="434" t="s">
        <v>23</v>
      </c>
      <c r="C15" s="435">
        <v>186188</v>
      </c>
      <c r="D15" s="436">
        <v>96680</v>
      </c>
      <c r="E15" s="437">
        <v>3086</v>
      </c>
      <c r="F15" s="437">
        <v>10054</v>
      </c>
      <c r="G15" s="437">
        <v>6256</v>
      </c>
      <c r="H15" s="437">
        <v>68389</v>
      </c>
      <c r="I15" s="438">
        <v>1723</v>
      </c>
      <c r="J15" s="439"/>
    </row>
    <row r="16" spans="1:10" s="440" customFormat="1" ht="13.95" customHeight="1" x14ac:dyDescent="0.25">
      <c r="A16" s="433">
        <v>10</v>
      </c>
      <c r="B16" s="434" t="s">
        <v>15</v>
      </c>
      <c r="C16" s="435">
        <v>231898</v>
      </c>
      <c r="D16" s="436">
        <v>118415</v>
      </c>
      <c r="E16" s="437">
        <v>4182</v>
      </c>
      <c r="F16" s="437">
        <v>14968</v>
      </c>
      <c r="G16" s="437">
        <v>8050</v>
      </c>
      <c r="H16" s="437">
        <v>83731</v>
      </c>
      <c r="I16" s="438">
        <v>2552</v>
      </c>
      <c r="J16" s="439"/>
    </row>
    <row r="17" spans="1:10" s="440" customFormat="1" ht="13.95" customHeight="1" x14ac:dyDescent="0.25">
      <c r="A17" s="433">
        <v>11</v>
      </c>
      <c r="B17" s="434" t="s">
        <v>24</v>
      </c>
      <c r="C17" s="435">
        <v>129217</v>
      </c>
      <c r="D17" s="436">
        <v>60623</v>
      </c>
      <c r="E17" s="437">
        <v>4390</v>
      </c>
      <c r="F17" s="437">
        <v>6755</v>
      </c>
      <c r="G17" s="437">
        <v>4500</v>
      </c>
      <c r="H17" s="437">
        <v>51368</v>
      </c>
      <c r="I17" s="438">
        <v>1581</v>
      </c>
      <c r="J17" s="439"/>
    </row>
    <row r="18" spans="1:10" s="426" customFormat="1" ht="40.049999999999997" customHeight="1" x14ac:dyDescent="0.25">
      <c r="A18" s="427">
        <v>12</v>
      </c>
      <c r="B18" s="441" t="s">
        <v>311</v>
      </c>
      <c r="C18" s="429">
        <v>381088</v>
      </c>
      <c r="D18" s="430">
        <v>228105</v>
      </c>
      <c r="E18" s="431">
        <v>621</v>
      </c>
      <c r="F18" s="431">
        <v>85</v>
      </c>
      <c r="G18" s="431">
        <v>9103</v>
      </c>
      <c r="H18" s="431">
        <v>142910</v>
      </c>
      <c r="I18" s="432">
        <v>264</v>
      </c>
      <c r="J18" s="425"/>
    </row>
    <row r="19" spans="1:10" s="440" customFormat="1" ht="13.95" customHeight="1" x14ac:dyDescent="0.25">
      <c r="A19" s="433">
        <v>13</v>
      </c>
      <c r="B19" s="434" t="s">
        <v>312</v>
      </c>
      <c r="C19" s="435">
        <v>47634</v>
      </c>
      <c r="D19" s="436">
        <v>11239</v>
      </c>
      <c r="E19" s="437">
        <v>15</v>
      </c>
      <c r="F19" s="437">
        <v>45</v>
      </c>
      <c r="G19" s="437">
        <v>427</v>
      </c>
      <c r="H19" s="437">
        <v>35808</v>
      </c>
      <c r="I19" s="438">
        <v>100</v>
      </c>
      <c r="J19" s="439"/>
    </row>
    <row r="20" spans="1:10" s="440" customFormat="1" ht="13.95" customHeight="1" x14ac:dyDescent="0.25">
      <c r="A20" s="433">
        <v>14</v>
      </c>
      <c r="B20" s="434" t="s">
        <v>313</v>
      </c>
      <c r="C20" s="435">
        <v>333454</v>
      </c>
      <c r="D20" s="436">
        <v>216866</v>
      </c>
      <c r="E20" s="437">
        <v>606</v>
      </c>
      <c r="F20" s="437">
        <v>40</v>
      </c>
      <c r="G20" s="437">
        <v>8676</v>
      </c>
      <c r="H20" s="437">
        <v>107102</v>
      </c>
      <c r="I20" s="438">
        <v>164</v>
      </c>
      <c r="J20" s="439"/>
    </row>
    <row r="21" spans="1:10" s="426" customFormat="1" ht="30" customHeight="1" x14ac:dyDescent="0.25">
      <c r="A21" s="427">
        <v>15</v>
      </c>
      <c r="B21" s="428" t="s">
        <v>314</v>
      </c>
      <c r="C21" s="429">
        <v>403175</v>
      </c>
      <c r="D21" s="430">
        <v>221316</v>
      </c>
      <c r="E21" s="431">
        <v>2377</v>
      </c>
      <c r="F21" s="431">
        <v>0</v>
      </c>
      <c r="G21" s="431">
        <v>3394</v>
      </c>
      <c r="H21" s="431">
        <v>176088</v>
      </c>
      <c r="I21" s="432">
        <v>0</v>
      </c>
      <c r="J21" s="425"/>
    </row>
    <row r="22" spans="1:10" s="440" customFormat="1" ht="13.95" customHeight="1" x14ac:dyDescent="0.25">
      <c r="A22" s="433">
        <v>16</v>
      </c>
      <c r="B22" s="434" t="s">
        <v>315</v>
      </c>
      <c r="C22" s="435">
        <v>263740</v>
      </c>
      <c r="D22" s="436">
        <v>174197</v>
      </c>
      <c r="E22" s="437">
        <v>2304</v>
      </c>
      <c r="F22" s="437">
        <v>0</v>
      </c>
      <c r="G22" s="437">
        <v>2541</v>
      </c>
      <c r="H22" s="437">
        <v>84698</v>
      </c>
      <c r="I22" s="438">
        <v>0</v>
      </c>
      <c r="J22" s="439"/>
    </row>
    <row r="23" spans="1:10" s="440" customFormat="1" ht="19.95" customHeight="1" x14ac:dyDescent="0.25">
      <c r="A23" s="442">
        <v>17</v>
      </c>
      <c r="B23" s="443" t="s">
        <v>316</v>
      </c>
      <c r="C23" s="444">
        <v>139435</v>
      </c>
      <c r="D23" s="445">
        <v>47119</v>
      </c>
      <c r="E23" s="446">
        <v>73</v>
      </c>
      <c r="F23" s="446">
        <v>0</v>
      </c>
      <c r="G23" s="446">
        <v>853</v>
      </c>
      <c r="H23" s="446">
        <v>91390</v>
      </c>
      <c r="I23" s="447">
        <v>0</v>
      </c>
      <c r="J23" s="439"/>
    </row>
    <row r="24" spans="1:10" s="440" customFormat="1" ht="12.75" customHeight="1" x14ac:dyDescent="0.25">
      <c r="A24" s="448"/>
      <c r="B24" s="449"/>
      <c r="C24" s="439"/>
      <c r="D24" s="439"/>
      <c r="E24" s="439"/>
      <c r="F24" s="439"/>
      <c r="G24" s="439"/>
      <c r="H24" s="439"/>
      <c r="I24" s="439"/>
      <c r="J24" s="439"/>
    </row>
    <row r="25" spans="1:10" x14ac:dyDescent="0.3">
      <c r="C25" s="45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GridLines="0" zoomScaleNormal="100" workbookViewId="0"/>
  </sheetViews>
  <sheetFormatPr baseColWidth="10" defaultColWidth="10.109375" defaultRowHeight="13.8" x14ac:dyDescent="0.3"/>
  <cols>
    <col min="1" max="1" width="4.21875" style="450" customWidth="1"/>
    <col min="2" max="2" width="27.21875" style="408" customWidth="1"/>
    <col min="3" max="5" width="14.88671875" style="408" customWidth="1"/>
    <col min="6" max="6" width="2.44140625" style="408" customWidth="1"/>
    <col min="7" max="16384" width="10.109375" style="408"/>
  </cols>
  <sheetData>
    <row r="1" spans="1:6" s="402" customFormat="1" ht="10.95" customHeight="1" x14ac:dyDescent="0.2">
      <c r="A1" s="400"/>
      <c r="B1" s="401"/>
    </row>
    <row r="2" spans="1:6" s="406" customFormat="1" ht="18" x14ac:dyDescent="0.3">
      <c r="A2" s="404" t="s">
        <v>273</v>
      </c>
      <c r="B2" s="405"/>
      <c r="C2" s="405"/>
      <c r="D2" s="405"/>
      <c r="E2" s="405"/>
      <c r="F2" s="405"/>
    </row>
    <row r="3" spans="1:6" s="406" customFormat="1" ht="18" x14ac:dyDescent="0.3">
      <c r="A3" s="404" t="s">
        <v>272</v>
      </c>
      <c r="B3" s="405"/>
      <c r="C3" s="405"/>
      <c r="D3" s="405"/>
      <c r="E3" s="405"/>
      <c r="F3" s="405"/>
    </row>
    <row r="4" spans="1:6" ht="39.9" customHeight="1" x14ac:dyDescent="0.3">
      <c r="A4" s="629" t="s">
        <v>282</v>
      </c>
      <c r="B4" s="629"/>
      <c r="C4" s="629"/>
      <c r="D4" s="629"/>
      <c r="E4" s="629"/>
      <c r="F4" s="407"/>
    </row>
    <row r="5" spans="1:6" s="402" customFormat="1" ht="23.25" customHeight="1" x14ac:dyDescent="0.3">
      <c r="A5" s="409"/>
      <c r="B5" s="410"/>
      <c r="C5" s="411"/>
      <c r="E5" s="452" t="s">
        <v>62</v>
      </c>
      <c r="F5" s="452"/>
    </row>
    <row r="6" spans="1:6" s="402" customFormat="1" ht="19.95" customHeight="1" x14ac:dyDescent="0.2">
      <c r="A6" s="630" t="s">
        <v>4</v>
      </c>
      <c r="B6" s="632" t="s">
        <v>0</v>
      </c>
      <c r="C6" s="637" t="s">
        <v>271</v>
      </c>
      <c r="D6" s="634" t="s">
        <v>270</v>
      </c>
      <c r="E6" s="636"/>
      <c r="F6" s="413"/>
    </row>
    <row r="7" spans="1:6" s="402" customFormat="1" ht="52.5" customHeight="1" x14ac:dyDescent="0.2">
      <c r="A7" s="631"/>
      <c r="B7" s="633"/>
      <c r="C7" s="633"/>
      <c r="D7" s="453" t="s">
        <v>7</v>
      </c>
      <c r="E7" s="454" t="s">
        <v>8</v>
      </c>
      <c r="F7" s="455"/>
    </row>
    <row r="8" spans="1:6" s="426" customFormat="1" ht="34.049999999999997" customHeight="1" x14ac:dyDescent="0.25">
      <c r="A8" s="419">
        <v>1</v>
      </c>
      <c r="B8" s="420" t="s">
        <v>308</v>
      </c>
      <c r="C8" s="421">
        <v>3445979</v>
      </c>
      <c r="D8" s="422">
        <v>1860601</v>
      </c>
      <c r="E8" s="456">
        <v>1585378</v>
      </c>
      <c r="F8" s="425"/>
    </row>
    <row r="9" spans="1:6" s="426" customFormat="1" ht="34.049999999999997" customHeight="1" x14ac:dyDescent="0.25">
      <c r="A9" s="427">
        <v>2</v>
      </c>
      <c r="B9" s="428" t="s">
        <v>309</v>
      </c>
      <c r="C9" s="429">
        <v>3036421</v>
      </c>
      <c r="D9" s="430">
        <v>1685711</v>
      </c>
      <c r="E9" s="457">
        <v>1350710</v>
      </c>
      <c r="F9" s="425"/>
    </row>
    <row r="10" spans="1:6" s="440" customFormat="1" ht="17.850000000000001" customHeight="1" x14ac:dyDescent="0.25">
      <c r="A10" s="433">
        <v>3</v>
      </c>
      <c r="B10" s="434" t="s">
        <v>310</v>
      </c>
      <c r="C10" s="435">
        <v>691952</v>
      </c>
      <c r="D10" s="436">
        <v>360907</v>
      </c>
      <c r="E10" s="458">
        <v>331045</v>
      </c>
      <c r="F10" s="439"/>
    </row>
    <row r="11" spans="1:6" s="440" customFormat="1" ht="17.850000000000001" customHeight="1" x14ac:dyDescent="0.25">
      <c r="A11" s="433">
        <v>4</v>
      </c>
      <c r="B11" s="434" t="s">
        <v>112</v>
      </c>
      <c r="C11" s="435">
        <v>492403</v>
      </c>
      <c r="D11" s="436">
        <v>286185</v>
      </c>
      <c r="E11" s="458">
        <v>206218</v>
      </c>
      <c r="F11" s="439"/>
    </row>
    <row r="12" spans="1:6" s="440" customFormat="1" ht="17.850000000000001" customHeight="1" x14ac:dyDescent="0.25">
      <c r="A12" s="433">
        <v>5</v>
      </c>
      <c r="B12" s="434" t="s">
        <v>20</v>
      </c>
      <c r="C12" s="435">
        <v>82422</v>
      </c>
      <c r="D12" s="436">
        <v>44433</v>
      </c>
      <c r="E12" s="458">
        <v>37989</v>
      </c>
      <c r="F12" s="439"/>
    </row>
    <row r="13" spans="1:6" s="440" customFormat="1" ht="17.850000000000001" customHeight="1" x14ac:dyDescent="0.25">
      <c r="A13" s="433">
        <v>6</v>
      </c>
      <c r="B13" s="434" t="s">
        <v>113</v>
      </c>
      <c r="C13" s="435">
        <v>564522</v>
      </c>
      <c r="D13" s="436">
        <v>326953</v>
      </c>
      <c r="E13" s="458">
        <v>237569</v>
      </c>
      <c r="F13" s="439"/>
    </row>
    <row r="14" spans="1:6" s="440" customFormat="1" ht="17.850000000000001" customHeight="1" x14ac:dyDescent="0.25">
      <c r="A14" s="433">
        <v>7</v>
      </c>
      <c r="B14" s="434" t="s">
        <v>21</v>
      </c>
      <c r="C14" s="435">
        <v>426560</v>
      </c>
      <c r="D14" s="436">
        <v>239361</v>
      </c>
      <c r="E14" s="458">
        <v>187199</v>
      </c>
      <c r="F14" s="439"/>
    </row>
    <row r="15" spans="1:6" s="440" customFormat="1" ht="17.850000000000001" customHeight="1" x14ac:dyDescent="0.25">
      <c r="A15" s="433">
        <v>8</v>
      </c>
      <c r="B15" s="434" t="s">
        <v>22</v>
      </c>
      <c r="C15" s="435">
        <v>171260</v>
      </c>
      <c r="D15" s="436">
        <v>92119</v>
      </c>
      <c r="E15" s="458">
        <v>79141</v>
      </c>
      <c r="F15" s="439"/>
    </row>
    <row r="16" spans="1:6" s="440" customFormat="1" ht="17.850000000000001" customHeight="1" x14ac:dyDescent="0.25">
      <c r="A16" s="433">
        <v>9</v>
      </c>
      <c r="B16" s="434" t="s">
        <v>23</v>
      </c>
      <c r="C16" s="435">
        <v>208544</v>
      </c>
      <c r="D16" s="436">
        <v>113145</v>
      </c>
      <c r="E16" s="458">
        <v>95399</v>
      </c>
      <c r="F16" s="439"/>
    </row>
    <row r="17" spans="1:6" s="440" customFormat="1" ht="17.850000000000001" customHeight="1" x14ac:dyDescent="0.25">
      <c r="A17" s="433">
        <v>10</v>
      </c>
      <c r="B17" s="434" t="s">
        <v>15</v>
      </c>
      <c r="C17" s="435">
        <v>261104</v>
      </c>
      <c r="D17" s="436">
        <v>144749</v>
      </c>
      <c r="E17" s="458">
        <v>116355</v>
      </c>
      <c r="F17" s="439"/>
    </row>
    <row r="18" spans="1:6" s="440" customFormat="1" ht="17.850000000000001" customHeight="1" x14ac:dyDescent="0.25">
      <c r="A18" s="433">
        <v>11</v>
      </c>
      <c r="B18" s="434" t="s">
        <v>24</v>
      </c>
      <c r="C18" s="435">
        <v>137654</v>
      </c>
      <c r="D18" s="436">
        <v>77859</v>
      </c>
      <c r="E18" s="458">
        <v>59795</v>
      </c>
      <c r="F18" s="439"/>
    </row>
    <row r="19" spans="1:6" s="401" customFormat="1" ht="34.049999999999997" customHeight="1" x14ac:dyDescent="0.25">
      <c r="A19" s="427">
        <v>12</v>
      </c>
      <c r="B19" s="441" t="s">
        <v>311</v>
      </c>
      <c r="C19" s="429">
        <v>331959</v>
      </c>
      <c r="D19" s="430">
        <v>152576</v>
      </c>
      <c r="E19" s="457">
        <v>179383</v>
      </c>
      <c r="F19" s="464"/>
    </row>
    <row r="20" spans="1:6" s="440" customFormat="1" ht="17.850000000000001" customHeight="1" x14ac:dyDescent="0.25">
      <c r="A20" s="433">
        <v>13</v>
      </c>
      <c r="B20" s="434" t="s">
        <v>312</v>
      </c>
      <c r="C20" s="435">
        <v>66167</v>
      </c>
      <c r="D20" s="436">
        <v>55460</v>
      </c>
      <c r="E20" s="458">
        <v>10707</v>
      </c>
      <c r="F20" s="439"/>
    </row>
    <row r="21" spans="1:6" s="440" customFormat="1" ht="17.850000000000001" customHeight="1" x14ac:dyDescent="0.25">
      <c r="A21" s="433">
        <v>14</v>
      </c>
      <c r="B21" s="434" t="s">
        <v>313</v>
      </c>
      <c r="C21" s="435">
        <v>265792</v>
      </c>
      <c r="D21" s="436">
        <v>97116</v>
      </c>
      <c r="E21" s="458">
        <v>168676</v>
      </c>
      <c r="F21" s="439"/>
    </row>
    <row r="22" spans="1:6" s="401" customFormat="1" ht="34.049999999999997" customHeight="1" x14ac:dyDescent="0.25">
      <c r="A22" s="459">
        <v>15</v>
      </c>
      <c r="B22" s="460" t="s">
        <v>317</v>
      </c>
      <c r="C22" s="461">
        <v>77599</v>
      </c>
      <c r="D22" s="462">
        <v>22314</v>
      </c>
      <c r="E22" s="463">
        <v>55285</v>
      </c>
      <c r="F22" s="464"/>
    </row>
    <row r="23" spans="1:6" s="440" customFormat="1" ht="12.75" customHeight="1" x14ac:dyDescent="0.25">
      <c r="A23" s="448"/>
      <c r="B23" s="449"/>
      <c r="C23" s="439"/>
      <c r="D23" s="439"/>
      <c r="E23" s="439"/>
      <c r="F23" s="439"/>
    </row>
    <row r="24" spans="1:6" x14ac:dyDescent="0.3">
      <c r="C24" s="451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403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68580</xdr:rowOff>
              </to>
            </anchor>
          </objectPr>
        </oleObject>
      </mc:Choice>
      <mc:Fallback>
        <oleObject progId="Document" shapeId="44033" r:id="rId4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"/>
  <dimension ref="A1:K18"/>
  <sheetViews>
    <sheetView showGridLines="0" workbookViewId="0"/>
  </sheetViews>
  <sheetFormatPr baseColWidth="10" defaultColWidth="11.44140625" defaultRowHeight="13.8" x14ac:dyDescent="0.3"/>
  <cols>
    <col min="1" max="1" width="4.33203125" style="35" customWidth="1"/>
    <col min="2" max="2" width="31.5546875" style="13" customWidth="1"/>
    <col min="3" max="11" width="12.6640625" style="13" customWidth="1"/>
    <col min="12" max="16384" width="11.44140625" style="13"/>
  </cols>
  <sheetData>
    <row r="1" spans="1:11" s="3" customFormat="1" ht="9.6" customHeight="1" x14ac:dyDescent="0.2">
      <c r="A1" s="37"/>
      <c r="B1" s="2"/>
      <c r="K1" s="4"/>
    </row>
    <row r="2" spans="1:11" s="60" customFormat="1" ht="45.6" customHeight="1" x14ac:dyDescent="0.35">
      <c r="A2" s="5" t="s">
        <v>71</v>
      </c>
      <c r="B2" s="46"/>
      <c r="C2" s="46"/>
      <c r="D2" s="46"/>
      <c r="E2" s="46"/>
      <c r="F2" s="46"/>
      <c r="G2" s="46"/>
      <c r="H2" s="46"/>
      <c r="I2" s="46"/>
      <c r="J2" s="46"/>
      <c r="K2" s="46"/>
    </row>
    <row r="3" spans="1:11" s="48" customFormat="1" ht="19.95" customHeight="1" x14ac:dyDescent="0.35">
      <c r="A3" s="5" t="s">
        <v>282</v>
      </c>
      <c r="B3" s="56"/>
      <c r="C3" s="56"/>
      <c r="D3" s="56"/>
      <c r="E3" s="56"/>
      <c r="F3" s="56"/>
      <c r="G3" s="56"/>
      <c r="H3" s="56"/>
      <c r="I3" s="56"/>
      <c r="J3" s="56"/>
      <c r="K3" s="56"/>
    </row>
    <row r="4" spans="1:11" ht="35.25" customHeight="1" x14ac:dyDescent="0.3">
      <c r="A4" s="39"/>
      <c r="B4" s="41"/>
      <c r="C4" s="41"/>
      <c r="D4" s="41"/>
      <c r="E4" s="41"/>
      <c r="F4" s="41"/>
      <c r="G4" s="41"/>
      <c r="H4" s="41"/>
      <c r="I4" s="41"/>
      <c r="J4" s="41"/>
      <c r="K4" s="118" t="s">
        <v>65</v>
      </c>
    </row>
    <row r="5" spans="1:11" s="61" customFormat="1" ht="18" customHeight="1" x14ac:dyDescent="0.3">
      <c r="A5" s="647" t="s">
        <v>4</v>
      </c>
      <c r="B5" s="644" t="s">
        <v>0</v>
      </c>
      <c r="C5" s="638" t="s">
        <v>72</v>
      </c>
      <c r="D5" s="639"/>
      <c r="E5" s="640"/>
      <c r="F5" s="86" t="s">
        <v>1</v>
      </c>
      <c r="G5" s="86"/>
      <c r="H5" s="86"/>
      <c r="I5" s="86"/>
      <c r="J5" s="86"/>
      <c r="K5" s="87"/>
    </row>
    <row r="6" spans="1:11" s="61" customFormat="1" ht="31.5" customHeight="1" x14ac:dyDescent="0.3">
      <c r="A6" s="648"/>
      <c r="B6" s="645"/>
      <c r="C6" s="641"/>
      <c r="D6" s="642"/>
      <c r="E6" s="643"/>
      <c r="F6" s="86" t="s">
        <v>59</v>
      </c>
      <c r="G6" s="86"/>
      <c r="H6" s="87"/>
      <c r="I6" s="86" t="s">
        <v>58</v>
      </c>
      <c r="J6" s="86"/>
      <c r="K6" s="87"/>
    </row>
    <row r="7" spans="1:11" s="61" customFormat="1" ht="26.25" customHeight="1" x14ac:dyDescent="0.3">
      <c r="A7" s="649"/>
      <c r="B7" s="646"/>
      <c r="C7" s="121" t="s">
        <v>73</v>
      </c>
      <c r="D7" s="124" t="s">
        <v>7</v>
      </c>
      <c r="E7" s="121" t="s">
        <v>8</v>
      </c>
      <c r="F7" s="121" t="s">
        <v>73</v>
      </c>
      <c r="G7" s="124" t="s">
        <v>7</v>
      </c>
      <c r="H7" s="121" t="s">
        <v>8</v>
      </c>
      <c r="I7" s="121" t="s">
        <v>73</v>
      </c>
      <c r="J7" s="124" t="s">
        <v>7</v>
      </c>
      <c r="K7" s="121" t="s">
        <v>8</v>
      </c>
    </row>
    <row r="8" spans="1:11" s="18" customFormat="1" ht="40.200000000000003" customHeight="1" thickBot="1" x14ac:dyDescent="0.3">
      <c r="A8" s="62">
        <v>1</v>
      </c>
      <c r="B8" s="135" t="s">
        <v>74</v>
      </c>
      <c r="C8" s="136">
        <v>4066699</v>
      </c>
      <c r="D8" s="137">
        <v>2221783</v>
      </c>
      <c r="E8" s="138">
        <v>1844916</v>
      </c>
      <c r="F8" s="137">
        <v>4050042</v>
      </c>
      <c r="G8" s="137">
        <v>2218565</v>
      </c>
      <c r="H8" s="138">
        <v>1831477</v>
      </c>
      <c r="I8" s="137">
        <v>16657</v>
      </c>
      <c r="J8" s="137">
        <v>3218</v>
      </c>
      <c r="K8" s="138">
        <v>13439</v>
      </c>
    </row>
    <row r="9" spans="1:11" s="18" customFormat="1" ht="40.200000000000003" customHeight="1" thickTop="1" x14ac:dyDescent="0.25">
      <c r="A9" s="63">
        <v>2</v>
      </c>
      <c r="B9" s="139" t="s">
        <v>75</v>
      </c>
      <c r="C9" s="140">
        <v>3471518</v>
      </c>
      <c r="D9" s="141">
        <v>1863046</v>
      </c>
      <c r="E9" s="142">
        <v>1608472</v>
      </c>
      <c r="F9" s="141">
        <v>3455401</v>
      </c>
      <c r="G9" s="141">
        <v>1860096</v>
      </c>
      <c r="H9" s="142">
        <v>1595305</v>
      </c>
      <c r="I9" s="141">
        <v>16117</v>
      </c>
      <c r="J9" s="141">
        <v>2950</v>
      </c>
      <c r="K9" s="142">
        <v>13167</v>
      </c>
    </row>
    <row r="10" spans="1:11" s="44" customFormat="1" ht="25.95" customHeight="1" x14ac:dyDescent="0.25">
      <c r="A10" s="43">
        <v>3</v>
      </c>
      <c r="B10" s="143" t="s">
        <v>76</v>
      </c>
      <c r="C10" s="130">
        <v>3416052</v>
      </c>
      <c r="D10" s="107">
        <v>1818663</v>
      </c>
      <c r="E10" s="105">
        <v>1597389</v>
      </c>
      <c r="F10" s="107">
        <v>3400139</v>
      </c>
      <c r="G10" s="107">
        <v>1815860</v>
      </c>
      <c r="H10" s="105">
        <v>1584279</v>
      </c>
      <c r="I10" s="107">
        <v>15913</v>
      </c>
      <c r="J10" s="107">
        <v>2803</v>
      </c>
      <c r="K10" s="105">
        <v>13110</v>
      </c>
    </row>
    <row r="11" spans="1:11" s="44" customFormat="1" ht="25.95" customHeight="1" x14ac:dyDescent="0.25">
      <c r="A11" s="43">
        <v>4</v>
      </c>
      <c r="B11" s="143" t="s">
        <v>63</v>
      </c>
      <c r="C11" s="130">
        <v>1294149</v>
      </c>
      <c r="D11" s="107">
        <v>909531</v>
      </c>
      <c r="E11" s="105">
        <v>384618</v>
      </c>
      <c r="F11" s="107">
        <v>1288697</v>
      </c>
      <c r="G11" s="107">
        <v>908569</v>
      </c>
      <c r="H11" s="105">
        <v>380128</v>
      </c>
      <c r="I11" s="107">
        <v>5452</v>
      </c>
      <c r="J11" s="107">
        <v>962</v>
      </c>
      <c r="K11" s="105">
        <v>4490</v>
      </c>
    </row>
    <row r="12" spans="1:11" s="44" customFormat="1" ht="25.95" customHeight="1" x14ac:dyDescent="0.25">
      <c r="A12" s="43">
        <v>5</v>
      </c>
      <c r="B12" s="143" t="s">
        <v>64</v>
      </c>
      <c r="C12" s="130">
        <v>2121903</v>
      </c>
      <c r="D12" s="107">
        <v>909132</v>
      </c>
      <c r="E12" s="105">
        <v>1212771</v>
      </c>
      <c r="F12" s="107">
        <v>2111442</v>
      </c>
      <c r="G12" s="107">
        <v>907291</v>
      </c>
      <c r="H12" s="105">
        <v>1204151</v>
      </c>
      <c r="I12" s="107">
        <v>10461</v>
      </c>
      <c r="J12" s="107">
        <v>1841</v>
      </c>
      <c r="K12" s="105">
        <v>8620</v>
      </c>
    </row>
    <row r="13" spans="1:11" s="44" customFormat="1" ht="25.95" customHeight="1" x14ac:dyDescent="0.25">
      <c r="A13" s="43">
        <v>6</v>
      </c>
      <c r="B13" s="143" t="s">
        <v>356</v>
      </c>
      <c r="C13" s="130">
        <v>55466</v>
      </c>
      <c r="D13" s="107">
        <v>44383</v>
      </c>
      <c r="E13" s="105">
        <v>11083</v>
      </c>
      <c r="F13" s="107">
        <v>55262</v>
      </c>
      <c r="G13" s="107">
        <v>44236</v>
      </c>
      <c r="H13" s="105">
        <v>11026</v>
      </c>
      <c r="I13" s="107">
        <v>204</v>
      </c>
      <c r="J13" s="107">
        <v>147</v>
      </c>
      <c r="K13" s="105">
        <v>57</v>
      </c>
    </row>
    <row r="14" spans="1:11" s="18" customFormat="1" ht="40.200000000000003" customHeight="1" x14ac:dyDescent="0.25">
      <c r="A14" s="64">
        <v>7</v>
      </c>
      <c r="B14" s="144" t="s">
        <v>77</v>
      </c>
      <c r="C14" s="127">
        <v>595181</v>
      </c>
      <c r="D14" s="128">
        <v>358737</v>
      </c>
      <c r="E14" s="129">
        <v>236444</v>
      </c>
      <c r="F14" s="128">
        <v>594641</v>
      </c>
      <c r="G14" s="128">
        <v>358469</v>
      </c>
      <c r="H14" s="129">
        <v>236172</v>
      </c>
      <c r="I14" s="128">
        <v>540</v>
      </c>
      <c r="J14" s="128">
        <v>268</v>
      </c>
      <c r="K14" s="129">
        <v>272</v>
      </c>
    </row>
    <row r="15" spans="1:11" s="44" customFormat="1" ht="25.95" customHeight="1" x14ac:dyDescent="0.25">
      <c r="A15" s="43">
        <v>8</v>
      </c>
      <c r="B15" s="143" t="s">
        <v>366</v>
      </c>
      <c r="C15" s="130">
        <v>463636</v>
      </c>
      <c r="D15" s="107">
        <v>278634</v>
      </c>
      <c r="E15" s="105">
        <v>185002</v>
      </c>
      <c r="F15" s="107">
        <v>463267</v>
      </c>
      <c r="G15" s="107">
        <v>278411</v>
      </c>
      <c r="H15" s="105">
        <v>184856</v>
      </c>
      <c r="I15" s="107">
        <v>369</v>
      </c>
      <c r="J15" s="107">
        <v>223</v>
      </c>
      <c r="K15" s="105">
        <v>146</v>
      </c>
    </row>
    <row r="16" spans="1:11" s="44" customFormat="1" ht="25.95" customHeight="1" x14ac:dyDescent="0.25">
      <c r="A16" s="45">
        <v>9</v>
      </c>
      <c r="B16" s="145" t="s">
        <v>365</v>
      </c>
      <c r="C16" s="146">
        <v>131545</v>
      </c>
      <c r="D16" s="110">
        <v>80103</v>
      </c>
      <c r="E16" s="109">
        <v>51442</v>
      </c>
      <c r="F16" s="110">
        <v>131374</v>
      </c>
      <c r="G16" s="110">
        <v>80058</v>
      </c>
      <c r="H16" s="109">
        <v>51316</v>
      </c>
      <c r="I16" s="110">
        <v>171</v>
      </c>
      <c r="J16" s="110">
        <v>45</v>
      </c>
      <c r="K16" s="109">
        <v>126</v>
      </c>
    </row>
    <row r="17" spans="1:11" x14ac:dyDescent="0.3">
      <c r="A17" s="51"/>
      <c r="B17" s="52"/>
      <c r="C17" s="52"/>
      <c r="D17" s="52"/>
      <c r="E17" s="52"/>
      <c r="F17" s="52"/>
      <c r="G17" s="52"/>
      <c r="H17" s="52"/>
      <c r="I17" s="52"/>
      <c r="J17" s="52"/>
      <c r="K17" s="52"/>
    </row>
    <row r="18" spans="1:11" x14ac:dyDescent="0.3">
      <c r="A18" s="51"/>
      <c r="B18" s="52"/>
      <c r="C18" s="52"/>
      <c r="D18" s="52"/>
      <c r="E18" s="52"/>
      <c r="F18" s="52"/>
      <c r="G18" s="52"/>
      <c r="H18" s="52"/>
      <c r="I18" s="52"/>
      <c r="J18" s="52"/>
      <c r="K18" s="52"/>
    </row>
  </sheetData>
  <mergeCells count="3">
    <mergeCell ref="C5:E6"/>
    <mergeCell ref="B5:B7"/>
    <mergeCell ref="A5:A7"/>
  </mergeCells>
  <phoneticPr fontId="0" type="noConversion"/>
  <printOptions horizontalCentered="1"/>
  <pageMargins left="0.35433070866141736" right="0.27559055118110237" top="0.6692913385826772" bottom="0.55118110236220474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90" workbookViewId="0"/>
  </sheetViews>
  <sheetFormatPr baseColWidth="10" defaultRowHeight="13.2" x14ac:dyDescent="0.25"/>
  <sheetData/>
  <phoneticPr fontId="0" type="noConversion"/>
  <pageMargins left="0.82677165354330717" right="0.1" top="0.78740157480314965" bottom="0.19" header="0.18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9217" r:id="rId4">
          <objectPr defaultSize="0" r:id="rId5">
            <anchor moveWithCells="1">
              <from>
                <xdr:col>0</xdr:col>
                <xdr:colOff>152400</xdr:colOff>
                <xdr:row>0</xdr:row>
                <xdr:rowOff>137160</xdr:rowOff>
              </from>
              <to>
                <xdr:col>7</xdr:col>
                <xdr:colOff>350520</xdr:colOff>
                <xdr:row>54</xdr:row>
                <xdr:rowOff>53340</xdr:rowOff>
              </to>
            </anchor>
          </objectPr>
        </oleObject>
      </mc:Choice>
      <mc:Fallback>
        <oleObject progId="Dokument" shapeId="9217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1"/>
  <dimension ref="A1:K22"/>
  <sheetViews>
    <sheetView showGridLines="0" workbookViewId="0"/>
  </sheetViews>
  <sheetFormatPr baseColWidth="10" defaultColWidth="11.44140625" defaultRowHeight="13.8" x14ac:dyDescent="0.3"/>
  <cols>
    <col min="1" max="1" width="4.33203125" style="35" customWidth="1"/>
    <col min="2" max="2" width="31.109375" style="13" customWidth="1"/>
    <col min="3" max="3" width="14.33203125" style="13" customWidth="1"/>
    <col min="4" max="11" width="12.6640625" style="13" customWidth="1"/>
    <col min="12" max="16384" width="11.44140625" style="13"/>
  </cols>
  <sheetData>
    <row r="1" spans="1:11" s="3" customFormat="1" ht="9.6" customHeight="1" x14ac:dyDescent="0.2">
      <c r="A1" s="37"/>
      <c r="B1" s="2"/>
      <c r="K1" s="4"/>
    </row>
    <row r="2" spans="1:11" s="60" customFormat="1" ht="45.6" customHeight="1" x14ac:dyDescent="0.35">
      <c r="A2" s="58" t="s">
        <v>78</v>
      </c>
      <c r="B2" s="46"/>
      <c r="C2" s="46"/>
      <c r="D2" s="46"/>
      <c r="E2" s="46"/>
      <c r="F2" s="46"/>
      <c r="G2" s="46"/>
      <c r="H2" s="46"/>
      <c r="I2" s="46"/>
      <c r="J2" s="46"/>
      <c r="K2" s="46"/>
    </row>
    <row r="3" spans="1:11" s="48" customFormat="1" ht="33.75" customHeight="1" x14ac:dyDescent="0.35">
      <c r="A3" s="5" t="s">
        <v>282</v>
      </c>
      <c r="B3" s="56"/>
      <c r="C3" s="56"/>
      <c r="D3" s="56"/>
      <c r="E3" s="56"/>
      <c r="F3" s="56"/>
      <c r="G3" s="56"/>
      <c r="H3" s="56"/>
      <c r="I3" s="56"/>
      <c r="J3" s="56"/>
      <c r="K3" s="56"/>
    </row>
    <row r="4" spans="1:11" ht="29.25" customHeight="1" x14ac:dyDescent="0.3">
      <c r="A4" s="39"/>
      <c r="B4" s="41"/>
      <c r="C4" s="41"/>
      <c r="D4" s="41"/>
      <c r="E4" s="41"/>
      <c r="F4" s="41"/>
      <c r="G4" s="41"/>
      <c r="H4" s="41"/>
      <c r="I4" s="41"/>
      <c r="J4" s="41"/>
      <c r="K4" s="118" t="s">
        <v>69</v>
      </c>
    </row>
    <row r="5" spans="1:11" s="61" customFormat="1" ht="23.25" customHeight="1" x14ac:dyDescent="0.3">
      <c r="A5" s="647" t="s">
        <v>4</v>
      </c>
      <c r="B5" s="650" t="s">
        <v>79</v>
      </c>
      <c r="C5" s="650" t="s">
        <v>80</v>
      </c>
      <c r="D5" s="49" t="s">
        <v>247</v>
      </c>
      <c r="E5" s="86"/>
      <c r="F5" s="86"/>
      <c r="G5" s="86"/>
      <c r="H5" s="86"/>
      <c r="I5" s="86"/>
      <c r="J5" s="86"/>
      <c r="K5" s="87"/>
    </row>
    <row r="6" spans="1:11" s="61" customFormat="1" ht="48.75" customHeight="1" x14ac:dyDescent="0.3">
      <c r="A6" s="648"/>
      <c r="B6" s="645"/>
      <c r="C6" s="645"/>
      <c r="D6" s="653" t="s">
        <v>81</v>
      </c>
      <c r="E6" s="652"/>
      <c r="F6" s="654" t="s">
        <v>251</v>
      </c>
      <c r="G6" s="652"/>
      <c r="H6" s="651" t="s">
        <v>82</v>
      </c>
      <c r="I6" s="651"/>
      <c r="J6" s="651"/>
      <c r="K6" s="652"/>
    </row>
    <row r="7" spans="1:11" s="61" customFormat="1" ht="21" customHeight="1" x14ac:dyDescent="0.3">
      <c r="A7" s="648"/>
      <c r="B7" s="645"/>
      <c r="C7" s="645"/>
      <c r="D7" s="644" t="s">
        <v>7</v>
      </c>
      <c r="E7" s="644" t="s">
        <v>8</v>
      </c>
      <c r="F7" s="644" t="s">
        <v>7</v>
      </c>
      <c r="G7" s="644" t="s">
        <v>8</v>
      </c>
      <c r="H7" s="86" t="s">
        <v>83</v>
      </c>
      <c r="I7" s="87"/>
      <c r="J7" s="86" t="s">
        <v>84</v>
      </c>
      <c r="K7" s="87"/>
    </row>
    <row r="8" spans="1:11" s="61" customFormat="1" ht="18" customHeight="1" x14ac:dyDescent="0.3">
      <c r="A8" s="649"/>
      <c r="B8" s="646"/>
      <c r="C8" s="646"/>
      <c r="D8" s="646"/>
      <c r="E8" s="646"/>
      <c r="F8" s="646"/>
      <c r="G8" s="646"/>
      <c r="H8" s="206" t="s">
        <v>7</v>
      </c>
      <c r="I8" s="206" t="s">
        <v>8</v>
      </c>
      <c r="J8" s="206" t="s">
        <v>7</v>
      </c>
      <c r="K8" s="206" t="s">
        <v>8</v>
      </c>
    </row>
    <row r="9" spans="1:11" s="18" customFormat="1" ht="40.200000000000003" customHeight="1" thickBot="1" x14ac:dyDescent="0.3">
      <c r="A9" s="62">
        <v>1</v>
      </c>
      <c r="B9" s="135" t="s">
        <v>74</v>
      </c>
      <c r="C9" s="147">
        <v>2419281</v>
      </c>
      <c r="D9" s="136">
        <v>98892</v>
      </c>
      <c r="E9" s="138">
        <v>45572</v>
      </c>
      <c r="F9" s="136">
        <v>768906</v>
      </c>
      <c r="G9" s="138">
        <v>1012604</v>
      </c>
      <c r="H9" s="136">
        <v>45332</v>
      </c>
      <c r="I9" s="138">
        <v>400259</v>
      </c>
      <c r="J9" s="137">
        <v>23965</v>
      </c>
      <c r="K9" s="138">
        <v>23751</v>
      </c>
    </row>
    <row r="10" spans="1:11" s="18" customFormat="1" ht="40.200000000000003" customHeight="1" thickTop="1" x14ac:dyDescent="0.25">
      <c r="A10" s="63">
        <v>2</v>
      </c>
      <c r="B10" s="139" t="s">
        <v>75</v>
      </c>
      <c r="C10" s="148">
        <v>2050966</v>
      </c>
      <c r="D10" s="140">
        <v>86616</v>
      </c>
      <c r="E10" s="142">
        <v>42686</v>
      </c>
      <c r="F10" s="140">
        <v>643619</v>
      </c>
      <c r="G10" s="142">
        <v>864761</v>
      </c>
      <c r="H10" s="140">
        <v>37558</v>
      </c>
      <c r="I10" s="142">
        <v>335360</v>
      </c>
      <c r="J10" s="141">
        <v>20294</v>
      </c>
      <c r="K10" s="142">
        <v>20072</v>
      </c>
    </row>
    <row r="11" spans="1:11" s="44" customFormat="1" ht="25.95" customHeight="1" x14ac:dyDescent="0.25">
      <c r="A11" s="43">
        <v>3</v>
      </c>
      <c r="B11" s="143" t="s">
        <v>76</v>
      </c>
      <c r="C11" s="149">
        <v>2016074</v>
      </c>
      <c r="D11" s="130">
        <v>85183</v>
      </c>
      <c r="E11" s="105">
        <v>42492</v>
      </c>
      <c r="F11" s="130">
        <v>627357</v>
      </c>
      <c r="G11" s="105">
        <v>859012</v>
      </c>
      <c r="H11" s="130">
        <v>37266</v>
      </c>
      <c r="I11" s="105">
        <v>325086</v>
      </c>
      <c r="J11" s="107">
        <v>19931</v>
      </c>
      <c r="K11" s="105">
        <v>19747</v>
      </c>
    </row>
    <row r="12" spans="1:11" s="44" customFormat="1" ht="25.95" customHeight="1" x14ac:dyDescent="0.25">
      <c r="A12" s="43">
        <v>4</v>
      </c>
      <c r="B12" s="122" t="s">
        <v>5</v>
      </c>
      <c r="C12" s="149">
        <v>1086298</v>
      </c>
      <c r="D12" s="130">
        <v>64391</v>
      </c>
      <c r="E12" s="105">
        <v>21746</v>
      </c>
      <c r="F12" s="130">
        <v>360155</v>
      </c>
      <c r="G12" s="105">
        <v>382617</v>
      </c>
      <c r="H12" s="130">
        <v>18384</v>
      </c>
      <c r="I12" s="105">
        <v>213279</v>
      </c>
      <c r="J12" s="107">
        <v>12980</v>
      </c>
      <c r="K12" s="105">
        <v>12746</v>
      </c>
    </row>
    <row r="13" spans="1:11" s="44" customFormat="1" ht="25.95" customHeight="1" x14ac:dyDescent="0.25">
      <c r="A13" s="43">
        <v>5</v>
      </c>
      <c r="B13" s="122" t="s">
        <v>6</v>
      </c>
      <c r="C13" s="149">
        <v>929776</v>
      </c>
      <c r="D13" s="130">
        <v>20792</v>
      </c>
      <c r="E13" s="105">
        <v>20746</v>
      </c>
      <c r="F13" s="130">
        <v>267202</v>
      </c>
      <c r="G13" s="105">
        <v>476395</v>
      </c>
      <c r="H13" s="130">
        <v>18882</v>
      </c>
      <c r="I13" s="105">
        <v>111807</v>
      </c>
      <c r="J13" s="107">
        <v>6951</v>
      </c>
      <c r="K13" s="105">
        <v>7001</v>
      </c>
    </row>
    <row r="14" spans="1:11" s="44" customFormat="1" ht="25.95" customHeight="1" x14ac:dyDescent="0.25">
      <c r="A14" s="43">
        <v>6</v>
      </c>
      <c r="B14" s="143" t="s">
        <v>356</v>
      </c>
      <c r="C14" s="149">
        <v>34892</v>
      </c>
      <c r="D14" s="130">
        <v>1433</v>
      </c>
      <c r="E14" s="105">
        <v>194</v>
      </c>
      <c r="F14" s="130">
        <v>16262</v>
      </c>
      <c r="G14" s="105">
        <v>5749</v>
      </c>
      <c r="H14" s="130">
        <v>292</v>
      </c>
      <c r="I14" s="105">
        <v>10274</v>
      </c>
      <c r="J14" s="107">
        <v>363</v>
      </c>
      <c r="K14" s="105">
        <v>325</v>
      </c>
    </row>
    <row r="15" spans="1:11" s="44" customFormat="1" ht="25.95" customHeight="1" x14ac:dyDescent="0.25">
      <c r="A15" s="43">
        <v>7</v>
      </c>
      <c r="B15" s="122" t="s">
        <v>336</v>
      </c>
      <c r="C15" s="149">
        <v>18664</v>
      </c>
      <c r="D15" s="130">
        <v>964</v>
      </c>
      <c r="E15" s="105">
        <v>171</v>
      </c>
      <c r="F15" s="130">
        <v>8164</v>
      </c>
      <c r="G15" s="105">
        <v>4431</v>
      </c>
      <c r="H15" s="130">
        <v>230</v>
      </c>
      <c r="I15" s="105">
        <v>4327</v>
      </c>
      <c r="J15" s="107">
        <v>204</v>
      </c>
      <c r="K15" s="105">
        <v>173</v>
      </c>
    </row>
    <row r="16" spans="1:11" s="44" customFormat="1" ht="25.95" customHeight="1" x14ac:dyDescent="0.25">
      <c r="A16" s="43">
        <v>8</v>
      </c>
      <c r="B16" s="122" t="s">
        <v>183</v>
      </c>
      <c r="C16" s="149">
        <v>16228</v>
      </c>
      <c r="D16" s="130">
        <v>469</v>
      </c>
      <c r="E16" s="105">
        <v>23</v>
      </c>
      <c r="F16" s="130">
        <v>8098</v>
      </c>
      <c r="G16" s="105">
        <v>1318</v>
      </c>
      <c r="H16" s="130">
        <v>62</v>
      </c>
      <c r="I16" s="105">
        <v>5947</v>
      </c>
      <c r="J16" s="107">
        <v>159</v>
      </c>
      <c r="K16" s="105">
        <v>152</v>
      </c>
    </row>
    <row r="17" spans="1:11" s="18" customFormat="1" ht="40.200000000000003" customHeight="1" x14ac:dyDescent="0.25">
      <c r="A17" s="64">
        <v>9</v>
      </c>
      <c r="B17" s="144" t="s">
        <v>77</v>
      </c>
      <c r="C17" s="150">
        <v>368315</v>
      </c>
      <c r="D17" s="127">
        <v>12276</v>
      </c>
      <c r="E17" s="129">
        <v>2886</v>
      </c>
      <c r="F17" s="127">
        <v>125287</v>
      </c>
      <c r="G17" s="129">
        <v>147843</v>
      </c>
      <c r="H17" s="127">
        <v>7774</v>
      </c>
      <c r="I17" s="129">
        <v>64899</v>
      </c>
      <c r="J17" s="128">
        <v>3671</v>
      </c>
      <c r="K17" s="129">
        <v>3679</v>
      </c>
    </row>
    <row r="18" spans="1:11" s="44" customFormat="1" ht="25.95" customHeight="1" x14ac:dyDescent="0.25">
      <c r="A18" s="43">
        <v>10</v>
      </c>
      <c r="B18" s="122" t="s">
        <v>329</v>
      </c>
      <c r="C18" s="149">
        <v>201823</v>
      </c>
      <c r="D18" s="130">
        <v>6793</v>
      </c>
      <c r="E18" s="105">
        <v>1800</v>
      </c>
      <c r="F18" s="130">
        <v>83039</v>
      </c>
      <c r="G18" s="105">
        <v>67015</v>
      </c>
      <c r="H18" s="130">
        <v>2626</v>
      </c>
      <c r="I18" s="105">
        <v>36934</v>
      </c>
      <c r="J18" s="107">
        <v>1779</v>
      </c>
      <c r="K18" s="105">
        <v>1837</v>
      </c>
    </row>
    <row r="19" spans="1:11" s="44" customFormat="1" ht="25.95" customHeight="1" x14ac:dyDescent="0.25">
      <c r="A19" s="45">
        <v>11</v>
      </c>
      <c r="B19" s="185" t="s">
        <v>330</v>
      </c>
      <c r="C19" s="151">
        <v>166492</v>
      </c>
      <c r="D19" s="146">
        <v>5483</v>
      </c>
      <c r="E19" s="109">
        <v>1086</v>
      </c>
      <c r="F19" s="146">
        <v>42248</v>
      </c>
      <c r="G19" s="109">
        <v>80828</v>
      </c>
      <c r="H19" s="146">
        <v>5148</v>
      </c>
      <c r="I19" s="109">
        <v>27965</v>
      </c>
      <c r="J19" s="110">
        <v>1892</v>
      </c>
      <c r="K19" s="109">
        <v>1842</v>
      </c>
    </row>
    <row r="20" spans="1:11" ht="17.399999999999999" customHeight="1" x14ac:dyDescent="0.3">
      <c r="A20" s="51" t="s">
        <v>85</v>
      </c>
      <c r="B20" s="52"/>
      <c r="C20" s="53"/>
      <c r="D20" s="53"/>
      <c r="E20" s="53"/>
      <c r="F20" s="53"/>
      <c r="G20" s="53"/>
      <c r="H20" s="53"/>
      <c r="I20" s="53"/>
      <c r="J20" s="53"/>
      <c r="K20" s="53"/>
    </row>
    <row r="21" spans="1:11" x14ac:dyDescent="0.3">
      <c r="A21" s="51"/>
      <c r="B21" s="52"/>
      <c r="C21" s="52"/>
      <c r="D21" s="52"/>
      <c r="E21" s="52"/>
      <c r="F21" s="52"/>
      <c r="G21" s="52"/>
      <c r="H21" s="52"/>
      <c r="I21" s="52"/>
      <c r="J21" s="52"/>
      <c r="K21" s="52"/>
    </row>
    <row r="22" spans="1:11" x14ac:dyDescent="0.3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</row>
  </sheetData>
  <mergeCells count="10">
    <mergeCell ref="A5:A8"/>
    <mergeCell ref="B5:B8"/>
    <mergeCell ref="H6:K6"/>
    <mergeCell ref="D7:D8"/>
    <mergeCell ref="E7:E8"/>
    <mergeCell ref="F7:F8"/>
    <mergeCell ref="G7:G8"/>
    <mergeCell ref="C5:C8"/>
    <mergeCell ref="D6:E6"/>
    <mergeCell ref="F6:G6"/>
  </mergeCells>
  <phoneticPr fontId="0" type="noConversion"/>
  <printOptions horizontalCentered="1"/>
  <pageMargins left="0.35433070866141736" right="0.27559055118110237" top="0.59055118110236227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3"/>
  <dimension ref="A1:M23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35" customWidth="1"/>
    <col min="2" max="2" width="28.6640625" style="13" customWidth="1"/>
    <col min="3" max="3" width="12.6640625" style="13" customWidth="1"/>
    <col min="4" max="9" width="10.33203125" style="13" customWidth="1"/>
    <col min="10" max="13" width="9.6640625" style="13" customWidth="1"/>
    <col min="14" max="16384" width="11.44140625" style="13"/>
  </cols>
  <sheetData>
    <row r="1" spans="1:13" s="3" customFormat="1" ht="10.199999999999999" customHeight="1" x14ac:dyDescent="0.2">
      <c r="A1" s="1"/>
      <c r="B1" s="2"/>
      <c r="M1" s="4"/>
    </row>
    <row r="2" spans="1:13" s="60" customFormat="1" ht="53.25" customHeight="1" x14ac:dyDescent="0.35">
      <c r="A2" s="58" t="s">
        <v>86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3" s="48" customFormat="1" ht="27.75" customHeight="1" x14ac:dyDescent="0.35">
      <c r="A3" s="5" t="s">
        <v>282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3" ht="29.25" customHeight="1" x14ac:dyDescent="0.3">
      <c r="A4" s="39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118" t="s">
        <v>2</v>
      </c>
    </row>
    <row r="5" spans="1:13" s="61" customFormat="1" ht="23.1" customHeight="1" x14ac:dyDescent="0.3">
      <c r="A5" s="647" t="s">
        <v>4</v>
      </c>
      <c r="B5" s="650" t="s">
        <v>79</v>
      </c>
      <c r="C5" s="657" t="s">
        <v>185</v>
      </c>
      <c r="D5" s="85" t="s">
        <v>186</v>
      </c>
      <c r="E5" s="86"/>
      <c r="F5" s="86"/>
      <c r="G5" s="86"/>
      <c r="H5" s="86"/>
      <c r="I5" s="86"/>
      <c r="J5" s="86"/>
      <c r="K5" s="86"/>
      <c r="L5" s="86"/>
      <c r="M5" s="87"/>
    </row>
    <row r="6" spans="1:13" s="61" customFormat="1" ht="23.1" customHeight="1" x14ac:dyDescent="0.3">
      <c r="A6" s="648"/>
      <c r="B6" s="645"/>
      <c r="C6" s="658"/>
      <c r="D6" s="660" t="s">
        <v>202</v>
      </c>
      <c r="E6" s="639"/>
      <c r="F6" s="660" t="s">
        <v>203</v>
      </c>
      <c r="G6" s="661"/>
      <c r="H6" s="660" t="s">
        <v>204</v>
      </c>
      <c r="I6" s="661"/>
      <c r="J6" s="664" t="s">
        <v>187</v>
      </c>
      <c r="K6" s="664"/>
      <c r="L6" s="664"/>
      <c r="M6" s="665"/>
    </row>
    <row r="7" spans="1:13" s="61" customFormat="1" ht="57.75" customHeight="1" x14ac:dyDescent="0.3">
      <c r="A7" s="648"/>
      <c r="B7" s="645"/>
      <c r="C7" s="658"/>
      <c r="D7" s="641"/>
      <c r="E7" s="642"/>
      <c r="F7" s="662"/>
      <c r="G7" s="663"/>
      <c r="H7" s="662"/>
      <c r="I7" s="663"/>
      <c r="J7" s="653" t="s">
        <v>188</v>
      </c>
      <c r="K7" s="655"/>
      <c r="L7" s="656" t="s">
        <v>189</v>
      </c>
      <c r="M7" s="655"/>
    </row>
    <row r="8" spans="1:13" s="61" customFormat="1" ht="23.1" customHeight="1" x14ac:dyDescent="0.3">
      <c r="A8" s="649"/>
      <c r="B8" s="646"/>
      <c r="C8" s="659"/>
      <c r="D8" s="78" t="s">
        <v>7</v>
      </c>
      <c r="E8" s="77" t="s">
        <v>8</v>
      </c>
      <c r="F8" s="121" t="s">
        <v>7</v>
      </c>
      <c r="G8" s="121" t="s">
        <v>8</v>
      </c>
      <c r="H8" s="111" t="s">
        <v>7</v>
      </c>
      <c r="I8" s="103" t="s">
        <v>8</v>
      </c>
      <c r="J8" s="111" t="s">
        <v>7</v>
      </c>
      <c r="K8" s="103" t="s">
        <v>8</v>
      </c>
      <c r="L8" s="103" t="s">
        <v>7</v>
      </c>
      <c r="M8" s="103" t="s">
        <v>8</v>
      </c>
    </row>
    <row r="9" spans="1:13" s="18" customFormat="1" ht="40.200000000000003" customHeight="1" thickBot="1" x14ac:dyDescent="0.3">
      <c r="A9" s="62">
        <v>1</v>
      </c>
      <c r="B9" s="135" t="s">
        <v>74</v>
      </c>
      <c r="C9" s="153">
        <v>79726</v>
      </c>
      <c r="D9" s="154">
        <v>2071</v>
      </c>
      <c r="E9" s="154">
        <v>1</v>
      </c>
      <c r="F9" s="155">
        <v>22454</v>
      </c>
      <c r="G9" s="156">
        <v>0</v>
      </c>
      <c r="H9" s="155">
        <v>22376</v>
      </c>
      <c r="I9" s="156">
        <v>1504</v>
      </c>
      <c r="J9" s="155">
        <v>3871</v>
      </c>
      <c r="K9" s="156">
        <v>8342</v>
      </c>
      <c r="L9" s="154">
        <v>19107</v>
      </c>
      <c r="M9" s="156">
        <v>0</v>
      </c>
    </row>
    <row r="10" spans="1:13" s="18" customFormat="1" ht="40.200000000000003" customHeight="1" thickTop="1" x14ac:dyDescent="0.25">
      <c r="A10" s="63">
        <v>2</v>
      </c>
      <c r="B10" s="139" t="s">
        <v>75</v>
      </c>
      <c r="C10" s="157">
        <v>67302</v>
      </c>
      <c r="D10" s="158">
        <v>2071</v>
      </c>
      <c r="E10" s="158">
        <v>1</v>
      </c>
      <c r="F10" s="159">
        <v>20410</v>
      </c>
      <c r="G10" s="160">
        <v>0</v>
      </c>
      <c r="H10" s="159">
        <v>20365</v>
      </c>
      <c r="I10" s="160">
        <v>1448</v>
      </c>
      <c r="J10" s="159">
        <v>3631</v>
      </c>
      <c r="K10" s="160">
        <v>4561</v>
      </c>
      <c r="L10" s="158">
        <v>14815</v>
      </c>
      <c r="M10" s="160">
        <v>0</v>
      </c>
    </row>
    <row r="11" spans="1:13" s="44" customFormat="1" ht="25.95" customHeight="1" x14ac:dyDescent="0.25">
      <c r="A11" s="43">
        <v>3</v>
      </c>
      <c r="B11" s="143" t="s">
        <v>76</v>
      </c>
      <c r="C11" s="161">
        <v>65732</v>
      </c>
      <c r="D11" s="162">
        <v>2040</v>
      </c>
      <c r="E11" s="162">
        <v>1</v>
      </c>
      <c r="F11" s="163">
        <v>19935</v>
      </c>
      <c r="G11" s="164">
        <v>0</v>
      </c>
      <c r="H11" s="163">
        <v>19856</v>
      </c>
      <c r="I11" s="164">
        <v>1442</v>
      </c>
      <c r="J11" s="163">
        <v>3521</v>
      </c>
      <c r="K11" s="164">
        <v>4509</v>
      </c>
      <c r="L11" s="162">
        <v>14428</v>
      </c>
      <c r="M11" s="164">
        <v>0</v>
      </c>
    </row>
    <row r="12" spans="1:13" s="44" customFormat="1" ht="25.95" customHeight="1" x14ac:dyDescent="0.25">
      <c r="A12" s="43">
        <v>4</v>
      </c>
      <c r="B12" s="143" t="s">
        <v>63</v>
      </c>
      <c r="C12" s="161">
        <v>38111</v>
      </c>
      <c r="D12" s="162">
        <v>1759</v>
      </c>
      <c r="E12" s="162">
        <v>1</v>
      </c>
      <c r="F12" s="163">
        <v>10618</v>
      </c>
      <c r="G12" s="164">
        <v>0</v>
      </c>
      <c r="H12" s="163">
        <v>8310</v>
      </c>
      <c r="I12" s="164">
        <v>398</v>
      </c>
      <c r="J12" s="163">
        <v>2556</v>
      </c>
      <c r="K12" s="164">
        <v>2018</v>
      </c>
      <c r="L12" s="162">
        <v>12451</v>
      </c>
      <c r="M12" s="164">
        <v>0</v>
      </c>
    </row>
    <row r="13" spans="1:13" s="44" customFormat="1" ht="25.95" customHeight="1" x14ac:dyDescent="0.25">
      <c r="A13" s="43">
        <v>5</v>
      </c>
      <c r="B13" s="143" t="s">
        <v>64</v>
      </c>
      <c r="C13" s="161">
        <v>27621</v>
      </c>
      <c r="D13" s="162">
        <v>281</v>
      </c>
      <c r="E13" s="162">
        <v>0</v>
      </c>
      <c r="F13" s="163">
        <v>9317</v>
      </c>
      <c r="G13" s="164">
        <v>0</v>
      </c>
      <c r="H13" s="163">
        <v>11546</v>
      </c>
      <c r="I13" s="164">
        <v>1044</v>
      </c>
      <c r="J13" s="163">
        <v>965</v>
      </c>
      <c r="K13" s="164">
        <v>2491</v>
      </c>
      <c r="L13" s="162">
        <v>1977</v>
      </c>
      <c r="M13" s="164">
        <v>0</v>
      </c>
    </row>
    <row r="14" spans="1:13" s="44" customFormat="1" ht="25.95" customHeight="1" x14ac:dyDescent="0.25">
      <c r="A14" s="43">
        <v>6</v>
      </c>
      <c r="B14" s="143" t="s">
        <v>357</v>
      </c>
      <c r="C14" s="161">
        <v>1570</v>
      </c>
      <c r="D14" s="162">
        <v>31</v>
      </c>
      <c r="E14" s="162">
        <v>0</v>
      </c>
      <c r="F14" s="163">
        <v>475</v>
      </c>
      <c r="G14" s="164">
        <v>0</v>
      </c>
      <c r="H14" s="163">
        <v>509</v>
      </c>
      <c r="I14" s="164">
        <v>6</v>
      </c>
      <c r="J14" s="163">
        <v>110</v>
      </c>
      <c r="K14" s="164">
        <v>52</v>
      </c>
      <c r="L14" s="162">
        <v>387</v>
      </c>
      <c r="M14" s="164">
        <v>0</v>
      </c>
    </row>
    <row r="15" spans="1:13" s="44" customFormat="1" ht="25.95" customHeight="1" x14ac:dyDescent="0.25">
      <c r="A15" s="43">
        <v>7</v>
      </c>
      <c r="B15" s="143" t="s">
        <v>358</v>
      </c>
      <c r="C15" s="161">
        <v>1033</v>
      </c>
      <c r="D15" s="162">
        <v>0</v>
      </c>
      <c r="E15" s="162">
        <v>0</v>
      </c>
      <c r="F15" s="163">
        <v>334</v>
      </c>
      <c r="G15" s="164">
        <v>0</v>
      </c>
      <c r="H15" s="163">
        <v>402</v>
      </c>
      <c r="I15" s="164">
        <v>4</v>
      </c>
      <c r="J15" s="163">
        <v>13</v>
      </c>
      <c r="K15" s="164">
        <v>45</v>
      </c>
      <c r="L15" s="162">
        <v>235</v>
      </c>
      <c r="M15" s="164">
        <v>0</v>
      </c>
    </row>
    <row r="16" spans="1:13" s="44" customFormat="1" ht="25.95" customHeight="1" x14ac:dyDescent="0.25">
      <c r="A16" s="43">
        <v>8</v>
      </c>
      <c r="B16" s="143" t="s">
        <v>190</v>
      </c>
      <c r="C16" s="161">
        <v>537</v>
      </c>
      <c r="D16" s="162">
        <v>31</v>
      </c>
      <c r="E16" s="162">
        <v>0</v>
      </c>
      <c r="F16" s="163">
        <v>141</v>
      </c>
      <c r="G16" s="164">
        <v>0</v>
      </c>
      <c r="H16" s="163">
        <v>107</v>
      </c>
      <c r="I16" s="164">
        <v>2</v>
      </c>
      <c r="J16" s="163">
        <v>97</v>
      </c>
      <c r="K16" s="164">
        <v>7</v>
      </c>
      <c r="L16" s="162">
        <v>152</v>
      </c>
      <c r="M16" s="164">
        <v>0</v>
      </c>
    </row>
    <row r="17" spans="1:13" s="18" customFormat="1" ht="40.200000000000003" customHeight="1" x14ac:dyDescent="0.25">
      <c r="A17" s="64">
        <v>9</v>
      </c>
      <c r="B17" s="144" t="s">
        <v>77</v>
      </c>
      <c r="C17" s="125">
        <v>12424</v>
      </c>
      <c r="D17" s="165">
        <v>0</v>
      </c>
      <c r="E17" s="165">
        <v>0</v>
      </c>
      <c r="F17" s="166">
        <v>2044</v>
      </c>
      <c r="G17" s="167">
        <v>0</v>
      </c>
      <c r="H17" s="166">
        <v>2011</v>
      </c>
      <c r="I17" s="167">
        <v>56</v>
      </c>
      <c r="J17" s="166">
        <v>240</v>
      </c>
      <c r="K17" s="167">
        <v>3781</v>
      </c>
      <c r="L17" s="165">
        <v>4292</v>
      </c>
      <c r="M17" s="167">
        <v>0</v>
      </c>
    </row>
    <row r="18" spans="1:13" s="44" customFormat="1" ht="25.95" customHeight="1" x14ac:dyDescent="0.25">
      <c r="A18" s="43">
        <v>10</v>
      </c>
      <c r="B18" s="187" t="s">
        <v>331</v>
      </c>
      <c r="C18" s="161">
        <v>6174</v>
      </c>
      <c r="D18" s="162">
        <v>0</v>
      </c>
      <c r="E18" s="162">
        <v>0</v>
      </c>
      <c r="F18" s="163">
        <v>1963</v>
      </c>
      <c r="G18" s="164">
        <v>0</v>
      </c>
      <c r="H18" s="163">
        <v>1957</v>
      </c>
      <c r="I18" s="164">
        <v>53</v>
      </c>
      <c r="J18" s="163">
        <v>157</v>
      </c>
      <c r="K18" s="164">
        <v>318</v>
      </c>
      <c r="L18" s="162">
        <v>1726</v>
      </c>
      <c r="M18" s="164">
        <v>0</v>
      </c>
    </row>
    <row r="19" spans="1:13" s="44" customFormat="1" ht="25.95" customHeight="1" x14ac:dyDescent="0.25">
      <c r="A19" s="45">
        <v>11</v>
      </c>
      <c r="B19" s="189" t="s">
        <v>332</v>
      </c>
      <c r="C19" s="168">
        <v>6250</v>
      </c>
      <c r="D19" s="169">
        <v>0</v>
      </c>
      <c r="E19" s="169">
        <v>0</v>
      </c>
      <c r="F19" s="170">
        <v>81</v>
      </c>
      <c r="G19" s="171">
        <v>0</v>
      </c>
      <c r="H19" s="170">
        <v>54</v>
      </c>
      <c r="I19" s="171">
        <v>3</v>
      </c>
      <c r="J19" s="170">
        <v>83</v>
      </c>
      <c r="K19" s="171">
        <v>3463</v>
      </c>
      <c r="L19" s="169">
        <v>2566</v>
      </c>
      <c r="M19" s="171">
        <v>0</v>
      </c>
    </row>
    <row r="20" spans="1:13" x14ac:dyDescent="0.3">
      <c r="A20" s="51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</row>
    <row r="21" spans="1:13" x14ac:dyDescent="0.3">
      <c r="A21" s="51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</row>
    <row r="22" spans="1:13" x14ac:dyDescent="0.3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</row>
    <row r="23" spans="1:13" x14ac:dyDescent="0.3">
      <c r="A23" s="51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</row>
  </sheetData>
  <mergeCells count="9">
    <mergeCell ref="J7:K7"/>
    <mergeCell ref="L7:M7"/>
    <mergeCell ref="A5:A8"/>
    <mergeCell ref="B5:B8"/>
    <mergeCell ref="C5:C8"/>
    <mergeCell ref="D6:E7"/>
    <mergeCell ref="F6:G7"/>
    <mergeCell ref="H6:I7"/>
    <mergeCell ref="J6:M6"/>
  </mergeCells>
  <phoneticPr fontId="0" type="noConversion"/>
  <printOptions horizontalCentered="1"/>
  <pageMargins left="0.23622047244094491" right="0.23622047244094491" top="0.59055118110236227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11"/>
  <dimension ref="A1:M26"/>
  <sheetViews>
    <sheetView showGridLines="0" workbookViewId="0"/>
  </sheetViews>
  <sheetFormatPr baseColWidth="10" defaultColWidth="11.44140625" defaultRowHeight="13.8" x14ac:dyDescent="0.3"/>
  <cols>
    <col min="1" max="1" width="4.88671875" style="35" customWidth="1"/>
    <col min="2" max="2" width="10.6640625" style="13" customWidth="1"/>
    <col min="3" max="3" width="13.6640625" style="13" customWidth="1"/>
    <col min="4" max="13" width="11.6640625" style="13" customWidth="1"/>
    <col min="14" max="16384" width="11.44140625" style="13"/>
  </cols>
  <sheetData>
    <row r="1" spans="1:13" s="3" customFormat="1" ht="10.199999999999999" customHeight="1" x14ac:dyDescent="0.2">
      <c r="A1" s="37"/>
      <c r="B1" s="2"/>
      <c r="M1" s="4"/>
    </row>
    <row r="2" spans="1:13" s="7" customFormat="1" ht="29.25" customHeight="1" x14ac:dyDescent="0.35">
      <c r="A2" s="5" t="s">
        <v>87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9" customFormat="1" ht="21" customHeight="1" x14ac:dyDescent="0.35">
      <c r="A3" s="38" t="str">
        <f>"Dezember  "&amp; LEFT(B6,4) &amp; "  -  " &amp;  LEFT(B26,4)</f>
        <v>Dezember  2000  -  2020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25.5" customHeight="1" x14ac:dyDescent="0.3">
      <c r="A4" s="39"/>
      <c r="B4" s="41"/>
      <c r="C4" s="41"/>
      <c r="D4" s="41"/>
      <c r="E4" s="41"/>
      <c r="F4" s="41"/>
      <c r="G4" s="41"/>
      <c r="H4" s="42"/>
      <c r="I4" s="41"/>
      <c r="J4" s="41"/>
      <c r="K4" s="41"/>
      <c r="L4" s="41"/>
      <c r="M4" s="118" t="s">
        <v>28</v>
      </c>
    </row>
    <row r="5" spans="1:13" ht="55.5" customHeight="1" x14ac:dyDescent="0.3">
      <c r="A5" s="57" t="s">
        <v>4</v>
      </c>
      <c r="B5" s="100" t="s">
        <v>50</v>
      </c>
      <c r="C5" s="101" t="s">
        <v>13</v>
      </c>
      <c r="D5" s="101" t="s">
        <v>14</v>
      </c>
      <c r="E5" s="102" t="s">
        <v>54</v>
      </c>
      <c r="F5" s="103" t="s">
        <v>20</v>
      </c>
      <c r="G5" s="100" t="s">
        <v>55</v>
      </c>
      <c r="H5" s="103" t="s">
        <v>21</v>
      </c>
      <c r="I5" s="103" t="s">
        <v>22</v>
      </c>
      <c r="J5" s="103" t="s">
        <v>23</v>
      </c>
      <c r="K5" s="103" t="s">
        <v>15</v>
      </c>
      <c r="L5" s="133" t="s">
        <v>24</v>
      </c>
      <c r="M5" s="121" t="s">
        <v>88</v>
      </c>
    </row>
    <row r="6" spans="1:13" s="44" customFormat="1" ht="18.899999999999999" customHeight="1" x14ac:dyDescent="0.25">
      <c r="A6" s="43">
        <v>1</v>
      </c>
      <c r="B6" s="84">
        <v>2000</v>
      </c>
      <c r="C6" s="105">
        <v>1978394</v>
      </c>
      <c r="D6" s="106">
        <v>370319</v>
      </c>
      <c r="E6" s="335">
        <v>348880</v>
      </c>
      <c r="F6" s="335">
        <v>70291</v>
      </c>
      <c r="G6" s="335">
        <v>303784</v>
      </c>
      <c r="H6" s="335">
        <v>270711</v>
      </c>
      <c r="I6" s="335">
        <v>119800</v>
      </c>
      <c r="J6" s="335">
        <v>98891</v>
      </c>
      <c r="K6" s="335">
        <v>118551</v>
      </c>
      <c r="L6" s="335">
        <v>65545</v>
      </c>
      <c r="M6" s="149">
        <v>211622</v>
      </c>
    </row>
    <row r="7" spans="1:13" s="44" customFormat="1" ht="18.899999999999999" customHeight="1" x14ac:dyDescent="0.25">
      <c r="A7" s="43">
        <v>2</v>
      </c>
      <c r="B7" s="84">
        <f>B6+1</f>
        <v>2001</v>
      </c>
      <c r="C7" s="105">
        <v>1993264</v>
      </c>
      <c r="D7" s="106">
        <v>369242</v>
      </c>
      <c r="E7" s="107">
        <v>351775</v>
      </c>
      <c r="F7" s="107">
        <v>70653</v>
      </c>
      <c r="G7" s="107">
        <v>305654</v>
      </c>
      <c r="H7" s="107">
        <v>271122</v>
      </c>
      <c r="I7" s="107">
        <v>120801</v>
      </c>
      <c r="J7" s="107">
        <v>100044</v>
      </c>
      <c r="K7" s="107">
        <v>120359</v>
      </c>
      <c r="L7" s="107">
        <v>66869</v>
      </c>
      <c r="M7" s="149">
        <v>216745</v>
      </c>
    </row>
    <row r="8" spans="1:13" s="44" customFormat="1" ht="18.899999999999999" customHeight="1" x14ac:dyDescent="0.25">
      <c r="A8" s="43">
        <v>3</v>
      </c>
      <c r="B8" s="84">
        <f t="shared" ref="B8:B26" si="0">B7+1</f>
        <v>2002</v>
      </c>
      <c r="C8" s="105">
        <v>2008001</v>
      </c>
      <c r="D8" s="106">
        <v>368463</v>
      </c>
      <c r="E8" s="107">
        <v>358971</v>
      </c>
      <c r="F8" s="107">
        <v>70190</v>
      </c>
      <c r="G8" s="107">
        <v>306056</v>
      </c>
      <c r="H8" s="107">
        <v>271139</v>
      </c>
      <c r="I8" s="107">
        <v>121017</v>
      </c>
      <c r="J8" s="107">
        <v>100926</v>
      </c>
      <c r="K8" s="107">
        <v>121772</v>
      </c>
      <c r="L8" s="107">
        <v>67925</v>
      </c>
      <c r="M8" s="149">
        <v>221542</v>
      </c>
    </row>
    <row r="9" spans="1:13" s="44" customFormat="1" ht="18.899999999999999" customHeight="1" x14ac:dyDescent="0.25">
      <c r="A9" s="43">
        <v>4</v>
      </c>
      <c r="B9" s="84">
        <f t="shared" si="0"/>
        <v>2003</v>
      </c>
      <c r="C9" s="105">
        <v>2015204</v>
      </c>
      <c r="D9" s="106">
        <v>368127</v>
      </c>
      <c r="E9" s="107">
        <v>359285</v>
      </c>
      <c r="F9" s="107">
        <v>70354</v>
      </c>
      <c r="G9" s="107">
        <v>306896</v>
      </c>
      <c r="H9" s="107">
        <v>272140</v>
      </c>
      <c r="I9" s="107">
        <v>121424</v>
      </c>
      <c r="J9" s="107">
        <v>102024</v>
      </c>
      <c r="K9" s="107">
        <v>123080</v>
      </c>
      <c r="L9" s="107">
        <v>68914</v>
      </c>
      <c r="M9" s="149">
        <v>222960</v>
      </c>
    </row>
    <row r="10" spans="1:13" s="44" customFormat="1" ht="18.899999999999999" customHeight="1" x14ac:dyDescent="0.25">
      <c r="A10" s="43">
        <v>5</v>
      </c>
      <c r="B10" s="84">
        <f t="shared" si="0"/>
        <v>2004</v>
      </c>
      <c r="C10" s="105">
        <v>2041997</v>
      </c>
      <c r="D10" s="106">
        <v>372983</v>
      </c>
      <c r="E10" s="107">
        <v>362410</v>
      </c>
      <c r="F10" s="107">
        <v>71335</v>
      </c>
      <c r="G10" s="107">
        <v>310933</v>
      </c>
      <c r="H10" s="107">
        <v>275695</v>
      </c>
      <c r="I10" s="107">
        <v>122981</v>
      </c>
      <c r="J10" s="107">
        <v>103878</v>
      </c>
      <c r="K10" s="107">
        <v>125913</v>
      </c>
      <c r="L10" s="107">
        <v>70207</v>
      </c>
      <c r="M10" s="149">
        <v>225662</v>
      </c>
    </row>
    <row r="11" spans="1:13" s="44" customFormat="1" ht="18.899999999999999" customHeight="1" x14ac:dyDescent="0.25">
      <c r="A11" s="43">
        <v>6</v>
      </c>
      <c r="B11" s="84">
        <f t="shared" si="0"/>
        <v>2005</v>
      </c>
      <c r="C11" s="105">
        <v>2069304</v>
      </c>
      <c r="D11" s="106">
        <v>375263</v>
      </c>
      <c r="E11" s="107">
        <v>365949</v>
      </c>
      <c r="F11" s="107">
        <v>71932</v>
      </c>
      <c r="G11" s="107">
        <v>313140</v>
      </c>
      <c r="H11" s="107">
        <v>277691</v>
      </c>
      <c r="I11" s="107">
        <v>124819</v>
      </c>
      <c r="J11" s="107">
        <v>105154</v>
      </c>
      <c r="K11" s="107">
        <v>128319</v>
      </c>
      <c r="L11" s="107">
        <v>71638</v>
      </c>
      <c r="M11" s="149">
        <v>235399</v>
      </c>
    </row>
    <row r="12" spans="1:13" s="44" customFormat="1" ht="18.899999999999999" customHeight="1" x14ac:dyDescent="0.25">
      <c r="A12" s="43">
        <v>7</v>
      </c>
      <c r="B12" s="84">
        <f t="shared" si="0"/>
        <v>2006</v>
      </c>
      <c r="C12" s="105">
        <v>2095075</v>
      </c>
      <c r="D12" s="106">
        <v>376694</v>
      </c>
      <c r="E12" s="107">
        <v>370081</v>
      </c>
      <c r="F12" s="107">
        <v>72278</v>
      </c>
      <c r="G12" s="107">
        <v>316393</v>
      </c>
      <c r="H12" s="107">
        <v>279641</v>
      </c>
      <c r="I12" s="107">
        <v>126262</v>
      </c>
      <c r="J12" s="107">
        <v>106687</v>
      </c>
      <c r="K12" s="107">
        <v>130685</v>
      </c>
      <c r="L12" s="107">
        <v>73044</v>
      </c>
      <c r="M12" s="149">
        <v>243310</v>
      </c>
    </row>
    <row r="13" spans="1:13" s="44" customFormat="1" ht="18.899999999999999" customHeight="1" x14ac:dyDescent="0.25">
      <c r="A13" s="43">
        <v>8</v>
      </c>
      <c r="B13" s="84">
        <f t="shared" si="0"/>
        <v>2007</v>
      </c>
      <c r="C13" s="105">
        <v>2125404</v>
      </c>
      <c r="D13" s="106">
        <v>378409</v>
      </c>
      <c r="E13" s="107">
        <v>376219</v>
      </c>
      <c r="F13" s="107">
        <v>73018</v>
      </c>
      <c r="G13" s="107">
        <v>320411</v>
      </c>
      <c r="H13" s="107">
        <v>283369</v>
      </c>
      <c r="I13" s="107">
        <v>128027</v>
      </c>
      <c r="J13" s="107">
        <v>108867</v>
      </c>
      <c r="K13" s="107">
        <v>133483</v>
      </c>
      <c r="L13" s="107">
        <v>74424</v>
      </c>
      <c r="M13" s="149">
        <v>249177</v>
      </c>
    </row>
    <row r="14" spans="1:13" s="44" customFormat="1" ht="18.899999999999999" customHeight="1" x14ac:dyDescent="0.25">
      <c r="A14" s="43">
        <v>9</v>
      </c>
      <c r="B14" s="84">
        <f t="shared" si="0"/>
        <v>2008</v>
      </c>
      <c r="C14" s="105">
        <v>2153173</v>
      </c>
      <c r="D14" s="106">
        <v>378640</v>
      </c>
      <c r="E14" s="107">
        <v>384124</v>
      </c>
      <c r="F14" s="107">
        <v>74517</v>
      </c>
      <c r="G14" s="107">
        <v>324734</v>
      </c>
      <c r="H14" s="107">
        <v>287399</v>
      </c>
      <c r="I14" s="107">
        <v>130013</v>
      </c>
      <c r="J14" s="107">
        <v>111021</v>
      </c>
      <c r="K14" s="107">
        <v>136346</v>
      </c>
      <c r="L14" s="107">
        <v>76704</v>
      </c>
      <c r="M14" s="149">
        <v>249675</v>
      </c>
    </row>
    <row r="15" spans="1:13" s="44" customFormat="1" ht="18.899999999999999" customHeight="1" x14ac:dyDescent="0.25">
      <c r="A15" s="43">
        <v>10</v>
      </c>
      <c r="B15" s="84">
        <f t="shared" si="0"/>
        <v>2009</v>
      </c>
      <c r="C15" s="105">
        <v>2189159</v>
      </c>
      <c r="D15" s="106">
        <v>380061</v>
      </c>
      <c r="E15" s="107">
        <v>391907</v>
      </c>
      <c r="F15" s="107">
        <v>75839</v>
      </c>
      <c r="G15" s="107">
        <v>330665</v>
      </c>
      <c r="H15" s="107">
        <v>292414</v>
      </c>
      <c r="I15" s="107">
        <v>132220</v>
      </c>
      <c r="J15" s="107">
        <v>113527</v>
      </c>
      <c r="K15" s="107">
        <v>139852</v>
      </c>
      <c r="L15" s="107">
        <v>78718</v>
      </c>
      <c r="M15" s="149">
        <v>253956</v>
      </c>
    </row>
    <row r="16" spans="1:13" s="44" customFormat="1" ht="18.899999999999999" customHeight="1" x14ac:dyDescent="0.25">
      <c r="A16" s="43">
        <v>11</v>
      </c>
      <c r="B16" s="84">
        <f t="shared" si="0"/>
        <v>2010</v>
      </c>
      <c r="C16" s="105">
        <v>2219923</v>
      </c>
      <c r="D16" s="106">
        <v>380758</v>
      </c>
      <c r="E16" s="107">
        <v>398733</v>
      </c>
      <c r="F16" s="107">
        <v>77174</v>
      </c>
      <c r="G16" s="107">
        <v>335967</v>
      </c>
      <c r="H16" s="107">
        <v>297231</v>
      </c>
      <c r="I16" s="107">
        <v>134279</v>
      </c>
      <c r="J16" s="107">
        <v>115463</v>
      </c>
      <c r="K16" s="107">
        <v>142716</v>
      </c>
      <c r="L16" s="107">
        <v>80540</v>
      </c>
      <c r="M16" s="149">
        <v>257062</v>
      </c>
    </row>
    <row r="17" spans="1:13" s="44" customFormat="1" ht="18.899999999999999" customHeight="1" x14ac:dyDescent="0.25">
      <c r="A17" s="43">
        <v>12</v>
      </c>
      <c r="B17" s="84">
        <f t="shared" si="0"/>
        <v>2011</v>
      </c>
      <c r="C17" s="105">
        <v>2249152</v>
      </c>
      <c r="D17" s="106">
        <v>381344</v>
      </c>
      <c r="E17" s="107">
        <v>404768</v>
      </c>
      <c r="F17" s="107">
        <v>78478</v>
      </c>
      <c r="G17" s="107">
        <v>340682</v>
      </c>
      <c r="H17" s="107">
        <v>301757</v>
      </c>
      <c r="I17" s="107">
        <v>136587</v>
      </c>
      <c r="J17" s="107">
        <v>117501</v>
      </c>
      <c r="K17" s="107">
        <v>145422</v>
      </c>
      <c r="L17" s="107">
        <v>82148</v>
      </c>
      <c r="M17" s="149">
        <v>260465</v>
      </c>
    </row>
    <row r="18" spans="1:13" s="44" customFormat="1" ht="18.899999999999999" customHeight="1" x14ac:dyDescent="0.25">
      <c r="A18" s="43">
        <v>13</v>
      </c>
      <c r="B18" s="84">
        <f t="shared" si="0"/>
        <v>2012</v>
      </c>
      <c r="C18" s="105">
        <v>2273628</v>
      </c>
      <c r="D18" s="106">
        <v>381415</v>
      </c>
      <c r="E18" s="107">
        <v>409795</v>
      </c>
      <c r="F18" s="107">
        <v>79687</v>
      </c>
      <c r="G18" s="107">
        <v>345467</v>
      </c>
      <c r="H18" s="107">
        <v>305654</v>
      </c>
      <c r="I18" s="107">
        <v>138463</v>
      </c>
      <c r="J18" s="107">
        <v>119551</v>
      </c>
      <c r="K18" s="107">
        <v>147706</v>
      </c>
      <c r="L18" s="107">
        <v>83413</v>
      </c>
      <c r="M18" s="149">
        <v>262477</v>
      </c>
    </row>
    <row r="19" spans="1:13" s="44" customFormat="1" ht="18.899999999999999" customHeight="1" x14ac:dyDescent="0.25">
      <c r="A19" s="43">
        <v>14</v>
      </c>
      <c r="B19" s="84">
        <f t="shared" si="0"/>
        <v>2013</v>
      </c>
      <c r="C19" s="105">
        <v>2299114</v>
      </c>
      <c r="D19" s="106">
        <v>381083</v>
      </c>
      <c r="E19" s="107">
        <v>414027</v>
      </c>
      <c r="F19" s="107">
        <v>80695</v>
      </c>
      <c r="G19" s="107">
        <v>348839</v>
      </c>
      <c r="H19" s="107">
        <v>309310</v>
      </c>
      <c r="I19" s="107">
        <v>140082</v>
      </c>
      <c r="J19" s="107">
        <v>120873</v>
      </c>
      <c r="K19" s="107">
        <v>149399</v>
      </c>
      <c r="L19" s="107">
        <v>84393</v>
      </c>
      <c r="M19" s="149">
        <v>270413</v>
      </c>
    </row>
    <row r="20" spans="1:13" s="44" customFormat="1" ht="18.899999999999999" customHeight="1" x14ac:dyDescent="0.25">
      <c r="A20" s="43">
        <v>15</v>
      </c>
      <c r="B20" s="84">
        <f t="shared" si="0"/>
        <v>2014</v>
      </c>
      <c r="C20" s="105">
        <v>2310749</v>
      </c>
      <c r="D20" s="106">
        <v>379893</v>
      </c>
      <c r="E20" s="107">
        <v>417234</v>
      </c>
      <c r="F20" s="107">
        <v>81505</v>
      </c>
      <c r="G20" s="107">
        <v>350527</v>
      </c>
      <c r="H20" s="107">
        <v>309972</v>
      </c>
      <c r="I20" s="107">
        <v>140644</v>
      </c>
      <c r="J20" s="107">
        <v>122169</v>
      </c>
      <c r="K20" s="107">
        <v>150539</v>
      </c>
      <c r="L20" s="107">
        <v>85231</v>
      </c>
      <c r="M20" s="149">
        <v>273035</v>
      </c>
    </row>
    <row r="21" spans="1:13" s="44" customFormat="1" ht="18.899999999999999" customHeight="1" x14ac:dyDescent="0.25">
      <c r="A21" s="43">
        <v>16</v>
      </c>
      <c r="B21" s="84">
        <f t="shared" si="0"/>
        <v>2015</v>
      </c>
      <c r="C21" s="105">
        <v>2305356</v>
      </c>
      <c r="D21" s="106">
        <v>375950</v>
      </c>
      <c r="E21" s="107">
        <v>416583</v>
      </c>
      <c r="F21" s="107">
        <v>81568</v>
      </c>
      <c r="G21" s="107">
        <v>349043</v>
      </c>
      <c r="H21" s="107">
        <v>307959</v>
      </c>
      <c r="I21" s="107">
        <v>140531</v>
      </c>
      <c r="J21" s="107">
        <v>122393</v>
      </c>
      <c r="K21" s="107">
        <v>151313</v>
      </c>
      <c r="L21" s="107">
        <v>85544</v>
      </c>
      <c r="M21" s="149">
        <v>274472</v>
      </c>
    </row>
    <row r="22" spans="1:13" s="44" customFormat="1" ht="18.899999999999999" customHeight="1" x14ac:dyDescent="0.25">
      <c r="A22" s="43">
        <v>17</v>
      </c>
      <c r="B22" s="84">
        <f t="shared" si="0"/>
        <v>2016</v>
      </c>
      <c r="C22" s="105">
        <v>2324314</v>
      </c>
      <c r="D22" s="106">
        <v>376194</v>
      </c>
      <c r="E22" s="107">
        <v>420033</v>
      </c>
      <c r="F22" s="107">
        <v>82438</v>
      </c>
      <c r="G22" s="107">
        <v>352458</v>
      </c>
      <c r="H22" s="107">
        <v>311016</v>
      </c>
      <c r="I22" s="107">
        <v>142295</v>
      </c>
      <c r="J22" s="107">
        <v>124070</v>
      </c>
      <c r="K22" s="107">
        <v>153431</v>
      </c>
      <c r="L22" s="107">
        <v>86624</v>
      </c>
      <c r="M22" s="149">
        <v>275755</v>
      </c>
    </row>
    <row r="23" spans="1:13" s="44" customFormat="1" ht="18.899999999999999" customHeight="1" x14ac:dyDescent="0.25">
      <c r="A23" s="43">
        <v>18</v>
      </c>
      <c r="B23" s="84">
        <f t="shared" si="0"/>
        <v>2017</v>
      </c>
      <c r="C23" s="105">
        <v>2340656</v>
      </c>
      <c r="D23" s="106">
        <v>375774</v>
      </c>
      <c r="E23" s="107">
        <v>422431</v>
      </c>
      <c r="F23" s="107">
        <v>83476</v>
      </c>
      <c r="G23" s="107">
        <v>355185</v>
      </c>
      <c r="H23" s="107">
        <v>313711</v>
      </c>
      <c r="I23" s="107">
        <v>144071</v>
      </c>
      <c r="J23" s="107">
        <v>125470</v>
      </c>
      <c r="K23" s="107">
        <v>155569</v>
      </c>
      <c r="L23" s="107">
        <v>87529</v>
      </c>
      <c r="M23" s="149">
        <v>277440</v>
      </c>
    </row>
    <row r="24" spans="1:13" s="44" customFormat="1" ht="18.899999999999999" customHeight="1" x14ac:dyDescent="0.25">
      <c r="A24" s="43">
        <v>19</v>
      </c>
      <c r="B24" s="84">
        <f t="shared" si="0"/>
        <v>2018</v>
      </c>
      <c r="C24" s="105">
        <v>2363581</v>
      </c>
      <c r="D24" s="106">
        <v>375804</v>
      </c>
      <c r="E24" s="107">
        <v>426401</v>
      </c>
      <c r="F24" s="107">
        <v>84582</v>
      </c>
      <c r="G24" s="107">
        <v>359536</v>
      </c>
      <c r="H24" s="107">
        <v>316823</v>
      </c>
      <c r="I24" s="107">
        <v>146059</v>
      </c>
      <c r="J24" s="107">
        <v>127188</v>
      </c>
      <c r="K24" s="107">
        <v>158504</v>
      </c>
      <c r="L24" s="107">
        <v>88857</v>
      </c>
      <c r="M24" s="149">
        <v>279827</v>
      </c>
    </row>
    <row r="25" spans="1:13" s="44" customFormat="1" ht="18.899999999999999" customHeight="1" x14ac:dyDescent="0.25">
      <c r="A25" s="43">
        <v>20</v>
      </c>
      <c r="B25" s="84">
        <f t="shared" si="0"/>
        <v>2019</v>
      </c>
      <c r="C25" s="105">
        <v>2396164</v>
      </c>
      <c r="D25" s="106">
        <v>378469</v>
      </c>
      <c r="E25" s="107">
        <v>431639</v>
      </c>
      <c r="F25" s="107">
        <v>85908</v>
      </c>
      <c r="G25" s="107">
        <v>365472</v>
      </c>
      <c r="H25" s="107">
        <v>321378</v>
      </c>
      <c r="I25" s="107">
        <v>148282</v>
      </c>
      <c r="J25" s="107">
        <v>129707</v>
      </c>
      <c r="K25" s="107">
        <v>161761</v>
      </c>
      <c r="L25" s="107">
        <v>90768</v>
      </c>
      <c r="M25" s="149">
        <v>282780</v>
      </c>
    </row>
    <row r="26" spans="1:13" s="44" customFormat="1" ht="18.899999999999999" customHeight="1" x14ac:dyDescent="0.25">
      <c r="A26" s="45">
        <v>21</v>
      </c>
      <c r="B26" s="111">
        <f t="shared" si="0"/>
        <v>2020</v>
      </c>
      <c r="C26" s="109">
        <v>2436069</v>
      </c>
      <c r="D26" s="110">
        <v>381176</v>
      </c>
      <c r="E26" s="110">
        <v>439429</v>
      </c>
      <c r="F26" s="110">
        <v>87358</v>
      </c>
      <c r="G26" s="110">
        <v>372665</v>
      </c>
      <c r="H26" s="110">
        <v>326197</v>
      </c>
      <c r="I26" s="110">
        <v>150873</v>
      </c>
      <c r="J26" s="110">
        <v>132617</v>
      </c>
      <c r="K26" s="110">
        <v>166085</v>
      </c>
      <c r="L26" s="110">
        <v>92970</v>
      </c>
      <c r="M26" s="151">
        <v>286699</v>
      </c>
    </row>
  </sheetData>
  <phoneticPr fontId="0" type="noConversion"/>
  <printOptions horizontalCentered="1"/>
  <pageMargins left="0.27559055118110237" right="0.19685039370078741" top="0.51181102362204722" bottom="0.23622047244094491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111"/>
  <dimension ref="A1:L29"/>
  <sheetViews>
    <sheetView showGridLines="0" zoomScaleNormal="100" workbookViewId="0"/>
  </sheetViews>
  <sheetFormatPr baseColWidth="10" defaultColWidth="11.44140625" defaultRowHeight="13.8" x14ac:dyDescent="0.3"/>
  <cols>
    <col min="1" max="1" width="4.5546875" style="35" customWidth="1"/>
    <col min="2" max="2" width="12.6640625" style="13" customWidth="1"/>
    <col min="3" max="3" width="13.6640625" style="13" customWidth="1"/>
    <col min="4" max="12" width="12.6640625" style="13" customWidth="1"/>
    <col min="13" max="16384" width="11.44140625" style="13"/>
  </cols>
  <sheetData>
    <row r="1" spans="1:12" s="3" customFormat="1" ht="10.199999999999999" customHeight="1" x14ac:dyDescent="0.2">
      <c r="A1" s="37"/>
      <c r="B1" s="2"/>
      <c r="L1" s="4"/>
    </row>
    <row r="2" spans="1:12" s="7" customFormat="1" ht="24.6" customHeight="1" x14ac:dyDescent="0.35">
      <c r="A2" s="5" t="s">
        <v>200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4.75" customHeight="1" x14ac:dyDescent="0.3">
      <c r="A3" s="39"/>
      <c r="B3" s="41"/>
      <c r="C3" s="41"/>
      <c r="D3" s="41"/>
      <c r="E3" s="41"/>
      <c r="F3" s="41"/>
      <c r="G3" s="41"/>
      <c r="H3" s="42"/>
      <c r="I3" s="41"/>
      <c r="J3" s="41"/>
      <c r="K3" s="41"/>
      <c r="L3" s="118" t="s">
        <v>29</v>
      </c>
    </row>
    <row r="4" spans="1:12" ht="22.5" customHeight="1" x14ac:dyDescent="0.3">
      <c r="A4" s="647" t="s">
        <v>4</v>
      </c>
      <c r="B4" s="650" t="s">
        <v>53</v>
      </c>
      <c r="C4" s="85" t="s">
        <v>89</v>
      </c>
      <c r="D4" s="86"/>
      <c r="E4" s="87"/>
      <c r="F4" s="86" t="s">
        <v>90</v>
      </c>
      <c r="G4" s="86"/>
      <c r="H4" s="86"/>
      <c r="I4" s="86"/>
      <c r="J4" s="86"/>
      <c r="K4" s="86"/>
      <c r="L4" s="87"/>
    </row>
    <row r="5" spans="1:12" ht="18.75" customHeight="1" x14ac:dyDescent="0.3">
      <c r="A5" s="648"/>
      <c r="B5" s="645"/>
      <c r="C5" s="644" t="s">
        <v>40</v>
      </c>
      <c r="D5" s="660" t="s">
        <v>91</v>
      </c>
      <c r="E5" s="650" t="s">
        <v>92</v>
      </c>
      <c r="F5" s="650" t="s">
        <v>93</v>
      </c>
      <c r="G5" s="86" t="s">
        <v>1</v>
      </c>
      <c r="H5" s="86"/>
      <c r="I5" s="650" t="s">
        <v>359</v>
      </c>
      <c r="J5" s="660" t="s">
        <v>360</v>
      </c>
      <c r="K5" s="650" t="s">
        <v>368</v>
      </c>
      <c r="L5" s="661" t="s">
        <v>363</v>
      </c>
    </row>
    <row r="6" spans="1:12" ht="40.950000000000003" customHeight="1" x14ac:dyDescent="0.3">
      <c r="A6" s="649"/>
      <c r="B6" s="646"/>
      <c r="C6" s="646"/>
      <c r="D6" s="641"/>
      <c r="E6" s="646"/>
      <c r="F6" s="646"/>
      <c r="G6" s="101" t="s">
        <v>5</v>
      </c>
      <c r="H6" s="173" t="s">
        <v>6</v>
      </c>
      <c r="I6" s="646"/>
      <c r="J6" s="641"/>
      <c r="K6" s="646"/>
      <c r="L6" s="643"/>
    </row>
    <row r="7" spans="1:12" s="44" customFormat="1" ht="18.899999999999999" customHeight="1" x14ac:dyDescent="0.25">
      <c r="A7" s="43">
        <v>1</v>
      </c>
      <c r="B7" s="84">
        <v>2000</v>
      </c>
      <c r="C7" s="174">
        <v>619</v>
      </c>
      <c r="D7" s="335">
        <v>596</v>
      </c>
      <c r="E7" s="336">
        <v>752</v>
      </c>
      <c r="F7" s="149">
        <v>588</v>
      </c>
      <c r="G7" s="106">
        <v>780</v>
      </c>
      <c r="H7" s="107">
        <v>420</v>
      </c>
      <c r="I7" s="174">
        <v>1301</v>
      </c>
      <c r="J7" s="106">
        <v>587</v>
      </c>
      <c r="K7" s="335">
        <v>976</v>
      </c>
      <c r="L7" s="105">
        <v>406</v>
      </c>
    </row>
    <row r="8" spans="1:12" s="44" customFormat="1" ht="18.899999999999999" customHeight="1" x14ac:dyDescent="0.25">
      <c r="A8" s="43">
        <v>2</v>
      </c>
      <c r="B8" s="84">
        <f>B7+1</f>
        <v>2001</v>
      </c>
      <c r="C8" s="149">
        <v>621</v>
      </c>
      <c r="D8" s="107">
        <v>600</v>
      </c>
      <c r="E8" s="105">
        <v>747</v>
      </c>
      <c r="F8" s="149">
        <v>591</v>
      </c>
      <c r="G8" s="106">
        <v>790</v>
      </c>
      <c r="H8" s="107">
        <v>424</v>
      </c>
      <c r="I8" s="149">
        <v>1305</v>
      </c>
      <c r="J8" s="106">
        <v>571</v>
      </c>
      <c r="K8" s="107">
        <v>1003</v>
      </c>
      <c r="L8" s="105">
        <v>421</v>
      </c>
    </row>
    <row r="9" spans="1:12" s="44" customFormat="1" ht="18.899999999999999" customHeight="1" x14ac:dyDescent="0.25">
      <c r="A9" s="43">
        <v>3</v>
      </c>
      <c r="B9" s="84">
        <f t="shared" ref="B9:B27" si="0">B8+1</f>
        <v>2002</v>
      </c>
      <c r="C9" s="149">
        <v>624</v>
      </c>
      <c r="D9" s="107">
        <v>606</v>
      </c>
      <c r="E9" s="105">
        <v>727</v>
      </c>
      <c r="F9" s="149">
        <v>598</v>
      </c>
      <c r="G9" s="106">
        <v>801</v>
      </c>
      <c r="H9" s="107">
        <v>430</v>
      </c>
      <c r="I9" s="149">
        <v>1290</v>
      </c>
      <c r="J9" s="106">
        <v>543</v>
      </c>
      <c r="K9" s="107">
        <v>1013</v>
      </c>
      <c r="L9" s="105">
        <v>411</v>
      </c>
    </row>
    <row r="10" spans="1:12" s="44" customFormat="1" ht="18.899999999999999" customHeight="1" x14ac:dyDescent="0.25">
      <c r="A10" s="43">
        <v>4</v>
      </c>
      <c r="B10" s="84">
        <f t="shared" si="0"/>
        <v>2003</v>
      </c>
      <c r="C10" s="149">
        <v>624</v>
      </c>
      <c r="D10" s="107">
        <v>607</v>
      </c>
      <c r="E10" s="105">
        <v>721</v>
      </c>
      <c r="F10" s="149">
        <v>599</v>
      </c>
      <c r="G10" s="106">
        <v>803</v>
      </c>
      <c r="H10" s="107">
        <v>434</v>
      </c>
      <c r="I10" s="149">
        <v>1223</v>
      </c>
      <c r="J10" s="106">
        <v>532</v>
      </c>
      <c r="K10" s="107">
        <v>1029</v>
      </c>
      <c r="L10" s="105">
        <v>407</v>
      </c>
    </row>
    <row r="11" spans="1:12" s="44" customFormat="1" ht="18.899999999999999" customHeight="1" x14ac:dyDescent="0.25">
      <c r="A11" s="43">
        <v>5</v>
      </c>
      <c r="B11" s="84">
        <f t="shared" si="0"/>
        <v>2004</v>
      </c>
      <c r="C11" s="149">
        <v>624</v>
      </c>
      <c r="D11" s="107">
        <v>609</v>
      </c>
      <c r="E11" s="105">
        <v>714</v>
      </c>
      <c r="F11" s="149">
        <v>601</v>
      </c>
      <c r="G11" s="106">
        <v>806</v>
      </c>
      <c r="H11" s="107">
        <v>438</v>
      </c>
      <c r="I11" s="149">
        <v>1197</v>
      </c>
      <c r="J11" s="106">
        <v>520</v>
      </c>
      <c r="K11" s="107">
        <v>1048</v>
      </c>
      <c r="L11" s="105">
        <v>410</v>
      </c>
    </row>
    <row r="12" spans="1:12" s="44" customFormat="1" ht="18.899999999999999" customHeight="1" x14ac:dyDescent="0.25">
      <c r="A12" s="43">
        <v>6</v>
      </c>
      <c r="B12" s="84">
        <f t="shared" si="0"/>
        <v>2005</v>
      </c>
      <c r="C12" s="149">
        <v>625</v>
      </c>
      <c r="D12" s="107">
        <v>611</v>
      </c>
      <c r="E12" s="105">
        <v>706</v>
      </c>
      <c r="F12" s="149">
        <v>604</v>
      </c>
      <c r="G12" s="106">
        <v>812</v>
      </c>
      <c r="H12" s="107">
        <v>441</v>
      </c>
      <c r="I12" s="149">
        <v>1148</v>
      </c>
      <c r="J12" s="106">
        <v>507</v>
      </c>
      <c r="K12" s="107">
        <v>1066</v>
      </c>
      <c r="L12" s="105">
        <v>419</v>
      </c>
    </row>
    <row r="13" spans="1:12" s="44" customFormat="1" ht="18.899999999999999" customHeight="1" x14ac:dyDescent="0.25">
      <c r="A13" s="43">
        <v>7</v>
      </c>
      <c r="B13" s="84">
        <f t="shared" si="0"/>
        <v>2006</v>
      </c>
      <c r="C13" s="149">
        <v>621</v>
      </c>
      <c r="D13" s="107">
        <v>608</v>
      </c>
      <c r="E13" s="105">
        <v>701</v>
      </c>
      <c r="F13" s="149">
        <v>601</v>
      </c>
      <c r="G13" s="106">
        <v>809</v>
      </c>
      <c r="H13" s="107">
        <v>440</v>
      </c>
      <c r="I13" s="149">
        <v>1126</v>
      </c>
      <c r="J13" s="106">
        <v>496</v>
      </c>
      <c r="K13" s="107">
        <v>1091</v>
      </c>
      <c r="L13" s="105">
        <v>418</v>
      </c>
    </row>
    <row r="14" spans="1:12" s="44" customFormat="1" ht="18.899999999999999" customHeight="1" x14ac:dyDescent="0.25">
      <c r="A14" s="43">
        <v>8</v>
      </c>
      <c r="B14" s="84">
        <f t="shared" si="0"/>
        <v>2007</v>
      </c>
      <c r="C14" s="149">
        <v>615</v>
      </c>
      <c r="D14" s="107">
        <v>601</v>
      </c>
      <c r="E14" s="105">
        <v>698</v>
      </c>
      <c r="F14" s="149">
        <v>595</v>
      </c>
      <c r="G14" s="106">
        <v>802</v>
      </c>
      <c r="H14" s="107">
        <v>437</v>
      </c>
      <c r="I14" s="149">
        <v>1062</v>
      </c>
      <c r="J14" s="106">
        <v>489</v>
      </c>
      <c r="K14" s="107">
        <v>1116</v>
      </c>
      <c r="L14" s="105">
        <v>417</v>
      </c>
    </row>
    <row r="15" spans="1:12" s="44" customFormat="1" ht="18.899999999999999" customHeight="1" x14ac:dyDescent="0.25">
      <c r="A15" s="43">
        <v>9</v>
      </c>
      <c r="B15" s="84">
        <f t="shared" si="0"/>
        <v>2008</v>
      </c>
      <c r="C15" s="149">
        <v>607</v>
      </c>
      <c r="D15" s="107">
        <v>594</v>
      </c>
      <c r="E15" s="105">
        <v>686</v>
      </c>
      <c r="F15" s="149">
        <v>589</v>
      </c>
      <c r="G15" s="106">
        <v>796</v>
      </c>
      <c r="H15" s="107">
        <v>432</v>
      </c>
      <c r="I15" s="149">
        <v>984</v>
      </c>
      <c r="J15" s="106">
        <v>472</v>
      </c>
      <c r="K15" s="107">
        <v>1138</v>
      </c>
      <c r="L15" s="105">
        <v>426</v>
      </c>
    </row>
    <row r="16" spans="1:12" s="44" customFormat="1" ht="18.899999999999999" customHeight="1" x14ac:dyDescent="0.25">
      <c r="A16" s="43">
        <v>10</v>
      </c>
      <c r="B16" s="84">
        <f t="shared" si="0"/>
        <v>2009</v>
      </c>
      <c r="C16" s="149">
        <v>621</v>
      </c>
      <c r="D16" s="107">
        <v>612</v>
      </c>
      <c r="E16" s="105">
        <v>677</v>
      </c>
      <c r="F16" s="149">
        <v>607</v>
      </c>
      <c r="G16" s="106">
        <v>841</v>
      </c>
      <c r="H16" s="107">
        <v>440</v>
      </c>
      <c r="I16" s="149">
        <v>928</v>
      </c>
      <c r="J16" s="106">
        <v>460</v>
      </c>
      <c r="K16" s="107">
        <v>1163</v>
      </c>
      <c r="L16" s="105">
        <v>446</v>
      </c>
    </row>
    <row r="17" spans="1:12" s="44" customFormat="1" ht="18.899999999999999" customHeight="1" x14ac:dyDescent="0.25">
      <c r="A17" s="43">
        <v>11</v>
      </c>
      <c r="B17" s="84">
        <f t="shared" si="0"/>
        <v>2010</v>
      </c>
      <c r="C17" s="149">
        <v>623</v>
      </c>
      <c r="D17" s="107">
        <v>615</v>
      </c>
      <c r="E17" s="105">
        <v>671</v>
      </c>
      <c r="F17" s="149">
        <v>611</v>
      </c>
      <c r="G17" s="106">
        <v>846</v>
      </c>
      <c r="H17" s="107">
        <v>444</v>
      </c>
      <c r="I17" s="149">
        <v>897</v>
      </c>
      <c r="J17" s="106">
        <v>453</v>
      </c>
      <c r="K17" s="107">
        <v>1187</v>
      </c>
      <c r="L17" s="105">
        <v>459</v>
      </c>
    </row>
    <row r="18" spans="1:12" s="44" customFormat="1" ht="18.899999999999999" customHeight="1" x14ac:dyDescent="0.25">
      <c r="A18" s="43">
        <v>12</v>
      </c>
      <c r="B18" s="84">
        <f t="shared" si="0"/>
        <v>2011</v>
      </c>
      <c r="C18" s="149">
        <v>620</v>
      </c>
      <c r="D18" s="107">
        <v>612</v>
      </c>
      <c r="E18" s="105">
        <v>664</v>
      </c>
      <c r="F18" s="149">
        <v>608</v>
      </c>
      <c r="G18" s="106">
        <v>838</v>
      </c>
      <c r="H18" s="107">
        <v>446</v>
      </c>
      <c r="I18" s="149">
        <v>878</v>
      </c>
      <c r="J18" s="106">
        <v>445</v>
      </c>
      <c r="K18" s="107">
        <v>1211</v>
      </c>
      <c r="L18" s="105">
        <v>459</v>
      </c>
    </row>
    <row r="19" spans="1:12" s="44" customFormat="1" ht="18.899999999999999" customHeight="1" x14ac:dyDescent="0.25">
      <c r="A19" s="43">
        <v>13</v>
      </c>
      <c r="B19" s="84">
        <f t="shared" si="0"/>
        <v>2012</v>
      </c>
      <c r="C19" s="149">
        <v>615</v>
      </c>
      <c r="D19" s="107">
        <v>608</v>
      </c>
      <c r="E19" s="105">
        <v>658</v>
      </c>
      <c r="F19" s="149">
        <v>604</v>
      </c>
      <c r="G19" s="106">
        <v>827</v>
      </c>
      <c r="H19" s="107">
        <v>447</v>
      </c>
      <c r="I19" s="149">
        <v>856</v>
      </c>
      <c r="J19" s="106">
        <v>438</v>
      </c>
      <c r="K19" s="107">
        <v>1231</v>
      </c>
      <c r="L19" s="105">
        <v>457</v>
      </c>
    </row>
    <row r="20" spans="1:12" s="44" customFormat="1" ht="18.899999999999999" customHeight="1" x14ac:dyDescent="0.25">
      <c r="A20" s="43">
        <v>14</v>
      </c>
      <c r="B20" s="84">
        <f t="shared" si="0"/>
        <v>2013</v>
      </c>
      <c r="C20" s="149">
        <v>615</v>
      </c>
      <c r="D20" s="107">
        <v>610</v>
      </c>
      <c r="E20" s="105">
        <v>644</v>
      </c>
      <c r="F20" s="149">
        <v>607</v>
      </c>
      <c r="G20" s="106">
        <v>835</v>
      </c>
      <c r="H20" s="107">
        <v>449</v>
      </c>
      <c r="I20" s="149">
        <v>838</v>
      </c>
      <c r="J20" s="106">
        <v>428</v>
      </c>
      <c r="K20" s="107">
        <v>1239</v>
      </c>
      <c r="L20" s="105">
        <v>451</v>
      </c>
    </row>
    <row r="21" spans="1:12" s="44" customFormat="1" ht="18.899999999999999" customHeight="1" x14ac:dyDescent="0.25">
      <c r="A21" s="43">
        <v>15</v>
      </c>
      <c r="B21" s="84">
        <f t="shared" si="0"/>
        <v>2014</v>
      </c>
      <c r="C21" s="149">
        <v>614</v>
      </c>
      <c r="D21" s="107">
        <v>609</v>
      </c>
      <c r="E21" s="105">
        <v>643</v>
      </c>
      <c r="F21" s="149">
        <v>606</v>
      </c>
      <c r="G21" s="106">
        <v>835</v>
      </c>
      <c r="H21" s="107">
        <v>450</v>
      </c>
      <c r="I21" s="149">
        <v>811</v>
      </c>
      <c r="J21" s="106">
        <v>432</v>
      </c>
      <c r="K21" s="107">
        <v>1246</v>
      </c>
      <c r="L21" s="105">
        <v>440</v>
      </c>
    </row>
    <row r="22" spans="1:12" s="44" customFormat="1" ht="18.899999999999999" customHeight="1" x14ac:dyDescent="0.25">
      <c r="A22" s="43">
        <v>16</v>
      </c>
      <c r="B22" s="84">
        <f t="shared" si="0"/>
        <v>2015</v>
      </c>
      <c r="C22" s="149">
        <v>606</v>
      </c>
      <c r="D22" s="107">
        <v>601</v>
      </c>
      <c r="E22" s="105">
        <v>632</v>
      </c>
      <c r="F22" s="149">
        <v>599</v>
      </c>
      <c r="G22" s="106">
        <v>828</v>
      </c>
      <c r="H22" s="107">
        <v>444</v>
      </c>
      <c r="I22" s="149">
        <v>773</v>
      </c>
      <c r="J22" s="106">
        <v>426</v>
      </c>
      <c r="K22" s="107">
        <v>1248</v>
      </c>
      <c r="L22" s="105">
        <v>435</v>
      </c>
    </row>
    <row r="23" spans="1:12" s="44" customFormat="1" ht="18.899999999999999" customHeight="1" x14ac:dyDescent="0.25">
      <c r="A23" s="43">
        <v>17</v>
      </c>
      <c r="B23" s="84">
        <f t="shared" si="0"/>
        <v>2016</v>
      </c>
      <c r="C23" s="149">
        <v>597</v>
      </c>
      <c r="D23" s="107">
        <v>593</v>
      </c>
      <c r="E23" s="105">
        <v>622</v>
      </c>
      <c r="F23" s="149">
        <v>591</v>
      </c>
      <c r="G23" s="106">
        <v>816</v>
      </c>
      <c r="H23" s="107">
        <v>440</v>
      </c>
      <c r="I23" s="149">
        <v>737</v>
      </c>
      <c r="J23" s="106">
        <v>421</v>
      </c>
      <c r="K23" s="107">
        <v>1250</v>
      </c>
      <c r="L23" s="105">
        <v>424</v>
      </c>
    </row>
    <row r="24" spans="1:12" s="44" customFormat="1" ht="18.899999999999999" customHeight="1" x14ac:dyDescent="0.25">
      <c r="A24" s="43">
        <v>18</v>
      </c>
      <c r="B24" s="84">
        <f t="shared" si="0"/>
        <v>2017</v>
      </c>
      <c r="C24" s="149">
        <v>589</v>
      </c>
      <c r="D24" s="107">
        <v>584</v>
      </c>
      <c r="E24" s="105">
        <v>616</v>
      </c>
      <c r="F24" s="149">
        <v>582</v>
      </c>
      <c r="G24" s="106">
        <v>802</v>
      </c>
      <c r="H24" s="107">
        <v>436</v>
      </c>
      <c r="I24" s="149">
        <v>697</v>
      </c>
      <c r="J24" s="106">
        <v>420</v>
      </c>
      <c r="K24" s="107">
        <v>1252</v>
      </c>
      <c r="L24" s="105">
        <v>419</v>
      </c>
    </row>
    <row r="25" spans="1:12" s="44" customFormat="1" ht="18.899999999999999" customHeight="1" x14ac:dyDescent="0.25">
      <c r="A25" s="43">
        <v>19</v>
      </c>
      <c r="B25" s="84">
        <f t="shared" si="0"/>
        <v>2018</v>
      </c>
      <c r="C25" s="149">
        <v>579</v>
      </c>
      <c r="D25" s="107">
        <v>573</v>
      </c>
      <c r="E25" s="105">
        <v>613</v>
      </c>
      <c r="F25" s="149">
        <v>572</v>
      </c>
      <c r="G25" s="106">
        <v>786</v>
      </c>
      <c r="H25" s="107">
        <v>430</v>
      </c>
      <c r="I25" s="149">
        <v>659</v>
      </c>
      <c r="J25" s="106">
        <v>421</v>
      </c>
      <c r="K25" s="107">
        <v>1257</v>
      </c>
      <c r="L25" s="105">
        <v>417</v>
      </c>
    </row>
    <row r="26" spans="1:12" s="44" customFormat="1" ht="18.899999999999999" customHeight="1" x14ac:dyDescent="0.25">
      <c r="A26" s="43">
        <v>20</v>
      </c>
      <c r="B26" s="84">
        <f t="shared" si="0"/>
        <v>2019</v>
      </c>
      <c r="C26" s="149">
        <v>576</v>
      </c>
      <c r="D26" s="107">
        <v>569</v>
      </c>
      <c r="E26" s="105">
        <v>612</v>
      </c>
      <c r="F26" s="149">
        <v>568</v>
      </c>
      <c r="G26" s="106">
        <v>782</v>
      </c>
      <c r="H26" s="107">
        <v>429</v>
      </c>
      <c r="I26" s="149">
        <v>628</v>
      </c>
      <c r="J26" s="106">
        <v>425</v>
      </c>
      <c r="K26" s="107">
        <v>1264</v>
      </c>
      <c r="L26" s="105">
        <v>408</v>
      </c>
    </row>
    <row r="27" spans="1:12" s="44" customFormat="1" ht="18.899999999999999" customHeight="1" x14ac:dyDescent="0.25">
      <c r="A27" s="45">
        <v>21</v>
      </c>
      <c r="B27" s="111">
        <f t="shared" si="0"/>
        <v>2020</v>
      </c>
      <c r="C27" s="151">
        <v>595</v>
      </c>
      <c r="D27" s="110">
        <v>591</v>
      </c>
      <c r="E27" s="109">
        <v>619</v>
      </c>
      <c r="F27" s="151">
        <v>590</v>
      </c>
      <c r="G27" s="110">
        <v>839</v>
      </c>
      <c r="H27" s="110">
        <v>438</v>
      </c>
      <c r="I27" s="151">
        <v>629</v>
      </c>
      <c r="J27" s="110">
        <v>435</v>
      </c>
      <c r="K27" s="110">
        <v>1266</v>
      </c>
      <c r="L27" s="109">
        <v>0</v>
      </c>
    </row>
    <row r="28" spans="1:12" ht="14.4" x14ac:dyDescent="0.3">
      <c r="A28" s="117" t="s">
        <v>361</v>
      </c>
    </row>
    <row r="29" spans="1:12" ht="14.4" x14ac:dyDescent="0.3">
      <c r="A29" s="117" t="s">
        <v>362</v>
      </c>
    </row>
  </sheetData>
  <mergeCells count="10">
    <mergeCell ref="L5:L6"/>
    <mergeCell ref="J5:J6"/>
    <mergeCell ref="K5:K6"/>
    <mergeCell ref="A4:A6"/>
    <mergeCell ref="B4:B6"/>
    <mergeCell ref="I5:I6"/>
    <mergeCell ref="C5:C6"/>
    <mergeCell ref="D5:D6"/>
    <mergeCell ref="E5:E6"/>
    <mergeCell ref="F5:F6"/>
  </mergeCells>
  <phoneticPr fontId="0" type="noConversion"/>
  <printOptions horizontalCentered="1"/>
  <pageMargins left="0.27559055118110237" right="0.19685039370078741" top="0.56000000000000005" bottom="0.27559055118110237" header="0.15748031496062992" footer="0.11811023622047245"/>
  <pageSetup paperSize="9" scale="95" orientation="landscape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109375" style="528" customWidth="1"/>
    <col min="2" max="2" width="41.5546875" style="208" customWidth="1"/>
    <col min="3" max="12" width="12.33203125" style="208" customWidth="1"/>
    <col min="13" max="13" width="11.44140625" style="208"/>
    <col min="14" max="17" width="3.44140625" style="208" customWidth="1"/>
    <col min="18" max="16384" width="11.44140625" style="208"/>
  </cols>
  <sheetData>
    <row r="1" spans="1:12" ht="15.15" customHeight="1" x14ac:dyDescent="0.2">
      <c r="A1" s="465"/>
      <c r="B1" s="207"/>
      <c r="L1" s="209"/>
    </row>
    <row r="2" spans="1:12" s="387" customFormat="1" ht="30" customHeight="1" x14ac:dyDescent="0.35">
      <c r="A2" s="253" t="s">
        <v>333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</row>
    <row r="3" spans="1:12" s="213" customFormat="1" ht="26.1" customHeight="1" x14ac:dyDescent="0.35">
      <c r="A3" s="253" t="s">
        <v>282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</row>
    <row r="4" spans="1:12" s="216" customFormat="1" ht="23.85" customHeight="1" x14ac:dyDescent="0.3">
      <c r="A4" s="214"/>
      <c r="B4" s="215"/>
      <c r="C4" s="215"/>
      <c r="D4" s="215"/>
      <c r="E4" s="215"/>
      <c r="F4" s="215"/>
      <c r="G4" s="482"/>
      <c r="H4" s="482"/>
      <c r="I4" s="482"/>
      <c r="J4" s="215"/>
      <c r="K4" s="215"/>
      <c r="L4" s="254" t="s">
        <v>30</v>
      </c>
    </row>
    <row r="5" spans="1:12" s="483" customFormat="1" ht="20.399999999999999" customHeight="1" x14ac:dyDescent="0.3">
      <c r="A5" s="668" t="s">
        <v>4</v>
      </c>
      <c r="B5" s="670" t="s">
        <v>9</v>
      </c>
      <c r="C5" s="672" t="s">
        <v>111</v>
      </c>
      <c r="D5" s="672" t="s">
        <v>93</v>
      </c>
      <c r="E5" s="231" t="s">
        <v>1</v>
      </c>
      <c r="F5" s="232"/>
      <c r="G5" s="672" t="s">
        <v>334</v>
      </c>
      <c r="H5" s="231" t="s">
        <v>1</v>
      </c>
      <c r="I5" s="232"/>
      <c r="J5" s="672" t="s">
        <v>335</v>
      </c>
      <c r="K5" s="666" t="s">
        <v>1</v>
      </c>
      <c r="L5" s="667"/>
    </row>
    <row r="6" spans="1:12" s="483" customFormat="1" ht="34.5" customHeight="1" x14ac:dyDescent="0.3">
      <c r="A6" s="669"/>
      <c r="B6" s="671"/>
      <c r="C6" s="671"/>
      <c r="D6" s="673"/>
      <c r="E6" s="468" t="s">
        <v>5</v>
      </c>
      <c r="F6" s="484" t="s">
        <v>6</v>
      </c>
      <c r="G6" s="671"/>
      <c r="H6" s="485" t="s">
        <v>336</v>
      </c>
      <c r="I6" s="486" t="s">
        <v>183</v>
      </c>
      <c r="J6" s="673"/>
      <c r="K6" s="606" t="s">
        <v>337</v>
      </c>
      <c r="L6" s="488" t="s">
        <v>338</v>
      </c>
    </row>
    <row r="7" spans="1:12" s="495" customFormat="1" ht="22.35" customHeight="1" x14ac:dyDescent="0.3">
      <c r="A7" s="489">
        <v>1</v>
      </c>
      <c r="B7" s="490" t="s">
        <v>94</v>
      </c>
      <c r="C7" s="491">
        <v>2419281</v>
      </c>
      <c r="D7" s="492">
        <v>2016074</v>
      </c>
      <c r="E7" s="493">
        <v>1086298</v>
      </c>
      <c r="F7" s="494">
        <v>929776</v>
      </c>
      <c r="G7" s="492">
        <v>34892</v>
      </c>
      <c r="H7" s="493">
        <v>18664</v>
      </c>
      <c r="I7" s="494">
        <v>16228</v>
      </c>
      <c r="J7" s="492">
        <v>368315</v>
      </c>
      <c r="K7" s="607">
        <v>201823</v>
      </c>
      <c r="L7" s="494">
        <v>166492</v>
      </c>
    </row>
    <row r="8" spans="1:12" s="217" customFormat="1" ht="21.15" customHeight="1" x14ac:dyDescent="0.3">
      <c r="A8" s="496">
        <v>2</v>
      </c>
      <c r="B8" s="497" t="s">
        <v>95</v>
      </c>
      <c r="C8" s="498">
        <v>198924</v>
      </c>
      <c r="D8" s="499">
        <v>153503</v>
      </c>
      <c r="E8" s="500">
        <v>124227</v>
      </c>
      <c r="F8" s="501">
        <v>29276</v>
      </c>
      <c r="G8" s="499">
        <v>1779</v>
      </c>
      <c r="H8" s="500">
        <v>1030</v>
      </c>
      <c r="I8" s="501">
        <v>749</v>
      </c>
      <c r="J8" s="499">
        <v>43642</v>
      </c>
      <c r="K8" s="608">
        <v>12667</v>
      </c>
      <c r="L8" s="501">
        <v>30975</v>
      </c>
    </row>
    <row r="9" spans="1:12" s="217" customFormat="1" ht="21.15" customHeight="1" x14ac:dyDescent="0.3">
      <c r="A9" s="496">
        <v>3</v>
      </c>
      <c r="B9" s="497" t="s">
        <v>339</v>
      </c>
      <c r="C9" s="498">
        <v>14177</v>
      </c>
      <c r="D9" s="499">
        <v>7196</v>
      </c>
      <c r="E9" s="500">
        <v>5936</v>
      </c>
      <c r="F9" s="501">
        <v>1260</v>
      </c>
      <c r="G9" s="499">
        <v>38</v>
      </c>
      <c r="H9" s="500">
        <v>34</v>
      </c>
      <c r="I9" s="501">
        <v>4</v>
      </c>
      <c r="J9" s="499">
        <v>6943</v>
      </c>
      <c r="K9" s="608">
        <v>1996</v>
      </c>
      <c r="L9" s="501">
        <v>4947</v>
      </c>
    </row>
    <row r="10" spans="1:12" s="217" customFormat="1" ht="21.15" customHeight="1" x14ac:dyDescent="0.3">
      <c r="A10" s="496">
        <v>4</v>
      </c>
      <c r="B10" s="497" t="s">
        <v>340</v>
      </c>
      <c r="C10" s="498">
        <v>7955</v>
      </c>
      <c r="D10" s="499">
        <v>5543</v>
      </c>
      <c r="E10" s="500">
        <v>4341</v>
      </c>
      <c r="F10" s="501">
        <v>1202</v>
      </c>
      <c r="G10" s="499">
        <v>56</v>
      </c>
      <c r="H10" s="500">
        <v>50</v>
      </c>
      <c r="I10" s="501">
        <v>6</v>
      </c>
      <c r="J10" s="499">
        <v>2356</v>
      </c>
      <c r="K10" s="608">
        <v>921</v>
      </c>
      <c r="L10" s="501">
        <v>1435</v>
      </c>
    </row>
    <row r="11" spans="1:12" s="217" customFormat="1" ht="21.15" customHeight="1" x14ac:dyDescent="0.3">
      <c r="A11" s="496">
        <v>5</v>
      </c>
      <c r="B11" s="497" t="s">
        <v>205</v>
      </c>
      <c r="C11" s="498">
        <v>276</v>
      </c>
      <c r="D11" s="499">
        <v>267</v>
      </c>
      <c r="E11" s="500">
        <v>233</v>
      </c>
      <c r="F11" s="501">
        <v>34</v>
      </c>
      <c r="G11" s="499">
        <v>6</v>
      </c>
      <c r="H11" s="500">
        <v>2</v>
      </c>
      <c r="I11" s="501">
        <v>4</v>
      </c>
      <c r="J11" s="499">
        <v>3</v>
      </c>
      <c r="K11" s="608">
        <v>2</v>
      </c>
      <c r="L11" s="501">
        <v>1</v>
      </c>
    </row>
    <row r="12" spans="1:12" s="223" customFormat="1" ht="24.9" customHeight="1" thickBot="1" x14ac:dyDescent="0.3">
      <c r="A12" s="502">
        <v>6</v>
      </c>
      <c r="B12" s="503" t="s">
        <v>96</v>
      </c>
      <c r="C12" s="504">
        <v>52703</v>
      </c>
      <c r="D12" s="505">
        <v>43249</v>
      </c>
      <c r="E12" s="506">
        <v>24431</v>
      </c>
      <c r="F12" s="507">
        <v>18818</v>
      </c>
      <c r="G12" s="505">
        <v>467</v>
      </c>
      <c r="H12" s="506">
        <v>297</v>
      </c>
      <c r="I12" s="507">
        <v>170</v>
      </c>
      <c r="J12" s="505">
        <v>8987</v>
      </c>
      <c r="K12" s="609">
        <v>5740</v>
      </c>
      <c r="L12" s="507">
        <v>3247</v>
      </c>
    </row>
    <row r="13" spans="1:12" s="219" customFormat="1" ht="34.35" customHeight="1" thickTop="1" x14ac:dyDescent="0.25">
      <c r="A13" s="508">
        <v>7</v>
      </c>
      <c r="B13" s="509" t="s">
        <v>97</v>
      </c>
      <c r="C13" s="510">
        <v>144464</v>
      </c>
      <c r="D13" s="511">
        <v>127675</v>
      </c>
      <c r="E13" s="512">
        <v>86137</v>
      </c>
      <c r="F13" s="513">
        <v>41538</v>
      </c>
      <c r="G13" s="511">
        <v>1627</v>
      </c>
      <c r="H13" s="512">
        <v>1135</v>
      </c>
      <c r="I13" s="513">
        <v>492</v>
      </c>
      <c r="J13" s="511">
        <v>15162</v>
      </c>
      <c r="K13" s="610">
        <v>8593</v>
      </c>
      <c r="L13" s="513">
        <v>6569</v>
      </c>
    </row>
    <row r="14" spans="1:12" s="217" customFormat="1" ht="21.15" customHeight="1" x14ac:dyDescent="0.3">
      <c r="A14" s="496">
        <v>8</v>
      </c>
      <c r="B14" s="497" t="s">
        <v>95</v>
      </c>
      <c r="C14" s="498">
        <v>35542</v>
      </c>
      <c r="D14" s="499">
        <v>32401</v>
      </c>
      <c r="E14" s="500">
        <v>24570</v>
      </c>
      <c r="F14" s="501">
        <v>7831</v>
      </c>
      <c r="G14" s="499">
        <v>148</v>
      </c>
      <c r="H14" s="500">
        <v>135</v>
      </c>
      <c r="I14" s="501">
        <v>13</v>
      </c>
      <c r="J14" s="499">
        <v>2993</v>
      </c>
      <c r="K14" s="608">
        <v>1355</v>
      </c>
      <c r="L14" s="501">
        <v>1638</v>
      </c>
    </row>
    <row r="15" spans="1:12" s="217" customFormat="1" ht="21.15" customHeight="1" x14ac:dyDescent="0.3">
      <c r="A15" s="496">
        <v>9</v>
      </c>
      <c r="B15" s="497" t="s">
        <v>339</v>
      </c>
      <c r="C15" s="498">
        <v>987</v>
      </c>
      <c r="D15" s="499">
        <v>394</v>
      </c>
      <c r="E15" s="500">
        <v>328</v>
      </c>
      <c r="F15" s="501">
        <v>66</v>
      </c>
      <c r="G15" s="499">
        <v>1</v>
      </c>
      <c r="H15" s="500">
        <v>1</v>
      </c>
      <c r="I15" s="501">
        <v>0</v>
      </c>
      <c r="J15" s="499">
        <v>592</v>
      </c>
      <c r="K15" s="608">
        <v>179</v>
      </c>
      <c r="L15" s="501">
        <v>413</v>
      </c>
    </row>
    <row r="16" spans="1:12" s="217" customFormat="1" ht="21.15" customHeight="1" x14ac:dyDescent="0.3">
      <c r="A16" s="496">
        <v>10</v>
      </c>
      <c r="B16" s="497" t="s">
        <v>340</v>
      </c>
      <c r="C16" s="498">
        <v>463</v>
      </c>
      <c r="D16" s="499">
        <v>287</v>
      </c>
      <c r="E16" s="500">
        <v>220</v>
      </c>
      <c r="F16" s="501">
        <v>67</v>
      </c>
      <c r="G16" s="499">
        <v>1</v>
      </c>
      <c r="H16" s="500">
        <v>1</v>
      </c>
      <c r="I16" s="501">
        <v>0</v>
      </c>
      <c r="J16" s="499">
        <v>175</v>
      </c>
      <c r="K16" s="608">
        <v>56</v>
      </c>
      <c r="L16" s="501">
        <v>119</v>
      </c>
    </row>
    <row r="17" spans="1:12" s="217" customFormat="1" ht="21.15" customHeight="1" x14ac:dyDescent="0.3">
      <c r="A17" s="496">
        <v>11</v>
      </c>
      <c r="B17" s="497" t="s">
        <v>205</v>
      </c>
      <c r="C17" s="498">
        <v>4</v>
      </c>
      <c r="D17" s="499">
        <v>4</v>
      </c>
      <c r="E17" s="500">
        <v>4</v>
      </c>
      <c r="F17" s="501">
        <v>0</v>
      </c>
      <c r="G17" s="499">
        <v>0</v>
      </c>
      <c r="H17" s="500">
        <v>0</v>
      </c>
      <c r="I17" s="501">
        <v>0</v>
      </c>
      <c r="J17" s="499">
        <v>0</v>
      </c>
      <c r="K17" s="608">
        <v>0</v>
      </c>
      <c r="L17" s="501">
        <v>0</v>
      </c>
    </row>
    <row r="18" spans="1:12" s="223" customFormat="1" ht="24.9" customHeight="1" x14ac:dyDescent="0.25">
      <c r="A18" s="514">
        <v>12</v>
      </c>
      <c r="B18" s="515" t="s">
        <v>96</v>
      </c>
      <c r="C18" s="516">
        <v>24969</v>
      </c>
      <c r="D18" s="517">
        <v>22298</v>
      </c>
      <c r="E18" s="518">
        <v>14787</v>
      </c>
      <c r="F18" s="519">
        <v>7511</v>
      </c>
      <c r="G18" s="517">
        <v>163</v>
      </c>
      <c r="H18" s="518">
        <v>133</v>
      </c>
      <c r="I18" s="519">
        <v>30</v>
      </c>
      <c r="J18" s="517">
        <v>2508</v>
      </c>
      <c r="K18" s="611">
        <v>1589</v>
      </c>
      <c r="L18" s="519">
        <v>919</v>
      </c>
    </row>
    <row r="19" spans="1:12" s="495" customFormat="1" ht="21.15" customHeight="1" x14ac:dyDescent="0.3">
      <c r="A19" s="489">
        <v>13</v>
      </c>
      <c r="B19" s="490" t="s">
        <v>98</v>
      </c>
      <c r="C19" s="491">
        <v>1781510</v>
      </c>
      <c r="D19" s="492">
        <v>1486369</v>
      </c>
      <c r="E19" s="493">
        <v>742772</v>
      </c>
      <c r="F19" s="494">
        <v>743597</v>
      </c>
      <c r="G19" s="492">
        <v>22011</v>
      </c>
      <c r="H19" s="493">
        <v>12595</v>
      </c>
      <c r="I19" s="494">
        <v>9416</v>
      </c>
      <c r="J19" s="492">
        <v>273130</v>
      </c>
      <c r="K19" s="607">
        <v>150054</v>
      </c>
      <c r="L19" s="494">
        <v>123076</v>
      </c>
    </row>
    <row r="20" spans="1:12" s="217" customFormat="1" ht="21.15" customHeight="1" x14ac:dyDescent="0.3">
      <c r="A20" s="496">
        <v>14</v>
      </c>
      <c r="B20" s="497" t="s">
        <v>95</v>
      </c>
      <c r="C20" s="498">
        <v>102117</v>
      </c>
      <c r="D20" s="499">
        <v>77309</v>
      </c>
      <c r="E20" s="500">
        <v>61058</v>
      </c>
      <c r="F20" s="501">
        <v>16251</v>
      </c>
      <c r="G20" s="499">
        <v>527</v>
      </c>
      <c r="H20" s="500">
        <v>458</v>
      </c>
      <c r="I20" s="501">
        <v>69</v>
      </c>
      <c r="J20" s="499">
        <v>24281</v>
      </c>
      <c r="K20" s="608">
        <v>7281</v>
      </c>
      <c r="L20" s="501">
        <v>17000</v>
      </c>
    </row>
    <row r="21" spans="1:12" s="217" customFormat="1" ht="21.15" customHeight="1" x14ac:dyDescent="0.3">
      <c r="A21" s="496">
        <v>15</v>
      </c>
      <c r="B21" s="497" t="s">
        <v>339</v>
      </c>
      <c r="C21" s="498">
        <v>13190</v>
      </c>
      <c r="D21" s="499">
        <v>6802</v>
      </c>
      <c r="E21" s="500">
        <v>5608</v>
      </c>
      <c r="F21" s="501">
        <v>1194</v>
      </c>
      <c r="G21" s="499">
        <v>37</v>
      </c>
      <c r="H21" s="500">
        <v>33</v>
      </c>
      <c r="I21" s="501">
        <v>4</v>
      </c>
      <c r="J21" s="499">
        <v>6351</v>
      </c>
      <c r="K21" s="608">
        <v>1817</v>
      </c>
      <c r="L21" s="501">
        <v>4534</v>
      </c>
    </row>
    <row r="22" spans="1:12" s="217" customFormat="1" ht="21.15" customHeight="1" x14ac:dyDescent="0.3">
      <c r="A22" s="496">
        <v>16</v>
      </c>
      <c r="B22" s="497" t="s">
        <v>340</v>
      </c>
      <c r="C22" s="498">
        <v>7492</v>
      </c>
      <c r="D22" s="499">
        <v>5256</v>
      </c>
      <c r="E22" s="500">
        <v>4121</v>
      </c>
      <c r="F22" s="501">
        <v>1135</v>
      </c>
      <c r="G22" s="499">
        <v>55</v>
      </c>
      <c r="H22" s="500">
        <v>49</v>
      </c>
      <c r="I22" s="501">
        <v>6</v>
      </c>
      <c r="J22" s="499">
        <v>2181</v>
      </c>
      <c r="K22" s="608">
        <v>865</v>
      </c>
      <c r="L22" s="501">
        <v>1316</v>
      </c>
    </row>
    <row r="23" spans="1:12" s="217" customFormat="1" ht="21.15" customHeight="1" x14ac:dyDescent="0.3">
      <c r="A23" s="496">
        <v>17</v>
      </c>
      <c r="B23" s="497" t="s">
        <v>205</v>
      </c>
      <c r="C23" s="498">
        <v>75</v>
      </c>
      <c r="D23" s="499">
        <v>72</v>
      </c>
      <c r="E23" s="500">
        <v>60</v>
      </c>
      <c r="F23" s="501">
        <v>12</v>
      </c>
      <c r="G23" s="499">
        <v>3</v>
      </c>
      <c r="H23" s="500">
        <v>1</v>
      </c>
      <c r="I23" s="501">
        <v>2</v>
      </c>
      <c r="J23" s="499">
        <v>0</v>
      </c>
      <c r="K23" s="608">
        <v>0</v>
      </c>
      <c r="L23" s="501">
        <v>0</v>
      </c>
    </row>
    <row r="24" spans="1:12" s="223" customFormat="1" ht="24.9" customHeight="1" x14ac:dyDescent="0.25">
      <c r="A24" s="514">
        <v>18</v>
      </c>
      <c r="B24" s="515" t="s">
        <v>96</v>
      </c>
      <c r="C24" s="516">
        <v>27734</v>
      </c>
      <c r="D24" s="517">
        <v>20951</v>
      </c>
      <c r="E24" s="518">
        <v>9644</v>
      </c>
      <c r="F24" s="519">
        <v>11307</v>
      </c>
      <c r="G24" s="517">
        <v>304</v>
      </c>
      <c r="H24" s="518">
        <v>164</v>
      </c>
      <c r="I24" s="519">
        <v>140</v>
      </c>
      <c r="J24" s="517">
        <v>6479</v>
      </c>
      <c r="K24" s="611">
        <v>4151</v>
      </c>
      <c r="L24" s="519">
        <v>2328</v>
      </c>
    </row>
    <row r="25" spans="1:12" s="495" customFormat="1" ht="21.15" customHeight="1" x14ac:dyDescent="0.3">
      <c r="A25" s="489">
        <v>19</v>
      </c>
      <c r="B25" s="490" t="s">
        <v>99</v>
      </c>
      <c r="C25" s="491">
        <v>400259</v>
      </c>
      <c r="D25" s="492">
        <v>325086</v>
      </c>
      <c r="E25" s="493">
        <v>213279</v>
      </c>
      <c r="F25" s="494">
        <v>111807</v>
      </c>
      <c r="G25" s="492">
        <v>10274</v>
      </c>
      <c r="H25" s="493">
        <v>4327</v>
      </c>
      <c r="I25" s="494">
        <v>5947</v>
      </c>
      <c r="J25" s="492">
        <v>64899</v>
      </c>
      <c r="K25" s="607">
        <v>36934</v>
      </c>
      <c r="L25" s="494">
        <v>27965</v>
      </c>
    </row>
    <row r="26" spans="1:12" s="217" customFormat="1" ht="21.15" customHeight="1" x14ac:dyDescent="0.3">
      <c r="A26" s="496">
        <v>20</v>
      </c>
      <c r="B26" s="497" t="s">
        <v>95</v>
      </c>
      <c r="C26" s="498">
        <v>46106</v>
      </c>
      <c r="D26" s="499">
        <v>31547</v>
      </c>
      <c r="E26" s="500">
        <v>28628</v>
      </c>
      <c r="F26" s="501">
        <v>2919</v>
      </c>
      <c r="G26" s="499">
        <v>854</v>
      </c>
      <c r="H26" s="500">
        <v>340</v>
      </c>
      <c r="I26" s="501">
        <v>514</v>
      </c>
      <c r="J26" s="499">
        <v>13705</v>
      </c>
      <c r="K26" s="608">
        <v>3212</v>
      </c>
      <c r="L26" s="501">
        <v>10493</v>
      </c>
    </row>
    <row r="27" spans="1:12" s="217" customFormat="1" ht="21.15" customHeight="1" x14ac:dyDescent="0.3">
      <c r="A27" s="496">
        <v>21</v>
      </c>
      <c r="B27" s="497" t="s">
        <v>339</v>
      </c>
      <c r="C27" s="498">
        <v>0</v>
      </c>
      <c r="D27" s="499">
        <v>0</v>
      </c>
      <c r="E27" s="500">
        <v>0</v>
      </c>
      <c r="F27" s="501">
        <v>0</v>
      </c>
      <c r="G27" s="499">
        <v>0</v>
      </c>
      <c r="H27" s="500">
        <v>0</v>
      </c>
      <c r="I27" s="501">
        <v>0</v>
      </c>
      <c r="J27" s="499">
        <v>0</v>
      </c>
      <c r="K27" s="608">
        <v>0</v>
      </c>
      <c r="L27" s="501">
        <v>0</v>
      </c>
    </row>
    <row r="28" spans="1:12" s="217" customFormat="1" ht="21.15" customHeight="1" x14ac:dyDescent="0.3">
      <c r="A28" s="496">
        <v>22</v>
      </c>
      <c r="B28" s="497" t="s">
        <v>340</v>
      </c>
      <c r="C28" s="498">
        <v>0</v>
      </c>
      <c r="D28" s="499">
        <v>0</v>
      </c>
      <c r="E28" s="500">
        <v>0</v>
      </c>
      <c r="F28" s="501">
        <v>0</v>
      </c>
      <c r="G28" s="499">
        <v>0</v>
      </c>
      <c r="H28" s="500">
        <v>0</v>
      </c>
      <c r="I28" s="501">
        <v>0</v>
      </c>
      <c r="J28" s="499">
        <v>0</v>
      </c>
      <c r="K28" s="608">
        <v>0</v>
      </c>
      <c r="L28" s="501">
        <v>0</v>
      </c>
    </row>
    <row r="29" spans="1:12" s="223" customFormat="1" ht="24.9" customHeight="1" x14ac:dyDescent="0.25">
      <c r="A29" s="514">
        <v>23</v>
      </c>
      <c r="B29" s="515" t="s">
        <v>205</v>
      </c>
      <c r="C29" s="516">
        <v>7</v>
      </c>
      <c r="D29" s="517">
        <v>7</v>
      </c>
      <c r="E29" s="518">
        <v>5</v>
      </c>
      <c r="F29" s="519">
        <v>2</v>
      </c>
      <c r="G29" s="517">
        <v>0</v>
      </c>
      <c r="H29" s="518">
        <v>0</v>
      </c>
      <c r="I29" s="519">
        <v>0</v>
      </c>
      <c r="J29" s="517">
        <v>0</v>
      </c>
      <c r="K29" s="611">
        <v>0</v>
      </c>
      <c r="L29" s="519">
        <v>0</v>
      </c>
    </row>
    <row r="30" spans="1:12" s="495" customFormat="1" ht="21.15" customHeight="1" x14ac:dyDescent="0.3">
      <c r="A30" s="489">
        <v>24</v>
      </c>
      <c r="B30" s="490" t="s">
        <v>100</v>
      </c>
      <c r="C30" s="491">
        <v>45332</v>
      </c>
      <c r="D30" s="492">
        <v>37266</v>
      </c>
      <c r="E30" s="493">
        <v>18384</v>
      </c>
      <c r="F30" s="494">
        <v>18882</v>
      </c>
      <c r="G30" s="492">
        <v>292</v>
      </c>
      <c r="H30" s="493">
        <v>230</v>
      </c>
      <c r="I30" s="494">
        <v>62</v>
      </c>
      <c r="J30" s="492">
        <v>7774</v>
      </c>
      <c r="K30" s="607">
        <v>2626</v>
      </c>
      <c r="L30" s="494">
        <v>5148</v>
      </c>
    </row>
    <row r="31" spans="1:12" s="217" customFormat="1" ht="21.15" customHeight="1" x14ac:dyDescent="0.3">
      <c r="A31" s="496">
        <v>25</v>
      </c>
      <c r="B31" s="497" t="s">
        <v>95</v>
      </c>
      <c r="C31" s="498">
        <v>616</v>
      </c>
      <c r="D31" s="499">
        <v>516</v>
      </c>
      <c r="E31" s="500">
        <v>341</v>
      </c>
      <c r="F31" s="501">
        <v>175</v>
      </c>
      <c r="G31" s="499">
        <v>2</v>
      </c>
      <c r="H31" s="500">
        <v>2</v>
      </c>
      <c r="I31" s="501">
        <v>0</v>
      </c>
      <c r="J31" s="499">
        <v>98</v>
      </c>
      <c r="K31" s="608">
        <v>38</v>
      </c>
      <c r="L31" s="501">
        <v>60</v>
      </c>
    </row>
    <row r="32" spans="1:12" s="217" customFormat="1" ht="21.15" customHeight="1" x14ac:dyDescent="0.3">
      <c r="A32" s="496">
        <v>26</v>
      </c>
      <c r="B32" s="497" t="s">
        <v>339</v>
      </c>
      <c r="C32" s="498">
        <v>0</v>
      </c>
      <c r="D32" s="499">
        <v>0</v>
      </c>
      <c r="E32" s="500">
        <v>0</v>
      </c>
      <c r="F32" s="501">
        <v>0</v>
      </c>
      <c r="G32" s="499">
        <v>0</v>
      </c>
      <c r="H32" s="500">
        <v>0</v>
      </c>
      <c r="I32" s="501">
        <v>0</v>
      </c>
      <c r="J32" s="499">
        <v>0</v>
      </c>
      <c r="K32" s="608">
        <v>0</v>
      </c>
      <c r="L32" s="501">
        <v>0</v>
      </c>
    </row>
    <row r="33" spans="1:12" s="217" customFormat="1" ht="21.15" customHeight="1" x14ac:dyDescent="0.3">
      <c r="A33" s="496">
        <v>27</v>
      </c>
      <c r="B33" s="497" t="s">
        <v>340</v>
      </c>
      <c r="C33" s="498">
        <v>0</v>
      </c>
      <c r="D33" s="499">
        <v>0</v>
      </c>
      <c r="E33" s="500">
        <v>0</v>
      </c>
      <c r="F33" s="501">
        <v>0</v>
      </c>
      <c r="G33" s="499">
        <v>0</v>
      </c>
      <c r="H33" s="500">
        <v>0</v>
      </c>
      <c r="I33" s="501">
        <v>0</v>
      </c>
      <c r="J33" s="499">
        <v>0</v>
      </c>
      <c r="K33" s="608">
        <v>0</v>
      </c>
      <c r="L33" s="501">
        <v>0</v>
      </c>
    </row>
    <row r="34" spans="1:12" s="223" customFormat="1" ht="24.9" customHeight="1" x14ac:dyDescent="0.25">
      <c r="A34" s="514">
        <v>28</v>
      </c>
      <c r="B34" s="515" t="s">
        <v>205</v>
      </c>
      <c r="C34" s="516">
        <v>0</v>
      </c>
      <c r="D34" s="517">
        <v>0</v>
      </c>
      <c r="E34" s="518">
        <v>0</v>
      </c>
      <c r="F34" s="519">
        <v>0</v>
      </c>
      <c r="G34" s="517">
        <v>0</v>
      </c>
      <c r="H34" s="518">
        <v>0</v>
      </c>
      <c r="I34" s="519">
        <v>0</v>
      </c>
      <c r="J34" s="517">
        <v>0</v>
      </c>
      <c r="K34" s="611">
        <v>0</v>
      </c>
      <c r="L34" s="519">
        <v>0</v>
      </c>
    </row>
    <row r="35" spans="1:12" s="495" customFormat="1" ht="21.15" customHeight="1" x14ac:dyDescent="0.3">
      <c r="A35" s="520">
        <v>29</v>
      </c>
      <c r="B35" s="521" t="s">
        <v>101</v>
      </c>
      <c r="C35" s="522">
        <v>47716</v>
      </c>
      <c r="D35" s="523">
        <v>39678</v>
      </c>
      <c r="E35" s="524">
        <v>25726</v>
      </c>
      <c r="F35" s="525">
        <v>13952</v>
      </c>
      <c r="G35" s="523">
        <v>688</v>
      </c>
      <c r="H35" s="524">
        <v>377</v>
      </c>
      <c r="I35" s="525">
        <v>311</v>
      </c>
      <c r="J35" s="523">
        <v>7350</v>
      </c>
      <c r="K35" s="612">
        <v>3616</v>
      </c>
      <c r="L35" s="525">
        <v>3734</v>
      </c>
    </row>
    <row r="36" spans="1:12" s="217" customFormat="1" ht="21.15" customHeight="1" x14ac:dyDescent="0.3">
      <c r="A36" s="496">
        <v>30</v>
      </c>
      <c r="B36" s="497" t="s">
        <v>95</v>
      </c>
      <c r="C36" s="498">
        <v>14543</v>
      </c>
      <c r="D36" s="499">
        <v>11730</v>
      </c>
      <c r="E36" s="500">
        <v>9630</v>
      </c>
      <c r="F36" s="501">
        <v>2100</v>
      </c>
      <c r="G36" s="499">
        <v>248</v>
      </c>
      <c r="H36" s="500">
        <v>95</v>
      </c>
      <c r="I36" s="501">
        <v>153</v>
      </c>
      <c r="J36" s="499">
        <v>2565</v>
      </c>
      <c r="K36" s="608">
        <v>781</v>
      </c>
      <c r="L36" s="501">
        <v>1784</v>
      </c>
    </row>
    <row r="37" spans="1:12" s="217" customFormat="1" ht="21.15" customHeight="1" x14ac:dyDescent="0.3">
      <c r="A37" s="496">
        <v>31</v>
      </c>
      <c r="B37" s="497" t="s">
        <v>339</v>
      </c>
      <c r="C37" s="498">
        <v>0</v>
      </c>
      <c r="D37" s="499">
        <v>0</v>
      </c>
      <c r="E37" s="500">
        <v>0</v>
      </c>
      <c r="F37" s="501">
        <v>0</v>
      </c>
      <c r="G37" s="499">
        <v>0</v>
      </c>
      <c r="H37" s="500">
        <v>0</v>
      </c>
      <c r="I37" s="501">
        <v>0</v>
      </c>
      <c r="J37" s="499">
        <v>0</v>
      </c>
      <c r="K37" s="608">
        <v>0</v>
      </c>
      <c r="L37" s="501">
        <v>0</v>
      </c>
    </row>
    <row r="38" spans="1:12" s="217" customFormat="1" ht="21.15" customHeight="1" x14ac:dyDescent="0.3">
      <c r="A38" s="496">
        <v>32</v>
      </c>
      <c r="B38" s="497" t="s">
        <v>340</v>
      </c>
      <c r="C38" s="498">
        <v>0</v>
      </c>
      <c r="D38" s="499">
        <v>0</v>
      </c>
      <c r="E38" s="500">
        <v>0</v>
      </c>
      <c r="F38" s="501">
        <v>0</v>
      </c>
      <c r="G38" s="499">
        <v>0</v>
      </c>
      <c r="H38" s="500">
        <v>0</v>
      </c>
      <c r="I38" s="501">
        <v>0</v>
      </c>
      <c r="J38" s="499">
        <v>0</v>
      </c>
      <c r="K38" s="608">
        <v>0</v>
      </c>
      <c r="L38" s="501">
        <v>0</v>
      </c>
    </row>
    <row r="39" spans="1:12" s="223" customFormat="1" ht="24.9" customHeight="1" x14ac:dyDescent="0.25">
      <c r="A39" s="514">
        <v>33</v>
      </c>
      <c r="B39" s="515" t="s">
        <v>205</v>
      </c>
      <c r="C39" s="516">
        <v>190</v>
      </c>
      <c r="D39" s="517">
        <v>184</v>
      </c>
      <c r="E39" s="518">
        <v>164</v>
      </c>
      <c r="F39" s="519">
        <v>20</v>
      </c>
      <c r="G39" s="517">
        <v>3</v>
      </c>
      <c r="H39" s="518">
        <v>1</v>
      </c>
      <c r="I39" s="519">
        <v>2</v>
      </c>
      <c r="J39" s="517">
        <v>3</v>
      </c>
      <c r="K39" s="611">
        <v>2</v>
      </c>
      <c r="L39" s="519">
        <v>1</v>
      </c>
    </row>
    <row r="40" spans="1:12" s="217" customFormat="1" ht="16.95" customHeight="1" x14ac:dyDescent="0.3">
      <c r="A40" s="526" t="s">
        <v>102</v>
      </c>
      <c r="C40" s="527"/>
      <c r="D40" s="527"/>
      <c r="E40" s="527"/>
      <c r="F40" s="527"/>
      <c r="G40" s="527"/>
      <c r="H40" s="527"/>
      <c r="I40" s="527"/>
      <c r="J40" s="527"/>
      <c r="K40" s="527"/>
      <c r="L40" s="527"/>
    </row>
    <row r="41" spans="1:12" x14ac:dyDescent="0.2">
      <c r="C41" s="529"/>
      <c r="D41" s="529"/>
      <c r="E41" s="529"/>
      <c r="F41" s="529"/>
      <c r="G41" s="529"/>
      <c r="H41" s="529"/>
      <c r="I41" s="529"/>
      <c r="J41" s="529"/>
      <c r="K41" s="529"/>
      <c r="L41" s="529"/>
    </row>
    <row r="42" spans="1:12" x14ac:dyDescent="0.2">
      <c r="C42" s="529"/>
      <c r="D42" s="529"/>
      <c r="E42" s="529"/>
      <c r="F42" s="529"/>
      <c r="G42" s="529"/>
      <c r="H42" s="529"/>
      <c r="I42" s="529"/>
      <c r="J42" s="529"/>
      <c r="K42" s="529"/>
      <c r="L42" s="529"/>
    </row>
    <row r="43" spans="1:12" x14ac:dyDescent="0.2">
      <c r="C43" s="529"/>
      <c r="D43" s="529"/>
      <c r="E43" s="529"/>
      <c r="F43" s="529"/>
      <c r="G43" s="529"/>
      <c r="H43" s="529"/>
      <c r="I43" s="529"/>
      <c r="J43" s="529"/>
      <c r="K43" s="529"/>
      <c r="L43" s="529"/>
    </row>
    <row r="44" spans="1:12" x14ac:dyDescent="0.2">
      <c r="C44" s="529"/>
      <c r="D44" s="529"/>
      <c r="E44" s="529"/>
      <c r="F44" s="529"/>
      <c r="G44" s="529"/>
      <c r="H44" s="529"/>
      <c r="I44" s="529"/>
      <c r="J44" s="529"/>
      <c r="K44" s="529"/>
      <c r="L44" s="529"/>
    </row>
    <row r="45" spans="1:12" x14ac:dyDescent="0.2">
      <c r="C45" s="529"/>
      <c r="D45" s="529"/>
      <c r="E45" s="529"/>
      <c r="F45" s="529"/>
      <c r="G45" s="529"/>
      <c r="H45" s="529"/>
      <c r="I45" s="529"/>
      <c r="J45" s="529"/>
      <c r="K45" s="529"/>
      <c r="L45" s="529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44140625" style="528" customWidth="1"/>
    <col min="2" max="2" width="37" style="208" customWidth="1"/>
    <col min="3" max="12" width="12.6640625" style="208" customWidth="1"/>
    <col min="13" max="13" width="11.44140625" style="208"/>
    <col min="14" max="17" width="3.44140625" style="208" customWidth="1"/>
    <col min="18" max="16384" width="11.44140625" style="208"/>
  </cols>
  <sheetData>
    <row r="1" spans="1:12" ht="15.15" customHeight="1" x14ac:dyDescent="0.2">
      <c r="A1" s="465"/>
      <c r="B1" s="207"/>
      <c r="L1" s="209"/>
    </row>
    <row r="2" spans="1:12" s="387" customFormat="1" ht="30" customHeight="1" x14ac:dyDescent="0.35">
      <c r="A2" s="253" t="s">
        <v>341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</row>
    <row r="3" spans="1:12" s="213" customFormat="1" ht="26.1" customHeight="1" x14ac:dyDescent="0.35">
      <c r="A3" s="253" t="s">
        <v>282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</row>
    <row r="4" spans="1:12" s="216" customFormat="1" ht="23.85" customHeight="1" x14ac:dyDescent="0.3">
      <c r="A4" s="214"/>
      <c r="B4" s="215"/>
      <c r="C4" s="215"/>
      <c r="D4" s="215"/>
      <c r="E4" s="215"/>
      <c r="F4" s="215"/>
      <c r="G4" s="482"/>
      <c r="H4" s="482"/>
      <c r="I4" s="482"/>
      <c r="J4" s="215"/>
      <c r="K4" s="215"/>
      <c r="L4" s="254" t="s">
        <v>31</v>
      </c>
    </row>
    <row r="5" spans="1:12" s="483" customFormat="1" ht="20.399999999999999" customHeight="1" x14ac:dyDescent="0.3">
      <c r="A5" s="668" t="s">
        <v>4</v>
      </c>
      <c r="B5" s="670" t="s">
        <v>9</v>
      </c>
      <c r="C5" s="672" t="s">
        <v>111</v>
      </c>
      <c r="D5" s="672" t="s">
        <v>93</v>
      </c>
      <c r="E5" s="231" t="s">
        <v>1</v>
      </c>
      <c r="F5" s="232"/>
      <c r="G5" s="672" t="s">
        <v>334</v>
      </c>
      <c r="H5" s="466" t="s">
        <v>1</v>
      </c>
      <c r="I5" s="467"/>
      <c r="J5" s="672" t="s">
        <v>335</v>
      </c>
      <c r="K5" s="666" t="s">
        <v>1</v>
      </c>
      <c r="L5" s="667"/>
    </row>
    <row r="6" spans="1:12" s="483" customFormat="1" ht="33.75" customHeight="1" x14ac:dyDescent="0.3">
      <c r="A6" s="669"/>
      <c r="B6" s="671"/>
      <c r="C6" s="671"/>
      <c r="D6" s="673"/>
      <c r="E6" s="468" t="s">
        <v>5</v>
      </c>
      <c r="F6" s="484" t="s">
        <v>6</v>
      </c>
      <c r="G6" s="671"/>
      <c r="H6" s="485" t="s">
        <v>336</v>
      </c>
      <c r="I6" s="486" t="s">
        <v>183</v>
      </c>
      <c r="J6" s="673"/>
      <c r="K6" s="606" t="s">
        <v>337</v>
      </c>
      <c r="L6" s="488" t="s">
        <v>338</v>
      </c>
    </row>
    <row r="7" spans="1:12" s="217" customFormat="1" ht="36" customHeight="1" x14ac:dyDescent="0.3">
      <c r="A7" s="496">
        <v>1</v>
      </c>
      <c r="B7" s="530" t="s">
        <v>206</v>
      </c>
      <c r="C7" s="531">
        <v>8.1999999999999993</v>
      </c>
      <c r="D7" s="532">
        <v>7.6</v>
      </c>
      <c r="E7" s="533">
        <v>11.4</v>
      </c>
      <c r="F7" s="534">
        <v>3.1</v>
      </c>
      <c r="G7" s="532">
        <v>5.0999999999999996</v>
      </c>
      <c r="H7" s="535">
        <v>5.5</v>
      </c>
      <c r="I7" s="536">
        <v>4.5999999999999996</v>
      </c>
      <c r="J7" s="605">
        <v>11.8</v>
      </c>
      <c r="K7" s="602">
        <v>6.3</v>
      </c>
      <c r="L7" s="534">
        <v>18.600000000000001</v>
      </c>
    </row>
    <row r="8" spans="1:12" s="217" customFormat="1" ht="20.100000000000001" customHeight="1" x14ac:dyDescent="0.3">
      <c r="A8" s="496">
        <v>2</v>
      </c>
      <c r="B8" s="497" t="s">
        <v>342</v>
      </c>
      <c r="C8" s="531">
        <v>0.6</v>
      </c>
      <c r="D8" s="532">
        <v>0.4</v>
      </c>
      <c r="E8" s="533">
        <v>0.5</v>
      </c>
      <c r="F8" s="534">
        <v>0.1</v>
      </c>
      <c r="G8" s="532">
        <v>0.1</v>
      </c>
      <c r="H8" s="533">
        <v>0.2</v>
      </c>
      <c r="I8" s="534">
        <v>0</v>
      </c>
      <c r="J8" s="532">
        <v>1.9</v>
      </c>
      <c r="K8" s="602">
        <v>1</v>
      </c>
      <c r="L8" s="534">
        <v>3</v>
      </c>
    </row>
    <row r="9" spans="1:12" s="217" customFormat="1" ht="20.100000000000001" customHeight="1" x14ac:dyDescent="0.3">
      <c r="A9" s="496">
        <v>3</v>
      </c>
      <c r="B9" s="497" t="s">
        <v>343</v>
      </c>
      <c r="C9" s="531">
        <v>0.3</v>
      </c>
      <c r="D9" s="532">
        <v>0.3</v>
      </c>
      <c r="E9" s="533">
        <v>0.4</v>
      </c>
      <c r="F9" s="534">
        <v>0.1</v>
      </c>
      <c r="G9" s="532">
        <v>0.2</v>
      </c>
      <c r="H9" s="533">
        <v>0.3</v>
      </c>
      <c r="I9" s="534">
        <v>0</v>
      </c>
      <c r="J9" s="532">
        <v>0.6</v>
      </c>
      <c r="K9" s="602">
        <v>0.5</v>
      </c>
      <c r="L9" s="534">
        <v>0.9</v>
      </c>
    </row>
    <row r="10" spans="1:12" s="217" customFormat="1" ht="20.100000000000001" customHeight="1" x14ac:dyDescent="0.3">
      <c r="A10" s="496">
        <v>4</v>
      </c>
      <c r="B10" s="497" t="s">
        <v>207</v>
      </c>
      <c r="C10" s="531">
        <v>0</v>
      </c>
      <c r="D10" s="532">
        <v>0</v>
      </c>
      <c r="E10" s="533">
        <v>0</v>
      </c>
      <c r="F10" s="534">
        <v>0</v>
      </c>
      <c r="G10" s="532">
        <v>0</v>
      </c>
      <c r="H10" s="533">
        <v>0</v>
      </c>
      <c r="I10" s="534">
        <v>0</v>
      </c>
      <c r="J10" s="532">
        <v>0</v>
      </c>
      <c r="K10" s="602">
        <v>0</v>
      </c>
      <c r="L10" s="534">
        <v>0</v>
      </c>
    </row>
    <row r="11" spans="1:12" s="223" customFormat="1" ht="24.15" customHeight="1" thickBot="1" x14ac:dyDescent="0.3">
      <c r="A11" s="537">
        <v>5</v>
      </c>
      <c r="B11" s="538" t="s">
        <v>103</v>
      </c>
      <c r="C11" s="539">
        <v>2.2000000000000002</v>
      </c>
      <c r="D11" s="540">
        <v>2.1</v>
      </c>
      <c r="E11" s="541">
        <v>2.2000000000000002</v>
      </c>
      <c r="F11" s="542">
        <v>2</v>
      </c>
      <c r="G11" s="540">
        <v>1.3</v>
      </c>
      <c r="H11" s="541">
        <v>1.6</v>
      </c>
      <c r="I11" s="542">
        <v>1</v>
      </c>
      <c r="J11" s="540">
        <v>2.4</v>
      </c>
      <c r="K11" s="603">
        <v>2.8</v>
      </c>
      <c r="L11" s="542">
        <v>2</v>
      </c>
    </row>
    <row r="12" spans="1:12" s="217" customFormat="1" ht="54" customHeight="1" thickTop="1" x14ac:dyDescent="0.3">
      <c r="A12" s="496">
        <v>6</v>
      </c>
      <c r="B12" s="530" t="s">
        <v>208</v>
      </c>
      <c r="C12" s="531">
        <v>24.6</v>
      </c>
      <c r="D12" s="532">
        <v>25.4</v>
      </c>
      <c r="E12" s="533">
        <v>28.5</v>
      </c>
      <c r="F12" s="534">
        <v>18.899999999999999</v>
      </c>
      <c r="G12" s="532">
        <v>9.1</v>
      </c>
      <c r="H12" s="533">
        <v>11.9</v>
      </c>
      <c r="I12" s="534">
        <v>2.6</v>
      </c>
      <c r="J12" s="532">
        <v>19.7</v>
      </c>
      <c r="K12" s="602">
        <v>15.8</v>
      </c>
      <c r="L12" s="534">
        <v>24.9</v>
      </c>
    </row>
    <row r="13" spans="1:12" s="217" customFormat="1" ht="20.100000000000001" customHeight="1" x14ac:dyDescent="0.3">
      <c r="A13" s="496">
        <v>7</v>
      </c>
      <c r="B13" s="497" t="s">
        <v>342</v>
      </c>
      <c r="C13" s="531">
        <v>0.7</v>
      </c>
      <c r="D13" s="532">
        <v>0.3</v>
      </c>
      <c r="E13" s="533">
        <v>0.4</v>
      </c>
      <c r="F13" s="534">
        <v>0.2</v>
      </c>
      <c r="G13" s="532">
        <v>0.1</v>
      </c>
      <c r="H13" s="533">
        <v>0.1</v>
      </c>
      <c r="I13" s="534">
        <v>0</v>
      </c>
      <c r="J13" s="532">
        <v>3.9</v>
      </c>
      <c r="K13" s="602">
        <v>2.1</v>
      </c>
      <c r="L13" s="534">
        <v>6.3</v>
      </c>
    </row>
    <row r="14" spans="1:12" s="217" customFormat="1" ht="20.100000000000001" customHeight="1" x14ac:dyDescent="0.3">
      <c r="A14" s="496">
        <v>8</v>
      </c>
      <c r="B14" s="497" t="s">
        <v>343</v>
      </c>
      <c r="C14" s="531">
        <v>0.3</v>
      </c>
      <c r="D14" s="532">
        <v>0.2</v>
      </c>
      <c r="E14" s="533">
        <v>0.3</v>
      </c>
      <c r="F14" s="534">
        <v>0.2</v>
      </c>
      <c r="G14" s="532">
        <v>0.1</v>
      </c>
      <c r="H14" s="533">
        <v>0.1</v>
      </c>
      <c r="I14" s="534">
        <v>0</v>
      </c>
      <c r="J14" s="532">
        <v>1.2</v>
      </c>
      <c r="K14" s="602">
        <v>0.7</v>
      </c>
      <c r="L14" s="534">
        <v>1.8</v>
      </c>
    </row>
    <row r="15" spans="1:12" s="217" customFormat="1" ht="20.100000000000001" customHeight="1" x14ac:dyDescent="0.3">
      <c r="A15" s="496">
        <v>9</v>
      </c>
      <c r="B15" s="497" t="s">
        <v>207</v>
      </c>
      <c r="C15" s="531">
        <v>0</v>
      </c>
      <c r="D15" s="532">
        <v>0</v>
      </c>
      <c r="E15" s="533">
        <v>0</v>
      </c>
      <c r="F15" s="534">
        <v>0</v>
      </c>
      <c r="G15" s="532">
        <v>0</v>
      </c>
      <c r="H15" s="533">
        <v>0</v>
      </c>
      <c r="I15" s="534">
        <v>0</v>
      </c>
      <c r="J15" s="532">
        <v>0</v>
      </c>
      <c r="K15" s="602">
        <v>0</v>
      </c>
      <c r="L15" s="534">
        <v>0</v>
      </c>
    </row>
    <row r="16" spans="1:12" s="223" customFormat="1" ht="24.15" customHeight="1" x14ac:dyDescent="0.25">
      <c r="A16" s="514">
        <v>10</v>
      </c>
      <c r="B16" s="515" t="s">
        <v>103</v>
      </c>
      <c r="C16" s="543">
        <v>17.3</v>
      </c>
      <c r="D16" s="544">
        <v>17.5</v>
      </c>
      <c r="E16" s="545">
        <v>17.2</v>
      </c>
      <c r="F16" s="546">
        <v>18.100000000000001</v>
      </c>
      <c r="G16" s="544">
        <v>10</v>
      </c>
      <c r="H16" s="545">
        <v>11.7</v>
      </c>
      <c r="I16" s="546">
        <v>6.1</v>
      </c>
      <c r="J16" s="544">
        <v>16.5</v>
      </c>
      <c r="K16" s="604">
        <v>18.5</v>
      </c>
      <c r="L16" s="546">
        <v>14</v>
      </c>
    </row>
    <row r="17" spans="1:12" s="217" customFormat="1" ht="36" customHeight="1" x14ac:dyDescent="0.3">
      <c r="A17" s="496">
        <v>11</v>
      </c>
      <c r="B17" s="530" t="s">
        <v>209</v>
      </c>
      <c r="C17" s="531">
        <v>5.7</v>
      </c>
      <c r="D17" s="532">
        <v>5.2</v>
      </c>
      <c r="E17" s="533">
        <v>8.1999999999999993</v>
      </c>
      <c r="F17" s="534">
        <v>2.2000000000000002</v>
      </c>
      <c r="G17" s="532">
        <v>2.4</v>
      </c>
      <c r="H17" s="533">
        <v>3.6</v>
      </c>
      <c r="I17" s="534">
        <v>0.7</v>
      </c>
      <c r="J17" s="532">
        <v>8.9</v>
      </c>
      <c r="K17" s="602">
        <v>4.9000000000000004</v>
      </c>
      <c r="L17" s="534">
        <v>13.8</v>
      </c>
    </row>
    <row r="18" spans="1:12" s="217" customFormat="1" ht="20.100000000000001" customHeight="1" x14ac:dyDescent="0.3">
      <c r="A18" s="496">
        <v>12</v>
      </c>
      <c r="B18" s="497" t="s">
        <v>342</v>
      </c>
      <c r="C18" s="531">
        <v>0.7</v>
      </c>
      <c r="D18" s="532">
        <v>0.5</v>
      </c>
      <c r="E18" s="533">
        <v>0.8</v>
      </c>
      <c r="F18" s="534">
        <v>0.2</v>
      </c>
      <c r="G18" s="532">
        <v>0.2</v>
      </c>
      <c r="H18" s="533">
        <v>0.3</v>
      </c>
      <c r="I18" s="534">
        <v>0</v>
      </c>
      <c r="J18" s="532">
        <v>2.2999999999999998</v>
      </c>
      <c r="K18" s="602">
        <v>1.2</v>
      </c>
      <c r="L18" s="534">
        <v>3.7</v>
      </c>
    </row>
    <row r="19" spans="1:12" s="217" customFormat="1" ht="20.100000000000001" customHeight="1" x14ac:dyDescent="0.3">
      <c r="A19" s="496">
        <v>13</v>
      </c>
      <c r="B19" s="497" t="s">
        <v>343</v>
      </c>
      <c r="C19" s="531">
        <v>0.4</v>
      </c>
      <c r="D19" s="532">
        <v>0.4</v>
      </c>
      <c r="E19" s="533">
        <v>0.6</v>
      </c>
      <c r="F19" s="534">
        <v>0.2</v>
      </c>
      <c r="G19" s="532">
        <v>0.2</v>
      </c>
      <c r="H19" s="533">
        <v>0.4</v>
      </c>
      <c r="I19" s="534">
        <v>0.1</v>
      </c>
      <c r="J19" s="532">
        <v>0.8</v>
      </c>
      <c r="K19" s="602">
        <v>0.6</v>
      </c>
      <c r="L19" s="534">
        <v>1.1000000000000001</v>
      </c>
    </row>
    <row r="20" spans="1:12" s="217" customFormat="1" ht="20.100000000000001" customHeight="1" x14ac:dyDescent="0.3">
      <c r="A20" s="496">
        <v>14</v>
      </c>
      <c r="B20" s="497" t="s">
        <v>207</v>
      </c>
      <c r="C20" s="531">
        <v>0</v>
      </c>
      <c r="D20" s="532">
        <v>0</v>
      </c>
      <c r="E20" s="533">
        <v>0</v>
      </c>
      <c r="F20" s="534">
        <v>0</v>
      </c>
      <c r="G20" s="532">
        <v>0</v>
      </c>
      <c r="H20" s="533">
        <v>0</v>
      </c>
      <c r="I20" s="534">
        <v>0</v>
      </c>
      <c r="J20" s="532">
        <v>0</v>
      </c>
      <c r="K20" s="602">
        <v>0</v>
      </c>
      <c r="L20" s="534">
        <v>0</v>
      </c>
    </row>
    <row r="21" spans="1:12" s="223" customFormat="1" ht="24.15" customHeight="1" x14ac:dyDescent="0.25">
      <c r="A21" s="514">
        <v>15</v>
      </c>
      <c r="B21" s="515" t="s">
        <v>103</v>
      </c>
      <c r="C21" s="543">
        <v>1.6</v>
      </c>
      <c r="D21" s="544">
        <v>1.4</v>
      </c>
      <c r="E21" s="545">
        <v>1.3</v>
      </c>
      <c r="F21" s="546">
        <v>1.5</v>
      </c>
      <c r="G21" s="544">
        <v>1.4</v>
      </c>
      <c r="H21" s="545">
        <v>1.3</v>
      </c>
      <c r="I21" s="546">
        <v>1.5</v>
      </c>
      <c r="J21" s="544">
        <v>2.4</v>
      </c>
      <c r="K21" s="604">
        <v>2.8</v>
      </c>
      <c r="L21" s="546">
        <v>1.9</v>
      </c>
    </row>
    <row r="22" spans="1:12" s="217" customFormat="1" ht="36" customHeight="1" x14ac:dyDescent="0.3">
      <c r="A22" s="496">
        <v>16</v>
      </c>
      <c r="B22" s="530" t="s">
        <v>210</v>
      </c>
      <c r="C22" s="531">
        <v>11.5</v>
      </c>
      <c r="D22" s="532">
        <v>9.6999999999999993</v>
      </c>
      <c r="E22" s="533">
        <v>13.4</v>
      </c>
      <c r="F22" s="534">
        <v>2.6</v>
      </c>
      <c r="G22" s="532">
        <v>8.3000000000000007</v>
      </c>
      <c r="H22" s="533">
        <v>7.9</v>
      </c>
      <c r="I22" s="534">
        <v>8.6</v>
      </c>
      <c r="J22" s="532">
        <v>21.1</v>
      </c>
      <c r="K22" s="602">
        <v>8.6999999999999993</v>
      </c>
      <c r="L22" s="534">
        <v>37.5</v>
      </c>
    </row>
    <row r="23" spans="1:12" s="217" customFormat="1" ht="20.100000000000001" customHeight="1" x14ac:dyDescent="0.3">
      <c r="A23" s="496">
        <v>17</v>
      </c>
      <c r="B23" s="497" t="s">
        <v>342</v>
      </c>
      <c r="C23" s="531">
        <v>0</v>
      </c>
      <c r="D23" s="532">
        <v>0</v>
      </c>
      <c r="E23" s="533">
        <v>0</v>
      </c>
      <c r="F23" s="534">
        <v>0</v>
      </c>
      <c r="G23" s="532">
        <v>0</v>
      </c>
      <c r="H23" s="533">
        <v>0</v>
      </c>
      <c r="I23" s="534">
        <v>0</v>
      </c>
      <c r="J23" s="532">
        <v>0</v>
      </c>
      <c r="K23" s="602">
        <v>0</v>
      </c>
      <c r="L23" s="534">
        <v>0</v>
      </c>
    </row>
    <row r="24" spans="1:12" s="217" customFormat="1" ht="20.100000000000001" customHeight="1" x14ac:dyDescent="0.3">
      <c r="A24" s="496">
        <v>18</v>
      </c>
      <c r="B24" s="497" t="s">
        <v>343</v>
      </c>
      <c r="C24" s="531">
        <v>0</v>
      </c>
      <c r="D24" s="532">
        <v>0</v>
      </c>
      <c r="E24" s="533">
        <v>0</v>
      </c>
      <c r="F24" s="534">
        <v>0</v>
      </c>
      <c r="G24" s="532">
        <v>0</v>
      </c>
      <c r="H24" s="533">
        <v>0</v>
      </c>
      <c r="I24" s="534">
        <v>0</v>
      </c>
      <c r="J24" s="532">
        <v>0</v>
      </c>
      <c r="K24" s="602">
        <v>0</v>
      </c>
      <c r="L24" s="534">
        <v>0</v>
      </c>
    </row>
    <row r="25" spans="1:12" s="223" customFormat="1" ht="24.15" customHeight="1" x14ac:dyDescent="0.25">
      <c r="A25" s="514">
        <v>19</v>
      </c>
      <c r="B25" s="515" t="s">
        <v>207</v>
      </c>
      <c r="C25" s="543">
        <v>0</v>
      </c>
      <c r="D25" s="544">
        <v>0</v>
      </c>
      <c r="E25" s="545">
        <v>0</v>
      </c>
      <c r="F25" s="546">
        <v>0</v>
      </c>
      <c r="G25" s="544">
        <v>0</v>
      </c>
      <c r="H25" s="545">
        <v>0</v>
      </c>
      <c r="I25" s="546">
        <v>0</v>
      </c>
      <c r="J25" s="544">
        <v>0</v>
      </c>
      <c r="K25" s="604">
        <v>0</v>
      </c>
      <c r="L25" s="546">
        <v>0</v>
      </c>
    </row>
    <row r="26" spans="1:12" s="217" customFormat="1" ht="36" customHeight="1" x14ac:dyDescent="0.3">
      <c r="A26" s="496">
        <v>20</v>
      </c>
      <c r="B26" s="530" t="s">
        <v>211</v>
      </c>
      <c r="C26" s="531">
        <v>1.4</v>
      </c>
      <c r="D26" s="532">
        <v>1.4</v>
      </c>
      <c r="E26" s="533">
        <v>1.9</v>
      </c>
      <c r="F26" s="534">
        <v>0.9</v>
      </c>
      <c r="G26" s="532">
        <v>0.7</v>
      </c>
      <c r="H26" s="533">
        <v>0.9</v>
      </c>
      <c r="I26" s="534">
        <v>0</v>
      </c>
      <c r="J26" s="532">
        <v>1.3</v>
      </c>
      <c r="K26" s="602">
        <v>1.4</v>
      </c>
      <c r="L26" s="534">
        <v>1.2</v>
      </c>
    </row>
    <row r="27" spans="1:12" s="217" customFormat="1" ht="20.100000000000001" customHeight="1" x14ac:dyDescent="0.3">
      <c r="A27" s="496">
        <v>21</v>
      </c>
      <c r="B27" s="497" t="s">
        <v>342</v>
      </c>
      <c r="C27" s="531">
        <v>0</v>
      </c>
      <c r="D27" s="532">
        <v>0</v>
      </c>
      <c r="E27" s="533">
        <v>0</v>
      </c>
      <c r="F27" s="534">
        <v>0</v>
      </c>
      <c r="G27" s="532">
        <v>0</v>
      </c>
      <c r="H27" s="533">
        <v>0</v>
      </c>
      <c r="I27" s="534">
        <v>0</v>
      </c>
      <c r="J27" s="532">
        <v>0</v>
      </c>
      <c r="K27" s="602">
        <v>0</v>
      </c>
      <c r="L27" s="534">
        <v>0</v>
      </c>
    </row>
    <row r="28" spans="1:12" s="217" customFormat="1" ht="20.100000000000001" customHeight="1" x14ac:dyDescent="0.3">
      <c r="A28" s="496">
        <v>22</v>
      </c>
      <c r="B28" s="497" t="s">
        <v>343</v>
      </c>
      <c r="C28" s="531">
        <v>0</v>
      </c>
      <c r="D28" s="532">
        <v>0</v>
      </c>
      <c r="E28" s="533">
        <v>0</v>
      </c>
      <c r="F28" s="534">
        <v>0</v>
      </c>
      <c r="G28" s="532">
        <v>0</v>
      </c>
      <c r="H28" s="533">
        <v>0</v>
      </c>
      <c r="I28" s="534">
        <v>0</v>
      </c>
      <c r="J28" s="532">
        <v>0</v>
      </c>
      <c r="K28" s="602">
        <v>0</v>
      </c>
      <c r="L28" s="534">
        <v>0</v>
      </c>
    </row>
    <row r="29" spans="1:12" s="223" customFormat="1" ht="24.15" customHeight="1" x14ac:dyDescent="0.25">
      <c r="A29" s="514">
        <v>23</v>
      </c>
      <c r="B29" s="515" t="s">
        <v>207</v>
      </c>
      <c r="C29" s="543">
        <v>0</v>
      </c>
      <c r="D29" s="544">
        <v>0</v>
      </c>
      <c r="E29" s="545">
        <v>0</v>
      </c>
      <c r="F29" s="546">
        <v>0</v>
      </c>
      <c r="G29" s="544">
        <v>0</v>
      </c>
      <c r="H29" s="545">
        <v>0</v>
      </c>
      <c r="I29" s="546">
        <v>0</v>
      </c>
      <c r="J29" s="544">
        <v>0</v>
      </c>
      <c r="K29" s="604">
        <v>0</v>
      </c>
      <c r="L29" s="546">
        <v>0</v>
      </c>
    </row>
    <row r="30" spans="1:12" s="217" customFormat="1" ht="36" customHeight="1" x14ac:dyDescent="0.3">
      <c r="A30" s="496">
        <v>24</v>
      </c>
      <c r="B30" s="530" t="s">
        <v>212</v>
      </c>
      <c r="C30" s="531">
        <v>30.5</v>
      </c>
      <c r="D30" s="532">
        <v>29.6</v>
      </c>
      <c r="E30" s="533">
        <v>37.4</v>
      </c>
      <c r="F30" s="534">
        <v>15.1</v>
      </c>
      <c r="G30" s="532">
        <v>36</v>
      </c>
      <c r="H30" s="533">
        <v>25.2</v>
      </c>
      <c r="I30" s="534">
        <v>49.2</v>
      </c>
      <c r="J30" s="532">
        <v>34.9</v>
      </c>
      <c r="K30" s="602">
        <v>21.6</v>
      </c>
      <c r="L30" s="534">
        <v>47.8</v>
      </c>
    </row>
    <row r="31" spans="1:12" s="217" customFormat="1" ht="20.100000000000001" customHeight="1" x14ac:dyDescent="0.3">
      <c r="A31" s="496">
        <v>25</v>
      </c>
      <c r="B31" s="497" t="s">
        <v>342</v>
      </c>
      <c r="C31" s="531">
        <v>0</v>
      </c>
      <c r="D31" s="532">
        <v>0</v>
      </c>
      <c r="E31" s="533">
        <v>0</v>
      </c>
      <c r="F31" s="534">
        <v>0</v>
      </c>
      <c r="G31" s="532">
        <v>0</v>
      </c>
      <c r="H31" s="533">
        <v>0</v>
      </c>
      <c r="I31" s="534">
        <v>0</v>
      </c>
      <c r="J31" s="532">
        <v>0</v>
      </c>
      <c r="K31" s="602">
        <v>0</v>
      </c>
      <c r="L31" s="534">
        <v>0</v>
      </c>
    </row>
    <row r="32" spans="1:12" s="217" customFormat="1" ht="20.100000000000001" customHeight="1" x14ac:dyDescent="0.3">
      <c r="A32" s="496">
        <v>26</v>
      </c>
      <c r="B32" s="497" t="s">
        <v>343</v>
      </c>
      <c r="C32" s="531">
        <v>0</v>
      </c>
      <c r="D32" s="532">
        <v>0</v>
      </c>
      <c r="E32" s="533">
        <v>0</v>
      </c>
      <c r="F32" s="534">
        <v>0</v>
      </c>
      <c r="G32" s="532">
        <v>0</v>
      </c>
      <c r="H32" s="533">
        <v>0</v>
      </c>
      <c r="I32" s="534">
        <v>0</v>
      </c>
      <c r="J32" s="532">
        <v>0</v>
      </c>
      <c r="K32" s="602">
        <v>0</v>
      </c>
      <c r="L32" s="534">
        <v>0</v>
      </c>
    </row>
    <row r="33" spans="1:12" s="223" customFormat="1" ht="24.15" customHeight="1" x14ac:dyDescent="0.25">
      <c r="A33" s="514">
        <v>27</v>
      </c>
      <c r="B33" s="515" t="s">
        <v>207</v>
      </c>
      <c r="C33" s="543">
        <v>0.4</v>
      </c>
      <c r="D33" s="544">
        <v>0.5</v>
      </c>
      <c r="E33" s="545">
        <v>0.6</v>
      </c>
      <c r="F33" s="546">
        <v>0.1</v>
      </c>
      <c r="G33" s="544">
        <v>0.4</v>
      </c>
      <c r="H33" s="545">
        <v>0.3</v>
      </c>
      <c r="I33" s="546">
        <v>0.6</v>
      </c>
      <c r="J33" s="544">
        <v>0</v>
      </c>
      <c r="K33" s="604">
        <v>0.1</v>
      </c>
      <c r="L33" s="546">
        <v>0</v>
      </c>
    </row>
    <row r="34" spans="1:12" s="217" customFormat="1" ht="16.95" customHeight="1" x14ac:dyDescent="0.3">
      <c r="A34" s="526" t="s">
        <v>102</v>
      </c>
      <c r="C34" s="527"/>
      <c r="D34" s="527"/>
      <c r="E34" s="527"/>
      <c r="F34" s="527"/>
      <c r="G34" s="527"/>
      <c r="H34" s="527"/>
      <c r="I34" s="527"/>
      <c r="J34" s="527"/>
      <c r="K34" s="527"/>
      <c r="L34" s="527"/>
    </row>
    <row r="35" spans="1:12" x14ac:dyDescent="0.2">
      <c r="C35" s="529"/>
      <c r="D35" s="529"/>
      <c r="E35" s="529"/>
      <c r="F35" s="529"/>
      <c r="G35" s="529"/>
      <c r="H35" s="529"/>
      <c r="I35" s="529"/>
      <c r="J35" s="529"/>
      <c r="K35" s="529"/>
      <c r="L35" s="529"/>
    </row>
    <row r="36" spans="1:12" x14ac:dyDescent="0.2">
      <c r="C36" s="529"/>
      <c r="D36" s="529"/>
      <c r="E36" s="529"/>
      <c r="F36" s="529"/>
      <c r="G36" s="529"/>
      <c r="H36" s="529"/>
      <c r="I36" s="529"/>
      <c r="J36" s="529"/>
      <c r="K36" s="529"/>
      <c r="L36" s="529"/>
    </row>
    <row r="37" spans="1:12" x14ac:dyDescent="0.2">
      <c r="C37" s="529"/>
      <c r="D37" s="529"/>
      <c r="E37" s="529"/>
      <c r="F37" s="529"/>
      <c r="G37" s="529"/>
      <c r="H37" s="529"/>
      <c r="I37" s="529"/>
      <c r="J37" s="529"/>
      <c r="K37" s="529"/>
      <c r="L37" s="529"/>
    </row>
    <row r="38" spans="1:12" x14ac:dyDescent="0.2">
      <c r="C38" s="529"/>
      <c r="D38" s="529"/>
      <c r="E38" s="529"/>
      <c r="F38" s="529"/>
      <c r="G38" s="529"/>
      <c r="H38" s="529"/>
      <c r="I38" s="529"/>
      <c r="J38" s="529"/>
      <c r="K38" s="529"/>
      <c r="L38" s="529"/>
    </row>
    <row r="39" spans="1:12" x14ac:dyDescent="0.2">
      <c r="C39" s="529"/>
      <c r="D39" s="529"/>
      <c r="E39" s="529"/>
      <c r="F39" s="529"/>
      <c r="G39" s="529"/>
      <c r="H39" s="529"/>
      <c r="I39" s="529"/>
      <c r="J39" s="529"/>
      <c r="K39" s="529"/>
      <c r="L39" s="529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112"/>
  <dimension ref="A1:M18"/>
  <sheetViews>
    <sheetView showGridLines="0" workbookViewId="0"/>
  </sheetViews>
  <sheetFormatPr baseColWidth="10" defaultColWidth="11.44140625" defaultRowHeight="13.8" x14ac:dyDescent="0.3"/>
  <cols>
    <col min="1" max="1" width="4.44140625" style="35" customWidth="1"/>
    <col min="2" max="2" width="31.109375" style="13" customWidth="1"/>
    <col min="3" max="3" width="12.88671875" style="13" customWidth="1"/>
    <col min="4" max="13" width="11.33203125" style="13" customWidth="1"/>
    <col min="14" max="16384" width="11.44140625" style="13"/>
  </cols>
  <sheetData>
    <row r="1" spans="1:13" s="3" customFormat="1" ht="10.199999999999999" customHeight="1" x14ac:dyDescent="0.2">
      <c r="A1" s="37"/>
      <c r="B1" s="2"/>
      <c r="M1" s="4"/>
    </row>
    <row r="2" spans="1:13" s="7" customFormat="1" ht="53.4" customHeight="1" x14ac:dyDescent="0.35">
      <c r="A2" s="58" t="s">
        <v>104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9" customFormat="1" ht="28.2" customHeight="1" x14ac:dyDescent="0.35">
      <c r="A3" s="5" t="s">
        <v>344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35.25" customHeight="1" x14ac:dyDescent="0.3">
      <c r="A4" s="39"/>
      <c r="B4" s="41"/>
      <c r="C4" s="41"/>
      <c r="D4" s="41"/>
      <c r="E4" s="41"/>
      <c r="F4" s="41"/>
      <c r="G4" s="41"/>
      <c r="H4" s="42"/>
      <c r="I4" s="41"/>
      <c r="J4" s="41"/>
      <c r="K4" s="41"/>
      <c r="L4" s="41"/>
      <c r="M4" s="118" t="s">
        <v>32</v>
      </c>
    </row>
    <row r="5" spans="1:13" ht="62.25" customHeight="1" x14ac:dyDescent="0.3">
      <c r="A5" s="57" t="s">
        <v>4</v>
      </c>
      <c r="B5" s="100" t="s">
        <v>12</v>
      </c>
      <c r="C5" s="101" t="s">
        <v>40</v>
      </c>
      <c r="D5" s="101" t="s">
        <v>14</v>
      </c>
      <c r="E5" s="102" t="s">
        <v>54</v>
      </c>
      <c r="F5" s="103" t="s">
        <v>20</v>
      </c>
      <c r="G5" s="100" t="s">
        <v>55</v>
      </c>
      <c r="H5" s="103" t="s">
        <v>21</v>
      </c>
      <c r="I5" s="103" t="s">
        <v>22</v>
      </c>
      <c r="J5" s="103" t="s">
        <v>23</v>
      </c>
      <c r="K5" s="103" t="s">
        <v>15</v>
      </c>
      <c r="L5" s="133" t="s">
        <v>24</v>
      </c>
      <c r="M5" s="121" t="s">
        <v>88</v>
      </c>
    </row>
    <row r="6" spans="1:13" s="44" customFormat="1" ht="34.950000000000003" customHeight="1" thickBot="1" x14ac:dyDescent="0.3">
      <c r="A6" s="62">
        <v>1</v>
      </c>
      <c r="B6" s="135" t="s">
        <v>213</v>
      </c>
      <c r="C6" s="138">
        <v>2436069</v>
      </c>
      <c r="D6" s="137">
        <v>381176</v>
      </c>
      <c r="E6" s="137">
        <v>439429</v>
      </c>
      <c r="F6" s="137">
        <v>87358</v>
      </c>
      <c r="G6" s="137">
        <v>372665</v>
      </c>
      <c r="H6" s="137">
        <v>326197</v>
      </c>
      <c r="I6" s="137">
        <v>150873</v>
      </c>
      <c r="J6" s="137">
        <v>132617</v>
      </c>
      <c r="K6" s="137">
        <v>166085</v>
      </c>
      <c r="L6" s="137">
        <v>92970</v>
      </c>
      <c r="M6" s="147">
        <v>286699</v>
      </c>
    </row>
    <row r="7" spans="1:13" s="44" customFormat="1" ht="34.950000000000003" customHeight="1" thickTop="1" x14ac:dyDescent="0.25">
      <c r="A7" s="50">
        <v>2</v>
      </c>
      <c r="B7" s="186" t="s">
        <v>214</v>
      </c>
      <c r="C7" s="172">
        <v>2065854</v>
      </c>
      <c r="D7" s="181">
        <v>347713</v>
      </c>
      <c r="E7" s="182">
        <v>352854</v>
      </c>
      <c r="F7" s="181">
        <v>70097</v>
      </c>
      <c r="G7" s="181">
        <v>307619</v>
      </c>
      <c r="H7" s="182">
        <v>265896</v>
      </c>
      <c r="I7" s="181">
        <v>124606</v>
      </c>
      <c r="J7" s="181">
        <v>109377</v>
      </c>
      <c r="K7" s="181">
        <v>137326</v>
      </c>
      <c r="L7" s="181">
        <v>81249</v>
      </c>
      <c r="M7" s="337">
        <v>269117</v>
      </c>
    </row>
    <row r="8" spans="1:13" s="44" customFormat="1" ht="21" customHeight="1" x14ac:dyDescent="0.25">
      <c r="A8" s="43">
        <v>3</v>
      </c>
      <c r="B8" s="187" t="s">
        <v>215</v>
      </c>
      <c r="C8" s="105">
        <v>127119</v>
      </c>
      <c r="D8" s="106">
        <v>24457</v>
      </c>
      <c r="E8" s="107">
        <v>16686</v>
      </c>
      <c r="F8" s="106">
        <v>4179</v>
      </c>
      <c r="G8" s="106">
        <v>19786</v>
      </c>
      <c r="H8" s="107">
        <v>22901</v>
      </c>
      <c r="I8" s="106">
        <v>11231</v>
      </c>
      <c r="J8" s="106">
        <v>6255</v>
      </c>
      <c r="K8" s="106">
        <v>9753</v>
      </c>
      <c r="L8" s="106">
        <v>5719</v>
      </c>
      <c r="M8" s="149">
        <v>6152</v>
      </c>
    </row>
    <row r="9" spans="1:13" s="44" customFormat="1" ht="21" customHeight="1" x14ac:dyDescent="0.25">
      <c r="A9" s="43">
        <v>4</v>
      </c>
      <c r="B9" s="187" t="s">
        <v>216</v>
      </c>
      <c r="C9" s="105">
        <v>1526522</v>
      </c>
      <c r="D9" s="106">
        <v>260690</v>
      </c>
      <c r="E9" s="107">
        <v>266431</v>
      </c>
      <c r="F9" s="106">
        <v>51790</v>
      </c>
      <c r="G9" s="106">
        <v>228473</v>
      </c>
      <c r="H9" s="107">
        <v>189609</v>
      </c>
      <c r="I9" s="106">
        <v>89265</v>
      </c>
      <c r="J9" s="106">
        <v>84265</v>
      </c>
      <c r="K9" s="106">
        <v>103753</v>
      </c>
      <c r="L9" s="106">
        <v>61937</v>
      </c>
      <c r="M9" s="149">
        <v>190309</v>
      </c>
    </row>
    <row r="10" spans="1:13" s="44" customFormat="1" ht="21" customHeight="1" x14ac:dyDescent="0.25">
      <c r="A10" s="43">
        <v>5</v>
      </c>
      <c r="B10" s="187" t="s">
        <v>217</v>
      </c>
      <c r="C10" s="105">
        <v>334606</v>
      </c>
      <c r="D10" s="106">
        <v>47401</v>
      </c>
      <c r="E10" s="107">
        <v>54989</v>
      </c>
      <c r="F10" s="106">
        <v>11610</v>
      </c>
      <c r="G10" s="106">
        <v>48096</v>
      </c>
      <c r="H10" s="107">
        <v>43939</v>
      </c>
      <c r="I10" s="106">
        <v>19507</v>
      </c>
      <c r="J10" s="106">
        <v>14905</v>
      </c>
      <c r="K10" s="106">
        <v>19022</v>
      </c>
      <c r="L10" s="106">
        <v>10870</v>
      </c>
      <c r="M10" s="149">
        <v>64267</v>
      </c>
    </row>
    <row r="11" spans="1:13" s="44" customFormat="1" ht="21" customHeight="1" x14ac:dyDescent="0.25">
      <c r="A11" s="43">
        <v>6</v>
      </c>
      <c r="B11" s="187" t="s">
        <v>218</v>
      </c>
      <c r="C11" s="105">
        <v>37563</v>
      </c>
      <c r="D11" s="106">
        <v>7740</v>
      </c>
      <c r="E11" s="107">
        <v>7617</v>
      </c>
      <c r="F11" s="106">
        <v>1401</v>
      </c>
      <c r="G11" s="106">
        <v>5137</v>
      </c>
      <c r="H11" s="107">
        <v>4229</v>
      </c>
      <c r="I11" s="106">
        <v>1986</v>
      </c>
      <c r="J11" s="106">
        <v>1943</v>
      </c>
      <c r="K11" s="106">
        <v>2226</v>
      </c>
      <c r="L11" s="106">
        <v>1279</v>
      </c>
      <c r="M11" s="149">
        <v>4005</v>
      </c>
    </row>
    <row r="12" spans="1:13" s="44" customFormat="1" ht="21" customHeight="1" x14ac:dyDescent="0.25">
      <c r="A12" s="43">
        <v>7</v>
      </c>
      <c r="B12" s="187" t="s">
        <v>219</v>
      </c>
      <c r="C12" s="105">
        <v>40044</v>
      </c>
      <c r="D12" s="106">
        <v>7425</v>
      </c>
      <c r="E12" s="107">
        <v>7131</v>
      </c>
      <c r="F12" s="106">
        <v>1117</v>
      </c>
      <c r="G12" s="106">
        <v>6127</v>
      </c>
      <c r="H12" s="107">
        <v>5218</v>
      </c>
      <c r="I12" s="106">
        <v>2617</v>
      </c>
      <c r="J12" s="106">
        <v>2009</v>
      </c>
      <c r="K12" s="106">
        <v>2572</v>
      </c>
      <c r="L12" s="106">
        <v>1444</v>
      </c>
      <c r="M12" s="149">
        <v>4384</v>
      </c>
    </row>
    <row r="13" spans="1:13" s="44" customFormat="1" ht="34.950000000000003" customHeight="1" x14ac:dyDescent="0.25">
      <c r="A13" s="69">
        <v>8</v>
      </c>
      <c r="B13" s="188" t="s">
        <v>220</v>
      </c>
      <c r="C13" s="183">
        <v>370215</v>
      </c>
      <c r="D13" s="184">
        <v>33463</v>
      </c>
      <c r="E13" s="184">
        <v>86575</v>
      </c>
      <c r="F13" s="184">
        <v>17261</v>
      </c>
      <c r="G13" s="184">
        <v>65046</v>
      </c>
      <c r="H13" s="184">
        <v>60301</v>
      </c>
      <c r="I13" s="184">
        <v>26267</v>
      </c>
      <c r="J13" s="184">
        <v>23240</v>
      </c>
      <c r="K13" s="184">
        <v>28759</v>
      </c>
      <c r="L13" s="184">
        <v>11721</v>
      </c>
      <c r="M13" s="338">
        <v>17582</v>
      </c>
    </row>
    <row r="14" spans="1:13" s="44" customFormat="1" ht="21" customHeight="1" x14ac:dyDescent="0.25">
      <c r="A14" s="43">
        <v>9</v>
      </c>
      <c r="B14" s="187" t="s">
        <v>221</v>
      </c>
      <c r="C14" s="105">
        <v>14580</v>
      </c>
      <c r="D14" s="106">
        <v>1034</v>
      </c>
      <c r="E14" s="107">
        <v>2733</v>
      </c>
      <c r="F14" s="106">
        <v>528</v>
      </c>
      <c r="G14" s="106">
        <v>2903</v>
      </c>
      <c r="H14" s="107">
        <v>3010</v>
      </c>
      <c r="I14" s="106">
        <v>1537</v>
      </c>
      <c r="J14" s="106">
        <v>769</v>
      </c>
      <c r="K14" s="106">
        <v>1170</v>
      </c>
      <c r="L14" s="106">
        <v>365</v>
      </c>
      <c r="M14" s="149">
        <v>531</v>
      </c>
    </row>
    <row r="15" spans="1:13" s="44" customFormat="1" ht="21" customHeight="1" x14ac:dyDescent="0.25">
      <c r="A15" s="43">
        <v>10</v>
      </c>
      <c r="B15" s="187" t="s">
        <v>216</v>
      </c>
      <c r="C15" s="105">
        <v>276103</v>
      </c>
      <c r="D15" s="106">
        <v>25466</v>
      </c>
      <c r="E15" s="107">
        <v>63967</v>
      </c>
      <c r="F15" s="106">
        <v>12971</v>
      </c>
      <c r="G15" s="106">
        <v>48555</v>
      </c>
      <c r="H15" s="107">
        <v>43954</v>
      </c>
      <c r="I15" s="106">
        <v>18650</v>
      </c>
      <c r="J15" s="106">
        <v>17524</v>
      </c>
      <c r="K15" s="106">
        <v>21134</v>
      </c>
      <c r="L15" s="106">
        <v>8612</v>
      </c>
      <c r="M15" s="149">
        <v>15270</v>
      </c>
    </row>
    <row r="16" spans="1:13" s="44" customFormat="1" ht="21" customHeight="1" x14ac:dyDescent="0.25">
      <c r="A16" s="43">
        <v>11</v>
      </c>
      <c r="B16" s="187" t="s">
        <v>217</v>
      </c>
      <c r="C16" s="105">
        <v>64534</v>
      </c>
      <c r="D16" s="106">
        <v>5884</v>
      </c>
      <c r="E16" s="107">
        <v>16042</v>
      </c>
      <c r="F16" s="106">
        <v>3029</v>
      </c>
      <c r="G16" s="106">
        <v>10692</v>
      </c>
      <c r="H16" s="107">
        <v>10599</v>
      </c>
      <c r="I16" s="106">
        <v>5132</v>
      </c>
      <c r="J16" s="106">
        <v>4053</v>
      </c>
      <c r="K16" s="106">
        <v>5382</v>
      </c>
      <c r="L16" s="106">
        <v>2361</v>
      </c>
      <c r="M16" s="149">
        <v>1360</v>
      </c>
    </row>
    <row r="17" spans="1:13" s="44" customFormat="1" ht="21" customHeight="1" x14ac:dyDescent="0.25">
      <c r="A17" s="43">
        <v>12</v>
      </c>
      <c r="B17" s="187" t="s">
        <v>218</v>
      </c>
      <c r="C17" s="105">
        <v>7721</v>
      </c>
      <c r="D17" s="106">
        <v>440</v>
      </c>
      <c r="E17" s="107">
        <v>2194</v>
      </c>
      <c r="F17" s="106">
        <v>452</v>
      </c>
      <c r="G17" s="106">
        <v>1612</v>
      </c>
      <c r="H17" s="107">
        <v>1373</v>
      </c>
      <c r="I17" s="106">
        <v>388</v>
      </c>
      <c r="J17" s="106">
        <v>451</v>
      </c>
      <c r="K17" s="106">
        <v>489</v>
      </c>
      <c r="L17" s="106">
        <v>128</v>
      </c>
      <c r="M17" s="149">
        <v>194</v>
      </c>
    </row>
    <row r="18" spans="1:13" s="44" customFormat="1" ht="21" customHeight="1" x14ac:dyDescent="0.25">
      <c r="A18" s="45">
        <v>13</v>
      </c>
      <c r="B18" s="189" t="s">
        <v>219</v>
      </c>
      <c r="C18" s="109">
        <v>7277</v>
      </c>
      <c r="D18" s="110">
        <v>639</v>
      </c>
      <c r="E18" s="110">
        <v>1639</v>
      </c>
      <c r="F18" s="110">
        <v>281</v>
      </c>
      <c r="G18" s="110">
        <v>1284</v>
      </c>
      <c r="H18" s="110">
        <v>1365</v>
      </c>
      <c r="I18" s="110">
        <v>560</v>
      </c>
      <c r="J18" s="110">
        <v>443</v>
      </c>
      <c r="K18" s="110">
        <v>584</v>
      </c>
      <c r="L18" s="110">
        <v>255</v>
      </c>
      <c r="M18" s="151">
        <v>227</v>
      </c>
    </row>
  </sheetData>
  <phoneticPr fontId="0" type="noConversion"/>
  <printOptions horizontalCentered="1"/>
  <pageMargins left="0.17" right="0.16" top="0.59055118110236227" bottom="0.23622047244094491" header="0.15748031496062992" footer="0.27559055118110237"/>
  <pageSetup paperSize="9" scale="90" orientation="landscape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2"/>
  <dimension ref="A1:L17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33203125" style="67" customWidth="1"/>
    <col min="2" max="2" width="19.109375" style="3" customWidth="1"/>
    <col min="3" max="3" width="13.6640625" style="3" customWidth="1"/>
    <col min="4" max="12" width="13.33203125" style="3" customWidth="1"/>
    <col min="13" max="13" width="11.44140625" style="3"/>
    <col min="14" max="17" width="3.44140625" style="3" customWidth="1"/>
    <col min="18" max="16384" width="11.44140625" style="3"/>
  </cols>
  <sheetData>
    <row r="1" spans="1:12" ht="10.199999999999999" customHeight="1" x14ac:dyDescent="0.2">
      <c r="A1" s="37"/>
      <c r="B1" s="2"/>
    </row>
    <row r="2" spans="1:12" s="47" customFormat="1" ht="43.2" customHeight="1" x14ac:dyDescent="0.35">
      <c r="A2" s="58" t="s">
        <v>110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s="48" customFormat="1" ht="27.6" customHeight="1" x14ac:dyDescent="0.35">
      <c r="A3" s="5" t="s">
        <v>344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s="13" customFormat="1" ht="42.75" customHeight="1" x14ac:dyDescent="0.3">
      <c r="A4" s="39"/>
      <c r="B4" s="41"/>
      <c r="C4" s="41"/>
      <c r="D4" s="41"/>
      <c r="E4" s="41"/>
      <c r="F4" s="41"/>
      <c r="G4" s="42"/>
      <c r="H4" s="42"/>
      <c r="I4" s="42"/>
      <c r="J4" s="42"/>
      <c r="K4" s="41"/>
      <c r="L4" s="118" t="s">
        <v>33</v>
      </c>
    </row>
    <row r="5" spans="1:12" s="22" customFormat="1" ht="23.25" customHeight="1" x14ac:dyDescent="0.3">
      <c r="A5" s="675" t="s">
        <v>4</v>
      </c>
      <c r="B5" s="644" t="s">
        <v>199</v>
      </c>
      <c r="C5" s="650" t="s">
        <v>111</v>
      </c>
      <c r="D5" s="650" t="s">
        <v>93</v>
      </c>
      <c r="E5" s="85" t="s">
        <v>1</v>
      </c>
      <c r="F5" s="87"/>
      <c r="G5" s="650" t="s">
        <v>334</v>
      </c>
      <c r="H5" s="653" t="s">
        <v>1</v>
      </c>
      <c r="I5" s="655"/>
      <c r="J5" s="650" t="s">
        <v>335</v>
      </c>
      <c r="K5" s="653" t="s">
        <v>1</v>
      </c>
      <c r="L5" s="655"/>
    </row>
    <row r="6" spans="1:12" s="22" customFormat="1" ht="43.5" customHeight="1" x14ac:dyDescent="0.3">
      <c r="A6" s="676"/>
      <c r="B6" s="646"/>
      <c r="C6" s="646"/>
      <c r="D6" s="674"/>
      <c r="E6" s="124" t="s">
        <v>5</v>
      </c>
      <c r="F6" s="101" t="s">
        <v>6</v>
      </c>
      <c r="G6" s="646"/>
      <c r="H6" s="111" t="s">
        <v>336</v>
      </c>
      <c r="I6" s="111" t="s">
        <v>183</v>
      </c>
      <c r="J6" s="674"/>
      <c r="K6" s="487" t="s">
        <v>337</v>
      </c>
      <c r="L6" s="488" t="s">
        <v>338</v>
      </c>
    </row>
    <row r="7" spans="1:12" s="66" customFormat="1" ht="32.25" customHeight="1" thickBot="1" x14ac:dyDescent="0.35">
      <c r="A7" s="70">
        <v>1</v>
      </c>
      <c r="B7" s="190" t="s">
        <v>13</v>
      </c>
      <c r="C7" s="191">
        <v>198378</v>
      </c>
      <c r="D7" s="191">
        <v>153543</v>
      </c>
      <c r="E7" s="195">
        <v>123969</v>
      </c>
      <c r="F7" s="339">
        <v>29574</v>
      </c>
      <c r="G7" s="191">
        <v>1741</v>
      </c>
      <c r="H7" s="195">
        <v>1020</v>
      </c>
      <c r="I7" s="339">
        <v>721</v>
      </c>
      <c r="J7" s="590">
        <v>43094</v>
      </c>
      <c r="K7" s="195">
        <v>12575</v>
      </c>
      <c r="L7" s="339">
        <v>30519</v>
      </c>
    </row>
    <row r="8" spans="1:12" s="61" customFormat="1" ht="24" customHeight="1" thickTop="1" x14ac:dyDescent="0.3">
      <c r="A8" s="71">
        <v>2</v>
      </c>
      <c r="B8" s="82" t="s">
        <v>14</v>
      </c>
      <c r="C8" s="192">
        <v>41328</v>
      </c>
      <c r="D8" s="192">
        <v>37896</v>
      </c>
      <c r="E8" s="196">
        <v>28317</v>
      </c>
      <c r="F8" s="340">
        <v>9579</v>
      </c>
      <c r="G8" s="192">
        <v>229</v>
      </c>
      <c r="H8" s="196">
        <v>221</v>
      </c>
      <c r="I8" s="340">
        <v>8</v>
      </c>
      <c r="J8" s="591">
        <v>3203</v>
      </c>
      <c r="K8" s="196">
        <v>3095</v>
      </c>
      <c r="L8" s="340">
        <v>108</v>
      </c>
    </row>
    <row r="9" spans="1:12" s="61" customFormat="1" ht="24" customHeight="1" x14ac:dyDescent="0.3">
      <c r="A9" s="71">
        <v>3</v>
      </c>
      <c r="B9" s="82" t="s">
        <v>112</v>
      </c>
      <c r="C9" s="193">
        <v>30574</v>
      </c>
      <c r="D9" s="193">
        <v>20770</v>
      </c>
      <c r="E9" s="175">
        <v>16737</v>
      </c>
      <c r="F9" s="176">
        <v>4033</v>
      </c>
      <c r="G9" s="193">
        <v>131</v>
      </c>
      <c r="H9" s="175">
        <v>117</v>
      </c>
      <c r="I9" s="176">
        <v>14</v>
      </c>
      <c r="J9" s="592">
        <v>9673</v>
      </c>
      <c r="K9" s="175">
        <v>1920</v>
      </c>
      <c r="L9" s="176">
        <v>7753</v>
      </c>
    </row>
    <row r="10" spans="1:12" s="44" customFormat="1" ht="24" customHeight="1" x14ac:dyDescent="0.25">
      <c r="A10" s="71">
        <v>4</v>
      </c>
      <c r="B10" s="82" t="s">
        <v>20</v>
      </c>
      <c r="C10" s="193">
        <v>6716</v>
      </c>
      <c r="D10" s="193">
        <v>4951</v>
      </c>
      <c r="E10" s="175">
        <v>4184</v>
      </c>
      <c r="F10" s="176">
        <v>767</v>
      </c>
      <c r="G10" s="193">
        <v>37</v>
      </c>
      <c r="H10" s="175">
        <v>23</v>
      </c>
      <c r="I10" s="176">
        <v>14</v>
      </c>
      <c r="J10" s="592">
        <v>1728</v>
      </c>
      <c r="K10" s="175">
        <v>531</v>
      </c>
      <c r="L10" s="176">
        <v>1197</v>
      </c>
    </row>
    <row r="11" spans="1:12" s="18" customFormat="1" ht="24" customHeight="1" x14ac:dyDescent="0.25">
      <c r="A11" s="71">
        <v>5</v>
      </c>
      <c r="B11" s="82" t="s">
        <v>113</v>
      </c>
      <c r="C11" s="193">
        <v>29122</v>
      </c>
      <c r="D11" s="193">
        <v>22937</v>
      </c>
      <c r="E11" s="175">
        <v>19269</v>
      </c>
      <c r="F11" s="176">
        <v>3668</v>
      </c>
      <c r="G11" s="193">
        <v>227</v>
      </c>
      <c r="H11" s="175">
        <v>147</v>
      </c>
      <c r="I11" s="176">
        <v>80</v>
      </c>
      <c r="J11" s="592">
        <v>5958</v>
      </c>
      <c r="K11" s="175">
        <v>1434</v>
      </c>
      <c r="L11" s="176">
        <v>4524</v>
      </c>
    </row>
    <row r="12" spans="1:12" s="61" customFormat="1" ht="24" customHeight="1" x14ac:dyDescent="0.3">
      <c r="A12" s="71">
        <v>6</v>
      </c>
      <c r="B12" s="82" t="s">
        <v>21</v>
      </c>
      <c r="C12" s="193">
        <v>39309</v>
      </c>
      <c r="D12" s="193">
        <v>28218</v>
      </c>
      <c r="E12" s="175">
        <v>23886</v>
      </c>
      <c r="F12" s="176">
        <v>4332</v>
      </c>
      <c r="G12" s="193">
        <v>472</v>
      </c>
      <c r="H12" s="175">
        <v>112</v>
      </c>
      <c r="I12" s="176">
        <v>360</v>
      </c>
      <c r="J12" s="592">
        <v>10619</v>
      </c>
      <c r="K12" s="175">
        <v>1911</v>
      </c>
      <c r="L12" s="176">
        <v>8708</v>
      </c>
    </row>
    <row r="13" spans="1:12" s="61" customFormat="1" ht="24" customHeight="1" x14ac:dyDescent="0.3">
      <c r="A13" s="71">
        <v>7</v>
      </c>
      <c r="B13" s="82" t="s">
        <v>22</v>
      </c>
      <c r="C13" s="193">
        <v>18498</v>
      </c>
      <c r="D13" s="193">
        <v>14006</v>
      </c>
      <c r="E13" s="175">
        <v>11689</v>
      </c>
      <c r="F13" s="176">
        <v>2317</v>
      </c>
      <c r="G13" s="193">
        <v>270</v>
      </c>
      <c r="H13" s="175">
        <v>71</v>
      </c>
      <c r="I13" s="176">
        <v>199</v>
      </c>
      <c r="J13" s="592">
        <v>4222</v>
      </c>
      <c r="K13" s="175">
        <v>1308</v>
      </c>
      <c r="L13" s="176">
        <v>2914</v>
      </c>
    </row>
    <row r="14" spans="1:12" s="44" customFormat="1" ht="24" customHeight="1" x14ac:dyDescent="0.25">
      <c r="A14" s="71">
        <v>8</v>
      </c>
      <c r="B14" s="82" t="s">
        <v>23</v>
      </c>
      <c r="C14" s="193">
        <v>9977</v>
      </c>
      <c r="D14" s="193">
        <v>7665</v>
      </c>
      <c r="E14" s="175">
        <v>6120</v>
      </c>
      <c r="F14" s="176">
        <v>1545</v>
      </c>
      <c r="G14" s="193">
        <v>94</v>
      </c>
      <c r="H14" s="175">
        <v>70</v>
      </c>
      <c r="I14" s="176">
        <v>24</v>
      </c>
      <c r="J14" s="592">
        <v>2218</v>
      </c>
      <c r="K14" s="175">
        <v>751</v>
      </c>
      <c r="L14" s="176">
        <v>1467</v>
      </c>
    </row>
    <row r="15" spans="1:12" s="66" customFormat="1" ht="24" customHeight="1" x14ac:dyDescent="0.3">
      <c r="A15" s="71">
        <v>9</v>
      </c>
      <c r="B15" s="82" t="s">
        <v>15</v>
      </c>
      <c r="C15" s="193">
        <v>16493</v>
      </c>
      <c r="D15" s="193">
        <v>11826</v>
      </c>
      <c r="E15" s="175">
        <v>9589</v>
      </c>
      <c r="F15" s="176">
        <v>2237</v>
      </c>
      <c r="G15" s="193">
        <v>255</v>
      </c>
      <c r="H15" s="175">
        <v>234</v>
      </c>
      <c r="I15" s="176">
        <v>21</v>
      </c>
      <c r="J15" s="592">
        <v>4412</v>
      </c>
      <c r="K15" s="175">
        <v>1270</v>
      </c>
      <c r="L15" s="176">
        <v>3142</v>
      </c>
    </row>
    <row r="16" spans="1:12" s="61" customFormat="1" ht="24" customHeight="1" x14ac:dyDescent="0.3">
      <c r="A16" s="72">
        <v>10</v>
      </c>
      <c r="B16" s="179" t="s">
        <v>24</v>
      </c>
      <c r="C16" s="194">
        <v>6361</v>
      </c>
      <c r="D16" s="194">
        <v>5274</v>
      </c>
      <c r="E16" s="177">
        <v>4178</v>
      </c>
      <c r="F16" s="178">
        <v>1096</v>
      </c>
      <c r="G16" s="194">
        <v>26</v>
      </c>
      <c r="H16" s="177">
        <v>25</v>
      </c>
      <c r="I16" s="178">
        <v>1</v>
      </c>
      <c r="J16" s="593">
        <v>1061</v>
      </c>
      <c r="K16" s="177">
        <v>355</v>
      </c>
      <c r="L16" s="178">
        <v>706</v>
      </c>
    </row>
    <row r="17" spans="3:12" x14ac:dyDescent="0.2">
      <c r="C17" s="68"/>
      <c r="D17" s="68"/>
      <c r="E17" s="68"/>
      <c r="F17" s="68"/>
      <c r="G17" s="68"/>
      <c r="H17" s="68"/>
      <c r="I17" s="68"/>
      <c r="J17" s="68"/>
      <c r="K17" s="68"/>
      <c r="L17" s="68"/>
    </row>
  </sheetData>
  <mergeCells count="8">
    <mergeCell ref="H5:I5"/>
    <mergeCell ref="J5:J6"/>
    <mergeCell ref="K5:L5"/>
    <mergeCell ref="G5:G6"/>
    <mergeCell ref="A5:A6"/>
    <mergeCell ref="B5:B6"/>
    <mergeCell ref="C5:C6"/>
    <mergeCell ref="D5:D6"/>
  </mergeCells>
  <phoneticPr fontId="0" type="noConversion"/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12"/>
  <dimension ref="A1:L22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35" customWidth="1"/>
    <col min="2" max="2" width="31.109375" style="13" customWidth="1"/>
    <col min="3" max="12" width="11.6640625" style="13" customWidth="1"/>
    <col min="13" max="16384" width="11.44140625" style="13"/>
  </cols>
  <sheetData>
    <row r="1" spans="1:12" s="3" customFormat="1" ht="9.6" customHeight="1" x14ac:dyDescent="0.2">
      <c r="A1" s="37"/>
      <c r="B1" s="2"/>
      <c r="C1" s="2"/>
      <c r="L1" s="4"/>
    </row>
    <row r="2" spans="1:12" s="60" customFormat="1" ht="39.75" customHeight="1" x14ac:dyDescent="0.35">
      <c r="A2" s="58" t="s">
        <v>114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s="48" customFormat="1" ht="27.75" customHeight="1" x14ac:dyDescent="0.35">
      <c r="A3" s="5" t="s">
        <v>345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ht="29.25" customHeight="1" x14ac:dyDescent="0.3">
      <c r="A4" s="39"/>
      <c r="B4" s="41"/>
      <c r="C4" s="41"/>
      <c r="D4" s="41"/>
      <c r="E4" s="41"/>
      <c r="F4" s="41"/>
      <c r="G4" s="41"/>
      <c r="H4" s="41"/>
      <c r="I4" s="41"/>
      <c r="J4" s="41"/>
      <c r="K4" s="41"/>
      <c r="L4" s="118" t="s">
        <v>34</v>
      </c>
    </row>
    <row r="5" spans="1:12" s="61" customFormat="1" ht="18" customHeight="1" x14ac:dyDescent="0.3">
      <c r="A5" s="647" t="s">
        <v>4</v>
      </c>
      <c r="B5" s="650" t="s">
        <v>0</v>
      </c>
      <c r="C5" s="638" t="s">
        <v>105</v>
      </c>
      <c r="D5" s="640"/>
      <c r="E5" s="49" t="s">
        <v>247</v>
      </c>
      <c r="F5" s="86"/>
      <c r="G5" s="86"/>
      <c r="H5" s="86"/>
      <c r="I5" s="86"/>
      <c r="J5" s="86"/>
      <c r="K5" s="86"/>
      <c r="L5" s="87"/>
    </row>
    <row r="6" spans="1:12" s="61" customFormat="1" ht="42" customHeight="1" x14ac:dyDescent="0.3">
      <c r="A6" s="648"/>
      <c r="B6" s="645"/>
      <c r="C6" s="677"/>
      <c r="D6" s="678"/>
      <c r="E6" s="660" t="s">
        <v>81</v>
      </c>
      <c r="F6" s="640"/>
      <c r="G6" s="638" t="s">
        <v>115</v>
      </c>
      <c r="H6" s="640"/>
      <c r="I6" s="654" t="s">
        <v>82</v>
      </c>
      <c r="J6" s="651"/>
      <c r="K6" s="651"/>
      <c r="L6" s="652"/>
    </row>
    <row r="7" spans="1:12" s="61" customFormat="1" ht="18" customHeight="1" x14ac:dyDescent="0.3">
      <c r="A7" s="648"/>
      <c r="B7" s="645"/>
      <c r="C7" s="641"/>
      <c r="D7" s="643"/>
      <c r="E7" s="641"/>
      <c r="F7" s="643"/>
      <c r="G7" s="641"/>
      <c r="H7" s="643"/>
      <c r="I7" s="86" t="s">
        <v>83</v>
      </c>
      <c r="J7" s="87"/>
      <c r="K7" s="85" t="s">
        <v>84</v>
      </c>
      <c r="L7" s="87"/>
    </row>
    <row r="8" spans="1:12" s="61" customFormat="1" ht="21" customHeight="1" x14ac:dyDescent="0.3">
      <c r="A8" s="649"/>
      <c r="B8" s="646"/>
      <c r="C8" s="121" t="s">
        <v>26</v>
      </c>
      <c r="D8" s="101" t="s">
        <v>27</v>
      </c>
      <c r="E8" s="121" t="s">
        <v>26</v>
      </c>
      <c r="F8" s="121" t="s">
        <v>27</v>
      </c>
      <c r="G8" s="121" t="s">
        <v>26</v>
      </c>
      <c r="H8" s="121" t="s">
        <v>27</v>
      </c>
      <c r="I8" s="121" t="s">
        <v>26</v>
      </c>
      <c r="J8" s="121" t="s">
        <v>27</v>
      </c>
      <c r="K8" s="121" t="s">
        <v>26</v>
      </c>
      <c r="L8" s="121" t="s">
        <v>27</v>
      </c>
    </row>
    <row r="9" spans="1:12" s="18" customFormat="1" ht="40.200000000000003" customHeight="1" thickBot="1" x14ac:dyDescent="0.3">
      <c r="A9" s="62">
        <v>1</v>
      </c>
      <c r="B9" s="135" t="s">
        <v>74</v>
      </c>
      <c r="C9" s="136">
        <v>251733</v>
      </c>
      <c r="D9" s="138">
        <v>211387</v>
      </c>
      <c r="E9" s="137">
        <v>27890</v>
      </c>
      <c r="F9" s="138">
        <v>33181</v>
      </c>
      <c r="G9" s="136">
        <v>173557</v>
      </c>
      <c r="H9" s="138">
        <v>125863</v>
      </c>
      <c r="I9" s="137">
        <v>39038</v>
      </c>
      <c r="J9" s="138">
        <v>41733</v>
      </c>
      <c r="K9" s="137">
        <v>11248</v>
      </c>
      <c r="L9" s="138">
        <v>10610</v>
      </c>
    </row>
    <row r="10" spans="1:12" s="18" customFormat="1" ht="40.200000000000003" customHeight="1" thickTop="1" x14ac:dyDescent="0.25">
      <c r="A10" s="63">
        <v>2</v>
      </c>
      <c r="B10" s="139" t="s">
        <v>75</v>
      </c>
      <c r="C10" s="140">
        <v>215479</v>
      </c>
      <c r="D10" s="142">
        <v>179902</v>
      </c>
      <c r="E10" s="141">
        <v>25117</v>
      </c>
      <c r="F10" s="142">
        <v>29176</v>
      </c>
      <c r="G10" s="140">
        <v>147788</v>
      </c>
      <c r="H10" s="142">
        <v>107013</v>
      </c>
      <c r="I10" s="141">
        <v>32707</v>
      </c>
      <c r="J10" s="142">
        <v>34394</v>
      </c>
      <c r="K10" s="141">
        <v>9867</v>
      </c>
      <c r="L10" s="142">
        <v>9319</v>
      </c>
    </row>
    <row r="11" spans="1:12" s="44" customFormat="1" ht="25.95" customHeight="1" x14ac:dyDescent="0.25">
      <c r="A11" s="43">
        <v>3</v>
      </c>
      <c r="B11" s="143" t="s">
        <v>76</v>
      </c>
      <c r="C11" s="130">
        <v>212119</v>
      </c>
      <c r="D11" s="105">
        <v>176359</v>
      </c>
      <c r="E11" s="107">
        <v>24851</v>
      </c>
      <c r="F11" s="105">
        <v>28778</v>
      </c>
      <c r="G11" s="130">
        <v>145656</v>
      </c>
      <c r="H11" s="105">
        <v>105135</v>
      </c>
      <c r="I11" s="107">
        <v>31858</v>
      </c>
      <c r="J11" s="105">
        <v>33222</v>
      </c>
      <c r="K11" s="107">
        <v>9754</v>
      </c>
      <c r="L11" s="105">
        <v>9224</v>
      </c>
    </row>
    <row r="12" spans="1:12" s="44" customFormat="1" ht="25.95" customHeight="1" x14ac:dyDescent="0.25">
      <c r="A12" s="43">
        <v>4</v>
      </c>
      <c r="B12" s="122" t="s">
        <v>5</v>
      </c>
      <c r="C12" s="130">
        <v>114794</v>
      </c>
      <c r="D12" s="105">
        <v>106063</v>
      </c>
      <c r="E12" s="107">
        <v>15442</v>
      </c>
      <c r="F12" s="105">
        <v>18723</v>
      </c>
      <c r="G12" s="130">
        <v>74199</v>
      </c>
      <c r="H12" s="105">
        <v>60183</v>
      </c>
      <c r="I12" s="107">
        <v>19491</v>
      </c>
      <c r="J12" s="105">
        <v>21655</v>
      </c>
      <c r="K12" s="107">
        <v>5662</v>
      </c>
      <c r="L12" s="105">
        <v>5502</v>
      </c>
    </row>
    <row r="13" spans="1:12" s="44" customFormat="1" ht="25.95" customHeight="1" x14ac:dyDescent="0.25">
      <c r="A13" s="43">
        <v>5</v>
      </c>
      <c r="B13" s="122" t="s">
        <v>6</v>
      </c>
      <c r="C13" s="130">
        <v>97325</v>
      </c>
      <c r="D13" s="105">
        <v>70296</v>
      </c>
      <c r="E13" s="107">
        <v>9409</v>
      </c>
      <c r="F13" s="105">
        <v>10055</v>
      </c>
      <c r="G13" s="130">
        <v>71457</v>
      </c>
      <c r="H13" s="105">
        <v>44952</v>
      </c>
      <c r="I13" s="107">
        <v>12367</v>
      </c>
      <c r="J13" s="105">
        <v>11567</v>
      </c>
      <c r="K13" s="107">
        <v>4092</v>
      </c>
      <c r="L13" s="105">
        <v>3722</v>
      </c>
    </row>
    <row r="14" spans="1:12" s="44" customFormat="1" ht="25.95" customHeight="1" x14ac:dyDescent="0.25">
      <c r="A14" s="43">
        <v>6</v>
      </c>
      <c r="B14" s="143" t="s">
        <v>356</v>
      </c>
      <c r="C14" s="130">
        <v>3360</v>
      </c>
      <c r="D14" s="105">
        <v>3543</v>
      </c>
      <c r="E14" s="107">
        <v>266</v>
      </c>
      <c r="F14" s="105">
        <v>398</v>
      </c>
      <c r="G14" s="130">
        <v>2132</v>
      </c>
      <c r="H14" s="105">
        <v>1878</v>
      </c>
      <c r="I14" s="107">
        <v>849</v>
      </c>
      <c r="J14" s="105">
        <v>1172</v>
      </c>
      <c r="K14" s="107">
        <v>113</v>
      </c>
      <c r="L14" s="105">
        <v>95</v>
      </c>
    </row>
    <row r="15" spans="1:12" s="44" customFormat="1" ht="25.95" customHeight="1" x14ac:dyDescent="0.25">
      <c r="A15" s="43">
        <v>7</v>
      </c>
      <c r="B15" s="122" t="s">
        <v>336</v>
      </c>
      <c r="C15" s="130">
        <v>2030</v>
      </c>
      <c r="D15" s="105">
        <v>1814</v>
      </c>
      <c r="E15" s="107">
        <v>225</v>
      </c>
      <c r="F15" s="105">
        <v>294</v>
      </c>
      <c r="G15" s="130">
        <v>1373</v>
      </c>
      <c r="H15" s="105">
        <v>1008</v>
      </c>
      <c r="I15" s="107">
        <v>354</v>
      </c>
      <c r="J15" s="105">
        <v>446</v>
      </c>
      <c r="K15" s="107">
        <v>78</v>
      </c>
      <c r="L15" s="105">
        <v>66</v>
      </c>
    </row>
    <row r="16" spans="1:12" s="44" customFormat="1" ht="25.95" customHeight="1" x14ac:dyDescent="0.25">
      <c r="A16" s="43">
        <v>8</v>
      </c>
      <c r="B16" s="122" t="s">
        <v>183</v>
      </c>
      <c r="C16" s="130">
        <v>1330</v>
      </c>
      <c r="D16" s="105">
        <v>1729</v>
      </c>
      <c r="E16" s="107">
        <v>41</v>
      </c>
      <c r="F16" s="105">
        <v>104</v>
      </c>
      <c r="G16" s="130">
        <v>759</v>
      </c>
      <c r="H16" s="105">
        <v>870</v>
      </c>
      <c r="I16" s="107">
        <v>495</v>
      </c>
      <c r="J16" s="105">
        <v>726</v>
      </c>
      <c r="K16" s="107">
        <v>35</v>
      </c>
      <c r="L16" s="105">
        <v>29</v>
      </c>
    </row>
    <row r="17" spans="1:12" s="18" customFormat="1" ht="40.200000000000003" customHeight="1" x14ac:dyDescent="0.25">
      <c r="A17" s="64">
        <v>9</v>
      </c>
      <c r="B17" s="144" t="s">
        <v>77</v>
      </c>
      <c r="C17" s="127">
        <v>36254</v>
      </c>
      <c r="D17" s="129">
        <v>31485</v>
      </c>
      <c r="E17" s="128">
        <v>2773</v>
      </c>
      <c r="F17" s="129">
        <v>4005</v>
      </c>
      <c r="G17" s="127">
        <v>25769</v>
      </c>
      <c r="H17" s="129">
        <v>18850</v>
      </c>
      <c r="I17" s="128">
        <v>6331</v>
      </c>
      <c r="J17" s="129">
        <v>7339</v>
      </c>
      <c r="K17" s="128">
        <v>1381</v>
      </c>
      <c r="L17" s="129">
        <v>1291</v>
      </c>
    </row>
    <row r="18" spans="1:12" s="44" customFormat="1" ht="25.95" customHeight="1" x14ac:dyDescent="0.25">
      <c r="A18" s="43">
        <v>10</v>
      </c>
      <c r="B18" s="122" t="s">
        <v>329</v>
      </c>
      <c r="C18" s="130">
        <v>23034</v>
      </c>
      <c r="D18" s="105">
        <v>15992</v>
      </c>
      <c r="E18" s="107">
        <v>1862</v>
      </c>
      <c r="F18" s="105">
        <v>2206</v>
      </c>
      <c r="G18" s="130">
        <v>16929</v>
      </c>
      <c r="H18" s="105">
        <v>9499</v>
      </c>
      <c r="I18" s="107">
        <v>3264</v>
      </c>
      <c r="J18" s="105">
        <v>3467</v>
      </c>
      <c r="K18" s="107">
        <v>979</v>
      </c>
      <c r="L18" s="105">
        <v>820</v>
      </c>
    </row>
    <row r="19" spans="1:12" s="44" customFormat="1" ht="25.95" customHeight="1" x14ac:dyDescent="0.25">
      <c r="A19" s="45">
        <v>11</v>
      </c>
      <c r="B19" s="185" t="s">
        <v>330</v>
      </c>
      <c r="C19" s="146">
        <v>13220</v>
      </c>
      <c r="D19" s="109">
        <v>15493</v>
      </c>
      <c r="E19" s="110">
        <v>911</v>
      </c>
      <c r="F19" s="109">
        <v>1799</v>
      </c>
      <c r="G19" s="146">
        <v>8840</v>
      </c>
      <c r="H19" s="109">
        <v>9351</v>
      </c>
      <c r="I19" s="110">
        <v>3067</v>
      </c>
      <c r="J19" s="109">
        <v>3872</v>
      </c>
      <c r="K19" s="110">
        <v>402</v>
      </c>
      <c r="L19" s="109">
        <v>471</v>
      </c>
    </row>
    <row r="20" spans="1:12" ht="17.399999999999999" customHeight="1" x14ac:dyDescent="0.3">
      <c r="A20" s="197" t="s">
        <v>116</v>
      </c>
      <c r="B20" s="52"/>
      <c r="C20" s="52"/>
      <c r="D20" s="53"/>
      <c r="E20" s="53"/>
      <c r="F20" s="53"/>
      <c r="G20" s="53"/>
      <c r="H20" s="53"/>
      <c r="I20" s="53"/>
      <c r="J20" s="53"/>
      <c r="K20" s="53"/>
      <c r="L20" s="53"/>
    </row>
    <row r="21" spans="1:12" x14ac:dyDescent="0.3">
      <c r="A21" s="51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</row>
    <row r="22" spans="1:12" x14ac:dyDescent="0.3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</row>
  </sheetData>
  <mergeCells count="6">
    <mergeCell ref="I6:L6"/>
    <mergeCell ref="C5:D7"/>
    <mergeCell ref="A5:A8"/>
    <mergeCell ref="B5:B8"/>
    <mergeCell ref="E6:F7"/>
    <mergeCell ref="G6:H7"/>
  </mergeCells>
  <phoneticPr fontId="0" type="noConversion"/>
  <printOptions horizontalCentered="1"/>
  <pageMargins left="0.27559055118110237" right="0.19685039370078741" top="0.54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1121"/>
  <dimension ref="A1:I20"/>
  <sheetViews>
    <sheetView showGridLines="0" workbookViewId="0"/>
  </sheetViews>
  <sheetFormatPr baseColWidth="10" defaultColWidth="11.44140625" defaultRowHeight="13.8" x14ac:dyDescent="0.3"/>
  <cols>
    <col min="1" max="1" width="4.6640625" style="35" customWidth="1"/>
    <col min="2" max="2" width="36" style="13" customWidth="1"/>
    <col min="3" max="9" width="14.6640625" style="13" customWidth="1"/>
    <col min="10" max="16384" width="11.44140625" style="13"/>
  </cols>
  <sheetData>
    <row r="1" spans="1:9" s="3" customFormat="1" ht="10.199999999999999" customHeight="1" x14ac:dyDescent="0.2">
      <c r="A1" s="37"/>
      <c r="B1" s="2"/>
    </row>
    <row r="2" spans="1:9" s="7" customFormat="1" ht="39" customHeight="1" x14ac:dyDescent="0.35">
      <c r="A2" s="58" t="s">
        <v>346</v>
      </c>
      <c r="B2" s="6"/>
      <c r="C2" s="6"/>
      <c r="D2" s="6"/>
      <c r="E2" s="6"/>
      <c r="F2" s="6"/>
      <c r="G2" s="6"/>
      <c r="H2" s="6"/>
      <c r="I2" s="6"/>
    </row>
    <row r="3" spans="1:9" ht="37.5" customHeight="1" x14ac:dyDescent="0.3">
      <c r="A3" s="39"/>
      <c r="B3" s="41"/>
      <c r="C3" s="41"/>
      <c r="D3" s="41"/>
      <c r="E3" s="41"/>
      <c r="F3" s="41"/>
      <c r="G3" s="42"/>
      <c r="H3" s="41"/>
      <c r="I3" s="118" t="s">
        <v>35</v>
      </c>
    </row>
    <row r="4" spans="1:9" ht="27.6" customHeight="1" x14ac:dyDescent="0.3">
      <c r="A4" s="647" t="s">
        <v>4</v>
      </c>
      <c r="B4" s="644" t="s">
        <v>12</v>
      </c>
      <c r="C4" s="650" t="s">
        <v>347</v>
      </c>
      <c r="D4" s="650" t="s">
        <v>117</v>
      </c>
      <c r="E4" s="86" t="s">
        <v>118</v>
      </c>
      <c r="F4" s="86"/>
      <c r="G4" s="86"/>
      <c r="H4" s="86"/>
      <c r="I4" s="650" t="s">
        <v>348</v>
      </c>
    </row>
    <row r="5" spans="1:9" ht="37.200000000000003" customHeight="1" x14ac:dyDescent="0.3">
      <c r="A5" s="649"/>
      <c r="B5" s="646"/>
      <c r="C5" s="646"/>
      <c r="D5" s="646"/>
      <c r="E5" s="205" t="s">
        <v>119</v>
      </c>
      <c r="F5" s="124" t="s">
        <v>120</v>
      </c>
      <c r="G5" s="121" t="s">
        <v>121</v>
      </c>
      <c r="H5" s="204" t="s">
        <v>122</v>
      </c>
      <c r="I5" s="646"/>
    </row>
    <row r="6" spans="1:9" s="44" customFormat="1" ht="34.950000000000003" customHeight="1" thickBot="1" x14ac:dyDescent="0.3">
      <c r="A6" s="62">
        <v>1</v>
      </c>
      <c r="B6" s="180" t="s">
        <v>123</v>
      </c>
      <c r="C6" s="138">
        <v>43650</v>
      </c>
      <c r="D6" s="147">
        <v>187783</v>
      </c>
      <c r="E6" s="137">
        <v>146743</v>
      </c>
      <c r="F6" s="137">
        <v>36778</v>
      </c>
      <c r="G6" s="137">
        <v>3909</v>
      </c>
      <c r="H6" s="137">
        <v>3639</v>
      </c>
      <c r="I6" s="147">
        <v>40364</v>
      </c>
    </row>
    <row r="7" spans="1:9" s="44" customFormat="1" ht="36" customHeight="1" thickTop="1" x14ac:dyDescent="0.25">
      <c r="A7" s="43">
        <v>2</v>
      </c>
      <c r="B7" s="198" t="s">
        <v>124</v>
      </c>
      <c r="C7" s="105">
        <v>13782</v>
      </c>
      <c r="D7" s="149">
        <v>47718</v>
      </c>
      <c r="E7" s="107">
        <v>16964</v>
      </c>
      <c r="F7" s="107">
        <v>30722</v>
      </c>
      <c r="G7" s="107">
        <v>832</v>
      </c>
      <c r="H7" s="106">
        <v>2008</v>
      </c>
      <c r="I7" s="149">
        <v>10974</v>
      </c>
    </row>
    <row r="8" spans="1:9" s="44" customFormat="1" ht="21" customHeight="1" x14ac:dyDescent="0.25">
      <c r="A8" s="43">
        <v>3</v>
      </c>
      <c r="B8" s="122" t="s">
        <v>107</v>
      </c>
      <c r="C8" s="105">
        <v>25537</v>
      </c>
      <c r="D8" s="149">
        <v>102114</v>
      </c>
      <c r="E8" s="107">
        <v>95626</v>
      </c>
      <c r="F8" s="107">
        <v>3891</v>
      </c>
      <c r="G8" s="107">
        <v>2284</v>
      </c>
      <c r="H8" s="106">
        <v>1360</v>
      </c>
      <c r="I8" s="149">
        <v>24490</v>
      </c>
    </row>
    <row r="9" spans="1:9" s="44" customFormat="1" ht="21" customHeight="1" x14ac:dyDescent="0.25">
      <c r="A9" s="43">
        <v>4</v>
      </c>
      <c r="B9" s="122" t="s">
        <v>125</v>
      </c>
      <c r="C9" s="105">
        <v>3229</v>
      </c>
      <c r="D9" s="149">
        <v>31429</v>
      </c>
      <c r="E9" s="107">
        <v>28828</v>
      </c>
      <c r="F9" s="107">
        <v>1246</v>
      </c>
      <c r="G9" s="107">
        <v>619</v>
      </c>
      <c r="H9" s="106">
        <v>215</v>
      </c>
      <c r="I9" s="149">
        <v>3750</v>
      </c>
    </row>
    <row r="10" spans="1:9" s="44" customFormat="1" ht="21" customHeight="1" x14ac:dyDescent="0.25">
      <c r="A10" s="43">
        <v>5</v>
      </c>
      <c r="B10" s="122" t="s">
        <v>108</v>
      </c>
      <c r="C10" s="105">
        <v>1102</v>
      </c>
      <c r="D10" s="149">
        <v>6522</v>
      </c>
      <c r="E10" s="107">
        <v>5325</v>
      </c>
      <c r="F10" s="107">
        <v>919</v>
      </c>
      <c r="G10" s="107">
        <v>174</v>
      </c>
      <c r="H10" s="106">
        <v>56</v>
      </c>
      <c r="I10" s="149">
        <v>1150</v>
      </c>
    </row>
    <row r="11" spans="1:9" s="44" customFormat="1" ht="34.950000000000003" customHeight="1" x14ac:dyDescent="0.25">
      <c r="A11" s="73">
        <v>6</v>
      </c>
      <c r="B11" s="199" t="s">
        <v>126</v>
      </c>
      <c r="C11" s="200">
        <v>36745</v>
      </c>
      <c r="D11" s="201">
        <v>163255</v>
      </c>
      <c r="E11" s="202">
        <v>124324</v>
      </c>
      <c r="F11" s="202">
        <v>35801</v>
      </c>
      <c r="G11" s="202">
        <v>3354</v>
      </c>
      <c r="H11" s="202">
        <v>2912</v>
      </c>
      <c r="I11" s="201">
        <v>33609</v>
      </c>
    </row>
    <row r="12" spans="1:9" s="44" customFormat="1" ht="21" customHeight="1" x14ac:dyDescent="0.25">
      <c r="A12" s="43">
        <v>7</v>
      </c>
      <c r="B12" s="122" t="s">
        <v>106</v>
      </c>
      <c r="C12" s="105">
        <v>11995</v>
      </c>
      <c r="D12" s="149">
        <v>44800</v>
      </c>
      <c r="E12" s="107">
        <v>14941</v>
      </c>
      <c r="F12" s="107">
        <v>30097</v>
      </c>
      <c r="G12" s="107">
        <v>744</v>
      </c>
      <c r="H12" s="106">
        <v>1750</v>
      </c>
      <c r="I12" s="149">
        <v>9263</v>
      </c>
    </row>
    <row r="13" spans="1:9" s="44" customFormat="1" ht="21" customHeight="1" x14ac:dyDescent="0.25">
      <c r="A13" s="43">
        <v>8</v>
      </c>
      <c r="B13" s="122" t="s">
        <v>107</v>
      </c>
      <c r="C13" s="105">
        <v>21217</v>
      </c>
      <c r="D13" s="149">
        <v>86341</v>
      </c>
      <c r="E13" s="107">
        <v>80662</v>
      </c>
      <c r="F13" s="107">
        <v>3636</v>
      </c>
      <c r="G13" s="107">
        <v>1876</v>
      </c>
      <c r="H13" s="106">
        <v>942</v>
      </c>
      <c r="I13" s="149">
        <v>20442</v>
      </c>
    </row>
    <row r="14" spans="1:9" s="44" customFormat="1" ht="21" customHeight="1" x14ac:dyDescent="0.25">
      <c r="A14" s="43">
        <v>9</v>
      </c>
      <c r="B14" s="122" t="s">
        <v>125</v>
      </c>
      <c r="C14" s="105">
        <v>2637</v>
      </c>
      <c r="D14" s="149">
        <v>26405</v>
      </c>
      <c r="E14" s="107">
        <v>24095</v>
      </c>
      <c r="F14" s="107">
        <v>1181</v>
      </c>
      <c r="G14" s="107">
        <v>579</v>
      </c>
      <c r="H14" s="106">
        <v>188</v>
      </c>
      <c r="I14" s="149">
        <v>2999</v>
      </c>
    </row>
    <row r="15" spans="1:9" s="44" customFormat="1" ht="21" customHeight="1" x14ac:dyDescent="0.25">
      <c r="A15" s="43">
        <v>10</v>
      </c>
      <c r="B15" s="122" t="s">
        <v>108</v>
      </c>
      <c r="C15" s="105">
        <v>896</v>
      </c>
      <c r="D15" s="149">
        <v>5709</v>
      </c>
      <c r="E15" s="107">
        <v>4626</v>
      </c>
      <c r="F15" s="107">
        <v>887</v>
      </c>
      <c r="G15" s="107">
        <v>155</v>
      </c>
      <c r="H15" s="106">
        <v>32</v>
      </c>
      <c r="I15" s="149">
        <v>905</v>
      </c>
    </row>
    <row r="16" spans="1:9" s="44" customFormat="1" ht="34.950000000000003" customHeight="1" x14ac:dyDescent="0.25">
      <c r="A16" s="73">
        <v>11</v>
      </c>
      <c r="B16" s="199" t="s">
        <v>127</v>
      </c>
      <c r="C16" s="200">
        <v>6905</v>
      </c>
      <c r="D16" s="201">
        <v>24528</v>
      </c>
      <c r="E16" s="202">
        <v>22419</v>
      </c>
      <c r="F16" s="202">
        <v>977</v>
      </c>
      <c r="G16" s="202">
        <v>555</v>
      </c>
      <c r="H16" s="202">
        <v>727</v>
      </c>
      <c r="I16" s="201">
        <v>6755</v>
      </c>
    </row>
    <row r="17" spans="1:9" s="44" customFormat="1" ht="21" customHeight="1" x14ac:dyDescent="0.25">
      <c r="A17" s="43">
        <v>12</v>
      </c>
      <c r="B17" s="122" t="s">
        <v>109</v>
      </c>
      <c r="C17" s="105">
        <v>1787</v>
      </c>
      <c r="D17" s="149">
        <v>2918</v>
      </c>
      <c r="E17" s="107">
        <v>2023</v>
      </c>
      <c r="F17" s="107">
        <v>625</v>
      </c>
      <c r="G17" s="107">
        <v>88</v>
      </c>
      <c r="H17" s="106">
        <v>258</v>
      </c>
      <c r="I17" s="149">
        <v>1711</v>
      </c>
    </row>
    <row r="18" spans="1:9" s="44" customFormat="1" ht="21" customHeight="1" x14ac:dyDescent="0.25">
      <c r="A18" s="43">
        <v>13</v>
      </c>
      <c r="B18" s="122" t="s">
        <v>107</v>
      </c>
      <c r="C18" s="105">
        <v>4320</v>
      </c>
      <c r="D18" s="149">
        <v>15773</v>
      </c>
      <c r="E18" s="107">
        <v>14964</v>
      </c>
      <c r="F18" s="107">
        <v>255</v>
      </c>
      <c r="G18" s="107">
        <v>408</v>
      </c>
      <c r="H18" s="106">
        <v>418</v>
      </c>
      <c r="I18" s="149">
        <v>4048</v>
      </c>
    </row>
    <row r="19" spans="1:9" s="44" customFormat="1" ht="21" customHeight="1" x14ac:dyDescent="0.25">
      <c r="A19" s="43">
        <v>14</v>
      </c>
      <c r="B19" s="122" t="s">
        <v>125</v>
      </c>
      <c r="C19" s="105">
        <v>592</v>
      </c>
      <c r="D19" s="149">
        <v>5024</v>
      </c>
      <c r="E19" s="107">
        <v>4733</v>
      </c>
      <c r="F19" s="107">
        <v>65</v>
      </c>
      <c r="G19" s="107">
        <v>40</v>
      </c>
      <c r="H19" s="106">
        <v>27</v>
      </c>
      <c r="I19" s="149">
        <v>751</v>
      </c>
    </row>
    <row r="20" spans="1:9" s="44" customFormat="1" ht="21" customHeight="1" x14ac:dyDescent="0.25">
      <c r="A20" s="45">
        <v>15</v>
      </c>
      <c r="B20" s="185" t="s">
        <v>108</v>
      </c>
      <c r="C20" s="109">
        <v>206</v>
      </c>
      <c r="D20" s="151">
        <v>813</v>
      </c>
      <c r="E20" s="110">
        <v>699</v>
      </c>
      <c r="F20" s="110">
        <v>32</v>
      </c>
      <c r="G20" s="110">
        <v>19</v>
      </c>
      <c r="H20" s="110">
        <v>24</v>
      </c>
      <c r="I20" s="151">
        <v>245</v>
      </c>
    </row>
  </sheetData>
  <mergeCells count="5">
    <mergeCell ref="I4:I5"/>
    <mergeCell ref="A4:A5"/>
    <mergeCell ref="B4:B5"/>
    <mergeCell ref="C4:C5"/>
    <mergeCell ref="D4:D5"/>
  </mergeCells>
  <phoneticPr fontId="0" type="noConversion"/>
  <printOptions horizontalCentered="1"/>
  <pageMargins left="0.27559055118110237" right="0.19685039370078741" top="0.59055118110236227" bottom="0.23622047244094491" header="0.23622047244094491" footer="0.27559055118110237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90" workbookViewId="0"/>
  </sheetViews>
  <sheetFormatPr baseColWidth="10" defaultRowHeight="13.2" x14ac:dyDescent="0.25"/>
  <sheetData/>
  <phoneticPr fontId="0" type="noConversion"/>
  <pageMargins left="0.82677165354330717" right="0.11811023622047245" top="0.57999999999999996" bottom="0.19" header="0.19685039370078741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10241" r:id="rId4">
          <objectPr defaultSize="0" r:id="rId5">
            <anchor moveWithCells="1">
              <from>
                <xdr:col>0</xdr:col>
                <xdr:colOff>198120</xdr:colOff>
                <xdr:row>0</xdr:row>
                <xdr:rowOff>121920</xdr:rowOff>
              </from>
              <to>
                <xdr:col>7</xdr:col>
                <xdr:colOff>396240</xdr:colOff>
                <xdr:row>47</xdr:row>
                <xdr:rowOff>121920</xdr:rowOff>
              </to>
            </anchor>
          </objectPr>
        </oleObject>
      </mc:Choice>
      <mc:Fallback>
        <oleObject progId="Dokument" shapeId="102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2"/>
  <dimension ref="A1:I19"/>
  <sheetViews>
    <sheetView showGridLines="0" workbookViewId="0"/>
  </sheetViews>
  <sheetFormatPr baseColWidth="10" defaultColWidth="11.44140625" defaultRowHeight="13.8" x14ac:dyDescent="0.3"/>
  <cols>
    <col min="1" max="1" width="4.88671875" style="35" customWidth="1"/>
    <col min="2" max="2" width="33.44140625" style="13" customWidth="1"/>
    <col min="3" max="9" width="16.6640625" style="13" customWidth="1"/>
    <col min="10" max="16384" width="11.44140625" style="13"/>
  </cols>
  <sheetData>
    <row r="1" spans="1:9" s="3" customFormat="1" ht="9.6" customHeight="1" x14ac:dyDescent="0.2">
      <c r="A1" s="37"/>
      <c r="B1" s="2"/>
      <c r="I1" s="4"/>
    </row>
    <row r="2" spans="1:9" s="60" customFormat="1" ht="45.6" customHeight="1" x14ac:dyDescent="0.35">
      <c r="A2" s="5" t="s">
        <v>349</v>
      </c>
      <c r="B2" s="46"/>
      <c r="C2" s="46"/>
      <c r="D2" s="46"/>
      <c r="E2" s="46"/>
      <c r="F2" s="46"/>
      <c r="G2" s="46"/>
      <c r="H2" s="46"/>
      <c r="I2" s="46"/>
    </row>
    <row r="3" spans="1:9" s="48" customFormat="1" ht="30" customHeight="1" x14ac:dyDescent="0.35">
      <c r="A3" s="5" t="s">
        <v>128</v>
      </c>
      <c r="B3" s="56"/>
      <c r="C3" s="56"/>
      <c r="D3" s="56"/>
      <c r="E3" s="56"/>
      <c r="F3" s="56"/>
      <c r="G3" s="56"/>
      <c r="H3" s="56"/>
      <c r="I3" s="56"/>
    </row>
    <row r="4" spans="1:9" ht="27.6" customHeight="1" x14ac:dyDescent="0.3">
      <c r="A4" s="74"/>
      <c r="B4" s="41"/>
      <c r="C4" s="41"/>
      <c r="D4" s="41"/>
      <c r="E4" s="41"/>
      <c r="F4" s="41"/>
      <c r="G4" s="41"/>
      <c r="H4" s="41"/>
      <c r="I4" s="118" t="s">
        <v>36</v>
      </c>
    </row>
    <row r="5" spans="1:9" s="61" customFormat="1" ht="22.5" customHeight="1" x14ac:dyDescent="0.3">
      <c r="A5" s="647" t="s">
        <v>4</v>
      </c>
      <c r="B5" s="644" t="s">
        <v>0</v>
      </c>
      <c r="C5" s="650" t="s">
        <v>129</v>
      </c>
      <c r="D5" s="86" t="s">
        <v>130</v>
      </c>
      <c r="E5" s="86"/>
      <c r="F5" s="86"/>
      <c r="G5" s="86"/>
      <c r="H5" s="86"/>
      <c r="I5" s="87"/>
    </row>
    <row r="6" spans="1:9" s="61" customFormat="1" ht="21" customHeight="1" x14ac:dyDescent="0.3">
      <c r="A6" s="679"/>
      <c r="B6" s="645"/>
      <c r="C6" s="681"/>
      <c r="D6" s="650" t="s">
        <v>191</v>
      </c>
      <c r="E6" s="650" t="s">
        <v>115</v>
      </c>
      <c r="F6" s="85" t="s">
        <v>192</v>
      </c>
      <c r="G6" s="86"/>
      <c r="H6" s="85" t="s">
        <v>82</v>
      </c>
      <c r="I6" s="87"/>
    </row>
    <row r="7" spans="1:9" s="61" customFormat="1" ht="57" customHeight="1" x14ac:dyDescent="0.3">
      <c r="A7" s="680"/>
      <c r="B7" s="646"/>
      <c r="C7" s="674"/>
      <c r="D7" s="674"/>
      <c r="E7" s="674"/>
      <c r="F7" s="124" t="s">
        <v>193</v>
      </c>
      <c r="G7" s="124" t="s">
        <v>194</v>
      </c>
      <c r="H7" s="124" t="s">
        <v>195</v>
      </c>
      <c r="I7" s="121" t="s">
        <v>84</v>
      </c>
    </row>
    <row r="8" spans="1:9" s="18" customFormat="1" ht="42.6" customHeight="1" thickBot="1" x14ac:dyDescent="0.3">
      <c r="A8" s="62">
        <v>1</v>
      </c>
      <c r="B8" s="203" t="s">
        <v>201</v>
      </c>
      <c r="C8" s="147">
        <v>187783</v>
      </c>
      <c r="D8" s="147">
        <v>47718</v>
      </c>
      <c r="E8" s="138">
        <v>102114</v>
      </c>
      <c r="F8" s="136">
        <v>67873</v>
      </c>
      <c r="G8" s="138">
        <v>34241</v>
      </c>
      <c r="H8" s="147">
        <v>31429</v>
      </c>
      <c r="I8" s="138">
        <v>6522</v>
      </c>
    </row>
    <row r="9" spans="1:9" s="44" customFormat="1" ht="28.2" customHeight="1" thickTop="1" x14ac:dyDescent="0.25">
      <c r="A9" s="43">
        <v>2</v>
      </c>
      <c r="B9" s="123" t="s">
        <v>184</v>
      </c>
      <c r="C9" s="149">
        <v>160806</v>
      </c>
      <c r="D9" s="149">
        <v>44318</v>
      </c>
      <c r="E9" s="105">
        <v>85172</v>
      </c>
      <c r="F9" s="130">
        <v>56742</v>
      </c>
      <c r="G9" s="105">
        <v>28430</v>
      </c>
      <c r="H9" s="149">
        <v>25683</v>
      </c>
      <c r="I9" s="105">
        <v>5633</v>
      </c>
    </row>
    <row r="10" spans="1:9" s="44" customFormat="1" ht="28.2" customHeight="1" x14ac:dyDescent="0.25">
      <c r="A10" s="43">
        <v>3</v>
      </c>
      <c r="B10" s="122" t="s">
        <v>5</v>
      </c>
      <c r="C10" s="149">
        <v>92869</v>
      </c>
      <c r="D10" s="149">
        <v>29045</v>
      </c>
      <c r="E10" s="105">
        <v>38404</v>
      </c>
      <c r="F10" s="130">
        <v>23427</v>
      </c>
      <c r="G10" s="105">
        <v>14977</v>
      </c>
      <c r="H10" s="149">
        <v>22009</v>
      </c>
      <c r="I10" s="105">
        <v>3411</v>
      </c>
    </row>
    <row r="11" spans="1:9" s="44" customFormat="1" ht="28.2" customHeight="1" x14ac:dyDescent="0.25">
      <c r="A11" s="43">
        <v>4</v>
      </c>
      <c r="B11" s="122" t="s">
        <v>6</v>
      </c>
      <c r="C11" s="149">
        <v>67937</v>
      </c>
      <c r="D11" s="149">
        <v>15273</v>
      </c>
      <c r="E11" s="105">
        <v>46768</v>
      </c>
      <c r="F11" s="130">
        <v>33315</v>
      </c>
      <c r="G11" s="105">
        <v>13453</v>
      </c>
      <c r="H11" s="149">
        <v>3674</v>
      </c>
      <c r="I11" s="105">
        <v>2222</v>
      </c>
    </row>
    <row r="12" spans="1:9" s="44" customFormat="1" ht="28.2" customHeight="1" x14ac:dyDescent="0.25">
      <c r="A12" s="43">
        <v>5</v>
      </c>
      <c r="B12" s="123" t="s">
        <v>364</v>
      </c>
      <c r="C12" s="149">
        <v>2449</v>
      </c>
      <c r="D12" s="149">
        <v>482</v>
      </c>
      <c r="E12" s="105">
        <v>1169</v>
      </c>
      <c r="F12" s="130">
        <v>505</v>
      </c>
      <c r="G12" s="105">
        <v>664</v>
      </c>
      <c r="H12" s="149">
        <v>722</v>
      </c>
      <c r="I12" s="105">
        <v>76</v>
      </c>
    </row>
    <row r="13" spans="1:9" s="44" customFormat="1" ht="28.2" customHeight="1" x14ac:dyDescent="0.25">
      <c r="A13" s="43">
        <v>6</v>
      </c>
      <c r="B13" s="122" t="s">
        <v>336</v>
      </c>
      <c r="C13" s="149">
        <v>1601</v>
      </c>
      <c r="D13" s="149">
        <v>413</v>
      </c>
      <c r="E13" s="105">
        <v>783</v>
      </c>
      <c r="F13" s="130">
        <v>302</v>
      </c>
      <c r="G13" s="105">
        <v>481</v>
      </c>
      <c r="H13" s="149">
        <v>351</v>
      </c>
      <c r="I13" s="105">
        <v>54</v>
      </c>
    </row>
    <row r="14" spans="1:9" s="44" customFormat="1" ht="28.2" customHeight="1" x14ac:dyDescent="0.25">
      <c r="A14" s="43">
        <v>7</v>
      </c>
      <c r="B14" s="122" t="s">
        <v>183</v>
      </c>
      <c r="C14" s="149">
        <v>848</v>
      </c>
      <c r="D14" s="149">
        <v>69</v>
      </c>
      <c r="E14" s="105">
        <v>386</v>
      </c>
      <c r="F14" s="130">
        <v>203</v>
      </c>
      <c r="G14" s="105">
        <v>183</v>
      </c>
      <c r="H14" s="149">
        <v>371</v>
      </c>
      <c r="I14" s="105">
        <v>22</v>
      </c>
    </row>
    <row r="15" spans="1:9" s="44" customFormat="1" ht="28.2" customHeight="1" x14ac:dyDescent="0.25">
      <c r="A15" s="43">
        <v>8</v>
      </c>
      <c r="B15" s="123" t="s">
        <v>314</v>
      </c>
      <c r="C15" s="149">
        <v>24528</v>
      </c>
      <c r="D15" s="149">
        <v>2918</v>
      </c>
      <c r="E15" s="105">
        <v>15773</v>
      </c>
      <c r="F15" s="130">
        <v>10626</v>
      </c>
      <c r="G15" s="105">
        <v>5147</v>
      </c>
      <c r="H15" s="149">
        <v>5024</v>
      </c>
      <c r="I15" s="105">
        <v>813</v>
      </c>
    </row>
    <row r="16" spans="1:9" s="44" customFormat="1" ht="28.2" customHeight="1" x14ac:dyDescent="0.25">
      <c r="A16" s="43">
        <v>9</v>
      </c>
      <c r="B16" s="122" t="s">
        <v>315</v>
      </c>
      <c r="C16" s="149">
        <v>17428</v>
      </c>
      <c r="D16" s="149">
        <v>1953</v>
      </c>
      <c r="E16" s="105">
        <v>12102</v>
      </c>
      <c r="F16" s="130">
        <v>8723</v>
      </c>
      <c r="G16" s="105">
        <v>3379</v>
      </c>
      <c r="H16" s="149">
        <v>2804</v>
      </c>
      <c r="I16" s="105">
        <v>569</v>
      </c>
    </row>
    <row r="17" spans="1:9" s="44" customFormat="1" ht="28.2" customHeight="1" x14ac:dyDescent="0.25">
      <c r="A17" s="45">
        <v>10</v>
      </c>
      <c r="B17" s="185" t="s">
        <v>316</v>
      </c>
      <c r="C17" s="151">
        <v>7100</v>
      </c>
      <c r="D17" s="151">
        <v>965</v>
      </c>
      <c r="E17" s="109">
        <v>3671</v>
      </c>
      <c r="F17" s="146">
        <v>1903</v>
      </c>
      <c r="G17" s="109">
        <v>1768</v>
      </c>
      <c r="H17" s="151">
        <v>2220</v>
      </c>
      <c r="I17" s="109">
        <v>244</v>
      </c>
    </row>
    <row r="18" spans="1:9" x14ac:dyDescent="0.3">
      <c r="A18" s="51"/>
      <c r="B18" s="52"/>
      <c r="C18" s="52"/>
      <c r="D18" s="52"/>
      <c r="E18" s="52"/>
      <c r="F18" s="52"/>
      <c r="G18" s="52"/>
      <c r="H18" s="52"/>
      <c r="I18" s="52"/>
    </row>
    <row r="19" spans="1:9" x14ac:dyDescent="0.3">
      <c r="A19" s="51"/>
      <c r="B19" s="52"/>
      <c r="C19" s="52"/>
      <c r="D19" s="52"/>
      <c r="E19" s="52"/>
      <c r="F19" s="52"/>
      <c r="G19" s="52"/>
      <c r="H19" s="52"/>
      <c r="I19" s="52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4"/>
  <dimension ref="A1:I19"/>
  <sheetViews>
    <sheetView showGridLines="0" workbookViewId="0"/>
  </sheetViews>
  <sheetFormatPr baseColWidth="10" defaultColWidth="11.44140625" defaultRowHeight="13.8" x14ac:dyDescent="0.3"/>
  <cols>
    <col min="1" max="1" width="4.88671875" style="35" customWidth="1"/>
    <col min="2" max="2" width="33.44140625" style="13" customWidth="1"/>
    <col min="3" max="9" width="16.6640625" style="13" customWidth="1"/>
    <col min="10" max="16384" width="11.44140625" style="13"/>
  </cols>
  <sheetData>
    <row r="1" spans="1:9" s="3" customFormat="1" ht="9.6" customHeight="1" x14ac:dyDescent="0.2">
      <c r="A1" s="37"/>
      <c r="B1" s="2"/>
      <c r="I1" s="4"/>
    </row>
    <row r="2" spans="1:9" s="60" customFormat="1" ht="45.6" customHeight="1" x14ac:dyDescent="0.35">
      <c r="A2" s="5" t="s">
        <v>349</v>
      </c>
      <c r="B2" s="46"/>
      <c r="C2" s="46"/>
      <c r="D2" s="46"/>
      <c r="E2" s="46"/>
      <c r="F2" s="46"/>
      <c r="G2" s="46"/>
      <c r="H2" s="46"/>
      <c r="I2" s="46"/>
    </row>
    <row r="3" spans="1:9" s="48" customFormat="1" ht="30" customHeight="1" x14ac:dyDescent="0.35">
      <c r="A3" s="5" t="s">
        <v>7</v>
      </c>
      <c r="B3" s="56"/>
      <c r="C3" s="56"/>
      <c r="D3" s="56"/>
      <c r="E3" s="56"/>
      <c r="F3" s="56"/>
      <c r="G3" s="56"/>
      <c r="H3" s="56"/>
      <c r="I3" s="56"/>
    </row>
    <row r="4" spans="1:9" ht="27.6" customHeight="1" x14ac:dyDescent="0.3">
      <c r="A4" s="74"/>
      <c r="B4" s="41"/>
      <c r="C4" s="41"/>
      <c r="D4" s="41"/>
      <c r="E4" s="41"/>
      <c r="F4" s="41"/>
      <c r="G4" s="41"/>
      <c r="H4" s="41"/>
      <c r="I4" s="118" t="s">
        <v>37</v>
      </c>
    </row>
    <row r="5" spans="1:9" s="61" customFormat="1" ht="21" customHeight="1" x14ac:dyDescent="0.3">
      <c r="A5" s="647" t="s">
        <v>4</v>
      </c>
      <c r="B5" s="644" t="s">
        <v>0</v>
      </c>
      <c r="C5" s="650" t="s">
        <v>129</v>
      </c>
      <c r="D5" s="86" t="s">
        <v>130</v>
      </c>
      <c r="E5" s="86"/>
      <c r="F5" s="86"/>
      <c r="G5" s="86"/>
      <c r="H5" s="86"/>
      <c r="I5" s="87"/>
    </row>
    <row r="6" spans="1:9" s="61" customFormat="1" ht="21" customHeight="1" x14ac:dyDescent="0.3">
      <c r="A6" s="679"/>
      <c r="B6" s="645"/>
      <c r="C6" s="681"/>
      <c r="D6" s="650" t="s">
        <v>191</v>
      </c>
      <c r="E6" s="650" t="s">
        <v>115</v>
      </c>
      <c r="F6" s="85" t="s">
        <v>192</v>
      </c>
      <c r="G6" s="86"/>
      <c r="H6" s="85" t="s">
        <v>82</v>
      </c>
      <c r="I6" s="87"/>
    </row>
    <row r="7" spans="1:9" s="61" customFormat="1" ht="57" customHeight="1" x14ac:dyDescent="0.3">
      <c r="A7" s="680"/>
      <c r="B7" s="646"/>
      <c r="C7" s="674"/>
      <c r="D7" s="674"/>
      <c r="E7" s="674"/>
      <c r="F7" s="124" t="s">
        <v>193</v>
      </c>
      <c r="G7" s="124" t="s">
        <v>194</v>
      </c>
      <c r="H7" s="124" t="s">
        <v>132</v>
      </c>
      <c r="I7" s="121" t="s">
        <v>84</v>
      </c>
    </row>
    <row r="8" spans="1:9" s="18" customFormat="1" ht="42.6" customHeight="1" thickBot="1" x14ac:dyDescent="0.3">
      <c r="A8" s="62">
        <v>1</v>
      </c>
      <c r="B8" s="203" t="s">
        <v>201</v>
      </c>
      <c r="C8" s="147">
        <v>83323</v>
      </c>
      <c r="D8" s="147">
        <v>26750</v>
      </c>
      <c r="E8" s="138">
        <v>46704</v>
      </c>
      <c r="F8" s="136">
        <v>15814</v>
      </c>
      <c r="G8" s="138">
        <v>30890</v>
      </c>
      <c r="H8" s="147">
        <v>6490</v>
      </c>
      <c r="I8" s="138">
        <v>3379</v>
      </c>
    </row>
    <row r="9" spans="1:9" s="44" customFormat="1" ht="28.2" customHeight="1" thickTop="1" x14ac:dyDescent="0.25">
      <c r="A9" s="43">
        <v>2</v>
      </c>
      <c r="B9" s="123" t="s">
        <v>184</v>
      </c>
      <c r="C9" s="149">
        <v>70600</v>
      </c>
      <c r="D9" s="149">
        <v>24441</v>
      </c>
      <c r="E9" s="105">
        <v>37838</v>
      </c>
      <c r="F9" s="130">
        <v>11904</v>
      </c>
      <c r="G9" s="105">
        <v>25934</v>
      </c>
      <c r="H9" s="149">
        <v>5409</v>
      </c>
      <c r="I9" s="105">
        <v>2912</v>
      </c>
    </row>
    <row r="10" spans="1:9" s="44" customFormat="1" ht="28.2" customHeight="1" x14ac:dyDescent="0.25">
      <c r="A10" s="43">
        <v>3</v>
      </c>
      <c r="B10" s="122" t="s">
        <v>5</v>
      </c>
      <c r="C10" s="149">
        <v>45086</v>
      </c>
      <c r="D10" s="149">
        <v>18564</v>
      </c>
      <c r="E10" s="105">
        <v>20421</v>
      </c>
      <c r="F10" s="130">
        <v>6338</v>
      </c>
      <c r="G10" s="105">
        <v>14083</v>
      </c>
      <c r="H10" s="149">
        <v>4326</v>
      </c>
      <c r="I10" s="105">
        <v>1775</v>
      </c>
    </row>
    <row r="11" spans="1:9" s="44" customFormat="1" ht="28.2" customHeight="1" x14ac:dyDescent="0.25">
      <c r="A11" s="43">
        <v>4</v>
      </c>
      <c r="B11" s="122" t="s">
        <v>6</v>
      </c>
      <c r="C11" s="149">
        <v>25514</v>
      </c>
      <c r="D11" s="149">
        <v>5877</v>
      </c>
      <c r="E11" s="105">
        <v>17417</v>
      </c>
      <c r="F11" s="130">
        <v>5566</v>
      </c>
      <c r="G11" s="105">
        <v>11851</v>
      </c>
      <c r="H11" s="149">
        <v>1083</v>
      </c>
      <c r="I11" s="105">
        <v>1137</v>
      </c>
    </row>
    <row r="12" spans="1:9" s="44" customFormat="1" ht="28.2" customHeight="1" x14ac:dyDescent="0.25">
      <c r="A12" s="43">
        <v>5</v>
      </c>
      <c r="B12" s="123" t="s">
        <v>364</v>
      </c>
      <c r="C12" s="149">
        <v>1390</v>
      </c>
      <c r="D12" s="149">
        <v>388</v>
      </c>
      <c r="E12" s="105">
        <v>910</v>
      </c>
      <c r="F12" s="130">
        <v>260</v>
      </c>
      <c r="G12" s="105">
        <v>650</v>
      </c>
      <c r="H12" s="149">
        <v>52</v>
      </c>
      <c r="I12" s="105">
        <v>40</v>
      </c>
    </row>
    <row r="13" spans="1:9" s="44" customFormat="1" ht="28.2" customHeight="1" x14ac:dyDescent="0.25">
      <c r="A13" s="43">
        <v>6</v>
      </c>
      <c r="B13" s="122" t="s">
        <v>336</v>
      </c>
      <c r="C13" s="149">
        <v>992</v>
      </c>
      <c r="D13" s="149">
        <v>333</v>
      </c>
      <c r="E13" s="105">
        <v>594</v>
      </c>
      <c r="F13" s="130">
        <v>122</v>
      </c>
      <c r="G13" s="105">
        <v>472</v>
      </c>
      <c r="H13" s="149">
        <v>34</v>
      </c>
      <c r="I13" s="105">
        <v>31</v>
      </c>
    </row>
    <row r="14" spans="1:9" s="44" customFormat="1" ht="28.2" customHeight="1" x14ac:dyDescent="0.25">
      <c r="A14" s="43">
        <v>7</v>
      </c>
      <c r="B14" s="122" t="s">
        <v>183</v>
      </c>
      <c r="C14" s="149">
        <v>398</v>
      </c>
      <c r="D14" s="149">
        <v>55</v>
      </c>
      <c r="E14" s="105">
        <v>316</v>
      </c>
      <c r="F14" s="130">
        <v>138</v>
      </c>
      <c r="G14" s="105">
        <v>178</v>
      </c>
      <c r="H14" s="149">
        <v>18</v>
      </c>
      <c r="I14" s="105">
        <v>9</v>
      </c>
    </row>
    <row r="15" spans="1:9" s="44" customFormat="1" ht="28.2" customHeight="1" x14ac:dyDescent="0.25">
      <c r="A15" s="43">
        <v>8</v>
      </c>
      <c r="B15" s="123" t="s">
        <v>314</v>
      </c>
      <c r="C15" s="149">
        <v>11333</v>
      </c>
      <c r="D15" s="149">
        <v>1921</v>
      </c>
      <c r="E15" s="105">
        <v>7956</v>
      </c>
      <c r="F15" s="130">
        <v>3650</v>
      </c>
      <c r="G15" s="105">
        <v>4306</v>
      </c>
      <c r="H15" s="149">
        <v>1029</v>
      </c>
      <c r="I15" s="105">
        <v>427</v>
      </c>
    </row>
    <row r="16" spans="1:9" s="44" customFormat="1" ht="28.2" customHeight="1" x14ac:dyDescent="0.25">
      <c r="A16" s="43">
        <v>9</v>
      </c>
      <c r="B16" s="122" t="s">
        <v>315</v>
      </c>
      <c r="C16" s="149">
        <v>8217</v>
      </c>
      <c r="D16" s="149">
        <v>1185</v>
      </c>
      <c r="E16" s="105">
        <v>6369</v>
      </c>
      <c r="F16" s="130">
        <v>3211</v>
      </c>
      <c r="G16" s="105">
        <v>3158</v>
      </c>
      <c r="H16" s="149">
        <v>365</v>
      </c>
      <c r="I16" s="105">
        <v>298</v>
      </c>
    </row>
    <row r="17" spans="1:9" s="44" customFormat="1" ht="28.2" customHeight="1" x14ac:dyDescent="0.25">
      <c r="A17" s="45">
        <v>10</v>
      </c>
      <c r="B17" s="185" t="s">
        <v>316</v>
      </c>
      <c r="C17" s="151">
        <v>3116</v>
      </c>
      <c r="D17" s="151">
        <v>736</v>
      </c>
      <c r="E17" s="109">
        <v>1587</v>
      </c>
      <c r="F17" s="146">
        <v>439</v>
      </c>
      <c r="G17" s="109">
        <v>1148</v>
      </c>
      <c r="H17" s="151">
        <v>664</v>
      </c>
      <c r="I17" s="109">
        <v>129</v>
      </c>
    </row>
    <row r="18" spans="1:9" x14ac:dyDescent="0.3">
      <c r="A18" s="51"/>
      <c r="B18" s="52"/>
      <c r="C18" s="52"/>
      <c r="D18" s="52"/>
      <c r="E18" s="52"/>
      <c r="F18" s="52"/>
      <c r="G18" s="52"/>
      <c r="H18" s="52"/>
      <c r="I18" s="52"/>
    </row>
    <row r="19" spans="1:9" x14ac:dyDescent="0.3">
      <c r="A19" s="51"/>
      <c r="B19" s="52"/>
      <c r="C19" s="52"/>
      <c r="D19" s="52"/>
      <c r="E19" s="52"/>
      <c r="F19" s="52"/>
      <c r="G19" s="52"/>
      <c r="H19" s="52"/>
      <c r="I19" s="52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5"/>
  <dimension ref="A1:I19"/>
  <sheetViews>
    <sheetView showGridLines="0" workbookViewId="0"/>
  </sheetViews>
  <sheetFormatPr baseColWidth="10" defaultColWidth="11.44140625" defaultRowHeight="13.8" x14ac:dyDescent="0.3"/>
  <cols>
    <col min="1" max="1" width="4.88671875" style="35" customWidth="1"/>
    <col min="2" max="2" width="33.44140625" style="13" customWidth="1"/>
    <col min="3" max="9" width="16.6640625" style="13" customWidth="1"/>
    <col min="10" max="16384" width="11.44140625" style="13"/>
  </cols>
  <sheetData>
    <row r="1" spans="1:9" s="3" customFormat="1" ht="9.6" customHeight="1" x14ac:dyDescent="0.2">
      <c r="A1" s="37"/>
      <c r="B1" s="2"/>
      <c r="I1" s="4"/>
    </row>
    <row r="2" spans="1:9" s="60" customFormat="1" ht="45.6" customHeight="1" x14ac:dyDescent="0.35">
      <c r="A2" s="5" t="s">
        <v>349</v>
      </c>
      <c r="B2" s="46"/>
      <c r="C2" s="46"/>
      <c r="D2" s="46"/>
      <c r="E2" s="46"/>
      <c r="F2" s="46"/>
      <c r="G2" s="46"/>
      <c r="H2" s="46"/>
      <c r="I2" s="46"/>
    </row>
    <row r="3" spans="1:9" s="48" customFormat="1" ht="30" customHeight="1" x14ac:dyDescent="0.35">
      <c r="A3" s="5" t="s">
        <v>8</v>
      </c>
      <c r="B3" s="56"/>
      <c r="C3" s="56"/>
      <c r="D3" s="56"/>
      <c r="E3" s="56"/>
      <c r="F3" s="56"/>
      <c r="G3" s="56"/>
      <c r="H3" s="56"/>
      <c r="I3" s="56"/>
    </row>
    <row r="4" spans="1:9" ht="27.6" customHeight="1" x14ac:dyDescent="0.3">
      <c r="A4" s="39"/>
      <c r="B4" s="41"/>
      <c r="C4" s="41"/>
      <c r="D4" s="41"/>
      <c r="E4" s="41"/>
      <c r="F4" s="41"/>
      <c r="G4" s="41"/>
      <c r="H4" s="41"/>
      <c r="I4" s="118" t="s">
        <v>38</v>
      </c>
    </row>
    <row r="5" spans="1:9" s="61" customFormat="1" ht="21" customHeight="1" x14ac:dyDescent="0.3">
      <c r="A5" s="647" t="s">
        <v>4</v>
      </c>
      <c r="B5" s="644" t="s">
        <v>0</v>
      </c>
      <c r="C5" s="650" t="s">
        <v>129</v>
      </c>
      <c r="D5" s="86" t="s">
        <v>130</v>
      </c>
      <c r="E5" s="86"/>
      <c r="F5" s="86"/>
      <c r="G5" s="86"/>
      <c r="H5" s="86"/>
      <c r="I5" s="87"/>
    </row>
    <row r="6" spans="1:9" s="61" customFormat="1" ht="21" customHeight="1" x14ac:dyDescent="0.3">
      <c r="A6" s="648"/>
      <c r="B6" s="645"/>
      <c r="C6" s="681"/>
      <c r="D6" s="650" t="s">
        <v>191</v>
      </c>
      <c r="E6" s="650" t="s">
        <v>115</v>
      </c>
      <c r="F6" s="85" t="s">
        <v>192</v>
      </c>
      <c r="G6" s="86"/>
      <c r="H6" s="85" t="s">
        <v>82</v>
      </c>
      <c r="I6" s="87"/>
    </row>
    <row r="7" spans="1:9" s="61" customFormat="1" ht="57" customHeight="1" x14ac:dyDescent="0.3">
      <c r="A7" s="649"/>
      <c r="B7" s="646"/>
      <c r="C7" s="674"/>
      <c r="D7" s="674"/>
      <c r="E7" s="674"/>
      <c r="F7" s="124" t="s">
        <v>193</v>
      </c>
      <c r="G7" s="124" t="s">
        <v>194</v>
      </c>
      <c r="H7" s="124" t="s">
        <v>131</v>
      </c>
      <c r="I7" s="121" t="s">
        <v>84</v>
      </c>
    </row>
    <row r="8" spans="1:9" s="18" customFormat="1" ht="42.6" customHeight="1" thickBot="1" x14ac:dyDescent="0.3">
      <c r="A8" s="62">
        <v>1</v>
      </c>
      <c r="B8" s="203" t="s">
        <v>201</v>
      </c>
      <c r="C8" s="147">
        <v>104460</v>
      </c>
      <c r="D8" s="147">
        <v>20968</v>
      </c>
      <c r="E8" s="138">
        <v>55410</v>
      </c>
      <c r="F8" s="136">
        <v>52059</v>
      </c>
      <c r="G8" s="138">
        <v>3351</v>
      </c>
      <c r="H8" s="147">
        <v>24939</v>
      </c>
      <c r="I8" s="138">
        <v>3143</v>
      </c>
    </row>
    <row r="9" spans="1:9" s="44" customFormat="1" ht="28.2" customHeight="1" thickTop="1" x14ac:dyDescent="0.25">
      <c r="A9" s="43">
        <v>2</v>
      </c>
      <c r="B9" s="123" t="s">
        <v>184</v>
      </c>
      <c r="C9" s="149">
        <v>90206</v>
      </c>
      <c r="D9" s="149">
        <v>19877</v>
      </c>
      <c r="E9" s="105">
        <v>47334</v>
      </c>
      <c r="F9" s="130">
        <v>44838</v>
      </c>
      <c r="G9" s="105">
        <v>2496</v>
      </c>
      <c r="H9" s="149">
        <v>20274</v>
      </c>
      <c r="I9" s="105">
        <v>2721</v>
      </c>
    </row>
    <row r="10" spans="1:9" s="44" customFormat="1" ht="28.2" customHeight="1" x14ac:dyDescent="0.25">
      <c r="A10" s="43">
        <v>3</v>
      </c>
      <c r="B10" s="122" t="s">
        <v>5</v>
      </c>
      <c r="C10" s="149">
        <v>47783</v>
      </c>
      <c r="D10" s="149">
        <v>10481</v>
      </c>
      <c r="E10" s="105">
        <v>17983</v>
      </c>
      <c r="F10" s="130">
        <v>17089</v>
      </c>
      <c r="G10" s="105">
        <v>894</v>
      </c>
      <c r="H10" s="149">
        <v>17683</v>
      </c>
      <c r="I10" s="105">
        <v>1636</v>
      </c>
    </row>
    <row r="11" spans="1:9" s="44" customFormat="1" ht="28.2" customHeight="1" x14ac:dyDescent="0.25">
      <c r="A11" s="43">
        <v>4</v>
      </c>
      <c r="B11" s="122" t="s">
        <v>6</v>
      </c>
      <c r="C11" s="149">
        <v>42423</v>
      </c>
      <c r="D11" s="149">
        <v>9396</v>
      </c>
      <c r="E11" s="105">
        <v>29351</v>
      </c>
      <c r="F11" s="130">
        <v>27749</v>
      </c>
      <c r="G11" s="105">
        <v>1602</v>
      </c>
      <c r="H11" s="149">
        <v>2591</v>
      </c>
      <c r="I11" s="105">
        <v>1085</v>
      </c>
    </row>
    <row r="12" spans="1:9" s="44" customFormat="1" ht="28.2" customHeight="1" x14ac:dyDescent="0.25">
      <c r="A12" s="43">
        <v>5</v>
      </c>
      <c r="B12" s="123" t="s">
        <v>364</v>
      </c>
      <c r="C12" s="149">
        <v>1059</v>
      </c>
      <c r="D12" s="149">
        <v>94</v>
      </c>
      <c r="E12" s="105">
        <v>259</v>
      </c>
      <c r="F12" s="130">
        <v>245</v>
      </c>
      <c r="G12" s="105">
        <v>14</v>
      </c>
      <c r="H12" s="149">
        <v>670</v>
      </c>
      <c r="I12" s="105">
        <v>36</v>
      </c>
    </row>
    <row r="13" spans="1:9" s="44" customFormat="1" ht="28.2" customHeight="1" x14ac:dyDescent="0.25">
      <c r="A13" s="43">
        <v>6</v>
      </c>
      <c r="B13" s="122" t="s">
        <v>336</v>
      </c>
      <c r="C13" s="149">
        <v>609</v>
      </c>
      <c r="D13" s="149">
        <v>80</v>
      </c>
      <c r="E13" s="105">
        <v>189</v>
      </c>
      <c r="F13" s="130">
        <v>180</v>
      </c>
      <c r="G13" s="105">
        <v>9</v>
      </c>
      <c r="H13" s="149">
        <v>317</v>
      </c>
      <c r="I13" s="105">
        <v>23</v>
      </c>
    </row>
    <row r="14" spans="1:9" s="44" customFormat="1" ht="28.2" customHeight="1" x14ac:dyDescent="0.25">
      <c r="A14" s="43">
        <v>7</v>
      </c>
      <c r="B14" s="122" t="s">
        <v>183</v>
      </c>
      <c r="C14" s="149">
        <v>450</v>
      </c>
      <c r="D14" s="149">
        <v>14</v>
      </c>
      <c r="E14" s="105">
        <v>70</v>
      </c>
      <c r="F14" s="130">
        <v>65</v>
      </c>
      <c r="G14" s="105">
        <v>5</v>
      </c>
      <c r="H14" s="149">
        <v>353</v>
      </c>
      <c r="I14" s="105">
        <v>13</v>
      </c>
    </row>
    <row r="15" spans="1:9" s="44" customFormat="1" ht="28.2" customHeight="1" x14ac:dyDescent="0.25">
      <c r="A15" s="43">
        <v>8</v>
      </c>
      <c r="B15" s="123" t="s">
        <v>314</v>
      </c>
      <c r="C15" s="149">
        <v>13195</v>
      </c>
      <c r="D15" s="149">
        <v>997</v>
      </c>
      <c r="E15" s="105">
        <v>7817</v>
      </c>
      <c r="F15" s="130">
        <v>6976</v>
      </c>
      <c r="G15" s="105">
        <v>841</v>
      </c>
      <c r="H15" s="149">
        <v>3995</v>
      </c>
      <c r="I15" s="105">
        <v>386</v>
      </c>
    </row>
    <row r="16" spans="1:9" s="44" customFormat="1" ht="28.2" customHeight="1" x14ac:dyDescent="0.25">
      <c r="A16" s="43">
        <v>9</v>
      </c>
      <c r="B16" s="122" t="s">
        <v>315</v>
      </c>
      <c r="C16" s="149">
        <v>9211</v>
      </c>
      <c r="D16" s="149">
        <v>768</v>
      </c>
      <c r="E16" s="105">
        <v>5733</v>
      </c>
      <c r="F16" s="130">
        <v>5512</v>
      </c>
      <c r="G16" s="105">
        <v>221</v>
      </c>
      <c r="H16" s="149">
        <v>2439</v>
      </c>
      <c r="I16" s="105">
        <v>271</v>
      </c>
    </row>
    <row r="17" spans="1:9" s="44" customFormat="1" ht="28.2" customHeight="1" x14ac:dyDescent="0.25">
      <c r="A17" s="45">
        <v>10</v>
      </c>
      <c r="B17" s="185" t="s">
        <v>316</v>
      </c>
      <c r="C17" s="151">
        <v>3984</v>
      </c>
      <c r="D17" s="151">
        <v>229</v>
      </c>
      <c r="E17" s="109">
        <v>2084</v>
      </c>
      <c r="F17" s="146">
        <v>1464</v>
      </c>
      <c r="G17" s="109">
        <v>620</v>
      </c>
      <c r="H17" s="151">
        <v>1556</v>
      </c>
      <c r="I17" s="109">
        <v>115</v>
      </c>
    </row>
    <row r="18" spans="1:9" x14ac:dyDescent="0.3">
      <c r="A18" s="51"/>
      <c r="B18" s="52"/>
      <c r="C18" s="52"/>
      <c r="D18" s="52"/>
      <c r="E18" s="52"/>
      <c r="F18" s="52"/>
      <c r="G18" s="52"/>
      <c r="H18" s="52"/>
      <c r="I18" s="52"/>
    </row>
    <row r="19" spans="1:9" x14ac:dyDescent="0.3">
      <c r="A19" s="51"/>
      <c r="B19" s="52"/>
      <c r="C19" s="52"/>
      <c r="D19" s="52"/>
      <c r="E19" s="52"/>
      <c r="F19" s="52"/>
      <c r="G19" s="52"/>
      <c r="H19" s="52"/>
      <c r="I19" s="52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23"/>
  <dimension ref="A1:I19"/>
  <sheetViews>
    <sheetView showGridLines="0" workbookViewId="0"/>
  </sheetViews>
  <sheetFormatPr baseColWidth="10" defaultColWidth="11.44140625" defaultRowHeight="13.8" x14ac:dyDescent="0.3"/>
  <cols>
    <col min="1" max="1" width="4.5546875" style="35" customWidth="1"/>
    <col min="2" max="2" width="33.44140625" style="13" customWidth="1"/>
    <col min="3" max="3" width="15.6640625" style="13" customWidth="1"/>
    <col min="4" max="4" width="16.6640625" style="13" customWidth="1"/>
    <col min="5" max="9" width="15.6640625" style="13" customWidth="1"/>
    <col min="10" max="16384" width="11.44140625" style="13"/>
  </cols>
  <sheetData>
    <row r="1" spans="1:9" s="3" customFormat="1" ht="9.6" customHeight="1" x14ac:dyDescent="0.2">
      <c r="A1" s="37"/>
      <c r="B1" s="2"/>
      <c r="I1" s="4"/>
    </row>
    <row r="2" spans="1:9" s="60" customFormat="1" ht="45.6" customHeight="1" x14ac:dyDescent="0.35">
      <c r="A2" s="5" t="s">
        <v>350</v>
      </c>
      <c r="B2" s="46"/>
      <c r="C2" s="46"/>
      <c r="D2" s="46"/>
      <c r="E2" s="46"/>
      <c r="F2" s="46"/>
      <c r="G2" s="46"/>
      <c r="H2" s="46"/>
      <c r="I2" s="46"/>
    </row>
    <row r="3" spans="1:9" s="48" customFormat="1" ht="30" customHeight="1" x14ac:dyDescent="0.35">
      <c r="A3" s="5" t="s">
        <v>128</v>
      </c>
      <c r="B3" s="56"/>
      <c r="C3" s="56"/>
      <c r="D3" s="56"/>
      <c r="E3" s="56"/>
      <c r="F3" s="56"/>
      <c r="G3" s="56"/>
      <c r="H3" s="56"/>
      <c r="I3" s="56"/>
    </row>
    <row r="4" spans="1:9" ht="27.6" customHeight="1" x14ac:dyDescent="0.3">
      <c r="A4" s="39"/>
      <c r="B4" s="41"/>
      <c r="C4" s="41"/>
      <c r="D4" s="41"/>
      <c r="E4" s="41"/>
      <c r="F4" s="41"/>
      <c r="G4" s="41"/>
      <c r="H4" s="41"/>
      <c r="I4" s="118" t="s">
        <v>39</v>
      </c>
    </row>
    <row r="5" spans="1:9" s="61" customFormat="1" ht="21" customHeight="1" x14ac:dyDescent="0.3">
      <c r="A5" s="647" t="s">
        <v>4</v>
      </c>
      <c r="B5" s="644" t="s">
        <v>0</v>
      </c>
      <c r="C5" s="650" t="s">
        <v>119</v>
      </c>
      <c r="D5" s="86" t="s">
        <v>130</v>
      </c>
      <c r="E5" s="86"/>
      <c r="F5" s="86"/>
      <c r="G5" s="86"/>
      <c r="H5" s="86"/>
      <c r="I5" s="87"/>
    </row>
    <row r="6" spans="1:9" s="61" customFormat="1" ht="21" customHeight="1" x14ac:dyDescent="0.3">
      <c r="A6" s="648"/>
      <c r="B6" s="645"/>
      <c r="C6" s="681"/>
      <c r="D6" s="650" t="s">
        <v>191</v>
      </c>
      <c r="E6" s="650" t="s">
        <v>115</v>
      </c>
      <c r="F6" s="85" t="s">
        <v>192</v>
      </c>
      <c r="G6" s="86"/>
      <c r="H6" s="85" t="s">
        <v>82</v>
      </c>
      <c r="I6" s="87"/>
    </row>
    <row r="7" spans="1:9" s="61" customFormat="1" ht="57" customHeight="1" x14ac:dyDescent="0.3">
      <c r="A7" s="649"/>
      <c r="B7" s="646"/>
      <c r="C7" s="674"/>
      <c r="D7" s="674"/>
      <c r="E7" s="674"/>
      <c r="F7" s="124" t="s">
        <v>193</v>
      </c>
      <c r="G7" s="124" t="s">
        <v>194</v>
      </c>
      <c r="H7" s="124" t="s">
        <v>195</v>
      </c>
      <c r="I7" s="121" t="s">
        <v>84</v>
      </c>
    </row>
    <row r="8" spans="1:9" s="18" customFormat="1" ht="42.6" customHeight="1" thickBot="1" x14ac:dyDescent="0.3">
      <c r="A8" s="62">
        <v>1</v>
      </c>
      <c r="B8" s="203" t="s">
        <v>201</v>
      </c>
      <c r="C8" s="147">
        <v>146743</v>
      </c>
      <c r="D8" s="147">
        <v>16964</v>
      </c>
      <c r="E8" s="138">
        <v>95626</v>
      </c>
      <c r="F8" s="136">
        <v>62212</v>
      </c>
      <c r="G8" s="138">
        <v>33414</v>
      </c>
      <c r="H8" s="147">
        <v>28828</v>
      </c>
      <c r="I8" s="138">
        <v>5325</v>
      </c>
    </row>
    <row r="9" spans="1:9" s="44" customFormat="1" ht="28.2" customHeight="1" thickTop="1" x14ac:dyDescent="0.25">
      <c r="A9" s="43">
        <v>2</v>
      </c>
      <c r="B9" s="123" t="s">
        <v>184</v>
      </c>
      <c r="C9" s="149">
        <v>122418</v>
      </c>
      <c r="D9" s="149">
        <v>14771</v>
      </c>
      <c r="E9" s="105">
        <v>79564</v>
      </c>
      <c r="F9" s="130">
        <v>51796</v>
      </c>
      <c r="G9" s="105">
        <v>27768</v>
      </c>
      <c r="H9" s="149">
        <v>23526</v>
      </c>
      <c r="I9" s="105">
        <v>4557</v>
      </c>
    </row>
    <row r="10" spans="1:9" s="44" customFormat="1" ht="28.2" customHeight="1" x14ac:dyDescent="0.25">
      <c r="A10" s="43">
        <v>3</v>
      </c>
      <c r="B10" s="122" t="s">
        <v>5</v>
      </c>
      <c r="C10" s="149">
        <v>67403</v>
      </c>
      <c r="D10" s="149">
        <v>9216</v>
      </c>
      <c r="E10" s="105">
        <v>35108</v>
      </c>
      <c r="F10" s="130">
        <v>20786</v>
      </c>
      <c r="G10" s="105">
        <v>14322</v>
      </c>
      <c r="H10" s="149">
        <v>20382</v>
      </c>
      <c r="I10" s="105">
        <v>2697</v>
      </c>
    </row>
    <row r="11" spans="1:9" s="44" customFormat="1" ht="28.2" customHeight="1" x14ac:dyDescent="0.25">
      <c r="A11" s="43">
        <v>4</v>
      </c>
      <c r="B11" s="122" t="s">
        <v>6</v>
      </c>
      <c r="C11" s="149">
        <v>55015</v>
      </c>
      <c r="D11" s="149">
        <v>5555</v>
      </c>
      <c r="E11" s="105">
        <v>44456</v>
      </c>
      <c r="F11" s="130">
        <v>31010</v>
      </c>
      <c r="G11" s="105">
        <v>13446</v>
      </c>
      <c r="H11" s="149">
        <v>3144</v>
      </c>
      <c r="I11" s="105">
        <v>1860</v>
      </c>
    </row>
    <row r="12" spans="1:9" s="44" customFormat="1" ht="28.2" customHeight="1" x14ac:dyDescent="0.25">
      <c r="A12" s="43">
        <v>5</v>
      </c>
      <c r="B12" s="123" t="s">
        <v>364</v>
      </c>
      <c r="C12" s="149">
        <v>1906</v>
      </c>
      <c r="D12" s="149">
        <v>170</v>
      </c>
      <c r="E12" s="105">
        <v>1098</v>
      </c>
      <c r="F12" s="130">
        <v>452</v>
      </c>
      <c r="G12" s="105">
        <v>646</v>
      </c>
      <c r="H12" s="149">
        <v>569</v>
      </c>
      <c r="I12" s="105">
        <v>69</v>
      </c>
    </row>
    <row r="13" spans="1:9" s="44" customFormat="1" ht="28.2" customHeight="1" x14ac:dyDescent="0.25">
      <c r="A13" s="43">
        <v>6</v>
      </c>
      <c r="B13" s="122" t="s">
        <v>336</v>
      </c>
      <c r="C13" s="149">
        <v>1197</v>
      </c>
      <c r="D13" s="149">
        <v>146</v>
      </c>
      <c r="E13" s="105">
        <v>742</v>
      </c>
      <c r="F13" s="130">
        <v>273</v>
      </c>
      <c r="G13" s="105">
        <v>469</v>
      </c>
      <c r="H13" s="149">
        <v>260</v>
      </c>
      <c r="I13" s="105">
        <v>49</v>
      </c>
    </row>
    <row r="14" spans="1:9" s="44" customFormat="1" ht="28.2" customHeight="1" x14ac:dyDescent="0.25">
      <c r="A14" s="43">
        <v>7</v>
      </c>
      <c r="B14" s="122" t="s">
        <v>183</v>
      </c>
      <c r="C14" s="149">
        <v>709</v>
      </c>
      <c r="D14" s="149">
        <v>24</v>
      </c>
      <c r="E14" s="105">
        <v>356</v>
      </c>
      <c r="F14" s="130">
        <v>179</v>
      </c>
      <c r="G14" s="105">
        <v>177</v>
      </c>
      <c r="H14" s="149">
        <v>309</v>
      </c>
      <c r="I14" s="105">
        <v>20</v>
      </c>
    </row>
    <row r="15" spans="1:9" s="44" customFormat="1" ht="28.2" customHeight="1" x14ac:dyDescent="0.25">
      <c r="A15" s="43">
        <v>8</v>
      </c>
      <c r="B15" s="123" t="s">
        <v>314</v>
      </c>
      <c r="C15" s="149">
        <v>22419</v>
      </c>
      <c r="D15" s="149">
        <v>2023</v>
      </c>
      <c r="E15" s="105">
        <v>14964</v>
      </c>
      <c r="F15" s="130">
        <v>9964</v>
      </c>
      <c r="G15" s="105">
        <v>5000</v>
      </c>
      <c r="H15" s="149">
        <v>4733</v>
      </c>
      <c r="I15" s="105">
        <v>699</v>
      </c>
    </row>
    <row r="16" spans="1:9" s="44" customFormat="1" ht="28.2" customHeight="1" x14ac:dyDescent="0.25">
      <c r="A16" s="43">
        <v>9</v>
      </c>
      <c r="B16" s="122" t="s">
        <v>315</v>
      </c>
      <c r="C16" s="149">
        <v>15650</v>
      </c>
      <c r="D16" s="149">
        <v>1305</v>
      </c>
      <c r="E16" s="105">
        <v>11266</v>
      </c>
      <c r="F16" s="130">
        <v>8039</v>
      </c>
      <c r="G16" s="105">
        <v>3227</v>
      </c>
      <c r="H16" s="149">
        <v>2590</v>
      </c>
      <c r="I16" s="105">
        <v>489</v>
      </c>
    </row>
    <row r="17" spans="1:9" s="44" customFormat="1" ht="28.2" customHeight="1" x14ac:dyDescent="0.25">
      <c r="A17" s="45">
        <v>10</v>
      </c>
      <c r="B17" s="185" t="s">
        <v>316</v>
      </c>
      <c r="C17" s="151">
        <v>6769</v>
      </c>
      <c r="D17" s="151">
        <v>718</v>
      </c>
      <c r="E17" s="109">
        <v>3698</v>
      </c>
      <c r="F17" s="146">
        <v>1925</v>
      </c>
      <c r="G17" s="109">
        <v>1773</v>
      </c>
      <c r="H17" s="151">
        <v>2143</v>
      </c>
      <c r="I17" s="109">
        <v>210</v>
      </c>
    </row>
    <row r="18" spans="1:9" x14ac:dyDescent="0.3">
      <c r="A18" s="51"/>
      <c r="B18" s="52"/>
      <c r="C18" s="52"/>
      <c r="D18" s="52"/>
      <c r="E18" s="52"/>
      <c r="F18" s="52"/>
      <c r="G18" s="52"/>
      <c r="H18" s="52"/>
      <c r="I18" s="52"/>
    </row>
    <row r="19" spans="1:9" x14ac:dyDescent="0.3">
      <c r="A19" s="51"/>
      <c r="B19" s="52"/>
      <c r="C19" s="52"/>
      <c r="D19" s="52"/>
      <c r="E19" s="52"/>
      <c r="F19" s="52"/>
      <c r="G19" s="52"/>
      <c r="H19" s="52"/>
      <c r="I19" s="52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24"/>
  <dimension ref="A1:I19"/>
  <sheetViews>
    <sheetView showGridLines="0" workbookViewId="0"/>
  </sheetViews>
  <sheetFormatPr baseColWidth="10" defaultColWidth="11.44140625" defaultRowHeight="13.8" x14ac:dyDescent="0.3"/>
  <cols>
    <col min="1" max="1" width="4.5546875" style="35" customWidth="1"/>
    <col min="2" max="2" width="33.44140625" style="13" customWidth="1"/>
    <col min="3" max="3" width="15.6640625" style="13" customWidth="1"/>
    <col min="4" max="4" width="16.6640625" style="13" customWidth="1"/>
    <col min="5" max="9" width="15.6640625" style="13" customWidth="1"/>
    <col min="10" max="16384" width="11.44140625" style="13"/>
  </cols>
  <sheetData>
    <row r="1" spans="1:9" s="3" customFormat="1" ht="9.6" customHeight="1" x14ac:dyDescent="0.2">
      <c r="A1" s="37"/>
      <c r="B1" s="2"/>
      <c r="I1" s="4"/>
    </row>
    <row r="2" spans="1:9" s="60" customFormat="1" ht="45.6" customHeight="1" x14ac:dyDescent="0.35">
      <c r="A2" s="5" t="s">
        <v>350</v>
      </c>
      <c r="B2" s="46"/>
      <c r="C2" s="46"/>
      <c r="D2" s="46"/>
      <c r="E2" s="46"/>
      <c r="F2" s="46"/>
      <c r="G2" s="46"/>
      <c r="H2" s="46"/>
      <c r="I2" s="46"/>
    </row>
    <row r="3" spans="1:9" s="48" customFormat="1" ht="30" customHeight="1" x14ac:dyDescent="0.35">
      <c r="A3" s="5" t="s">
        <v>7</v>
      </c>
      <c r="B3" s="56"/>
      <c r="C3" s="56"/>
      <c r="D3" s="56"/>
      <c r="E3" s="56"/>
      <c r="F3" s="56"/>
      <c r="G3" s="56"/>
      <c r="H3" s="56"/>
      <c r="I3" s="56"/>
    </row>
    <row r="4" spans="1:9" ht="27.6" customHeight="1" x14ac:dyDescent="0.3">
      <c r="A4" s="39"/>
      <c r="B4" s="41"/>
      <c r="C4" s="41"/>
      <c r="D4" s="41"/>
      <c r="E4" s="41"/>
      <c r="F4" s="41"/>
      <c r="G4" s="41"/>
      <c r="H4" s="41"/>
      <c r="I4" s="118" t="s">
        <v>41</v>
      </c>
    </row>
    <row r="5" spans="1:9" s="61" customFormat="1" ht="21" customHeight="1" x14ac:dyDescent="0.3">
      <c r="A5" s="647" t="s">
        <v>4</v>
      </c>
      <c r="B5" s="644" t="s">
        <v>0</v>
      </c>
      <c r="C5" s="650" t="s">
        <v>119</v>
      </c>
      <c r="D5" s="86" t="s">
        <v>130</v>
      </c>
      <c r="E5" s="86"/>
      <c r="F5" s="86"/>
      <c r="G5" s="86"/>
      <c r="H5" s="86"/>
      <c r="I5" s="87"/>
    </row>
    <row r="6" spans="1:9" s="61" customFormat="1" ht="21" customHeight="1" x14ac:dyDescent="0.3">
      <c r="A6" s="648"/>
      <c r="B6" s="645"/>
      <c r="C6" s="681"/>
      <c r="D6" s="650" t="s">
        <v>191</v>
      </c>
      <c r="E6" s="650" t="s">
        <v>115</v>
      </c>
      <c r="F6" s="85" t="s">
        <v>192</v>
      </c>
      <c r="G6" s="86"/>
      <c r="H6" s="85" t="s">
        <v>82</v>
      </c>
      <c r="I6" s="87"/>
    </row>
    <row r="7" spans="1:9" s="61" customFormat="1" ht="57" customHeight="1" x14ac:dyDescent="0.3">
      <c r="A7" s="649"/>
      <c r="B7" s="646"/>
      <c r="C7" s="674"/>
      <c r="D7" s="674"/>
      <c r="E7" s="674"/>
      <c r="F7" s="124" t="s">
        <v>193</v>
      </c>
      <c r="G7" s="124" t="s">
        <v>194</v>
      </c>
      <c r="H7" s="124" t="s">
        <v>132</v>
      </c>
      <c r="I7" s="121" t="s">
        <v>84</v>
      </c>
    </row>
    <row r="8" spans="1:9" s="18" customFormat="1" ht="42.6" customHeight="1" thickBot="1" x14ac:dyDescent="0.3">
      <c r="A8" s="62">
        <v>1</v>
      </c>
      <c r="B8" s="203" t="s">
        <v>201</v>
      </c>
      <c r="C8" s="147">
        <v>63085</v>
      </c>
      <c r="D8" s="147">
        <v>10464</v>
      </c>
      <c r="E8" s="138">
        <v>43915</v>
      </c>
      <c r="F8" s="136">
        <v>13682</v>
      </c>
      <c r="G8" s="138">
        <v>30233</v>
      </c>
      <c r="H8" s="147">
        <v>5959</v>
      </c>
      <c r="I8" s="138">
        <v>2747</v>
      </c>
    </row>
    <row r="9" spans="1:9" s="44" customFormat="1" ht="28.2" customHeight="1" thickTop="1" x14ac:dyDescent="0.25">
      <c r="A9" s="43">
        <v>2</v>
      </c>
      <c r="B9" s="123" t="s">
        <v>184</v>
      </c>
      <c r="C9" s="149">
        <v>51754</v>
      </c>
      <c r="D9" s="149">
        <v>8884</v>
      </c>
      <c r="E9" s="105">
        <v>35566</v>
      </c>
      <c r="F9" s="130">
        <v>10104</v>
      </c>
      <c r="G9" s="105">
        <v>25462</v>
      </c>
      <c r="H9" s="149">
        <v>4958</v>
      </c>
      <c r="I9" s="105">
        <v>2346</v>
      </c>
    </row>
    <row r="10" spans="1:9" s="44" customFormat="1" ht="28.2" customHeight="1" x14ac:dyDescent="0.25">
      <c r="A10" s="43">
        <v>3</v>
      </c>
      <c r="B10" s="122" t="s">
        <v>5</v>
      </c>
      <c r="C10" s="149">
        <v>30453</v>
      </c>
      <c r="D10" s="149">
        <v>6424</v>
      </c>
      <c r="E10" s="105">
        <v>18649</v>
      </c>
      <c r="F10" s="130">
        <v>5131</v>
      </c>
      <c r="G10" s="105">
        <v>13518</v>
      </c>
      <c r="H10" s="149">
        <v>3985</v>
      </c>
      <c r="I10" s="105">
        <v>1395</v>
      </c>
    </row>
    <row r="11" spans="1:9" s="44" customFormat="1" ht="28.2" customHeight="1" x14ac:dyDescent="0.25">
      <c r="A11" s="43">
        <v>4</v>
      </c>
      <c r="B11" s="122" t="s">
        <v>6</v>
      </c>
      <c r="C11" s="149">
        <v>21301</v>
      </c>
      <c r="D11" s="149">
        <v>2460</v>
      </c>
      <c r="E11" s="105">
        <v>16917</v>
      </c>
      <c r="F11" s="130">
        <v>4973</v>
      </c>
      <c r="G11" s="105">
        <v>11944</v>
      </c>
      <c r="H11" s="149">
        <v>973</v>
      </c>
      <c r="I11" s="105">
        <v>951</v>
      </c>
    </row>
    <row r="12" spans="1:9" s="44" customFormat="1" ht="28.2" customHeight="1" x14ac:dyDescent="0.25">
      <c r="A12" s="43">
        <v>5</v>
      </c>
      <c r="B12" s="123" t="s">
        <v>364</v>
      </c>
      <c r="C12" s="149">
        <v>1069</v>
      </c>
      <c r="D12" s="149">
        <v>143</v>
      </c>
      <c r="E12" s="105">
        <v>855</v>
      </c>
      <c r="F12" s="130">
        <v>227</v>
      </c>
      <c r="G12" s="105">
        <v>628</v>
      </c>
      <c r="H12" s="149">
        <v>37</v>
      </c>
      <c r="I12" s="105">
        <v>34</v>
      </c>
    </row>
    <row r="13" spans="1:9" s="44" customFormat="1" ht="28.2" customHeight="1" x14ac:dyDescent="0.25">
      <c r="A13" s="43">
        <v>6</v>
      </c>
      <c r="B13" s="122" t="s">
        <v>336</v>
      </c>
      <c r="C13" s="149">
        <v>734</v>
      </c>
      <c r="D13" s="149">
        <v>123</v>
      </c>
      <c r="E13" s="105">
        <v>556</v>
      </c>
      <c r="F13" s="130">
        <v>102</v>
      </c>
      <c r="G13" s="105">
        <v>454</v>
      </c>
      <c r="H13" s="149">
        <v>29</v>
      </c>
      <c r="I13" s="105">
        <v>26</v>
      </c>
    </row>
    <row r="14" spans="1:9" s="44" customFormat="1" ht="28.2" customHeight="1" x14ac:dyDescent="0.25">
      <c r="A14" s="43">
        <v>7</v>
      </c>
      <c r="B14" s="122" t="s">
        <v>183</v>
      </c>
      <c r="C14" s="149">
        <v>335</v>
      </c>
      <c r="D14" s="149">
        <v>20</v>
      </c>
      <c r="E14" s="105">
        <v>299</v>
      </c>
      <c r="F14" s="130">
        <v>125</v>
      </c>
      <c r="G14" s="105">
        <v>174</v>
      </c>
      <c r="H14" s="149">
        <v>8</v>
      </c>
      <c r="I14" s="105">
        <v>8</v>
      </c>
    </row>
    <row r="15" spans="1:9" s="44" customFormat="1" ht="28.2" customHeight="1" x14ac:dyDescent="0.25">
      <c r="A15" s="43">
        <v>8</v>
      </c>
      <c r="B15" s="123" t="s">
        <v>314</v>
      </c>
      <c r="C15" s="149">
        <v>10262</v>
      </c>
      <c r="D15" s="149">
        <v>1437</v>
      </c>
      <c r="E15" s="105">
        <v>7494</v>
      </c>
      <c r="F15" s="130">
        <v>3351</v>
      </c>
      <c r="G15" s="105">
        <v>4143</v>
      </c>
      <c r="H15" s="149">
        <v>964</v>
      </c>
      <c r="I15" s="105">
        <v>367</v>
      </c>
    </row>
    <row r="16" spans="1:9" s="44" customFormat="1" ht="28.2" customHeight="1" x14ac:dyDescent="0.25">
      <c r="A16" s="43">
        <v>9</v>
      </c>
      <c r="B16" s="122" t="s">
        <v>315</v>
      </c>
      <c r="C16" s="149">
        <v>7444</v>
      </c>
      <c r="D16" s="149">
        <v>848</v>
      </c>
      <c r="E16" s="105">
        <v>6004</v>
      </c>
      <c r="F16" s="130">
        <v>2959</v>
      </c>
      <c r="G16" s="105">
        <v>3045</v>
      </c>
      <c r="H16" s="149">
        <v>335</v>
      </c>
      <c r="I16" s="105">
        <v>257</v>
      </c>
    </row>
    <row r="17" spans="1:9" s="44" customFormat="1" ht="28.2" customHeight="1" x14ac:dyDescent="0.25">
      <c r="A17" s="45">
        <v>10</v>
      </c>
      <c r="B17" s="185" t="s">
        <v>316</v>
      </c>
      <c r="C17" s="151">
        <v>2818</v>
      </c>
      <c r="D17" s="151">
        <v>589</v>
      </c>
      <c r="E17" s="109">
        <v>1490</v>
      </c>
      <c r="F17" s="146">
        <v>392</v>
      </c>
      <c r="G17" s="109">
        <v>1098</v>
      </c>
      <c r="H17" s="151">
        <v>629</v>
      </c>
      <c r="I17" s="109">
        <v>110</v>
      </c>
    </row>
    <row r="18" spans="1:9" x14ac:dyDescent="0.3">
      <c r="A18" s="51"/>
      <c r="B18" s="52"/>
      <c r="C18" s="52"/>
      <c r="D18" s="52"/>
      <c r="E18" s="52"/>
      <c r="F18" s="52"/>
      <c r="G18" s="52"/>
      <c r="H18" s="52"/>
      <c r="I18" s="52"/>
    </row>
    <row r="19" spans="1:9" x14ac:dyDescent="0.3">
      <c r="A19" s="51"/>
      <c r="B19" s="52"/>
      <c r="C19" s="52"/>
      <c r="D19" s="52"/>
      <c r="E19" s="52"/>
      <c r="F19" s="52"/>
      <c r="G19" s="52"/>
      <c r="H19" s="52"/>
      <c r="I19" s="52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25"/>
  <dimension ref="A1:I19"/>
  <sheetViews>
    <sheetView showGridLines="0" workbookViewId="0"/>
  </sheetViews>
  <sheetFormatPr baseColWidth="10" defaultColWidth="11.44140625" defaultRowHeight="13.8" x14ac:dyDescent="0.3"/>
  <cols>
    <col min="1" max="1" width="4.5546875" style="35" customWidth="1"/>
    <col min="2" max="2" width="33.44140625" style="13" customWidth="1"/>
    <col min="3" max="3" width="15.6640625" style="13" customWidth="1"/>
    <col min="4" max="4" width="16.6640625" style="13" customWidth="1"/>
    <col min="5" max="9" width="15.6640625" style="13" customWidth="1"/>
    <col min="10" max="16384" width="11.44140625" style="13"/>
  </cols>
  <sheetData>
    <row r="1" spans="1:9" s="3" customFormat="1" ht="9.6" customHeight="1" x14ac:dyDescent="0.2">
      <c r="A1" s="37"/>
      <c r="B1" s="2"/>
      <c r="I1" s="4"/>
    </row>
    <row r="2" spans="1:9" s="60" customFormat="1" ht="45.6" customHeight="1" x14ac:dyDescent="0.35">
      <c r="A2" s="5" t="s">
        <v>350</v>
      </c>
      <c r="B2" s="46"/>
      <c r="C2" s="46"/>
      <c r="D2" s="46"/>
      <c r="E2" s="46"/>
      <c r="F2" s="46"/>
      <c r="G2" s="46"/>
      <c r="H2" s="46"/>
      <c r="I2" s="46"/>
    </row>
    <row r="3" spans="1:9" s="48" customFormat="1" ht="30" customHeight="1" x14ac:dyDescent="0.35">
      <c r="A3" s="5" t="s">
        <v>8</v>
      </c>
      <c r="B3" s="56"/>
      <c r="C3" s="56"/>
      <c r="D3" s="56"/>
      <c r="E3" s="56"/>
      <c r="F3" s="56"/>
      <c r="G3" s="56"/>
      <c r="H3" s="56"/>
      <c r="I3" s="56"/>
    </row>
    <row r="4" spans="1:9" ht="27.6" customHeight="1" x14ac:dyDescent="0.3">
      <c r="A4" s="39"/>
      <c r="B4" s="41"/>
      <c r="C4" s="41"/>
      <c r="D4" s="41"/>
      <c r="E4" s="41"/>
      <c r="F4" s="41"/>
      <c r="G4" s="41"/>
      <c r="H4" s="41"/>
      <c r="I4" s="118" t="s">
        <v>42</v>
      </c>
    </row>
    <row r="5" spans="1:9" s="61" customFormat="1" ht="21" customHeight="1" x14ac:dyDescent="0.3">
      <c r="A5" s="647" t="s">
        <v>4</v>
      </c>
      <c r="B5" s="644" t="s">
        <v>0</v>
      </c>
      <c r="C5" s="650" t="s">
        <v>119</v>
      </c>
      <c r="D5" s="86" t="s">
        <v>130</v>
      </c>
      <c r="E5" s="86"/>
      <c r="F5" s="86"/>
      <c r="G5" s="86"/>
      <c r="H5" s="86"/>
      <c r="I5" s="87"/>
    </row>
    <row r="6" spans="1:9" s="61" customFormat="1" ht="21" customHeight="1" x14ac:dyDescent="0.3">
      <c r="A6" s="648"/>
      <c r="B6" s="645"/>
      <c r="C6" s="681"/>
      <c r="D6" s="650" t="s">
        <v>191</v>
      </c>
      <c r="E6" s="650" t="s">
        <v>115</v>
      </c>
      <c r="F6" s="85" t="s">
        <v>192</v>
      </c>
      <c r="G6" s="86"/>
      <c r="H6" s="85" t="s">
        <v>82</v>
      </c>
      <c r="I6" s="87"/>
    </row>
    <row r="7" spans="1:9" s="61" customFormat="1" ht="57" customHeight="1" x14ac:dyDescent="0.3">
      <c r="A7" s="649"/>
      <c r="B7" s="646"/>
      <c r="C7" s="674"/>
      <c r="D7" s="674"/>
      <c r="E7" s="674"/>
      <c r="F7" s="124" t="s">
        <v>193</v>
      </c>
      <c r="G7" s="124" t="s">
        <v>194</v>
      </c>
      <c r="H7" s="124" t="s">
        <v>131</v>
      </c>
      <c r="I7" s="121" t="s">
        <v>84</v>
      </c>
    </row>
    <row r="8" spans="1:9" s="18" customFormat="1" ht="42.6" customHeight="1" thickBot="1" x14ac:dyDescent="0.3">
      <c r="A8" s="62">
        <v>1</v>
      </c>
      <c r="B8" s="203" t="s">
        <v>201</v>
      </c>
      <c r="C8" s="147">
        <v>83658</v>
      </c>
      <c r="D8" s="147">
        <v>6500</v>
      </c>
      <c r="E8" s="138">
        <v>51711</v>
      </c>
      <c r="F8" s="136">
        <v>48530</v>
      </c>
      <c r="G8" s="138">
        <v>3181</v>
      </c>
      <c r="H8" s="147">
        <v>22869</v>
      </c>
      <c r="I8" s="138">
        <v>2578</v>
      </c>
    </row>
    <row r="9" spans="1:9" s="44" customFormat="1" ht="28.2" customHeight="1" thickTop="1" x14ac:dyDescent="0.25">
      <c r="A9" s="43">
        <v>2</v>
      </c>
      <c r="B9" s="123" t="s">
        <v>184</v>
      </c>
      <c r="C9" s="149">
        <v>70664</v>
      </c>
      <c r="D9" s="149">
        <v>5887</v>
      </c>
      <c r="E9" s="105">
        <v>43998</v>
      </c>
      <c r="F9" s="130">
        <v>41692</v>
      </c>
      <c r="G9" s="105">
        <v>2306</v>
      </c>
      <c r="H9" s="149">
        <v>18568</v>
      </c>
      <c r="I9" s="105">
        <v>2211</v>
      </c>
    </row>
    <row r="10" spans="1:9" s="44" customFormat="1" ht="28.2" customHeight="1" x14ac:dyDescent="0.25">
      <c r="A10" s="43">
        <v>3</v>
      </c>
      <c r="B10" s="122" t="s">
        <v>5</v>
      </c>
      <c r="C10" s="149">
        <v>36950</v>
      </c>
      <c r="D10" s="149">
        <v>2792</v>
      </c>
      <c r="E10" s="105">
        <v>16459</v>
      </c>
      <c r="F10" s="130">
        <v>15655</v>
      </c>
      <c r="G10" s="105">
        <v>804</v>
      </c>
      <c r="H10" s="149">
        <v>16397</v>
      </c>
      <c r="I10" s="105">
        <v>1302</v>
      </c>
    </row>
    <row r="11" spans="1:9" s="44" customFormat="1" ht="28.2" customHeight="1" x14ac:dyDescent="0.25">
      <c r="A11" s="43">
        <v>4</v>
      </c>
      <c r="B11" s="122" t="s">
        <v>6</v>
      </c>
      <c r="C11" s="149">
        <v>33714</v>
      </c>
      <c r="D11" s="149">
        <v>3095</v>
      </c>
      <c r="E11" s="105">
        <v>27539</v>
      </c>
      <c r="F11" s="130">
        <v>26037</v>
      </c>
      <c r="G11" s="105">
        <v>1502</v>
      </c>
      <c r="H11" s="149">
        <v>2171</v>
      </c>
      <c r="I11" s="105">
        <v>909</v>
      </c>
    </row>
    <row r="12" spans="1:9" s="44" customFormat="1" ht="28.2" customHeight="1" x14ac:dyDescent="0.25">
      <c r="A12" s="43">
        <v>5</v>
      </c>
      <c r="B12" s="123" t="s">
        <v>364</v>
      </c>
      <c r="C12" s="149">
        <v>837</v>
      </c>
      <c r="D12" s="149">
        <v>27</v>
      </c>
      <c r="E12" s="105">
        <v>243</v>
      </c>
      <c r="F12" s="130">
        <v>225</v>
      </c>
      <c r="G12" s="105">
        <v>18</v>
      </c>
      <c r="H12" s="149">
        <v>532</v>
      </c>
      <c r="I12" s="105">
        <v>35</v>
      </c>
    </row>
    <row r="13" spans="1:9" s="44" customFormat="1" ht="28.2" customHeight="1" x14ac:dyDescent="0.25">
      <c r="A13" s="43">
        <v>6</v>
      </c>
      <c r="B13" s="122" t="s">
        <v>336</v>
      </c>
      <c r="C13" s="149">
        <v>463</v>
      </c>
      <c r="D13" s="149">
        <v>23</v>
      </c>
      <c r="E13" s="105">
        <v>186</v>
      </c>
      <c r="F13" s="130">
        <v>171</v>
      </c>
      <c r="G13" s="105">
        <v>15</v>
      </c>
      <c r="H13" s="149">
        <v>231</v>
      </c>
      <c r="I13" s="105">
        <v>23</v>
      </c>
    </row>
    <row r="14" spans="1:9" s="44" customFormat="1" ht="28.2" customHeight="1" x14ac:dyDescent="0.25">
      <c r="A14" s="43">
        <v>7</v>
      </c>
      <c r="B14" s="122" t="s">
        <v>183</v>
      </c>
      <c r="C14" s="149">
        <v>374</v>
      </c>
      <c r="D14" s="149">
        <v>4</v>
      </c>
      <c r="E14" s="105">
        <v>57</v>
      </c>
      <c r="F14" s="130">
        <v>54</v>
      </c>
      <c r="G14" s="105">
        <v>3</v>
      </c>
      <c r="H14" s="149">
        <v>301</v>
      </c>
      <c r="I14" s="105">
        <v>12</v>
      </c>
    </row>
    <row r="15" spans="1:9" s="44" customFormat="1" ht="28.2" customHeight="1" x14ac:dyDescent="0.25">
      <c r="A15" s="43">
        <v>8</v>
      </c>
      <c r="B15" s="123" t="s">
        <v>314</v>
      </c>
      <c r="C15" s="149">
        <v>12157</v>
      </c>
      <c r="D15" s="149">
        <v>586</v>
      </c>
      <c r="E15" s="105">
        <v>7470</v>
      </c>
      <c r="F15" s="130">
        <v>6613</v>
      </c>
      <c r="G15" s="105">
        <v>857</v>
      </c>
      <c r="H15" s="149">
        <v>3769</v>
      </c>
      <c r="I15" s="105">
        <v>332</v>
      </c>
    </row>
    <row r="16" spans="1:9" s="44" customFormat="1" ht="28.2" customHeight="1" x14ac:dyDescent="0.25">
      <c r="A16" s="43">
        <v>9</v>
      </c>
      <c r="B16" s="122" t="s">
        <v>315</v>
      </c>
      <c r="C16" s="149">
        <v>8206</v>
      </c>
      <c r="D16" s="149">
        <v>457</v>
      </c>
      <c r="E16" s="105">
        <v>5262</v>
      </c>
      <c r="F16" s="130">
        <v>5080</v>
      </c>
      <c r="G16" s="105">
        <v>182</v>
      </c>
      <c r="H16" s="149">
        <v>2255</v>
      </c>
      <c r="I16" s="105">
        <v>232</v>
      </c>
    </row>
    <row r="17" spans="1:9" s="44" customFormat="1" ht="28.2" customHeight="1" x14ac:dyDescent="0.25">
      <c r="A17" s="45">
        <v>10</v>
      </c>
      <c r="B17" s="185" t="s">
        <v>316</v>
      </c>
      <c r="C17" s="151">
        <v>3951</v>
      </c>
      <c r="D17" s="151">
        <v>129</v>
      </c>
      <c r="E17" s="109">
        <v>2208</v>
      </c>
      <c r="F17" s="146">
        <v>1533</v>
      </c>
      <c r="G17" s="109">
        <v>675</v>
      </c>
      <c r="H17" s="151">
        <v>1514</v>
      </c>
      <c r="I17" s="109">
        <v>100</v>
      </c>
    </row>
    <row r="18" spans="1:9" x14ac:dyDescent="0.3">
      <c r="A18" s="51"/>
      <c r="B18" s="52"/>
      <c r="C18" s="52"/>
      <c r="D18" s="52"/>
      <c r="E18" s="52"/>
      <c r="F18" s="52"/>
      <c r="G18" s="52"/>
      <c r="H18" s="52"/>
      <c r="I18" s="52"/>
    </row>
    <row r="19" spans="1:9" x14ac:dyDescent="0.3">
      <c r="A19" s="51"/>
      <c r="B19" s="52"/>
      <c r="C19" s="52"/>
      <c r="D19" s="52"/>
      <c r="E19" s="52"/>
      <c r="F19" s="52"/>
      <c r="G19" s="52"/>
      <c r="H19" s="52"/>
      <c r="I19" s="52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44140625" style="229" customWidth="1"/>
    <col min="2" max="2" width="17.33203125" style="216" customWidth="1"/>
    <col min="3" max="3" width="31.88671875" style="216" customWidth="1"/>
    <col min="4" max="9" width="12.6640625" style="216" customWidth="1"/>
    <col min="10" max="10" width="11.44140625" style="216"/>
    <col min="11" max="11" width="2.5546875" style="216" customWidth="1"/>
    <col min="12" max="13" width="3.44140625" style="216" customWidth="1"/>
    <col min="14" max="14" width="4.5546875" style="216" customWidth="1"/>
    <col min="15" max="16384" width="11.44140625" style="216"/>
  </cols>
  <sheetData>
    <row r="1" spans="1:14" s="208" customFormat="1" ht="10.199999999999999" customHeight="1" x14ac:dyDescent="0.2">
      <c r="A1" s="1"/>
      <c r="B1" s="207"/>
      <c r="C1" s="207"/>
      <c r="I1" s="209"/>
    </row>
    <row r="2" spans="1:14" s="211" customFormat="1" ht="49.5" customHeight="1" x14ac:dyDescent="0.35">
      <c r="A2" s="252" t="s">
        <v>244</v>
      </c>
      <c r="B2" s="210"/>
      <c r="C2" s="210"/>
      <c r="D2" s="210"/>
      <c r="E2" s="210"/>
      <c r="F2" s="210"/>
      <c r="G2" s="210"/>
      <c r="H2" s="210"/>
      <c r="I2" s="210"/>
    </row>
    <row r="3" spans="1:14" s="211" customFormat="1" ht="18" x14ac:dyDescent="0.35">
      <c r="A3" s="252" t="s">
        <v>222</v>
      </c>
      <c r="B3" s="210"/>
      <c r="C3" s="210"/>
      <c r="D3" s="210"/>
      <c r="E3" s="210"/>
      <c r="F3" s="210"/>
      <c r="G3" s="210"/>
      <c r="H3" s="210"/>
      <c r="I3" s="210"/>
    </row>
    <row r="4" spans="1:14" s="213" customFormat="1" ht="32.25" customHeight="1" x14ac:dyDescent="0.35">
      <c r="A4" s="253" t="s">
        <v>319</v>
      </c>
      <c r="B4" s="212"/>
      <c r="C4" s="212"/>
      <c r="D4" s="212"/>
      <c r="E4" s="212"/>
      <c r="F4" s="212"/>
      <c r="G4" s="212"/>
      <c r="H4" s="212"/>
      <c r="I4" s="212"/>
    </row>
    <row r="5" spans="1:14" ht="25.5" customHeight="1" x14ac:dyDescent="0.3">
      <c r="A5" s="214"/>
      <c r="B5" s="215"/>
      <c r="C5" s="215"/>
      <c r="D5" s="215"/>
      <c r="E5" s="215"/>
      <c r="F5" s="215"/>
      <c r="G5" s="215"/>
      <c r="H5" s="215"/>
      <c r="I5" s="254" t="s">
        <v>248</v>
      </c>
    </row>
    <row r="6" spans="1:14" s="217" customFormat="1" ht="22.2" customHeight="1" x14ac:dyDescent="0.3">
      <c r="A6" s="685" t="s">
        <v>4</v>
      </c>
      <c r="B6" s="672" t="s">
        <v>133</v>
      </c>
      <c r="C6" s="672" t="s">
        <v>223</v>
      </c>
      <c r="D6" s="230" t="s">
        <v>94</v>
      </c>
      <c r="E6" s="231"/>
      <c r="F6" s="232"/>
      <c r="G6" s="233" t="s">
        <v>134</v>
      </c>
      <c r="H6" s="231"/>
      <c r="I6" s="232"/>
    </row>
    <row r="7" spans="1:14" s="217" customFormat="1" ht="62.4" customHeight="1" x14ac:dyDescent="0.3">
      <c r="A7" s="686"/>
      <c r="B7" s="671"/>
      <c r="C7" s="673"/>
      <c r="D7" s="234" t="s">
        <v>224</v>
      </c>
      <c r="E7" s="334" t="s">
        <v>7</v>
      </c>
      <c r="F7" s="234" t="s">
        <v>8</v>
      </c>
      <c r="G7" s="234" t="s">
        <v>224</v>
      </c>
      <c r="H7" s="334" t="s">
        <v>7</v>
      </c>
      <c r="I7" s="234" t="s">
        <v>8</v>
      </c>
    </row>
    <row r="8" spans="1:14" s="219" customFormat="1" ht="20.399999999999999" customHeight="1" x14ac:dyDescent="0.25">
      <c r="A8" s="218">
        <v>1</v>
      </c>
      <c r="B8" s="687" t="s">
        <v>225</v>
      </c>
      <c r="C8" s="235" t="s">
        <v>226</v>
      </c>
      <c r="D8" s="341">
        <v>2436069</v>
      </c>
      <c r="E8" s="236">
        <v>943000</v>
      </c>
      <c r="F8" s="237">
        <v>1493069</v>
      </c>
      <c r="G8" s="341">
        <v>1264</v>
      </c>
      <c r="H8" s="236">
        <v>1649</v>
      </c>
      <c r="I8" s="237">
        <v>1021</v>
      </c>
      <c r="K8" s="220"/>
      <c r="L8" s="221"/>
      <c r="M8" s="221"/>
      <c r="N8" s="221"/>
    </row>
    <row r="9" spans="1:14" s="223" customFormat="1" ht="30" customHeight="1" x14ac:dyDescent="0.25">
      <c r="A9" s="222">
        <v>2</v>
      </c>
      <c r="B9" s="688"/>
      <c r="C9" s="238" t="s">
        <v>227</v>
      </c>
      <c r="D9" s="342">
        <v>141699</v>
      </c>
      <c r="E9" s="239">
        <v>96538</v>
      </c>
      <c r="F9" s="240">
        <v>45161</v>
      </c>
      <c r="G9" s="342">
        <v>1230</v>
      </c>
      <c r="H9" s="239">
        <v>1339</v>
      </c>
      <c r="I9" s="240">
        <v>996</v>
      </c>
      <c r="K9" s="224"/>
      <c r="L9" s="225"/>
      <c r="M9" s="225"/>
      <c r="N9" s="225"/>
    </row>
    <row r="10" spans="1:14" s="223" customFormat="1" ht="22.2" customHeight="1" x14ac:dyDescent="0.25">
      <c r="A10" s="222">
        <v>3</v>
      </c>
      <c r="B10" s="688"/>
      <c r="C10" s="241" t="s">
        <v>228</v>
      </c>
      <c r="D10" s="342">
        <v>1802625</v>
      </c>
      <c r="E10" s="239">
        <v>777370</v>
      </c>
      <c r="F10" s="240">
        <v>1025255</v>
      </c>
      <c r="G10" s="342">
        <v>1407</v>
      </c>
      <c r="H10" s="239">
        <v>1799</v>
      </c>
      <c r="I10" s="240">
        <v>1110</v>
      </c>
      <c r="K10" s="224"/>
      <c r="L10" s="225"/>
      <c r="M10" s="225"/>
      <c r="N10" s="225"/>
    </row>
    <row r="11" spans="1:14" s="223" customFormat="1" ht="13.95" customHeight="1" x14ac:dyDescent="0.25">
      <c r="A11" s="222">
        <v>4</v>
      </c>
      <c r="B11" s="688"/>
      <c r="C11" s="241" t="s">
        <v>229</v>
      </c>
      <c r="D11" s="342">
        <v>1719913</v>
      </c>
      <c r="E11" s="239">
        <v>703361</v>
      </c>
      <c r="F11" s="240">
        <v>1016552</v>
      </c>
      <c r="G11" s="342">
        <v>1367</v>
      </c>
      <c r="H11" s="239">
        <v>1743</v>
      </c>
      <c r="I11" s="240">
        <v>1106</v>
      </c>
      <c r="K11" s="224"/>
      <c r="L11" s="225"/>
      <c r="M11" s="225"/>
      <c r="N11" s="225"/>
    </row>
    <row r="12" spans="1:14" s="223" customFormat="1" ht="13.95" customHeight="1" x14ac:dyDescent="0.25">
      <c r="A12" s="222">
        <v>5</v>
      </c>
      <c r="B12" s="688"/>
      <c r="C12" s="241" t="s">
        <v>230</v>
      </c>
      <c r="D12" s="342">
        <v>2121</v>
      </c>
      <c r="E12" s="239">
        <v>2120</v>
      </c>
      <c r="F12" s="240">
        <v>1</v>
      </c>
      <c r="G12" s="342">
        <v>2462</v>
      </c>
      <c r="H12" s="239">
        <v>2463</v>
      </c>
      <c r="I12" s="240">
        <v>1631</v>
      </c>
      <c r="K12" s="224"/>
      <c r="L12" s="225"/>
      <c r="M12" s="225"/>
      <c r="N12" s="225"/>
    </row>
    <row r="13" spans="1:14" s="223" customFormat="1" ht="30" customHeight="1" x14ac:dyDescent="0.25">
      <c r="A13" s="222">
        <v>6</v>
      </c>
      <c r="B13" s="688"/>
      <c r="C13" s="238" t="s">
        <v>231</v>
      </c>
      <c r="D13" s="342">
        <v>0</v>
      </c>
      <c r="E13" s="239">
        <v>0</v>
      </c>
      <c r="F13" s="240">
        <v>0</v>
      </c>
      <c r="G13" s="342">
        <v>0</v>
      </c>
      <c r="H13" s="239">
        <v>0</v>
      </c>
      <c r="I13" s="240">
        <v>0</v>
      </c>
      <c r="K13" s="224"/>
      <c r="L13" s="225"/>
      <c r="M13" s="225"/>
      <c r="N13" s="225"/>
    </row>
    <row r="14" spans="1:14" s="223" customFormat="1" ht="13.95" customHeight="1" x14ac:dyDescent="0.25">
      <c r="A14" s="222">
        <v>7</v>
      </c>
      <c r="B14" s="688"/>
      <c r="C14" s="241" t="s">
        <v>232</v>
      </c>
      <c r="D14" s="342">
        <v>23077</v>
      </c>
      <c r="E14" s="239">
        <v>23077</v>
      </c>
      <c r="F14" s="240">
        <v>0</v>
      </c>
      <c r="G14" s="342">
        <v>1995</v>
      </c>
      <c r="H14" s="239">
        <v>1995</v>
      </c>
      <c r="I14" s="240">
        <v>0</v>
      </c>
      <c r="K14" s="224"/>
      <c r="L14" s="225"/>
      <c r="M14" s="225"/>
      <c r="N14" s="225"/>
    </row>
    <row r="15" spans="1:14" s="223" customFormat="1" ht="14.25" customHeight="1" x14ac:dyDescent="0.25">
      <c r="A15" s="222">
        <v>8</v>
      </c>
      <c r="B15" s="688"/>
      <c r="C15" s="241" t="s">
        <v>233</v>
      </c>
      <c r="D15" s="342">
        <v>25084</v>
      </c>
      <c r="E15" s="239">
        <v>24173</v>
      </c>
      <c r="F15" s="240">
        <v>911</v>
      </c>
      <c r="G15" s="342">
        <v>2685</v>
      </c>
      <c r="H15" s="239">
        <v>2715</v>
      </c>
      <c r="I15" s="240">
        <v>1902</v>
      </c>
      <c r="K15" s="224"/>
      <c r="L15" s="225"/>
      <c r="M15" s="225"/>
      <c r="N15" s="225"/>
    </row>
    <row r="16" spans="1:14" s="223" customFormat="1" ht="13.5" customHeight="1" x14ac:dyDescent="0.25">
      <c r="A16" s="222">
        <v>9</v>
      </c>
      <c r="B16" s="688"/>
      <c r="C16" s="238" t="s">
        <v>234</v>
      </c>
      <c r="D16" s="342">
        <v>32430</v>
      </c>
      <c r="E16" s="239">
        <v>24639</v>
      </c>
      <c r="F16" s="240">
        <v>7791</v>
      </c>
      <c r="G16" s="342">
        <v>2082</v>
      </c>
      <c r="H16" s="239">
        <v>2265</v>
      </c>
      <c r="I16" s="240">
        <v>1504</v>
      </c>
      <c r="K16" s="224"/>
      <c r="L16" s="225"/>
      <c r="M16" s="225"/>
      <c r="N16" s="225"/>
    </row>
    <row r="17" spans="1:14" s="223" customFormat="1" ht="22.2" customHeight="1" x14ac:dyDescent="0.25">
      <c r="A17" s="222">
        <v>10</v>
      </c>
      <c r="B17" s="688"/>
      <c r="C17" s="241" t="s">
        <v>235</v>
      </c>
      <c r="D17" s="342">
        <v>399140</v>
      </c>
      <c r="E17" s="239">
        <v>0</v>
      </c>
      <c r="F17" s="240">
        <v>399140</v>
      </c>
      <c r="G17" s="342">
        <v>834</v>
      </c>
      <c r="H17" s="239">
        <v>0</v>
      </c>
      <c r="I17" s="240">
        <v>834</v>
      </c>
      <c r="K17" s="224"/>
      <c r="L17" s="225"/>
      <c r="M17" s="225"/>
      <c r="N17" s="225"/>
    </row>
    <row r="18" spans="1:14" s="223" customFormat="1" ht="22.2" customHeight="1" x14ac:dyDescent="0.25">
      <c r="A18" s="222">
        <v>11</v>
      </c>
      <c r="B18" s="688"/>
      <c r="C18" s="241" t="s">
        <v>236</v>
      </c>
      <c r="D18" s="342">
        <v>45284</v>
      </c>
      <c r="E18" s="239">
        <v>45284</v>
      </c>
      <c r="F18" s="240">
        <v>0</v>
      </c>
      <c r="G18" s="342">
        <v>373</v>
      </c>
      <c r="H18" s="239">
        <v>373</v>
      </c>
      <c r="I18" s="240">
        <v>0</v>
      </c>
      <c r="K18" s="224"/>
      <c r="L18" s="225"/>
      <c r="M18" s="225"/>
      <c r="N18" s="225"/>
    </row>
    <row r="19" spans="1:14" s="223" customFormat="1" ht="22.2" customHeight="1" thickBot="1" x14ac:dyDescent="0.3">
      <c r="A19" s="226">
        <v>12</v>
      </c>
      <c r="B19" s="689"/>
      <c r="C19" s="242" t="s">
        <v>237</v>
      </c>
      <c r="D19" s="343">
        <v>47321</v>
      </c>
      <c r="E19" s="243">
        <v>23808</v>
      </c>
      <c r="F19" s="244">
        <v>23513</v>
      </c>
      <c r="G19" s="343">
        <v>407</v>
      </c>
      <c r="H19" s="243">
        <v>406</v>
      </c>
      <c r="I19" s="244">
        <v>408</v>
      </c>
      <c r="K19" s="224"/>
      <c r="L19" s="225"/>
      <c r="M19" s="225"/>
      <c r="N19" s="225"/>
    </row>
    <row r="20" spans="1:14" s="219" customFormat="1" ht="20.399999999999999" customHeight="1" thickTop="1" x14ac:dyDescent="0.25">
      <c r="A20" s="227">
        <v>13</v>
      </c>
      <c r="B20" s="690" t="s">
        <v>252</v>
      </c>
      <c r="C20" s="245" t="s">
        <v>226</v>
      </c>
      <c r="D20" s="344">
        <v>2065854</v>
      </c>
      <c r="E20" s="246">
        <v>793070</v>
      </c>
      <c r="F20" s="247">
        <v>1272784</v>
      </c>
      <c r="G20" s="344">
        <v>1277</v>
      </c>
      <c r="H20" s="246">
        <v>1653</v>
      </c>
      <c r="I20" s="247">
        <v>1042</v>
      </c>
      <c r="K20" s="220"/>
      <c r="L20" s="221"/>
      <c r="M20" s="221"/>
      <c r="N20" s="221"/>
    </row>
    <row r="21" spans="1:14" s="223" customFormat="1" ht="30" customHeight="1" x14ac:dyDescent="0.25">
      <c r="A21" s="222">
        <v>14</v>
      </c>
      <c r="B21" s="683"/>
      <c r="C21" s="238" t="s">
        <v>238</v>
      </c>
      <c r="D21" s="342">
        <v>127119</v>
      </c>
      <c r="E21" s="239">
        <v>84823</v>
      </c>
      <c r="F21" s="240">
        <v>42296</v>
      </c>
      <c r="G21" s="342">
        <v>1224</v>
      </c>
      <c r="H21" s="239">
        <v>1334</v>
      </c>
      <c r="I21" s="240">
        <v>1003</v>
      </c>
      <c r="K21" s="224"/>
      <c r="L21" s="225"/>
      <c r="M21" s="225"/>
      <c r="N21" s="225"/>
    </row>
    <row r="22" spans="1:14" s="223" customFormat="1" ht="22.2" customHeight="1" x14ac:dyDescent="0.25">
      <c r="A22" s="222">
        <v>15</v>
      </c>
      <c r="B22" s="683"/>
      <c r="C22" s="241" t="s">
        <v>228</v>
      </c>
      <c r="D22" s="342">
        <v>1526522</v>
      </c>
      <c r="E22" s="239">
        <v>650515</v>
      </c>
      <c r="F22" s="240">
        <v>876007</v>
      </c>
      <c r="G22" s="342">
        <v>1423</v>
      </c>
      <c r="H22" s="239">
        <v>1807</v>
      </c>
      <c r="I22" s="240">
        <v>1137</v>
      </c>
      <c r="K22" s="224"/>
      <c r="L22" s="225"/>
      <c r="M22" s="225"/>
      <c r="N22" s="225"/>
    </row>
    <row r="23" spans="1:14" s="223" customFormat="1" ht="13.95" customHeight="1" x14ac:dyDescent="0.25">
      <c r="A23" s="222">
        <v>16</v>
      </c>
      <c r="B23" s="683"/>
      <c r="C23" s="241" t="s">
        <v>229</v>
      </c>
      <c r="D23" s="342">
        <v>1456704</v>
      </c>
      <c r="E23" s="239">
        <v>585814</v>
      </c>
      <c r="F23" s="240">
        <v>870890</v>
      </c>
      <c r="G23" s="342">
        <v>1379</v>
      </c>
      <c r="H23" s="239">
        <v>1745</v>
      </c>
      <c r="I23" s="240">
        <v>1133</v>
      </c>
      <c r="K23" s="224"/>
      <c r="L23" s="225"/>
      <c r="M23" s="225"/>
      <c r="N23" s="225"/>
    </row>
    <row r="24" spans="1:14" s="223" customFormat="1" ht="13.95" customHeight="1" x14ac:dyDescent="0.25">
      <c r="A24" s="222">
        <v>17</v>
      </c>
      <c r="B24" s="683"/>
      <c r="C24" s="241" t="s">
        <v>230</v>
      </c>
      <c r="D24" s="342">
        <v>2121</v>
      </c>
      <c r="E24" s="239">
        <v>2120</v>
      </c>
      <c r="F24" s="240">
        <v>1</v>
      </c>
      <c r="G24" s="342">
        <v>2462</v>
      </c>
      <c r="H24" s="239">
        <v>2463</v>
      </c>
      <c r="I24" s="240">
        <v>1631</v>
      </c>
      <c r="K24" s="224"/>
      <c r="L24" s="225"/>
      <c r="M24" s="225"/>
      <c r="N24" s="225"/>
    </row>
    <row r="25" spans="1:14" s="223" customFormat="1" ht="30" customHeight="1" x14ac:dyDescent="0.25">
      <c r="A25" s="222">
        <v>18</v>
      </c>
      <c r="B25" s="683"/>
      <c r="C25" s="238" t="s">
        <v>231</v>
      </c>
      <c r="D25" s="342">
        <v>0</v>
      </c>
      <c r="E25" s="239">
        <v>0</v>
      </c>
      <c r="F25" s="240">
        <v>0</v>
      </c>
      <c r="G25" s="342">
        <v>0</v>
      </c>
      <c r="H25" s="239">
        <v>0</v>
      </c>
      <c r="I25" s="240">
        <v>0</v>
      </c>
      <c r="K25" s="224"/>
      <c r="L25" s="225"/>
      <c r="M25" s="225"/>
      <c r="N25" s="225"/>
    </row>
    <row r="26" spans="1:14" s="223" customFormat="1" ht="13.95" customHeight="1" x14ac:dyDescent="0.25">
      <c r="A26" s="222">
        <v>19</v>
      </c>
      <c r="B26" s="683"/>
      <c r="C26" s="241" t="s">
        <v>232</v>
      </c>
      <c r="D26" s="342">
        <v>21030</v>
      </c>
      <c r="E26" s="239">
        <v>21030</v>
      </c>
      <c r="F26" s="240">
        <v>0</v>
      </c>
      <c r="G26" s="342">
        <v>1993</v>
      </c>
      <c r="H26" s="239">
        <v>1993</v>
      </c>
      <c r="I26" s="240">
        <v>0</v>
      </c>
      <c r="K26" s="224"/>
      <c r="L26" s="225"/>
      <c r="M26" s="225"/>
      <c r="N26" s="225"/>
    </row>
    <row r="27" spans="1:14" s="223" customFormat="1" ht="14.25" customHeight="1" x14ac:dyDescent="0.25">
      <c r="A27" s="222">
        <v>20</v>
      </c>
      <c r="B27" s="683"/>
      <c r="C27" s="241" t="s">
        <v>233</v>
      </c>
      <c r="D27" s="342">
        <v>22789</v>
      </c>
      <c r="E27" s="239">
        <v>21914</v>
      </c>
      <c r="F27" s="240">
        <v>875</v>
      </c>
      <c r="G27" s="342">
        <v>2701</v>
      </c>
      <c r="H27" s="239">
        <v>2733</v>
      </c>
      <c r="I27" s="240">
        <v>1920</v>
      </c>
      <c r="K27" s="224"/>
      <c r="L27" s="225"/>
      <c r="M27" s="225"/>
      <c r="N27" s="225"/>
    </row>
    <row r="28" spans="1:14" s="223" customFormat="1" ht="13.5" customHeight="1" x14ac:dyDescent="0.25">
      <c r="A28" s="222">
        <v>21</v>
      </c>
      <c r="B28" s="683"/>
      <c r="C28" s="238" t="s">
        <v>234</v>
      </c>
      <c r="D28" s="342">
        <v>23878</v>
      </c>
      <c r="E28" s="239">
        <v>19637</v>
      </c>
      <c r="F28" s="240">
        <v>4241</v>
      </c>
      <c r="G28" s="342">
        <v>2254</v>
      </c>
      <c r="H28" s="239">
        <v>2364</v>
      </c>
      <c r="I28" s="240">
        <v>1745</v>
      </c>
      <c r="K28" s="224"/>
      <c r="L28" s="225"/>
      <c r="M28" s="225"/>
      <c r="N28" s="225"/>
    </row>
    <row r="29" spans="1:14" s="223" customFormat="1" ht="22.2" customHeight="1" x14ac:dyDescent="0.25">
      <c r="A29" s="222">
        <v>22</v>
      </c>
      <c r="B29" s="683"/>
      <c r="C29" s="241" t="s">
        <v>235</v>
      </c>
      <c r="D29" s="342">
        <v>334606</v>
      </c>
      <c r="E29" s="239">
        <v>0</v>
      </c>
      <c r="F29" s="240">
        <v>334606</v>
      </c>
      <c r="G29" s="342">
        <v>837</v>
      </c>
      <c r="H29" s="239">
        <v>0</v>
      </c>
      <c r="I29" s="240">
        <v>837</v>
      </c>
      <c r="K29" s="224"/>
      <c r="L29" s="225"/>
      <c r="M29" s="225"/>
      <c r="N29" s="225"/>
    </row>
    <row r="30" spans="1:14" s="223" customFormat="1" ht="22.2" customHeight="1" x14ac:dyDescent="0.25">
      <c r="A30" s="222">
        <v>23</v>
      </c>
      <c r="B30" s="683"/>
      <c r="C30" s="241" t="s">
        <v>236</v>
      </c>
      <c r="D30" s="342">
        <v>37563</v>
      </c>
      <c r="E30" s="239">
        <v>37563</v>
      </c>
      <c r="F30" s="240">
        <v>0</v>
      </c>
      <c r="G30" s="342">
        <v>379</v>
      </c>
      <c r="H30" s="239">
        <v>379</v>
      </c>
      <c r="I30" s="240">
        <v>0</v>
      </c>
      <c r="K30" s="224"/>
      <c r="L30" s="225"/>
      <c r="M30" s="225"/>
      <c r="N30" s="225"/>
    </row>
    <row r="31" spans="1:14" s="223" customFormat="1" ht="22.2" customHeight="1" x14ac:dyDescent="0.25">
      <c r="A31" s="228">
        <v>24</v>
      </c>
      <c r="B31" s="684"/>
      <c r="C31" s="248" t="s">
        <v>237</v>
      </c>
      <c r="D31" s="345">
        <v>40044</v>
      </c>
      <c r="E31" s="249">
        <v>20169</v>
      </c>
      <c r="F31" s="250">
        <v>19875</v>
      </c>
      <c r="G31" s="345">
        <v>402</v>
      </c>
      <c r="H31" s="249">
        <v>401</v>
      </c>
      <c r="I31" s="250">
        <v>404</v>
      </c>
      <c r="K31" s="224"/>
      <c r="L31" s="225"/>
      <c r="M31" s="225"/>
      <c r="N31" s="225"/>
    </row>
    <row r="32" spans="1:14" s="219" customFormat="1" ht="20.399999999999999" customHeight="1" x14ac:dyDescent="0.25">
      <c r="A32" s="218">
        <v>25</v>
      </c>
      <c r="B32" s="682" t="s">
        <v>253</v>
      </c>
      <c r="C32" s="251" t="s">
        <v>226</v>
      </c>
      <c r="D32" s="341">
        <v>370215</v>
      </c>
      <c r="E32" s="236">
        <v>149930</v>
      </c>
      <c r="F32" s="237">
        <v>220285</v>
      </c>
      <c r="G32" s="341">
        <v>1195</v>
      </c>
      <c r="H32" s="236">
        <v>1626</v>
      </c>
      <c r="I32" s="237">
        <v>902</v>
      </c>
      <c r="K32" s="220"/>
      <c r="L32" s="221"/>
      <c r="M32" s="221"/>
      <c r="N32" s="221"/>
    </row>
    <row r="33" spans="1:14" s="223" customFormat="1" ht="30" customHeight="1" x14ac:dyDescent="0.25">
      <c r="A33" s="222">
        <v>26</v>
      </c>
      <c r="B33" s="683"/>
      <c r="C33" s="238" t="s">
        <v>239</v>
      </c>
      <c r="D33" s="342">
        <v>14580</v>
      </c>
      <c r="E33" s="239">
        <v>11715</v>
      </c>
      <c r="F33" s="240">
        <v>2865</v>
      </c>
      <c r="G33" s="342">
        <v>1279</v>
      </c>
      <c r="H33" s="239">
        <v>1374</v>
      </c>
      <c r="I33" s="240">
        <v>891</v>
      </c>
      <c r="K33" s="224"/>
      <c r="L33" s="225"/>
      <c r="M33" s="225"/>
      <c r="N33" s="225"/>
    </row>
    <row r="34" spans="1:14" s="223" customFormat="1" ht="22.2" customHeight="1" x14ac:dyDescent="0.25">
      <c r="A34" s="222">
        <v>27</v>
      </c>
      <c r="B34" s="683"/>
      <c r="C34" s="241" t="s">
        <v>228</v>
      </c>
      <c r="D34" s="342">
        <v>276103</v>
      </c>
      <c r="E34" s="239">
        <v>126855</v>
      </c>
      <c r="F34" s="240">
        <v>149248</v>
      </c>
      <c r="G34" s="342">
        <v>1322</v>
      </c>
      <c r="H34" s="239">
        <v>1761</v>
      </c>
      <c r="I34" s="240">
        <v>948</v>
      </c>
      <c r="K34" s="224"/>
      <c r="L34" s="225"/>
      <c r="M34" s="225"/>
      <c r="N34" s="225"/>
    </row>
    <row r="35" spans="1:14" s="223" customFormat="1" ht="13.95" customHeight="1" x14ac:dyDescent="0.25">
      <c r="A35" s="222">
        <v>28</v>
      </c>
      <c r="B35" s="683"/>
      <c r="C35" s="241" t="s">
        <v>229</v>
      </c>
      <c r="D35" s="342">
        <v>263209</v>
      </c>
      <c r="E35" s="239">
        <v>117547</v>
      </c>
      <c r="F35" s="240">
        <v>145662</v>
      </c>
      <c r="G35" s="342">
        <v>1297</v>
      </c>
      <c r="H35" s="239">
        <v>1736</v>
      </c>
      <c r="I35" s="240">
        <v>942</v>
      </c>
      <c r="K35" s="224"/>
      <c r="L35" s="225"/>
      <c r="M35" s="225"/>
      <c r="N35" s="225"/>
    </row>
    <row r="36" spans="1:14" s="223" customFormat="1" ht="13.95" customHeight="1" x14ac:dyDescent="0.25">
      <c r="A36" s="222">
        <v>29</v>
      </c>
      <c r="B36" s="683"/>
      <c r="C36" s="241" t="s">
        <v>230</v>
      </c>
      <c r="D36" s="342">
        <v>0</v>
      </c>
      <c r="E36" s="239">
        <v>0</v>
      </c>
      <c r="F36" s="240">
        <v>0</v>
      </c>
      <c r="G36" s="342">
        <v>0</v>
      </c>
      <c r="H36" s="239">
        <v>0</v>
      </c>
      <c r="I36" s="240">
        <v>0</v>
      </c>
      <c r="K36" s="224"/>
      <c r="L36" s="225"/>
      <c r="M36" s="225"/>
      <c r="N36" s="225"/>
    </row>
    <row r="37" spans="1:14" s="223" customFormat="1" ht="30" customHeight="1" x14ac:dyDescent="0.25">
      <c r="A37" s="222">
        <v>30</v>
      </c>
      <c r="B37" s="683"/>
      <c r="C37" s="238" t="s">
        <v>231</v>
      </c>
      <c r="D37" s="342">
        <v>0</v>
      </c>
      <c r="E37" s="239">
        <v>0</v>
      </c>
      <c r="F37" s="240">
        <v>0</v>
      </c>
      <c r="G37" s="342">
        <v>0</v>
      </c>
      <c r="H37" s="239">
        <v>0</v>
      </c>
      <c r="I37" s="240">
        <v>0</v>
      </c>
      <c r="K37" s="224"/>
      <c r="L37" s="225"/>
      <c r="M37" s="225"/>
      <c r="N37" s="225"/>
    </row>
    <row r="38" spans="1:14" s="223" customFormat="1" ht="13.95" customHeight="1" x14ac:dyDescent="0.25">
      <c r="A38" s="222">
        <v>31</v>
      </c>
      <c r="B38" s="683"/>
      <c r="C38" s="241" t="s">
        <v>232</v>
      </c>
      <c r="D38" s="342">
        <v>2047</v>
      </c>
      <c r="E38" s="239">
        <v>2047</v>
      </c>
      <c r="F38" s="240">
        <v>0</v>
      </c>
      <c r="G38" s="342">
        <v>2010</v>
      </c>
      <c r="H38" s="239">
        <v>2010</v>
      </c>
      <c r="I38" s="240">
        <v>0</v>
      </c>
      <c r="K38" s="224"/>
      <c r="L38" s="225"/>
      <c r="M38" s="225"/>
      <c r="N38" s="225"/>
    </row>
    <row r="39" spans="1:14" s="223" customFormat="1" ht="14.25" customHeight="1" x14ac:dyDescent="0.25">
      <c r="A39" s="222">
        <v>32</v>
      </c>
      <c r="B39" s="683"/>
      <c r="C39" s="241" t="s">
        <v>233</v>
      </c>
      <c r="D39" s="342">
        <v>2295</v>
      </c>
      <c r="E39" s="239">
        <v>2259</v>
      </c>
      <c r="F39" s="240">
        <v>36</v>
      </c>
      <c r="G39" s="342">
        <v>2524</v>
      </c>
      <c r="H39" s="239">
        <v>2541</v>
      </c>
      <c r="I39" s="240">
        <v>1475</v>
      </c>
      <c r="K39" s="224"/>
      <c r="L39" s="225"/>
      <c r="M39" s="225"/>
      <c r="N39" s="225"/>
    </row>
    <row r="40" spans="1:14" s="223" customFormat="1" ht="13.5" customHeight="1" x14ac:dyDescent="0.25">
      <c r="A40" s="222">
        <v>33</v>
      </c>
      <c r="B40" s="683"/>
      <c r="C40" s="238" t="s">
        <v>234</v>
      </c>
      <c r="D40" s="342">
        <v>8552</v>
      </c>
      <c r="E40" s="239">
        <v>5002</v>
      </c>
      <c r="F40" s="240">
        <v>3550</v>
      </c>
      <c r="G40" s="342">
        <v>1602</v>
      </c>
      <c r="H40" s="239">
        <v>1875</v>
      </c>
      <c r="I40" s="240">
        <v>1217</v>
      </c>
      <c r="K40" s="224"/>
      <c r="L40" s="225"/>
      <c r="M40" s="225"/>
      <c r="N40" s="225"/>
    </row>
    <row r="41" spans="1:14" s="223" customFormat="1" ht="22.2" customHeight="1" x14ac:dyDescent="0.25">
      <c r="A41" s="222">
        <v>34</v>
      </c>
      <c r="B41" s="683"/>
      <c r="C41" s="241" t="s">
        <v>235</v>
      </c>
      <c r="D41" s="342">
        <v>64534</v>
      </c>
      <c r="E41" s="239">
        <v>0</v>
      </c>
      <c r="F41" s="240">
        <v>64534</v>
      </c>
      <c r="G41" s="342">
        <v>820</v>
      </c>
      <c r="H41" s="239">
        <v>0</v>
      </c>
      <c r="I41" s="240">
        <v>820</v>
      </c>
      <c r="K41" s="224"/>
      <c r="L41" s="225"/>
      <c r="M41" s="225"/>
      <c r="N41" s="225"/>
    </row>
    <row r="42" spans="1:14" s="223" customFormat="1" ht="22.2" customHeight="1" x14ac:dyDescent="0.25">
      <c r="A42" s="222">
        <v>35</v>
      </c>
      <c r="B42" s="683"/>
      <c r="C42" s="241" t="s">
        <v>236</v>
      </c>
      <c r="D42" s="342">
        <v>7721</v>
      </c>
      <c r="E42" s="239">
        <v>7721</v>
      </c>
      <c r="F42" s="240">
        <v>0</v>
      </c>
      <c r="G42" s="342">
        <v>349</v>
      </c>
      <c r="H42" s="239">
        <v>349</v>
      </c>
      <c r="I42" s="240">
        <v>0</v>
      </c>
      <c r="K42" s="224"/>
      <c r="L42" s="225"/>
      <c r="M42" s="225"/>
      <c r="N42" s="225"/>
    </row>
    <row r="43" spans="1:14" s="223" customFormat="1" ht="22.2" customHeight="1" x14ac:dyDescent="0.25">
      <c r="A43" s="228">
        <v>36</v>
      </c>
      <c r="B43" s="684"/>
      <c r="C43" s="248" t="s">
        <v>237</v>
      </c>
      <c r="D43" s="345">
        <v>7277</v>
      </c>
      <c r="E43" s="249">
        <v>3639</v>
      </c>
      <c r="F43" s="250">
        <v>3638</v>
      </c>
      <c r="G43" s="345">
        <v>434</v>
      </c>
      <c r="H43" s="249">
        <v>435</v>
      </c>
      <c r="I43" s="250">
        <v>433</v>
      </c>
      <c r="K43" s="224"/>
      <c r="L43" s="225"/>
      <c r="M43" s="225"/>
      <c r="N43" s="225"/>
    </row>
    <row r="44" spans="1:14" ht="18" customHeight="1" x14ac:dyDescent="0.3">
      <c r="A44" s="255" t="s">
        <v>367</v>
      </c>
    </row>
  </sheetData>
  <mergeCells count="6">
    <mergeCell ref="B32:B43"/>
    <mergeCell ref="A6:A7"/>
    <mergeCell ref="B6:B7"/>
    <mergeCell ref="C6:C7"/>
    <mergeCell ref="B8:B19"/>
    <mergeCell ref="B20:B31"/>
  </mergeCells>
  <printOptions horizontalCentered="1"/>
  <pageMargins left="0.27559055118110237" right="0.11811023622047245" top="0.56000000000000005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5546875" style="229" customWidth="1"/>
    <col min="2" max="2" width="17.33203125" style="216" customWidth="1"/>
    <col min="3" max="3" width="31.88671875" style="216" customWidth="1"/>
    <col min="4" max="9" width="12.6640625" style="216" customWidth="1"/>
    <col min="10" max="10" width="11.44140625" style="216"/>
    <col min="11" max="11" width="2.5546875" style="216" customWidth="1"/>
    <col min="12" max="13" width="3.44140625" style="216" customWidth="1"/>
    <col min="14" max="14" width="4.5546875" style="216" customWidth="1"/>
    <col min="15" max="16384" width="11.44140625" style="216"/>
  </cols>
  <sheetData>
    <row r="1" spans="1:14" s="208" customFormat="1" ht="10.199999999999999" customHeight="1" x14ac:dyDescent="0.2">
      <c r="A1" s="1"/>
      <c r="B1" s="207"/>
      <c r="C1" s="207"/>
      <c r="I1" s="209"/>
    </row>
    <row r="2" spans="1:14" s="211" customFormat="1" ht="49.5" customHeight="1" x14ac:dyDescent="0.35">
      <c r="A2" s="252" t="s">
        <v>245</v>
      </c>
      <c r="B2" s="210"/>
      <c r="C2" s="210"/>
      <c r="D2" s="210"/>
      <c r="E2" s="210"/>
      <c r="F2" s="210"/>
      <c r="G2" s="210"/>
      <c r="H2" s="210"/>
      <c r="I2" s="210"/>
    </row>
    <row r="3" spans="1:14" s="211" customFormat="1" ht="18" x14ac:dyDescent="0.35">
      <c r="A3" s="252" t="s">
        <v>222</v>
      </c>
      <c r="B3" s="210"/>
      <c r="C3" s="210"/>
      <c r="D3" s="210"/>
      <c r="E3" s="210"/>
      <c r="F3" s="210"/>
      <c r="G3" s="210"/>
      <c r="H3" s="210"/>
      <c r="I3" s="210"/>
    </row>
    <row r="4" spans="1:14" s="213" customFormat="1" ht="22.5" customHeight="1" x14ac:dyDescent="0.35">
      <c r="A4" s="253" t="s">
        <v>319</v>
      </c>
      <c r="B4" s="212"/>
      <c r="C4" s="212"/>
      <c r="D4" s="212"/>
      <c r="E4" s="212"/>
      <c r="F4" s="212"/>
      <c r="G4" s="212"/>
      <c r="H4" s="212"/>
      <c r="I4" s="212"/>
    </row>
    <row r="5" spans="1:14" ht="25.5" customHeight="1" x14ac:dyDescent="0.3">
      <c r="A5" s="214"/>
      <c r="B5" s="215"/>
      <c r="C5" s="215"/>
      <c r="D5" s="215"/>
      <c r="E5" s="215"/>
      <c r="F5" s="215"/>
      <c r="G5" s="215"/>
      <c r="H5" s="215"/>
      <c r="I5" s="254" t="s">
        <v>249</v>
      </c>
    </row>
    <row r="6" spans="1:14" s="217" customFormat="1" ht="18.600000000000001" customHeight="1" x14ac:dyDescent="0.3">
      <c r="A6" s="685" t="s">
        <v>4</v>
      </c>
      <c r="B6" s="672" t="s">
        <v>133</v>
      </c>
      <c r="C6" s="672" t="s">
        <v>223</v>
      </c>
      <c r="D6" s="230" t="s">
        <v>94</v>
      </c>
      <c r="E6" s="231"/>
      <c r="F6" s="232"/>
      <c r="G6" s="233" t="s">
        <v>134</v>
      </c>
      <c r="H6" s="231"/>
      <c r="I6" s="232"/>
    </row>
    <row r="7" spans="1:14" s="217" customFormat="1" ht="57.6" customHeight="1" x14ac:dyDescent="0.3">
      <c r="A7" s="686"/>
      <c r="B7" s="671"/>
      <c r="C7" s="673"/>
      <c r="D7" s="234" t="s">
        <v>224</v>
      </c>
      <c r="E7" s="334" t="s">
        <v>7</v>
      </c>
      <c r="F7" s="234" t="s">
        <v>8</v>
      </c>
      <c r="G7" s="234" t="s">
        <v>224</v>
      </c>
      <c r="H7" s="334" t="s">
        <v>7</v>
      </c>
      <c r="I7" s="234" t="s">
        <v>8</v>
      </c>
    </row>
    <row r="8" spans="1:14" s="257" customFormat="1" ht="18" customHeight="1" x14ac:dyDescent="0.25">
      <c r="A8" s="256">
        <v>1</v>
      </c>
      <c r="B8" s="682" t="s">
        <v>254</v>
      </c>
      <c r="C8" s="266" t="s">
        <v>226</v>
      </c>
      <c r="D8" s="341">
        <v>1089694</v>
      </c>
      <c r="E8" s="267">
        <v>457809</v>
      </c>
      <c r="F8" s="268">
        <v>631885</v>
      </c>
      <c r="G8" s="341">
        <v>986</v>
      </c>
      <c r="H8" s="267">
        <v>1294</v>
      </c>
      <c r="I8" s="268">
        <v>764</v>
      </c>
      <c r="K8" s="258"/>
      <c r="L8" s="259"/>
      <c r="M8" s="259"/>
      <c r="N8" s="259"/>
    </row>
    <row r="9" spans="1:14" s="261" customFormat="1" ht="18" customHeight="1" x14ac:dyDescent="0.25">
      <c r="A9" s="260">
        <v>2</v>
      </c>
      <c r="B9" s="691"/>
      <c r="C9" s="238" t="s">
        <v>240</v>
      </c>
      <c r="D9" s="342">
        <v>84433</v>
      </c>
      <c r="E9" s="239">
        <v>62914</v>
      </c>
      <c r="F9" s="240">
        <v>21519</v>
      </c>
      <c r="G9" s="342">
        <v>1146</v>
      </c>
      <c r="H9" s="239">
        <v>1231</v>
      </c>
      <c r="I9" s="240">
        <v>898</v>
      </c>
      <c r="K9" s="262"/>
      <c r="L9" s="263"/>
      <c r="M9" s="263"/>
      <c r="N9" s="263"/>
    </row>
    <row r="10" spans="1:14" s="261" customFormat="1" ht="15.75" customHeight="1" x14ac:dyDescent="0.25">
      <c r="A10" s="260">
        <v>3</v>
      </c>
      <c r="B10" s="691"/>
      <c r="C10" s="238" t="s">
        <v>228</v>
      </c>
      <c r="D10" s="342">
        <v>749082</v>
      </c>
      <c r="E10" s="239">
        <v>363733</v>
      </c>
      <c r="F10" s="240">
        <v>385349</v>
      </c>
      <c r="G10" s="342">
        <v>1089</v>
      </c>
      <c r="H10" s="239">
        <v>1387</v>
      </c>
      <c r="I10" s="240">
        <v>807</v>
      </c>
      <c r="K10" s="262"/>
      <c r="L10" s="263"/>
      <c r="M10" s="263"/>
      <c r="N10" s="263"/>
    </row>
    <row r="11" spans="1:14" s="261" customFormat="1" ht="14.25" customHeight="1" x14ac:dyDescent="0.25">
      <c r="A11" s="260">
        <v>4</v>
      </c>
      <c r="B11" s="691"/>
      <c r="C11" s="238" t="s">
        <v>229</v>
      </c>
      <c r="D11" s="342">
        <v>709251</v>
      </c>
      <c r="E11" s="239">
        <v>326037</v>
      </c>
      <c r="F11" s="240">
        <v>383214</v>
      </c>
      <c r="G11" s="342">
        <v>1036</v>
      </c>
      <c r="H11" s="239">
        <v>1311</v>
      </c>
      <c r="I11" s="240">
        <v>803</v>
      </c>
      <c r="K11" s="262"/>
      <c r="L11" s="263"/>
      <c r="M11" s="263"/>
      <c r="N11" s="263"/>
    </row>
    <row r="12" spans="1:14" s="261" customFormat="1" ht="14.25" customHeight="1" x14ac:dyDescent="0.25">
      <c r="A12" s="260">
        <v>5</v>
      </c>
      <c r="B12" s="691"/>
      <c r="C12" s="238" t="s">
        <v>230</v>
      </c>
      <c r="D12" s="342">
        <v>1802</v>
      </c>
      <c r="E12" s="239">
        <v>1801</v>
      </c>
      <c r="F12" s="240">
        <v>1</v>
      </c>
      <c r="G12" s="342">
        <v>2410</v>
      </c>
      <c r="H12" s="239">
        <v>2411</v>
      </c>
      <c r="I12" s="240">
        <v>1631</v>
      </c>
      <c r="K12" s="262"/>
      <c r="L12" s="263"/>
      <c r="M12" s="263"/>
      <c r="N12" s="263"/>
    </row>
    <row r="13" spans="1:14" s="261" customFormat="1" ht="30" customHeight="1" x14ac:dyDescent="0.25">
      <c r="A13" s="260">
        <v>6</v>
      </c>
      <c r="B13" s="691"/>
      <c r="C13" s="238" t="s">
        <v>231</v>
      </c>
      <c r="D13" s="342">
        <v>0</v>
      </c>
      <c r="E13" s="239">
        <v>0</v>
      </c>
      <c r="F13" s="240">
        <v>0</v>
      </c>
      <c r="G13" s="342">
        <v>0</v>
      </c>
      <c r="H13" s="239">
        <v>0</v>
      </c>
      <c r="I13" s="240">
        <v>0</v>
      </c>
      <c r="K13" s="262"/>
      <c r="L13" s="263"/>
      <c r="M13" s="263"/>
      <c r="N13" s="263"/>
    </row>
    <row r="14" spans="1:14" s="261" customFormat="1" ht="14.25" customHeight="1" x14ac:dyDescent="0.25">
      <c r="A14" s="260">
        <v>7</v>
      </c>
      <c r="B14" s="691"/>
      <c r="C14" s="238" t="s">
        <v>232</v>
      </c>
      <c r="D14" s="342">
        <v>10956</v>
      </c>
      <c r="E14" s="239">
        <v>10956</v>
      </c>
      <c r="F14" s="240">
        <v>0</v>
      </c>
      <c r="G14" s="342">
        <v>1505</v>
      </c>
      <c r="H14" s="239">
        <v>1505</v>
      </c>
      <c r="I14" s="240">
        <v>0</v>
      </c>
      <c r="K14" s="262"/>
      <c r="L14" s="263"/>
      <c r="M14" s="263"/>
      <c r="N14" s="263"/>
    </row>
    <row r="15" spans="1:14" s="261" customFormat="1" ht="14.25" customHeight="1" x14ac:dyDescent="0.25">
      <c r="A15" s="260">
        <v>8</v>
      </c>
      <c r="B15" s="691"/>
      <c r="C15" s="238" t="s">
        <v>233</v>
      </c>
      <c r="D15" s="342">
        <v>9167</v>
      </c>
      <c r="E15" s="239">
        <v>8922</v>
      </c>
      <c r="F15" s="240">
        <v>245</v>
      </c>
      <c r="G15" s="342">
        <v>2218</v>
      </c>
      <c r="H15" s="239">
        <v>2237</v>
      </c>
      <c r="I15" s="240">
        <v>1545</v>
      </c>
      <c r="K15" s="262"/>
      <c r="L15" s="263"/>
      <c r="M15" s="263"/>
      <c r="N15" s="263"/>
    </row>
    <row r="16" spans="1:14" s="261" customFormat="1" ht="14.25" customHeight="1" x14ac:dyDescent="0.25">
      <c r="A16" s="260">
        <v>9</v>
      </c>
      <c r="B16" s="691"/>
      <c r="C16" s="238" t="s">
        <v>234</v>
      </c>
      <c r="D16" s="342">
        <v>17906</v>
      </c>
      <c r="E16" s="239">
        <v>16017</v>
      </c>
      <c r="F16" s="240">
        <v>1889</v>
      </c>
      <c r="G16" s="342">
        <v>2189</v>
      </c>
      <c r="H16" s="239">
        <v>2270</v>
      </c>
      <c r="I16" s="240">
        <v>1500</v>
      </c>
      <c r="K16" s="262"/>
      <c r="L16" s="263"/>
      <c r="M16" s="263"/>
      <c r="N16" s="263"/>
    </row>
    <row r="17" spans="1:14" s="261" customFormat="1" ht="15" customHeight="1" x14ac:dyDescent="0.25">
      <c r="A17" s="260">
        <v>10</v>
      </c>
      <c r="B17" s="691"/>
      <c r="C17" s="238" t="s">
        <v>235</v>
      </c>
      <c r="D17" s="342">
        <v>212378</v>
      </c>
      <c r="E17" s="239">
        <v>0</v>
      </c>
      <c r="F17" s="240">
        <v>212378</v>
      </c>
      <c r="G17" s="342">
        <v>693</v>
      </c>
      <c r="H17" s="239">
        <v>0</v>
      </c>
      <c r="I17" s="240">
        <v>693</v>
      </c>
      <c r="K17" s="262"/>
      <c r="L17" s="263"/>
      <c r="M17" s="263"/>
      <c r="N17" s="263"/>
    </row>
    <row r="18" spans="1:14" s="261" customFormat="1" ht="15" customHeight="1" x14ac:dyDescent="0.25">
      <c r="A18" s="260">
        <v>11</v>
      </c>
      <c r="B18" s="691"/>
      <c r="C18" s="238" t="s">
        <v>236</v>
      </c>
      <c r="D18" s="342">
        <v>18286</v>
      </c>
      <c r="E18" s="239">
        <v>18286</v>
      </c>
      <c r="F18" s="240">
        <v>0</v>
      </c>
      <c r="G18" s="342">
        <v>288</v>
      </c>
      <c r="H18" s="239">
        <v>288</v>
      </c>
      <c r="I18" s="240">
        <v>0</v>
      </c>
      <c r="K18" s="262"/>
      <c r="L18" s="263"/>
      <c r="M18" s="263"/>
      <c r="N18" s="263"/>
    </row>
    <row r="19" spans="1:14" s="261" customFormat="1" ht="14.25" customHeight="1" x14ac:dyDescent="0.25">
      <c r="A19" s="264">
        <v>12</v>
      </c>
      <c r="B19" s="692"/>
      <c r="C19" s="269" t="s">
        <v>237</v>
      </c>
      <c r="D19" s="345">
        <v>25515</v>
      </c>
      <c r="E19" s="249">
        <v>12876</v>
      </c>
      <c r="F19" s="250">
        <v>12639</v>
      </c>
      <c r="G19" s="345">
        <v>392</v>
      </c>
      <c r="H19" s="249">
        <v>389</v>
      </c>
      <c r="I19" s="250">
        <v>395</v>
      </c>
      <c r="K19" s="262"/>
      <c r="L19" s="263"/>
      <c r="M19" s="263"/>
      <c r="N19" s="263"/>
    </row>
    <row r="20" spans="1:14" s="257" customFormat="1" ht="18" customHeight="1" x14ac:dyDescent="0.25">
      <c r="A20" s="256">
        <v>13</v>
      </c>
      <c r="B20" s="682" t="s">
        <v>255</v>
      </c>
      <c r="C20" s="266" t="s">
        <v>226</v>
      </c>
      <c r="D20" s="346">
        <v>941334</v>
      </c>
      <c r="E20" s="267">
        <v>316883</v>
      </c>
      <c r="F20" s="268">
        <v>624451</v>
      </c>
      <c r="G20" s="346">
        <v>1602</v>
      </c>
      <c r="H20" s="267">
        <v>2152</v>
      </c>
      <c r="I20" s="268">
        <v>1322</v>
      </c>
      <c r="K20" s="258"/>
      <c r="L20" s="259"/>
      <c r="M20" s="259"/>
      <c r="N20" s="259"/>
    </row>
    <row r="21" spans="1:14" s="261" customFormat="1" ht="18" customHeight="1" x14ac:dyDescent="0.25">
      <c r="A21" s="260">
        <v>14</v>
      </c>
      <c r="B21" s="691"/>
      <c r="C21" s="238" t="s">
        <v>241</v>
      </c>
      <c r="D21" s="342">
        <v>41110</v>
      </c>
      <c r="E21" s="239">
        <v>20520</v>
      </c>
      <c r="F21" s="240">
        <v>20590</v>
      </c>
      <c r="G21" s="342">
        <v>1373</v>
      </c>
      <c r="H21" s="239">
        <v>1635</v>
      </c>
      <c r="I21" s="240">
        <v>1112</v>
      </c>
      <c r="K21" s="262"/>
      <c r="L21" s="263"/>
      <c r="M21" s="263"/>
      <c r="N21" s="263"/>
    </row>
    <row r="22" spans="1:14" s="261" customFormat="1" ht="15.75" customHeight="1" x14ac:dyDescent="0.25">
      <c r="A22" s="260">
        <v>15</v>
      </c>
      <c r="B22" s="691"/>
      <c r="C22" s="238" t="s">
        <v>228</v>
      </c>
      <c r="D22" s="342">
        <v>755335</v>
      </c>
      <c r="E22" s="239">
        <v>270455</v>
      </c>
      <c r="F22" s="240">
        <v>484880</v>
      </c>
      <c r="G22" s="342">
        <v>1740</v>
      </c>
      <c r="H22" s="239">
        <v>2354</v>
      </c>
      <c r="I22" s="240">
        <v>1397</v>
      </c>
      <c r="K22" s="262"/>
      <c r="L22" s="263"/>
      <c r="M22" s="263"/>
      <c r="N22" s="263"/>
    </row>
    <row r="23" spans="1:14" s="261" customFormat="1" ht="14.25" customHeight="1" x14ac:dyDescent="0.25">
      <c r="A23" s="260">
        <v>16</v>
      </c>
      <c r="B23" s="691"/>
      <c r="C23" s="238" t="s">
        <v>229</v>
      </c>
      <c r="D23" s="342">
        <v>726999</v>
      </c>
      <c r="E23" s="239">
        <v>245049</v>
      </c>
      <c r="F23" s="240">
        <v>481950</v>
      </c>
      <c r="G23" s="342">
        <v>1701</v>
      </c>
      <c r="H23" s="239">
        <v>2304</v>
      </c>
      <c r="I23" s="240">
        <v>1394</v>
      </c>
      <c r="K23" s="262"/>
      <c r="L23" s="263"/>
      <c r="M23" s="263"/>
      <c r="N23" s="263"/>
    </row>
    <row r="24" spans="1:14" s="261" customFormat="1" ht="14.25" customHeight="1" x14ac:dyDescent="0.25">
      <c r="A24" s="260">
        <v>17</v>
      </c>
      <c r="B24" s="691"/>
      <c r="C24" s="238" t="s">
        <v>230</v>
      </c>
      <c r="D24" s="342">
        <v>288</v>
      </c>
      <c r="E24" s="239">
        <v>288</v>
      </c>
      <c r="F24" s="240">
        <v>0</v>
      </c>
      <c r="G24" s="342">
        <v>2766</v>
      </c>
      <c r="H24" s="239">
        <v>2766</v>
      </c>
      <c r="I24" s="240">
        <v>0</v>
      </c>
      <c r="K24" s="262"/>
      <c r="L24" s="263"/>
      <c r="M24" s="263"/>
      <c r="N24" s="263"/>
    </row>
    <row r="25" spans="1:14" s="261" customFormat="1" ht="30" customHeight="1" x14ac:dyDescent="0.25">
      <c r="A25" s="260">
        <v>18</v>
      </c>
      <c r="B25" s="691"/>
      <c r="C25" s="238" t="s">
        <v>231</v>
      </c>
      <c r="D25" s="342">
        <v>0</v>
      </c>
      <c r="E25" s="239">
        <v>0</v>
      </c>
      <c r="F25" s="240">
        <v>0</v>
      </c>
      <c r="G25" s="342">
        <v>0</v>
      </c>
      <c r="H25" s="239">
        <v>0</v>
      </c>
      <c r="I25" s="240">
        <v>0</v>
      </c>
      <c r="K25" s="262"/>
      <c r="L25" s="263"/>
      <c r="M25" s="263"/>
      <c r="N25" s="263"/>
    </row>
    <row r="26" spans="1:14" s="261" customFormat="1" ht="14.25" customHeight="1" x14ac:dyDescent="0.25">
      <c r="A26" s="260">
        <v>19</v>
      </c>
      <c r="B26" s="691"/>
      <c r="C26" s="238" t="s">
        <v>232</v>
      </c>
      <c r="D26" s="342">
        <v>9577</v>
      </c>
      <c r="E26" s="239">
        <v>9577</v>
      </c>
      <c r="F26" s="240">
        <v>0</v>
      </c>
      <c r="G26" s="342">
        <v>2539</v>
      </c>
      <c r="H26" s="239">
        <v>2539</v>
      </c>
      <c r="I26" s="240">
        <v>0</v>
      </c>
      <c r="K26" s="262"/>
      <c r="L26" s="263"/>
      <c r="M26" s="263"/>
      <c r="N26" s="263"/>
    </row>
    <row r="27" spans="1:14" s="261" customFormat="1" ht="14.25" customHeight="1" x14ac:dyDescent="0.25">
      <c r="A27" s="260">
        <v>20</v>
      </c>
      <c r="B27" s="691"/>
      <c r="C27" s="238" t="s">
        <v>233</v>
      </c>
      <c r="D27" s="342">
        <v>13079</v>
      </c>
      <c r="E27" s="239">
        <v>12453</v>
      </c>
      <c r="F27" s="240">
        <v>626</v>
      </c>
      <c r="G27" s="342">
        <v>3034</v>
      </c>
      <c r="H27" s="239">
        <v>3083</v>
      </c>
      <c r="I27" s="240">
        <v>2062</v>
      </c>
      <c r="K27" s="262"/>
      <c r="L27" s="263"/>
      <c r="M27" s="263"/>
      <c r="N27" s="263"/>
    </row>
    <row r="28" spans="1:14" s="261" customFormat="1" ht="14.25" customHeight="1" x14ac:dyDescent="0.25">
      <c r="A28" s="260">
        <v>21</v>
      </c>
      <c r="B28" s="691"/>
      <c r="C28" s="238" t="s">
        <v>234</v>
      </c>
      <c r="D28" s="342">
        <v>5392</v>
      </c>
      <c r="E28" s="239">
        <v>3088</v>
      </c>
      <c r="F28" s="240">
        <v>2304</v>
      </c>
      <c r="G28" s="342">
        <v>2431</v>
      </c>
      <c r="H28" s="239">
        <v>2793</v>
      </c>
      <c r="I28" s="240">
        <v>1946</v>
      </c>
      <c r="K28" s="262"/>
      <c r="L28" s="263"/>
      <c r="M28" s="263"/>
      <c r="N28" s="263"/>
    </row>
    <row r="29" spans="1:14" s="261" customFormat="1" ht="15" customHeight="1" x14ac:dyDescent="0.25">
      <c r="A29" s="260">
        <v>22</v>
      </c>
      <c r="B29" s="691"/>
      <c r="C29" s="238" t="s">
        <v>235</v>
      </c>
      <c r="D29" s="342">
        <v>112073</v>
      </c>
      <c r="E29" s="239">
        <v>0</v>
      </c>
      <c r="F29" s="240">
        <v>112073</v>
      </c>
      <c r="G29" s="342">
        <v>1091</v>
      </c>
      <c r="H29" s="239">
        <v>0</v>
      </c>
      <c r="I29" s="240">
        <v>1091</v>
      </c>
      <c r="K29" s="262"/>
      <c r="L29" s="263"/>
      <c r="M29" s="263"/>
      <c r="N29" s="263"/>
    </row>
    <row r="30" spans="1:14" s="261" customFormat="1" ht="15" customHeight="1" x14ac:dyDescent="0.25">
      <c r="A30" s="260">
        <v>23</v>
      </c>
      <c r="B30" s="691"/>
      <c r="C30" s="238" t="s">
        <v>236</v>
      </c>
      <c r="D30" s="342">
        <v>18986</v>
      </c>
      <c r="E30" s="239">
        <v>18986</v>
      </c>
      <c r="F30" s="240">
        <v>0</v>
      </c>
      <c r="G30" s="342">
        <v>465</v>
      </c>
      <c r="H30" s="239">
        <v>465</v>
      </c>
      <c r="I30" s="240">
        <v>0</v>
      </c>
      <c r="K30" s="262"/>
      <c r="L30" s="263"/>
      <c r="M30" s="263"/>
      <c r="N30" s="263"/>
    </row>
    <row r="31" spans="1:14" s="261" customFormat="1" ht="15" customHeight="1" x14ac:dyDescent="0.25">
      <c r="A31" s="264">
        <v>24</v>
      </c>
      <c r="B31" s="692"/>
      <c r="C31" s="269" t="s">
        <v>237</v>
      </c>
      <c r="D31" s="345">
        <v>13830</v>
      </c>
      <c r="E31" s="249">
        <v>6922</v>
      </c>
      <c r="F31" s="250">
        <v>6908</v>
      </c>
      <c r="G31" s="345">
        <v>416</v>
      </c>
      <c r="H31" s="249">
        <v>417</v>
      </c>
      <c r="I31" s="250">
        <v>415</v>
      </c>
      <c r="K31" s="262"/>
      <c r="L31" s="263"/>
      <c r="M31" s="263"/>
      <c r="N31" s="263"/>
    </row>
    <row r="32" spans="1:14" s="257" customFormat="1" ht="18" customHeight="1" x14ac:dyDescent="0.25">
      <c r="A32" s="265">
        <v>25</v>
      </c>
      <c r="B32" s="682" t="s">
        <v>351</v>
      </c>
      <c r="C32" s="270" t="s">
        <v>226</v>
      </c>
      <c r="D32" s="341">
        <v>18762</v>
      </c>
      <c r="E32" s="236">
        <v>9675</v>
      </c>
      <c r="F32" s="237">
        <v>9087</v>
      </c>
      <c r="G32" s="341">
        <v>1420</v>
      </c>
      <c r="H32" s="236">
        <v>1780</v>
      </c>
      <c r="I32" s="237">
        <v>1037</v>
      </c>
      <c r="K32" s="258"/>
      <c r="L32" s="259"/>
      <c r="M32" s="259"/>
      <c r="N32" s="259"/>
    </row>
    <row r="33" spans="1:14" s="261" customFormat="1" ht="30" customHeight="1" x14ac:dyDescent="0.25">
      <c r="A33" s="260">
        <v>26</v>
      </c>
      <c r="B33" s="691"/>
      <c r="C33" s="238" t="s">
        <v>242</v>
      </c>
      <c r="D33" s="342">
        <v>1108</v>
      </c>
      <c r="E33" s="239">
        <v>944</v>
      </c>
      <c r="F33" s="240">
        <v>164</v>
      </c>
      <c r="G33" s="342">
        <v>1458</v>
      </c>
      <c r="H33" s="239">
        <v>1515</v>
      </c>
      <c r="I33" s="240">
        <v>1131</v>
      </c>
      <c r="K33" s="262"/>
      <c r="L33" s="263"/>
      <c r="M33" s="263"/>
      <c r="N33" s="263"/>
    </row>
    <row r="34" spans="1:14" s="261" customFormat="1" ht="15.75" customHeight="1" x14ac:dyDescent="0.25">
      <c r="A34" s="260">
        <v>27</v>
      </c>
      <c r="B34" s="691"/>
      <c r="C34" s="238" t="s">
        <v>228</v>
      </c>
      <c r="D34" s="342">
        <v>12742</v>
      </c>
      <c r="E34" s="239">
        <v>8292</v>
      </c>
      <c r="F34" s="240">
        <v>4450</v>
      </c>
      <c r="G34" s="342">
        <v>1648</v>
      </c>
      <c r="H34" s="239">
        <v>1884</v>
      </c>
      <c r="I34" s="240">
        <v>1209</v>
      </c>
      <c r="K34" s="262"/>
      <c r="L34" s="263"/>
      <c r="M34" s="263"/>
      <c r="N34" s="263"/>
    </row>
    <row r="35" spans="1:14" s="261" customFormat="1" ht="14.25" customHeight="1" x14ac:dyDescent="0.25">
      <c r="A35" s="260">
        <v>28</v>
      </c>
      <c r="B35" s="691"/>
      <c r="C35" s="238" t="s">
        <v>229</v>
      </c>
      <c r="D35" s="342">
        <v>11651</v>
      </c>
      <c r="E35" s="239">
        <v>7245</v>
      </c>
      <c r="F35" s="240">
        <v>4406</v>
      </c>
      <c r="G35" s="342">
        <v>1578</v>
      </c>
      <c r="H35" s="239">
        <v>1805</v>
      </c>
      <c r="I35" s="240">
        <v>1204</v>
      </c>
      <c r="K35" s="262"/>
      <c r="L35" s="263"/>
      <c r="M35" s="263"/>
      <c r="N35" s="263"/>
    </row>
    <row r="36" spans="1:14" s="261" customFormat="1" ht="14.25" customHeight="1" x14ac:dyDescent="0.25">
      <c r="A36" s="260">
        <v>29</v>
      </c>
      <c r="B36" s="691"/>
      <c r="C36" s="238" t="s">
        <v>230</v>
      </c>
      <c r="D36" s="342">
        <v>0</v>
      </c>
      <c r="E36" s="239">
        <v>0</v>
      </c>
      <c r="F36" s="240">
        <v>0</v>
      </c>
      <c r="G36" s="342">
        <v>0</v>
      </c>
      <c r="H36" s="239">
        <v>0</v>
      </c>
      <c r="I36" s="240">
        <v>0</v>
      </c>
      <c r="K36" s="262"/>
      <c r="L36" s="263"/>
      <c r="M36" s="263"/>
      <c r="N36" s="263"/>
    </row>
    <row r="37" spans="1:14" s="261" customFormat="1" ht="30" customHeight="1" x14ac:dyDescent="0.25">
      <c r="A37" s="260">
        <v>30</v>
      </c>
      <c r="B37" s="691"/>
      <c r="C37" s="238" t="s">
        <v>231</v>
      </c>
      <c r="D37" s="342">
        <v>0</v>
      </c>
      <c r="E37" s="239">
        <v>0</v>
      </c>
      <c r="F37" s="240">
        <v>0</v>
      </c>
      <c r="G37" s="342">
        <v>0</v>
      </c>
      <c r="H37" s="239">
        <v>0</v>
      </c>
      <c r="I37" s="240">
        <v>0</v>
      </c>
      <c r="K37" s="262"/>
      <c r="L37" s="263"/>
      <c r="M37" s="263"/>
      <c r="N37" s="263"/>
    </row>
    <row r="38" spans="1:14" s="261" customFormat="1" ht="14.25" customHeight="1" x14ac:dyDescent="0.25">
      <c r="A38" s="260">
        <v>31</v>
      </c>
      <c r="B38" s="691"/>
      <c r="C38" s="238" t="s">
        <v>232</v>
      </c>
      <c r="D38" s="342">
        <v>348</v>
      </c>
      <c r="E38" s="239">
        <v>348</v>
      </c>
      <c r="F38" s="240">
        <v>0</v>
      </c>
      <c r="G38" s="342">
        <v>1972</v>
      </c>
      <c r="H38" s="239">
        <v>1972</v>
      </c>
      <c r="I38" s="240">
        <v>0</v>
      </c>
      <c r="K38" s="262"/>
      <c r="L38" s="263"/>
      <c r="M38" s="263"/>
      <c r="N38" s="263"/>
    </row>
    <row r="39" spans="1:14" s="261" customFormat="1" ht="14.25" customHeight="1" x14ac:dyDescent="0.25">
      <c r="A39" s="260">
        <v>32</v>
      </c>
      <c r="B39" s="691"/>
      <c r="C39" s="238" t="s">
        <v>233</v>
      </c>
      <c r="D39" s="342">
        <v>431</v>
      </c>
      <c r="E39" s="239">
        <v>428</v>
      </c>
      <c r="F39" s="240">
        <v>3</v>
      </c>
      <c r="G39" s="342">
        <v>2768</v>
      </c>
      <c r="H39" s="239">
        <v>2771</v>
      </c>
      <c r="I39" s="240">
        <v>2334</v>
      </c>
      <c r="K39" s="262"/>
      <c r="L39" s="263"/>
      <c r="M39" s="263"/>
      <c r="N39" s="263"/>
    </row>
    <row r="40" spans="1:14" s="261" customFormat="1" ht="14.25" customHeight="1" x14ac:dyDescent="0.25">
      <c r="A40" s="260">
        <v>33</v>
      </c>
      <c r="B40" s="691"/>
      <c r="C40" s="238" t="s">
        <v>234</v>
      </c>
      <c r="D40" s="342">
        <v>312</v>
      </c>
      <c r="E40" s="239">
        <v>271</v>
      </c>
      <c r="F40" s="240">
        <v>41</v>
      </c>
      <c r="G40" s="342">
        <v>2364</v>
      </c>
      <c r="H40" s="239">
        <v>2466</v>
      </c>
      <c r="I40" s="240">
        <v>1691</v>
      </c>
      <c r="K40" s="262"/>
      <c r="L40" s="263"/>
      <c r="M40" s="263"/>
      <c r="N40" s="263"/>
    </row>
    <row r="41" spans="1:14" s="261" customFormat="1" ht="15" customHeight="1" x14ac:dyDescent="0.25">
      <c r="A41" s="260">
        <v>34</v>
      </c>
      <c r="B41" s="691"/>
      <c r="C41" s="238" t="s">
        <v>235</v>
      </c>
      <c r="D41" s="342">
        <v>4299</v>
      </c>
      <c r="E41" s="239">
        <v>0</v>
      </c>
      <c r="F41" s="240">
        <v>4299</v>
      </c>
      <c r="G41" s="342">
        <v>880</v>
      </c>
      <c r="H41" s="239">
        <v>0</v>
      </c>
      <c r="I41" s="240">
        <v>880</v>
      </c>
      <c r="K41" s="262"/>
      <c r="L41" s="263"/>
      <c r="M41" s="263"/>
      <c r="N41" s="263"/>
    </row>
    <row r="42" spans="1:14" s="261" customFormat="1" ht="15" customHeight="1" x14ac:dyDescent="0.25">
      <c r="A42" s="260">
        <v>35</v>
      </c>
      <c r="B42" s="691"/>
      <c r="C42" s="238" t="s">
        <v>236</v>
      </c>
      <c r="D42" s="342">
        <v>229</v>
      </c>
      <c r="E42" s="239">
        <v>229</v>
      </c>
      <c r="F42" s="240">
        <v>0</v>
      </c>
      <c r="G42" s="342">
        <v>362</v>
      </c>
      <c r="H42" s="239">
        <v>362</v>
      </c>
      <c r="I42" s="240">
        <v>0</v>
      </c>
      <c r="K42" s="262"/>
      <c r="L42" s="263"/>
      <c r="M42" s="263"/>
      <c r="N42" s="263"/>
    </row>
    <row r="43" spans="1:14" s="261" customFormat="1" ht="15" customHeight="1" x14ac:dyDescent="0.25">
      <c r="A43" s="264">
        <v>36</v>
      </c>
      <c r="B43" s="692"/>
      <c r="C43" s="269" t="s">
        <v>237</v>
      </c>
      <c r="D43" s="345">
        <v>384</v>
      </c>
      <c r="E43" s="249">
        <v>210</v>
      </c>
      <c r="F43" s="250">
        <v>174</v>
      </c>
      <c r="G43" s="345">
        <v>428</v>
      </c>
      <c r="H43" s="249">
        <v>442</v>
      </c>
      <c r="I43" s="250">
        <v>410</v>
      </c>
      <c r="K43" s="262"/>
      <c r="L43" s="263"/>
      <c r="M43" s="263"/>
      <c r="N43" s="263"/>
    </row>
    <row r="44" spans="1:14" s="257" customFormat="1" ht="18" customHeight="1" x14ac:dyDescent="0.25">
      <c r="A44" s="256">
        <v>37</v>
      </c>
      <c r="B44" s="682" t="s">
        <v>352</v>
      </c>
      <c r="C44" s="266" t="s">
        <v>226</v>
      </c>
      <c r="D44" s="346">
        <v>16064</v>
      </c>
      <c r="E44" s="267">
        <v>8703</v>
      </c>
      <c r="F44" s="268">
        <v>7361</v>
      </c>
      <c r="G44" s="346">
        <v>1766</v>
      </c>
      <c r="H44" s="267">
        <v>2242</v>
      </c>
      <c r="I44" s="268">
        <v>1203</v>
      </c>
      <c r="K44" s="258"/>
      <c r="L44" s="259"/>
      <c r="M44" s="259"/>
      <c r="N44" s="259"/>
    </row>
    <row r="45" spans="1:14" s="261" customFormat="1" ht="30.75" customHeight="1" x14ac:dyDescent="0.25">
      <c r="A45" s="260">
        <v>38</v>
      </c>
      <c r="B45" s="691"/>
      <c r="C45" s="238" t="s">
        <v>238</v>
      </c>
      <c r="D45" s="342">
        <v>468</v>
      </c>
      <c r="E45" s="239">
        <v>445</v>
      </c>
      <c r="F45" s="240">
        <v>23</v>
      </c>
      <c r="G45" s="342">
        <v>1652</v>
      </c>
      <c r="H45" s="239">
        <v>1660</v>
      </c>
      <c r="I45" s="240">
        <v>1500</v>
      </c>
      <c r="K45" s="262"/>
      <c r="L45" s="263"/>
      <c r="M45" s="263"/>
      <c r="N45" s="263"/>
    </row>
    <row r="46" spans="1:14" s="261" customFormat="1" ht="15.75" customHeight="1" x14ac:dyDescent="0.25">
      <c r="A46" s="260">
        <v>39</v>
      </c>
      <c r="B46" s="691"/>
      <c r="C46" s="238" t="s">
        <v>228</v>
      </c>
      <c r="D46" s="342">
        <v>9363</v>
      </c>
      <c r="E46" s="239">
        <v>8035</v>
      </c>
      <c r="F46" s="240">
        <v>1328</v>
      </c>
      <c r="G46" s="342">
        <v>2222</v>
      </c>
      <c r="H46" s="239">
        <v>2320</v>
      </c>
      <c r="I46" s="240">
        <v>1633</v>
      </c>
      <c r="K46" s="262"/>
      <c r="L46" s="263"/>
      <c r="M46" s="263"/>
      <c r="N46" s="263"/>
    </row>
    <row r="47" spans="1:14" s="261" customFormat="1" ht="14.25" customHeight="1" x14ac:dyDescent="0.25">
      <c r="A47" s="260">
        <v>40</v>
      </c>
      <c r="B47" s="691"/>
      <c r="C47" s="238" t="s">
        <v>229</v>
      </c>
      <c r="D47" s="342">
        <v>8803</v>
      </c>
      <c r="E47" s="239">
        <v>7483</v>
      </c>
      <c r="F47" s="240">
        <v>1320</v>
      </c>
      <c r="G47" s="342">
        <v>2178</v>
      </c>
      <c r="H47" s="239">
        <v>2275</v>
      </c>
      <c r="I47" s="240">
        <v>1631</v>
      </c>
      <c r="K47" s="262"/>
      <c r="L47" s="263"/>
      <c r="M47" s="263"/>
      <c r="N47" s="263"/>
    </row>
    <row r="48" spans="1:14" s="261" customFormat="1" ht="14.25" customHeight="1" x14ac:dyDescent="0.25">
      <c r="A48" s="260">
        <v>41</v>
      </c>
      <c r="B48" s="691"/>
      <c r="C48" s="238" t="s">
        <v>230</v>
      </c>
      <c r="D48" s="342">
        <v>31</v>
      </c>
      <c r="E48" s="239">
        <v>31</v>
      </c>
      <c r="F48" s="240">
        <v>0</v>
      </c>
      <c r="G48" s="342">
        <v>2668</v>
      </c>
      <c r="H48" s="239">
        <v>2668</v>
      </c>
      <c r="I48" s="240">
        <v>0</v>
      </c>
      <c r="K48" s="262"/>
      <c r="L48" s="263"/>
      <c r="M48" s="263"/>
      <c r="N48" s="263"/>
    </row>
    <row r="49" spans="1:14" s="261" customFormat="1" ht="30" customHeight="1" x14ac:dyDescent="0.25">
      <c r="A49" s="260">
        <v>42</v>
      </c>
      <c r="B49" s="691"/>
      <c r="C49" s="238" t="s">
        <v>231</v>
      </c>
      <c r="D49" s="342">
        <v>0</v>
      </c>
      <c r="E49" s="239">
        <v>0</v>
      </c>
      <c r="F49" s="240">
        <v>0</v>
      </c>
      <c r="G49" s="342">
        <v>0</v>
      </c>
      <c r="H49" s="239">
        <v>0</v>
      </c>
      <c r="I49" s="240">
        <v>0</v>
      </c>
      <c r="K49" s="262"/>
      <c r="L49" s="263"/>
      <c r="M49" s="263"/>
      <c r="N49" s="263"/>
    </row>
    <row r="50" spans="1:14" s="261" customFormat="1" ht="14.25" customHeight="1" x14ac:dyDescent="0.25">
      <c r="A50" s="260">
        <v>43</v>
      </c>
      <c r="B50" s="691"/>
      <c r="C50" s="238" t="s">
        <v>232</v>
      </c>
      <c r="D50" s="342">
        <v>149</v>
      </c>
      <c r="E50" s="239">
        <v>149</v>
      </c>
      <c r="F50" s="240">
        <v>0</v>
      </c>
      <c r="G50" s="342">
        <v>2834</v>
      </c>
      <c r="H50" s="239">
        <v>2834</v>
      </c>
      <c r="I50" s="240">
        <v>0</v>
      </c>
      <c r="K50" s="262"/>
      <c r="L50" s="263"/>
      <c r="M50" s="263"/>
      <c r="N50" s="263"/>
    </row>
    <row r="51" spans="1:14" s="261" customFormat="1" ht="14.25" customHeight="1" x14ac:dyDescent="0.25">
      <c r="A51" s="260">
        <v>44</v>
      </c>
      <c r="B51" s="691"/>
      <c r="C51" s="238" t="s">
        <v>233</v>
      </c>
      <c r="D51" s="342">
        <v>112</v>
      </c>
      <c r="E51" s="239">
        <v>111</v>
      </c>
      <c r="F51" s="240">
        <v>1</v>
      </c>
      <c r="G51" s="342">
        <v>3116</v>
      </c>
      <c r="H51" s="239">
        <v>3116</v>
      </c>
      <c r="I51" s="240">
        <v>3114</v>
      </c>
      <c r="K51" s="262"/>
      <c r="L51" s="263"/>
      <c r="M51" s="263"/>
      <c r="N51" s="263"/>
    </row>
    <row r="52" spans="1:14" s="261" customFormat="1" ht="14.25" customHeight="1" x14ac:dyDescent="0.25">
      <c r="A52" s="260">
        <v>45</v>
      </c>
      <c r="B52" s="691"/>
      <c r="C52" s="238" t="s">
        <v>234</v>
      </c>
      <c r="D52" s="342">
        <v>268</v>
      </c>
      <c r="E52" s="239">
        <v>261</v>
      </c>
      <c r="F52" s="240">
        <v>7</v>
      </c>
      <c r="G52" s="342">
        <v>2901</v>
      </c>
      <c r="H52" s="239">
        <v>2929</v>
      </c>
      <c r="I52" s="240">
        <v>1879</v>
      </c>
      <c r="K52" s="262"/>
      <c r="L52" s="263"/>
      <c r="M52" s="263"/>
      <c r="N52" s="263"/>
    </row>
    <row r="53" spans="1:14" s="261" customFormat="1" ht="15" customHeight="1" x14ac:dyDescent="0.25">
      <c r="A53" s="260">
        <v>46</v>
      </c>
      <c r="B53" s="691"/>
      <c r="C53" s="238" t="s">
        <v>235</v>
      </c>
      <c r="D53" s="342">
        <v>5856</v>
      </c>
      <c r="E53" s="239">
        <v>0</v>
      </c>
      <c r="F53" s="240">
        <v>5856</v>
      </c>
      <c r="G53" s="342">
        <v>1118</v>
      </c>
      <c r="H53" s="239">
        <v>0</v>
      </c>
      <c r="I53" s="240">
        <v>1118</v>
      </c>
      <c r="K53" s="262"/>
      <c r="L53" s="263"/>
      <c r="M53" s="263"/>
      <c r="N53" s="263"/>
    </row>
    <row r="54" spans="1:14" s="261" customFormat="1" ht="14.25" customHeight="1" x14ac:dyDescent="0.25">
      <c r="A54" s="260">
        <v>47</v>
      </c>
      <c r="B54" s="691"/>
      <c r="C54" s="238" t="s">
        <v>236</v>
      </c>
      <c r="D54" s="342">
        <v>62</v>
      </c>
      <c r="E54" s="239">
        <v>62</v>
      </c>
      <c r="F54" s="240">
        <v>0</v>
      </c>
      <c r="G54" s="342">
        <v>524</v>
      </c>
      <c r="H54" s="239">
        <v>524</v>
      </c>
      <c r="I54" s="240">
        <v>0</v>
      </c>
      <c r="K54" s="262"/>
      <c r="L54" s="263"/>
      <c r="M54" s="263"/>
      <c r="N54" s="263"/>
    </row>
    <row r="55" spans="1:14" s="261" customFormat="1" ht="15" customHeight="1" x14ac:dyDescent="0.25">
      <c r="A55" s="264">
        <v>48</v>
      </c>
      <c r="B55" s="692"/>
      <c r="C55" s="269" t="s">
        <v>237</v>
      </c>
      <c r="D55" s="345">
        <v>315</v>
      </c>
      <c r="E55" s="249">
        <v>161</v>
      </c>
      <c r="F55" s="250">
        <v>154</v>
      </c>
      <c r="G55" s="345">
        <v>645</v>
      </c>
      <c r="H55" s="249">
        <v>613</v>
      </c>
      <c r="I55" s="250">
        <v>678</v>
      </c>
      <c r="K55" s="262"/>
      <c r="L55" s="263"/>
      <c r="M55" s="263"/>
      <c r="N55" s="263"/>
    </row>
    <row r="56" spans="1:14" ht="18" customHeight="1" x14ac:dyDescent="0.3">
      <c r="A56" s="255" t="s">
        <v>367</v>
      </c>
    </row>
  </sheetData>
  <mergeCells count="7">
    <mergeCell ref="B44:B55"/>
    <mergeCell ref="A6:A7"/>
    <mergeCell ref="B6:B7"/>
    <mergeCell ref="C6:C7"/>
    <mergeCell ref="B8:B19"/>
    <mergeCell ref="B20:B31"/>
    <mergeCell ref="B32:B43"/>
  </mergeCells>
  <printOptions horizontalCentered="1"/>
  <pageMargins left="0.26" right="0.11" top="0.39" bottom="0.25" header="0.17" footer="0.17"/>
  <pageSetup paperSize="9" scale="75" orientation="portrait" blackAndWhite="1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5546875" style="229" customWidth="1"/>
    <col min="2" max="2" width="17.33203125" style="216" customWidth="1"/>
    <col min="3" max="3" width="31.88671875" style="216" customWidth="1"/>
    <col min="4" max="9" width="12.6640625" style="216" customWidth="1"/>
    <col min="10" max="10" width="11.44140625" style="216"/>
    <col min="11" max="11" width="2.5546875" style="216" customWidth="1"/>
    <col min="12" max="13" width="3.44140625" style="216" customWidth="1"/>
    <col min="14" max="14" width="4.5546875" style="216" customWidth="1"/>
    <col min="15" max="16384" width="11.44140625" style="216"/>
  </cols>
  <sheetData>
    <row r="1" spans="1:14" s="208" customFormat="1" ht="10.199999999999999" customHeight="1" x14ac:dyDescent="0.2">
      <c r="A1" s="1"/>
      <c r="B1" s="207"/>
      <c r="C1" s="207"/>
      <c r="I1" s="209"/>
    </row>
    <row r="2" spans="1:14" s="211" customFormat="1" ht="49.5" customHeight="1" x14ac:dyDescent="0.35">
      <c r="A2" s="252" t="s">
        <v>246</v>
      </c>
      <c r="B2" s="210"/>
      <c r="C2" s="210"/>
      <c r="D2" s="210"/>
      <c r="E2" s="210"/>
      <c r="F2" s="210"/>
      <c r="G2" s="210"/>
      <c r="H2" s="210"/>
      <c r="I2" s="210"/>
    </row>
    <row r="3" spans="1:14" s="211" customFormat="1" ht="18" x14ac:dyDescent="0.35">
      <c r="A3" s="252" t="s">
        <v>222</v>
      </c>
      <c r="B3" s="210"/>
      <c r="C3" s="210"/>
      <c r="D3" s="210"/>
      <c r="E3" s="210"/>
      <c r="F3" s="210"/>
      <c r="G3" s="210"/>
      <c r="H3" s="210"/>
      <c r="I3" s="210"/>
    </row>
    <row r="4" spans="1:14" s="213" customFormat="1" ht="32.25" customHeight="1" x14ac:dyDescent="0.35">
      <c r="A4" s="253" t="s">
        <v>319</v>
      </c>
      <c r="B4" s="212"/>
      <c r="C4" s="212"/>
      <c r="D4" s="212"/>
      <c r="E4" s="212"/>
      <c r="F4" s="212"/>
      <c r="G4" s="212"/>
      <c r="H4" s="212"/>
      <c r="I4" s="212"/>
    </row>
    <row r="5" spans="1:14" ht="25.5" customHeight="1" x14ac:dyDescent="0.3">
      <c r="A5" s="214"/>
      <c r="B5" s="215"/>
      <c r="C5" s="215"/>
      <c r="D5" s="215"/>
      <c r="E5" s="215"/>
      <c r="F5" s="215"/>
      <c r="G5" s="215"/>
      <c r="H5" s="215"/>
      <c r="I5" s="254" t="s">
        <v>250</v>
      </c>
    </row>
    <row r="6" spans="1:14" s="217" customFormat="1" ht="22.2" customHeight="1" x14ac:dyDescent="0.3">
      <c r="A6" s="685" t="s">
        <v>4</v>
      </c>
      <c r="B6" s="672" t="s">
        <v>133</v>
      </c>
      <c r="C6" s="672" t="s">
        <v>223</v>
      </c>
      <c r="D6" s="230" t="s">
        <v>94</v>
      </c>
      <c r="E6" s="231"/>
      <c r="F6" s="232"/>
      <c r="G6" s="233" t="s">
        <v>134</v>
      </c>
      <c r="H6" s="231"/>
      <c r="I6" s="232"/>
    </row>
    <row r="7" spans="1:14" s="217" customFormat="1" ht="62.4" customHeight="1" x14ac:dyDescent="0.3">
      <c r="A7" s="686"/>
      <c r="B7" s="671"/>
      <c r="C7" s="673"/>
      <c r="D7" s="234" t="s">
        <v>224</v>
      </c>
      <c r="E7" s="234" t="s">
        <v>7</v>
      </c>
      <c r="F7" s="234" t="s">
        <v>8</v>
      </c>
      <c r="G7" s="234" t="s">
        <v>224</v>
      </c>
      <c r="H7" s="334" t="s">
        <v>7</v>
      </c>
      <c r="I7" s="234" t="s">
        <v>8</v>
      </c>
    </row>
    <row r="8" spans="1:14" s="219" customFormat="1" ht="20.399999999999999" customHeight="1" x14ac:dyDescent="0.25">
      <c r="A8" s="218">
        <v>1</v>
      </c>
      <c r="B8" s="682" t="s">
        <v>353</v>
      </c>
      <c r="C8" s="235" t="s">
        <v>226</v>
      </c>
      <c r="D8" s="341">
        <v>204816</v>
      </c>
      <c r="E8" s="236">
        <v>95526</v>
      </c>
      <c r="F8" s="237">
        <v>109290</v>
      </c>
      <c r="G8" s="341">
        <v>1423</v>
      </c>
      <c r="H8" s="236">
        <v>1869</v>
      </c>
      <c r="I8" s="237">
        <v>1034</v>
      </c>
      <c r="K8" s="220"/>
      <c r="L8" s="221"/>
      <c r="M8" s="221"/>
      <c r="N8" s="221"/>
    </row>
    <row r="9" spans="1:14" s="223" customFormat="1" ht="21" customHeight="1" x14ac:dyDescent="0.25">
      <c r="A9" s="222">
        <v>2</v>
      </c>
      <c r="B9" s="683"/>
      <c r="C9" s="238" t="s">
        <v>243</v>
      </c>
      <c r="D9" s="342">
        <v>8434</v>
      </c>
      <c r="E9" s="239">
        <v>6607</v>
      </c>
      <c r="F9" s="240">
        <v>1827</v>
      </c>
      <c r="G9" s="342">
        <v>1333</v>
      </c>
      <c r="H9" s="239">
        <v>1459</v>
      </c>
      <c r="I9" s="240">
        <v>874</v>
      </c>
      <c r="K9" s="224"/>
      <c r="L9" s="225"/>
      <c r="M9" s="225"/>
      <c r="N9" s="225"/>
    </row>
    <row r="10" spans="1:14" s="223" customFormat="1" ht="21.6" customHeight="1" x14ac:dyDescent="0.25">
      <c r="A10" s="222">
        <v>3</v>
      </c>
      <c r="B10" s="683"/>
      <c r="C10" s="241" t="s">
        <v>228</v>
      </c>
      <c r="D10" s="342">
        <v>153279</v>
      </c>
      <c r="E10" s="239">
        <v>84531</v>
      </c>
      <c r="F10" s="240">
        <v>68748</v>
      </c>
      <c r="G10" s="342">
        <v>1598</v>
      </c>
      <c r="H10" s="239">
        <v>1975</v>
      </c>
      <c r="I10" s="240">
        <v>1135</v>
      </c>
      <c r="K10" s="224"/>
      <c r="L10" s="225"/>
      <c r="M10" s="225"/>
      <c r="N10" s="225"/>
    </row>
    <row r="11" spans="1:14" s="223" customFormat="1" ht="13.95" customHeight="1" x14ac:dyDescent="0.25">
      <c r="A11" s="222">
        <v>4</v>
      </c>
      <c r="B11" s="683"/>
      <c r="C11" s="238" t="s">
        <v>229</v>
      </c>
      <c r="D11" s="342">
        <v>146773</v>
      </c>
      <c r="E11" s="239">
        <v>78360</v>
      </c>
      <c r="F11" s="240">
        <v>68413</v>
      </c>
      <c r="G11" s="342">
        <v>1570</v>
      </c>
      <c r="H11" s="239">
        <v>1951</v>
      </c>
      <c r="I11" s="240">
        <v>1133</v>
      </c>
      <c r="K11" s="224"/>
      <c r="L11" s="225"/>
      <c r="M11" s="225"/>
      <c r="N11" s="225"/>
    </row>
    <row r="12" spans="1:14" s="223" customFormat="1" ht="13.95" customHeight="1" x14ac:dyDescent="0.25">
      <c r="A12" s="222">
        <v>5</v>
      </c>
      <c r="B12" s="683"/>
      <c r="C12" s="238" t="s">
        <v>230</v>
      </c>
      <c r="D12" s="342">
        <v>0</v>
      </c>
      <c r="E12" s="239">
        <v>0</v>
      </c>
      <c r="F12" s="240">
        <v>0</v>
      </c>
      <c r="G12" s="342">
        <v>0</v>
      </c>
      <c r="H12" s="239">
        <v>0</v>
      </c>
      <c r="I12" s="240">
        <v>0</v>
      </c>
      <c r="K12" s="224"/>
      <c r="L12" s="225"/>
      <c r="M12" s="225"/>
      <c r="N12" s="225"/>
    </row>
    <row r="13" spans="1:14" s="223" customFormat="1" ht="30" customHeight="1" x14ac:dyDescent="0.25">
      <c r="A13" s="222">
        <v>6</v>
      </c>
      <c r="B13" s="683"/>
      <c r="C13" s="238" t="s">
        <v>231</v>
      </c>
      <c r="D13" s="342">
        <v>0</v>
      </c>
      <c r="E13" s="239">
        <v>0</v>
      </c>
      <c r="F13" s="240">
        <v>0</v>
      </c>
      <c r="G13" s="342">
        <v>0</v>
      </c>
      <c r="H13" s="239">
        <v>0</v>
      </c>
      <c r="I13" s="240">
        <v>0</v>
      </c>
      <c r="K13" s="224"/>
      <c r="L13" s="225"/>
      <c r="M13" s="225"/>
      <c r="N13" s="225"/>
    </row>
    <row r="14" spans="1:14" s="223" customFormat="1" ht="13.95" customHeight="1" x14ac:dyDescent="0.25">
      <c r="A14" s="222">
        <v>7</v>
      </c>
      <c r="B14" s="683"/>
      <c r="C14" s="238" t="s">
        <v>232</v>
      </c>
      <c r="D14" s="342">
        <v>1956</v>
      </c>
      <c r="E14" s="239">
        <v>1956</v>
      </c>
      <c r="F14" s="240">
        <v>0</v>
      </c>
      <c r="G14" s="342">
        <v>2040</v>
      </c>
      <c r="H14" s="239">
        <v>2040</v>
      </c>
      <c r="I14" s="240">
        <v>0</v>
      </c>
      <c r="K14" s="224"/>
      <c r="L14" s="225"/>
      <c r="M14" s="225"/>
      <c r="N14" s="225"/>
    </row>
    <row r="15" spans="1:14" s="223" customFormat="1" ht="13.95" customHeight="1" x14ac:dyDescent="0.25">
      <c r="A15" s="222">
        <v>8</v>
      </c>
      <c r="B15" s="683"/>
      <c r="C15" s="238" t="s">
        <v>233</v>
      </c>
      <c r="D15" s="342">
        <v>2212</v>
      </c>
      <c r="E15" s="239">
        <v>2181</v>
      </c>
      <c r="F15" s="240">
        <v>31</v>
      </c>
      <c r="G15" s="342">
        <v>2563</v>
      </c>
      <c r="H15" s="239">
        <v>2578</v>
      </c>
      <c r="I15" s="240">
        <v>1519</v>
      </c>
      <c r="K15" s="224"/>
      <c r="L15" s="225"/>
      <c r="M15" s="225"/>
      <c r="N15" s="225"/>
    </row>
    <row r="16" spans="1:14" s="223" customFormat="1" ht="13.95" customHeight="1" x14ac:dyDescent="0.25">
      <c r="A16" s="222">
        <v>9</v>
      </c>
      <c r="B16" s="683"/>
      <c r="C16" s="238" t="s">
        <v>234</v>
      </c>
      <c r="D16" s="342">
        <v>2338</v>
      </c>
      <c r="E16" s="239">
        <v>2034</v>
      </c>
      <c r="F16" s="240">
        <v>304</v>
      </c>
      <c r="G16" s="342">
        <v>2110</v>
      </c>
      <c r="H16" s="239">
        <v>2204</v>
      </c>
      <c r="I16" s="240">
        <v>1483</v>
      </c>
      <c r="K16" s="224"/>
      <c r="L16" s="225"/>
      <c r="M16" s="225"/>
      <c r="N16" s="225"/>
    </row>
    <row r="17" spans="1:14" s="223" customFormat="1" ht="22.2" customHeight="1" x14ac:dyDescent="0.25">
      <c r="A17" s="222">
        <v>10</v>
      </c>
      <c r="B17" s="683"/>
      <c r="C17" s="241" t="s">
        <v>235</v>
      </c>
      <c r="D17" s="342">
        <v>36889</v>
      </c>
      <c r="E17" s="239">
        <v>0</v>
      </c>
      <c r="F17" s="240">
        <v>36889</v>
      </c>
      <c r="G17" s="342">
        <v>884</v>
      </c>
      <c r="H17" s="239">
        <v>0</v>
      </c>
      <c r="I17" s="240">
        <v>884</v>
      </c>
      <c r="K17" s="224"/>
      <c r="L17" s="225"/>
      <c r="M17" s="225"/>
      <c r="N17" s="225"/>
    </row>
    <row r="18" spans="1:14" s="223" customFormat="1" ht="22.2" customHeight="1" x14ac:dyDescent="0.25">
      <c r="A18" s="222">
        <v>11</v>
      </c>
      <c r="B18" s="683"/>
      <c r="C18" s="241" t="s">
        <v>236</v>
      </c>
      <c r="D18" s="342">
        <v>2615</v>
      </c>
      <c r="E18" s="239">
        <v>2615</v>
      </c>
      <c r="F18" s="240">
        <v>0</v>
      </c>
      <c r="G18" s="342">
        <v>459</v>
      </c>
      <c r="H18" s="239">
        <v>459</v>
      </c>
      <c r="I18" s="240">
        <v>0</v>
      </c>
      <c r="K18" s="224"/>
      <c r="L18" s="225"/>
      <c r="M18" s="225"/>
      <c r="N18" s="225"/>
    </row>
    <row r="19" spans="1:14" s="223" customFormat="1" ht="22.2" customHeight="1" x14ac:dyDescent="0.25">
      <c r="A19" s="228">
        <v>12</v>
      </c>
      <c r="B19" s="684"/>
      <c r="C19" s="271" t="s">
        <v>237</v>
      </c>
      <c r="D19" s="345">
        <v>3599</v>
      </c>
      <c r="E19" s="249">
        <v>1773</v>
      </c>
      <c r="F19" s="250">
        <v>1826</v>
      </c>
      <c r="G19" s="345">
        <v>423</v>
      </c>
      <c r="H19" s="249">
        <v>422</v>
      </c>
      <c r="I19" s="250">
        <v>424</v>
      </c>
      <c r="K19" s="224"/>
      <c r="L19" s="225"/>
      <c r="M19" s="225"/>
      <c r="N19" s="225"/>
    </row>
    <row r="20" spans="1:14" s="219" customFormat="1" ht="20.399999999999999" customHeight="1" x14ac:dyDescent="0.25">
      <c r="A20" s="218">
        <v>13</v>
      </c>
      <c r="B20" s="682" t="s">
        <v>354</v>
      </c>
      <c r="C20" s="235" t="s">
        <v>226</v>
      </c>
      <c r="D20" s="341">
        <v>165399</v>
      </c>
      <c r="E20" s="236">
        <v>54404</v>
      </c>
      <c r="F20" s="237">
        <v>110995</v>
      </c>
      <c r="G20" s="341">
        <v>912</v>
      </c>
      <c r="H20" s="236">
        <v>1198</v>
      </c>
      <c r="I20" s="237">
        <v>771</v>
      </c>
      <c r="K20" s="220"/>
      <c r="L20" s="221"/>
      <c r="M20" s="221"/>
      <c r="N20" s="221"/>
    </row>
    <row r="21" spans="1:14" s="223" customFormat="1" ht="21" customHeight="1" x14ac:dyDescent="0.25">
      <c r="A21" s="222">
        <v>14</v>
      </c>
      <c r="B21" s="683"/>
      <c r="C21" s="238" t="s">
        <v>243</v>
      </c>
      <c r="D21" s="342">
        <v>6146</v>
      </c>
      <c r="E21" s="239">
        <v>5108</v>
      </c>
      <c r="F21" s="240">
        <v>1038</v>
      </c>
      <c r="G21" s="342">
        <v>1206</v>
      </c>
      <c r="H21" s="239">
        <v>1264</v>
      </c>
      <c r="I21" s="240">
        <v>921</v>
      </c>
      <c r="K21" s="224"/>
      <c r="L21" s="225"/>
      <c r="M21" s="225"/>
      <c r="N21" s="225"/>
    </row>
    <row r="22" spans="1:14" s="223" customFormat="1" ht="21.6" customHeight="1" x14ac:dyDescent="0.25">
      <c r="A22" s="222">
        <v>15</v>
      </c>
      <c r="B22" s="683"/>
      <c r="C22" s="241" t="s">
        <v>228</v>
      </c>
      <c r="D22" s="342">
        <v>122824</v>
      </c>
      <c r="E22" s="239">
        <v>42324</v>
      </c>
      <c r="F22" s="240">
        <v>80500</v>
      </c>
      <c r="G22" s="342">
        <v>976</v>
      </c>
      <c r="H22" s="239">
        <v>1332</v>
      </c>
      <c r="I22" s="240">
        <v>789</v>
      </c>
      <c r="K22" s="224"/>
      <c r="L22" s="225"/>
      <c r="M22" s="225"/>
      <c r="N22" s="225"/>
    </row>
    <row r="23" spans="1:14" s="223" customFormat="1" ht="13.95" customHeight="1" x14ac:dyDescent="0.25">
      <c r="A23" s="222">
        <v>16</v>
      </c>
      <c r="B23" s="683"/>
      <c r="C23" s="238" t="s">
        <v>229</v>
      </c>
      <c r="D23" s="342">
        <v>116436</v>
      </c>
      <c r="E23" s="239">
        <v>39187</v>
      </c>
      <c r="F23" s="240">
        <v>77249</v>
      </c>
      <c r="G23" s="342">
        <v>952</v>
      </c>
      <c r="H23" s="239">
        <v>1307</v>
      </c>
      <c r="I23" s="240">
        <v>772</v>
      </c>
      <c r="K23" s="224"/>
      <c r="L23" s="225"/>
      <c r="M23" s="225"/>
      <c r="N23" s="225"/>
    </row>
    <row r="24" spans="1:14" s="223" customFormat="1" ht="13.95" customHeight="1" x14ac:dyDescent="0.25">
      <c r="A24" s="222">
        <v>17</v>
      </c>
      <c r="B24" s="683"/>
      <c r="C24" s="238" t="s">
        <v>230</v>
      </c>
      <c r="D24" s="342">
        <v>0</v>
      </c>
      <c r="E24" s="239">
        <v>0</v>
      </c>
      <c r="F24" s="240">
        <v>0</v>
      </c>
      <c r="G24" s="342">
        <v>0</v>
      </c>
      <c r="H24" s="239">
        <v>0</v>
      </c>
      <c r="I24" s="240">
        <v>0</v>
      </c>
      <c r="K24" s="224"/>
      <c r="L24" s="225"/>
      <c r="M24" s="225"/>
      <c r="N24" s="225"/>
    </row>
    <row r="25" spans="1:14" s="223" customFormat="1" ht="30" customHeight="1" x14ac:dyDescent="0.25">
      <c r="A25" s="222">
        <v>18</v>
      </c>
      <c r="B25" s="683"/>
      <c r="C25" s="238" t="s">
        <v>231</v>
      </c>
      <c r="D25" s="342">
        <v>0</v>
      </c>
      <c r="E25" s="239">
        <v>0</v>
      </c>
      <c r="F25" s="240">
        <v>0</v>
      </c>
      <c r="G25" s="342">
        <v>0</v>
      </c>
      <c r="H25" s="239">
        <v>0</v>
      </c>
      <c r="I25" s="240">
        <v>0</v>
      </c>
      <c r="K25" s="224"/>
      <c r="L25" s="225"/>
      <c r="M25" s="225"/>
      <c r="N25" s="225"/>
    </row>
    <row r="26" spans="1:14" s="223" customFormat="1" ht="13.95" customHeight="1" x14ac:dyDescent="0.25">
      <c r="A26" s="222">
        <v>19</v>
      </c>
      <c r="B26" s="683"/>
      <c r="C26" s="238" t="s">
        <v>232</v>
      </c>
      <c r="D26" s="342">
        <v>91</v>
      </c>
      <c r="E26" s="239">
        <v>91</v>
      </c>
      <c r="F26" s="240">
        <v>0</v>
      </c>
      <c r="G26" s="342">
        <v>1365</v>
      </c>
      <c r="H26" s="239">
        <v>1365</v>
      </c>
      <c r="I26" s="240">
        <v>0</v>
      </c>
      <c r="K26" s="224"/>
      <c r="L26" s="225"/>
      <c r="M26" s="225"/>
      <c r="N26" s="225"/>
    </row>
    <row r="27" spans="1:14" s="223" customFormat="1" ht="13.95" customHeight="1" x14ac:dyDescent="0.25">
      <c r="A27" s="222">
        <v>20</v>
      </c>
      <c r="B27" s="683"/>
      <c r="C27" s="238" t="s">
        <v>233</v>
      </c>
      <c r="D27" s="342">
        <v>83</v>
      </c>
      <c r="E27" s="239">
        <v>78</v>
      </c>
      <c r="F27" s="240">
        <v>5</v>
      </c>
      <c r="G27" s="342">
        <v>1469</v>
      </c>
      <c r="H27" s="239">
        <v>1486</v>
      </c>
      <c r="I27" s="240">
        <v>1205</v>
      </c>
      <c r="K27" s="224"/>
      <c r="L27" s="225"/>
      <c r="M27" s="225"/>
      <c r="N27" s="225"/>
    </row>
    <row r="28" spans="1:14" s="223" customFormat="1" ht="13.95" customHeight="1" x14ac:dyDescent="0.25">
      <c r="A28" s="222">
        <v>21</v>
      </c>
      <c r="B28" s="683"/>
      <c r="C28" s="238" t="s">
        <v>234</v>
      </c>
      <c r="D28" s="342">
        <v>6214</v>
      </c>
      <c r="E28" s="239">
        <v>2968</v>
      </c>
      <c r="F28" s="240">
        <v>3246</v>
      </c>
      <c r="G28" s="342">
        <v>1411</v>
      </c>
      <c r="H28" s="239">
        <v>1650</v>
      </c>
      <c r="I28" s="240">
        <v>1192</v>
      </c>
      <c r="K28" s="224"/>
      <c r="L28" s="225"/>
      <c r="M28" s="225"/>
      <c r="N28" s="225"/>
    </row>
    <row r="29" spans="1:14" s="223" customFormat="1" ht="22.2" customHeight="1" x14ac:dyDescent="0.25">
      <c r="A29" s="222">
        <v>22</v>
      </c>
      <c r="B29" s="683"/>
      <c r="C29" s="241" t="s">
        <v>235</v>
      </c>
      <c r="D29" s="342">
        <v>27645</v>
      </c>
      <c r="E29" s="239">
        <v>0</v>
      </c>
      <c r="F29" s="240">
        <v>27645</v>
      </c>
      <c r="G29" s="342">
        <v>736</v>
      </c>
      <c r="H29" s="239">
        <v>0</v>
      </c>
      <c r="I29" s="240">
        <v>736</v>
      </c>
      <c r="K29" s="224"/>
      <c r="L29" s="225"/>
      <c r="M29" s="225"/>
      <c r="N29" s="225"/>
    </row>
    <row r="30" spans="1:14" s="223" customFormat="1" ht="22.2" customHeight="1" x14ac:dyDescent="0.25">
      <c r="A30" s="222">
        <v>23</v>
      </c>
      <c r="B30" s="683"/>
      <c r="C30" s="241" t="s">
        <v>236</v>
      </c>
      <c r="D30" s="342">
        <v>5106</v>
      </c>
      <c r="E30" s="239">
        <v>5106</v>
      </c>
      <c r="F30" s="240">
        <v>0</v>
      </c>
      <c r="G30" s="342">
        <v>292</v>
      </c>
      <c r="H30" s="239">
        <v>292</v>
      </c>
      <c r="I30" s="240">
        <v>0</v>
      </c>
      <c r="K30" s="224"/>
      <c r="L30" s="225"/>
      <c r="M30" s="225"/>
      <c r="N30" s="225"/>
    </row>
    <row r="31" spans="1:14" s="223" customFormat="1" ht="22.2" customHeight="1" x14ac:dyDescent="0.25">
      <c r="A31" s="228">
        <v>24</v>
      </c>
      <c r="B31" s="684"/>
      <c r="C31" s="271" t="s">
        <v>237</v>
      </c>
      <c r="D31" s="345">
        <v>3678</v>
      </c>
      <c r="E31" s="249">
        <v>1866</v>
      </c>
      <c r="F31" s="250">
        <v>1812</v>
      </c>
      <c r="G31" s="345">
        <v>444</v>
      </c>
      <c r="H31" s="249">
        <v>446</v>
      </c>
      <c r="I31" s="250">
        <v>441</v>
      </c>
      <c r="K31" s="224"/>
      <c r="L31" s="225"/>
      <c r="M31" s="225"/>
      <c r="N31" s="225"/>
    </row>
    <row r="32" spans="1:14" ht="18" customHeight="1" x14ac:dyDescent="0.3">
      <c r="A32" s="255" t="s">
        <v>367</v>
      </c>
    </row>
  </sheetData>
  <mergeCells count="5">
    <mergeCell ref="A6:A7"/>
    <mergeCell ref="B6:B7"/>
    <mergeCell ref="C6:C7"/>
    <mergeCell ref="B8:B19"/>
    <mergeCell ref="B20:B31"/>
  </mergeCells>
  <printOptions horizontalCentered="1"/>
  <pageMargins left="0.27" right="0.24" top="0.45" bottom="0.39" header="0.31" footer="0.26"/>
  <pageSetup paperSize="9" scale="75" orientation="portrait" blackAndWhite="1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300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68580</xdr:rowOff>
              </to>
            </anchor>
          </objectPr>
        </oleObject>
      </mc:Choice>
      <mc:Fallback>
        <oleObject progId="Document" shapeId="4300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90" workbookViewId="0"/>
  </sheetViews>
  <sheetFormatPr baseColWidth="10" defaultRowHeight="13.2" x14ac:dyDescent="0.25"/>
  <sheetData/>
  <phoneticPr fontId="0" type="noConversion"/>
  <pageMargins left="0.82" right="0.1" top="0.984251969" bottom="0.19" header="0.4921259845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11265" r:id="rId4">
          <objectPr defaultSize="0" r:id="rId5">
            <anchor moveWithCells="1">
              <from>
                <xdr:col>0</xdr:col>
                <xdr:colOff>175260</xdr:colOff>
                <xdr:row>0</xdr:row>
                <xdr:rowOff>121920</xdr:rowOff>
              </from>
              <to>
                <xdr:col>7</xdr:col>
                <xdr:colOff>609600</xdr:colOff>
                <xdr:row>42</xdr:row>
                <xdr:rowOff>0</xdr:rowOff>
              </to>
            </anchor>
          </objectPr>
        </oleObject>
      </mc:Choice>
      <mc:Fallback>
        <oleObject progId="Dokument" shapeId="112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2"/>
  <dimension ref="A1:F28"/>
  <sheetViews>
    <sheetView showGridLines="0" zoomScaleNormal="100" workbookViewId="0"/>
  </sheetViews>
  <sheetFormatPr baseColWidth="10" defaultColWidth="11.44140625" defaultRowHeight="13.8" x14ac:dyDescent="0.3"/>
  <cols>
    <col min="1" max="1" width="4.88671875" style="35" customWidth="1"/>
    <col min="2" max="2" width="14.109375" style="13" customWidth="1"/>
    <col min="3" max="3" width="16.6640625" style="13" customWidth="1"/>
    <col min="4" max="4" width="16.88671875" style="13" customWidth="1"/>
    <col min="5" max="6" width="16.6640625" style="13" customWidth="1"/>
    <col min="7" max="16384" width="11.44140625" style="13"/>
  </cols>
  <sheetData>
    <row r="1" spans="1:6" s="3" customFormat="1" ht="10.199999999999999" customHeight="1" x14ac:dyDescent="0.2">
      <c r="A1" s="37"/>
      <c r="B1" s="2"/>
      <c r="F1" s="4"/>
    </row>
    <row r="2" spans="1:6" s="60" customFormat="1" ht="40.200000000000003" customHeight="1" x14ac:dyDescent="0.35">
      <c r="A2" s="5" t="s">
        <v>135</v>
      </c>
      <c r="B2" s="46"/>
      <c r="C2" s="46"/>
      <c r="D2" s="46"/>
      <c r="E2" s="46"/>
      <c r="F2" s="46"/>
    </row>
    <row r="3" spans="1:6" s="48" customFormat="1" ht="33.75" customHeight="1" x14ac:dyDescent="0.35">
      <c r="A3" s="38" t="str">
        <f>"Jahresdurchschnitt  "&amp; LEFT(B7,4) &amp; "  -  " &amp;  LEFT(B27,4)</f>
        <v>Jahresdurchschnitt  2000  -  2020</v>
      </c>
      <c r="B3" s="56"/>
      <c r="C3" s="56"/>
      <c r="D3" s="56"/>
      <c r="E3" s="56"/>
      <c r="F3" s="56"/>
    </row>
    <row r="4" spans="1:6" ht="29.25" customHeight="1" x14ac:dyDescent="0.3">
      <c r="A4" s="39"/>
      <c r="B4" s="41"/>
      <c r="C4" s="41"/>
      <c r="D4" s="41"/>
      <c r="E4" s="41"/>
      <c r="F4" s="12" t="s">
        <v>43</v>
      </c>
    </row>
    <row r="5" spans="1:6" ht="24" customHeight="1" x14ac:dyDescent="0.3">
      <c r="A5" s="693" t="s">
        <v>4</v>
      </c>
      <c r="B5" s="695" t="s">
        <v>70</v>
      </c>
      <c r="C5" s="272" t="s">
        <v>136</v>
      </c>
      <c r="D5" s="273"/>
      <c r="E5" s="273"/>
      <c r="F5" s="274"/>
    </row>
    <row r="6" spans="1:6" ht="39" customHeight="1" x14ac:dyDescent="0.3">
      <c r="A6" s="694"/>
      <c r="B6" s="614"/>
      <c r="C6" s="132" t="s">
        <v>40</v>
      </c>
      <c r="D6" s="274" t="s">
        <v>137</v>
      </c>
      <c r="E6" s="274" t="s">
        <v>138</v>
      </c>
      <c r="F6" s="112" t="s">
        <v>139</v>
      </c>
    </row>
    <row r="7" spans="1:6" s="61" customFormat="1" ht="34.950000000000003" customHeight="1" x14ac:dyDescent="0.3">
      <c r="A7" s="282">
        <v>1</v>
      </c>
      <c r="B7" s="275">
        <v>2000</v>
      </c>
      <c r="C7" s="276">
        <v>5698698</v>
      </c>
      <c r="D7" s="277">
        <v>3019048</v>
      </c>
      <c r="E7" s="277">
        <v>1382450</v>
      </c>
      <c r="F7" s="276">
        <v>1297200</v>
      </c>
    </row>
    <row r="8" spans="1:6" s="61" customFormat="1" ht="19.95" customHeight="1" x14ac:dyDescent="0.3">
      <c r="A8" s="283">
        <v>2</v>
      </c>
      <c r="B8" s="278">
        <f>B7+1</f>
        <v>2001</v>
      </c>
      <c r="C8" s="279">
        <v>5753641</v>
      </c>
      <c r="D8" s="280">
        <v>3035537</v>
      </c>
      <c r="E8" s="281">
        <v>1417770</v>
      </c>
      <c r="F8" s="279">
        <v>1300334</v>
      </c>
    </row>
    <row r="9" spans="1:6" s="61" customFormat="1" ht="19.95" customHeight="1" x14ac:dyDescent="0.3">
      <c r="A9" s="283">
        <v>3</v>
      </c>
      <c r="B9" s="278">
        <f t="shared" ref="B9:B26" si="0">B8+1</f>
        <v>2002</v>
      </c>
      <c r="C9" s="279">
        <v>5728088</v>
      </c>
      <c r="D9" s="281">
        <v>3027644</v>
      </c>
      <c r="E9" s="281">
        <v>1428169</v>
      </c>
      <c r="F9" s="279">
        <v>1272275</v>
      </c>
    </row>
    <row r="10" spans="1:6" s="61" customFormat="1" ht="19.95" customHeight="1" x14ac:dyDescent="0.3">
      <c r="A10" s="283">
        <v>4</v>
      </c>
      <c r="B10" s="278">
        <f t="shared" si="0"/>
        <v>2003</v>
      </c>
      <c r="C10" s="279">
        <v>5697863</v>
      </c>
      <c r="D10" s="280">
        <v>3032979</v>
      </c>
      <c r="E10" s="281">
        <v>1384106</v>
      </c>
      <c r="F10" s="279">
        <v>1280778</v>
      </c>
    </row>
    <row r="11" spans="1:6" s="61" customFormat="1" ht="19.95" customHeight="1" x14ac:dyDescent="0.3">
      <c r="A11" s="283">
        <v>5</v>
      </c>
      <c r="B11" s="278">
        <f t="shared" si="0"/>
        <v>2004</v>
      </c>
      <c r="C11" s="279">
        <v>5739715</v>
      </c>
      <c r="D11" s="280">
        <v>3035737</v>
      </c>
      <c r="E11" s="281">
        <v>1404403</v>
      </c>
      <c r="F11" s="279">
        <v>1299575</v>
      </c>
    </row>
    <row r="12" spans="1:6" s="61" customFormat="1" ht="34.950000000000003" customHeight="1" x14ac:dyDescent="0.3">
      <c r="A12" s="283">
        <v>6</v>
      </c>
      <c r="B12" s="278">
        <f t="shared" si="0"/>
        <v>2005</v>
      </c>
      <c r="C12" s="279">
        <v>5772407</v>
      </c>
      <c r="D12" s="280">
        <v>3066875</v>
      </c>
      <c r="E12" s="281">
        <v>1404861</v>
      </c>
      <c r="F12" s="279">
        <v>1300671</v>
      </c>
    </row>
    <row r="13" spans="1:6" s="61" customFormat="1" ht="19.95" customHeight="1" x14ac:dyDescent="0.3">
      <c r="A13" s="283">
        <v>7</v>
      </c>
      <c r="B13" s="278">
        <f t="shared" si="0"/>
        <v>2006</v>
      </c>
      <c r="C13" s="279">
        <v>5815182</v>
      </c>
      <c r="D13" s="280">
        <v>3110257</v>
      </c>
      <c r="E13" s="281">
        <v>1403686</v>
      </c>
      <c r="F13" s="279">
        <v>1301239</v>
      </c>
    </row>
    <row r="14" spans="1:6" s="61" customFormat="1" ht="19.95" customHeight="1" x14ac:dyDescent="0.3">
      <c r="A14" s="283">
        <v>8</v>
      </c>
      <c r="B14" s="278">
        <f t="shared" si="0"/>
        <v>2007</v>
      </c>
      <c r="C14" s="279">
        <v>5917896</v>
      </c>
      <c r="D14" s="280">
        <v>3182392</v>
      </c>
      <c r="E14" s="281">
        <v>1404649</v>
      </c>
      <c r="F14" s="279">
        <v>1330855</v>
      </c>
    </row>
    <row r="15" spans="1:6" s="61" customFormat="1" ht="19.95" customHeight="1" x14ac:dyDescent="0.3">
      <c r="A15" s="283">
        <v>9</v>
      </c>
      <c r="B15" s="278">
        <f>B14+1</f>
        <v>2008</v>
      </c>
      <c r="C15" s="279">
        <v>5981709</v>
      </c>
      <c r="D15" s="280">
        <v>3255284</v>
      </c>
      <c r="E15" s="281">
        <v>1411932</v>
      </c>
      <c r="F15" s="279">
        <v>1314493</v>
      </c>
    </row>
    <row r="16" spans="1:6" s="61" customFormat="1" ht="19.95" customHeight="1" x14ac:dyDescent="0.3">
      <c r="A16" s="283">
        <v>10</v>
      </c>
      <c r="B16" s="278">
        <f>B15+1</f>
        <v>2009</v>
      </c>
      <c r="C16" s="279">
        <v>5938138</v>
      </c>
      <c r="D16" s="280">
        <v>3212437</v>
      </c>
      <c r="E16" s="281">
        <v>1419310</v>
      </c>
      <c r="F16" s="279">
        <v>1306391</v>
      </c>
    </row>
    <row r="17" spans="1:6" s="61" customFormat="1" ht="34.950000000000003" customHeight="1" x14ac:dyDescent="0.3">
      <c r="A17" s="283">
        <v>11</v>
      </c>
      <c r="B17" s="278">
        <f t="shared" si="0"/>
        <v>2010</v>
      </c>
      <c r="C17" s="279">
        <v>6057701</v>
      </c>
      <c r="D17" s="280">
        <v>3224502</v>
      </c>
      <c r="E17" s="281">
        <v>1423335</v>
      </c>
      <c r="F17" s="279">
        <v>1409864</v>
      </c>
    </row>
    <row r="18" spans="1:6" s="61" customFormat="1" ht="19.95" customHeight="1" x14ac:dyDescent="0.3">
      <c r="A18" s="283">
        <v>12</v>
      </c>
      <c r="B18" s="278">
        <f t="shared" si="0"/>
        <v>2011</v>
      </c>
      <c r="C18" s="279">
        <v>6122236</v>
      </c>
      <c r="D18" s="280">
        <v>3286378</v>
      </c>
      <c r="E18" s="281">
        <v>1426263</v>
      </c>
      <c r="F18" s="279">
        <v>1409595</v>
      </c>
    </row>
    <row r="19" spans="1:6" s="61" customFormat="1" ht="19.95" customHeight="1" x14ac:dyDescent="0.3">
      <c r="A19" s="283">
        <v>13</v>
      </c>
      <c r="B19" s="278">
        <f t="shared" si="0"/>
        <v>2012</v>
      </c>
      <c r="C19" s="279">
        <v>6170999</v>
      </c>
      <c r="D19" s="280">
        <v>3332039</v>
      </c>
      <c r="E19" s="281">
        <v>1430883</v>
      </c>
      <c r="F19" s="279">
        <v>1408077</v>
      </c>
    </row>
    <row r="20" spans="1:6" s="61" customFormat="1" ht="19.95" customHeight="1" x14ac:dyDescent="0.3">
      <c r="A20" s="283">
        <v>14</v>
      </c>
      <c r="B20" s="278">
        <f t="shared" si="0"/>
        <v>2013</v>
      </c>
      <c r="C20" s="279">
        <v>6195225</v>
      </c>
      <c r="D20" s="280">
        <v>3356331</v>
      </c>
      <c r="E20" s="281">
        <v>1434081</v>
      </c>
      <c r="F20" s="279">
        <v>1404813</v>
      </c>
    </row>
    <row r="21" spans="1:6" s="61" customFormat="1" ht="19.95" customHeight="1" x14ac:dyDescent="0.3">
      <c r="A21" s="283">
        <v>15</v>
      </c>
      <c r="B21" s="278">
        <f t="shared" si="0"/>
        <v>2014</v>
      </c>
      <c r="C21" s="279">
        <v>6220226</v>
      </c>
      <c r="D21" s="280">
        <v>3382924</v>
      </c>
      <c r="E21" s="281">
        <v>1436911</v>
      </c>
      <c r="F21" s="279">
        <v>1400391</v>
      </c>
    </row>
    <row r="22" spans="1:6" s="61" customFormat="1" ht="34.950000000000003" customHeight="1" x14ac:dyDescent="0.3">
      <c r="A22" s="283">
        <v>16</v>
      </c>
      <c r="B22" s="278">
        <f t="shared" si="0"/>
        <v>2015</v>
      </c>
      <c r="C22" s="279">
        <v>6264402</v>
      </c>
      <c r="D22" s="280">
        <v>3414719</v>
      </c>
      <c r="E22" s="281">
        <v>1443531</v>
      </c>
      <c r="F22" s="279">
        <v>1406152</v>
      </c>
    </row>
    <row r="23" spans="1:6" s="61" customFormat="1" ht="19.95" customHeight="1" x14ac:dyDescent="0.3">
      <c r="A23" s="283">
        <v>17</v>
      </c>
      <c r="B23" s="278">
        <f t="shared" si="0"/>
        <v>2016</v>
      </c>
      <c r="C23" s="279">
        <v>6337382</v>
      </c>
      <c r="D23" s="280">
        <v>3471759</v>
      </c>
      <c r="E23" s="281">
        <v>1450426</v>
      </c>
      <c r="F23" s="279">
        <v>1415197</v>
      </c>
    </row>
    <row r="24" spans="1:6" s="61" customFormat="1" ht="19.95" customHeight="1" x14ac:dyDescent="0.3">
      <c r="A24" s="283">
        <v>18</v>
      </c>
      <c r="B24" s="278">
        <f t="shared" si="0"/>
        <v>2017</v>
      </c>
      <c r="C24" s="279">
        <v>6426127</v>
      </c>
      <c r="D24" s="280">
        <v>3542365</v>
      </c>
      <c r="E24" s="281">
        <v>1455764</v>
      </c>
      <c r="F24" s="279">
        <v>1427998</v>
      </c>
    </row>
    <row r="25" spans="1:6" s="61" customFormat="1" ht="19.95" customHeight="1" x14ac:dyDescent="0.3">
      <c r="A25" s="283">
        <v>19</v>
      </c>
      <c r="B25" s="278">
        <f t="shared" si="0"/>
        <v>2018</v>
      </c>
      <c r="C25" s="279">
        <v>6511418</v>
      </c>
      <c r="D25" s="280">
        <v>3627858</v>
      </c>
      <c r="E25" s="281">
        <v>1453933</v>
      </c>
      <c r="F25" s="279">
        <v>1429627</v>
      </c>
    </row>
    <row r="26" spans="1:6" s="61" customFormat="1" ht="19.95" customHeight="1" x14ac:dyDescent="0.3">
      <c r="A26" s="284">
        <v>20</v>
      </c>
      <c r="B26" s="278">
        <f t="shared" si="0"/>
        <v>2019</v>
      </c>
      <c r="C26" s="279">
        <v>6572456</v>
      </c>
      <c r="D26" s="280">
        <v>3687589</v>
      </c>
      <c r="E26" s="281">
        <v>1462227</v>
      </c>
      <c r="F26" s="279">
        <v>1422640</v>
      </c>
    </row>
    <row r="27" spans="1:6" s="44" customFormat="1" ht="48" customHeight="1" x14ac:dyDescent="0.25">
      <c r="A27" s="285">
        <v>21</v>
      </c>
      <c r="B27" s="132">
        <f>B26+1</f>
        <v>2020</v>
      </c>
      <c r="C27" s="115">
        <v>6515064</v>
      </c>
      <c r="D27" s="116">
        <v>3633019</v>
      </c>
      <c r="E27" s="116">
        <v>1459424</v>
      </c>
      <c r="F27" s="115">
        <v>1422621</v>
      </c>
    </row>
    <row r="28" spans="1:6" ht="15.6" x14ac:dyDescent="0.3">
      <c r="A28" s="362"/>
    </row>
  </sheetData>
  <mergeCells count="2">
    <mergeCell ref="A5:A6"/>
    <mergeCell ref="B5:B6"/>
  </mergeCells>
  <phoneticPr fontId="0" type="noConversion"/>
  <printOptions horizontalCentered="1"/>
  <pageMargins left="0.39370078740157483" right="0.27559055118110237" top="0.74803149606299213" bottom="0.74803149606299213" header="0.43307086614173229" footer="0.43307086614173229"/>
  <pageSetup paperSize="9" scale="95" orientation="portrait" blackAndWhite="1" horizontalDpi="300" verticalDpi="30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21211"/>
  <dimension ref="A1:H25"/>
  <sheetViews>
    <sheetView showGridLines="0" workbookViewId="0"/>
  </sheetViews>
  <sheetFormatPr baseColWidth="10" defaultColWidth="11.44140625" defaultRowHeight="13.8" x14ac:dyDescent="0.3"/>
  <cols>
    <col min="1" max="1" width="5.109375" style="35" customWidth="1"/>
    <col min="2" max="2" width="11.6640625" style="35" customWidth="1"/>
    <col min="3" max="8" width="13.6640625" style="13" customWidth="1"/>
    <col min="9" max="16384" width="11.44140625" style="13"/>
  </cols>
  <sheetData>
    <row r="1" spans="1:8" s="3" customFormat="1" ht="11.4" customHeight="1" x14ac:dyDescent="0.2">
      <c r="A1" s="37"/>
      <c r="B1" s="75"/>
      <c r="H1" s="4"/>
    </row>
    <row r="2" spans="1:8" s="60" customFormat="1" ht="72.599999999999994" customHeight="1" x14ac:dyDescent="0.35">
      <c r="A2" s="58" t="s">
        <v>140</v>
      </c>
      <c r="B2" s="65"/>
      <c r="C2" s="46"/>
      <c r="D2" s="46"/>
      <c r="E2" s="46"/>
      <c r="F2" s="46"/>
      <c r="G2" s="46"/>
      <c r="H2" s="46"/>
    </row>
    <row r="3" spans="1:8" ht="34.200000000000003" customHeight="1" x14ac:dyDescent="0.3">
      <c r="A3" s="39"/>
      <c r="B3" s="39"/>
      <c r="C3" s="41"/>
      <c r="D3" s="41"/>
      <c r="E3" s="41"/>
      <c r="F3" s="41"/>
      <c r="G3" s="41"/>
      <c r="H3" s="286" t="s">
        <v>44</v>
      </c>
    </row>
    <row r="4" spans="1:8" s="61" customFormat="1" ht="57.75" customHeight="1" x14ac:dyDescent="0.3">
      <c r="A4" s="88" t="s">
        <v>4</v>
      </c>
      <c r="B4" s="287" t="s">
        <v>50</v>
      </c>
      <c r="C4" s="288" t="s">
        <v>141</v>
      </c>
      <c r="D4" s="288" t="s">
        <v>142</v>
      </c>
      <c r="E4" s="288" t="s">
        <v>143</v>
      </c>
      <c r="F4" s="288" t="s">
        <v>144</v>
      </c>
      <c r="G4" s="288" t="s">
        <v>145</v>
      </c>
      <c r="H4" s="288" t="s">
        <v>146</v>
      </c>
    </row>
    <row r="5" spans="1:8" s="61" customFormat="1" ht="35.4" customHeight="1" x14ac:dyDescent="0.3">
      <c r="A5" s="299">
        <v>1</v>
      </c>
      <c r="B5" s="289">
        <v>2000</v>
      </c>
      <c r="C5" s="290">
        <v>108101</v>
      </c>
      <c r="D5" s="291">
        <v>89216</v>
      </c>
      <c r="E5" s="292">
        <v>14563</v>
      </c>
      <c r="F5" s="291">
        <v>319</v>
      </c>
      <c r="G5" s="291">
        <v>28</v>
      </c>
      <c r="H5" s="293">
        <v>3975</v>
      </c>
    </row>
    <row r="6" spans="1:8" s="61" customFormat="1" ht="19.95" customHeight="1" x14ac:dyDescent="0.3">
      <c r="A6" s="299">
        <v>2</v>
      </c>
      <c r="B6" s="289">
        <f>B5+1</f>
        <v>2001</v>
      </c>
      <c r="C6" s="294">
        <v>107634</v>
      </c>
      <c r="D6" s="291">
        <v>88991</v>
      </c>
      <c r="E6" s="291">
        <v>14448</v>
      </c>
      <c r="F6" s="291">
        <v>331</v>
      </c>
      <c r="G6" s="291">
        <v>28</v>
      </c>
      <c r="H6" s="293">
        <v>3836</v>
      </c>
    </row>
    <row r="7" spans="1:8" s="61" customFormat="1" ht="19.95" customHeight="1" x14ac:dyDescent="0.3">
      <c r="A7" s="299">
        <v>3</v>
      </c>
      <c r="B7" s="289">
        <f t="shared" ref="B7:B25" si="0">B6+1</f>
        <v>2002</v>
      </c>
      <c r="C7" s="294">
        <v>107336</v>
      </c>
      <c r="D7" s="291">
        <v>88896</v>
      </c>
      <c r="E7" s="291">
        <v>14293</v>
      </c>
      <c r="F7" s="291">
        <v>342</v>
      </c>
      <c r="G7" s="291">
        <v>25</v>
      </c>
      <c r="H7" s="293">
        <v>3780</v>
      </c>
    </row>
    <row r="8" spans="1:8" s="61" customFormat="1" ht="19.95" customHeight="1" x14ac:dyDescent="0.3">
      <c r="A8" s="299">
        <v>4</v>
      </c>
      <c r="B8" s="289">
        <f t="shared" si="0"/>
        <v>2003</v>
      </c>
      <c r="C8" s="294">
        <v>107016</v>
      </c>
      <c r="D8" s="291">
        <v>88824</v>
      </c>
      <c r="E8" s="291">
        <v>14102</v>
      </c>
      <c r="F8" s="291">
        <v>359</v>
      </c>
      <c r="G8" s="291">
        <v>23</v>
      </c>
      <c r="H8" s="293">
        <v>3708</v>
      </c>
    </row>
    <row r="9" spans="1:8" s="61" customFormat="1" ht="19.95" customHeight="1" x14ac:dyDescent="0.3">
      <c r="A9" s="299">
        <v>5</v>
      </c>
      <c r="B9" s="289">
        <f t="shared" si="0"/>
        <v>2004</v>
      </c>
      <c r="C9" s="294">
        <v>107046</v>
      </c>
      <c r="D9" s="291">
        <v>89060</v>
      </c>
      <c r="E9" s="291">
        <v>13967</v>
      </c>
      <c r="F9" s="291">
        <v>360</v>
      </c>
      <c r="G9" s="291">
        <v>23</v>
      </c>
      <c r="H9" s="293">
        <v>3636</v>
      </c>
    </row>
    <row r="10" spans="1:8" s="61" customFormat="1" ht="35.4" customHeight="1" x14ac:dyDescent="0.3">
      <c r="A10" s="299">
        <v>6</v>
      </c>
      <c r="B10" s="289">
        <f t="shared" si="0"/>
        <v>2005</v>
      </c>
      <c r="C10" s="294">
        <v>107132</v>
      </c>
      <c r="D10" s="291">
        <v>89375</v>
      </c>
      <c r="E10" s="291">
        <v>13783</v>
      </c>
      <c r="F10" s="295">
        <v>364</v>
      </c>
      <c r="G10" s="295">
        <v>22</v>
      </c>
      <c r="H10" s="293">
        <v>3588</v>
      </c>
    </row>
    <row r="11" spans="1:8" s="61" customFormat="1" ht="19.95" customHeight="1" x14ac:dyDescent="0.3">
      <c r="A11" s="299">
        <v>7</v>
      </c>
      <c r="B11" s="289">
        <f t="shared" si="0"/>
        <v>2006</v>
      </c>
      <c r="C11" s="294">
        <v>106768</v>
      </c>
      <c r="D11" s="291">
        <v>89234</v>
      </c>
      <c r="E11" s="291">
        <v>13622</v>
      </c>
      <c r="F11" s="295">
        <v>376</v>
      </c>
      <c r="G11" s="295">
        <v>23</v>
      </c>
      <c r="H11" s="293">
        <v>3513</v>
      </c>
    </row>
    <row r="12" spans="1:8" s="61" customFormat="1" ht="19.95" customHeight="1" x14ac:dyDescent="0.3">
      <c r="A12" s="299">
        <v>8</v>
      </c>
      <c r="B12" s="289">
        <f t="shared" si="0"/>
        <v>2007</v>
      </c>
      <c r="C12" s="294">
        <v>106000</v>
      </c>
      <c r="D12" s="291">
        <v>88743</v>
      </c>
      <c r="E12" s="291">
        <v>13451</v>
      </c>
      <c r="F12" s="295">
        <v>375</v>
      </c>
      <c r="G12" s="295">
        <v>20</v>
      </c>
      <c r="H12" s="293">
        <v>3411</v>
      </c>
    </row>
    <row r="13" spans="1:8" s="61" customFormat="1" ht="19.95" customHeight="1" x14ac:dyDescent="0.3">
      <c r="A13" s="299">
        <v>9</v>
      </c>
      <c r="B13" s="289">
        <f t="shared" si="0"/>
        <v>2008</v>
      </c>
      <c r="C13" s="294">
        <v>105596</v>
      </c>
      <c r="D13" s="291">
        <v>88666</v>
      </c>
      <c r="E13" s="291">
        <v>13266</v>
      </c>
      <c r="F13" s="295">
        <v>369</v>
      </c>
      <c r="G13" s="295">
        <v>19</v>
      </c>
      <c r="H13" s="293">
        <v>3276</v>
      </c>
    </row>
    <row r="14" spans="1:8" s="61" customFormat="1" ht="19.95" customHeight="1" x14ac:dyDescent="0.3">
      <c r="A14" s="299">
        <v>10</v>
      </c>
      <c r="B14" s="289">
        <f t="shared" si="0"/>
        <v>2009</v>
      </c>
      <c r="C14" s="294">
        <v>105470</v>
      </c>
      <c r="D14" s="291">
        <v>88836</v>
      </c>
      <c r="E14" s="291">
        <v>13120</v>
      </c>
      <c r="F14" s="295">
        <v>368</v>
      </c>
      <c r="G14" s="295">
        <v>15</v>
      </c>
      <c r="H14" s="293">
        <v>3131</v>
      </c>
    </row>
    <row r="15" spans="1:8" s="61" customFormat="1" ht="35.4" customHeight="1" x14ac:dyDescent="0.3">
      <c r="A15" s="299">
        <v>11</v>
      </c>
      <c r="B15" s="289">
        <f t="shared" si="0"/>
        <v>2010</v>
      </c>
      <c r="C15" s="294">
        <v>103583</v>
      </c>
      <c r="D15" s="291">
        <v>87250</v>
      </c>
      <c r="E15" s="291">
        <v>12908</v>
      </c>
      <c r="F15" s="295">
        <v>372</v>
      </c>
      <c r="G15" s="295">
        <v>12</v>
      </c>
      <c r="H15" s="293">
        <v>3041</v>
      </c>
    </row>
    <row r="16" spans="1:8" s="61" customFormat="1" ht="19.95" customHeight="1" x14ac:dyDescent="0.3">
      <c r="A16" s="299">
        <v>12</v>
      </c>
      <c r="B16" s="289">
        <f t="shared" si="0"/>
        <v>2011</v>
      </c>
      <c r="C16" s="294">
        <v>102959</v>
      </c>
      <c r="D16" s="291">
        <v>86963</v>
      </c>
      <c r="E16" s="291">
        <v>12686</v>
      </c>
      <c r="F16" s="295">
        <v>379</v>
      </c>
      <c r="G16" s="295">
        <v>9</v>
      </c>
      <c r="H16" s="293">
        <v>2922</v>
      </c>
    </row>
    <row r="17" spans="1:8" s="61" customFormat="1" ht="19.95" customHeight="1" x14ac:dyDescent="0.3">
      <c r="A17" s="299">
        <v>13</v>
      </c>
      <c r="B17" s="289">
        <f t="shared" si="0"/>
        <v>2012</v>
      </c>
      <c r="C17" s="294">
        <v>102026</v>
      </c>
      <c r="D17" s="291">
        <v>86375</v>
      </c>
      <c r="E17" s="291">
        <v>12473</v>
      </c>
      <c r="F17" s="295">
        <v>379</v>
      </c>
      <c r="G17" s="295">
        <v>11</v>
      </c>
      <c r="H17" s="293">
        <v>2788</v>
      </c>
    </row>
    <row r="18" spans="1:8" s="61" customFormat="1" ht="19.95" customHeight="1" x14ac:dyDescent="0.3">
      <c r="A18" s="299">
        <v>14</v>
      </c>
      <c r="B18" s="289">
        <f t="shared" si="0"/>
        <v>2013</v>
      </c>
      <c r="C18" s="294">
        <v>101209</v>
      </c>
      <c r="D18" s="291">
        <v>85918</v>
      </c>
      <c r="E18" s="291">
        <v>12276</v>
      </c>
      <c r="F18" s="295">
        <v>381</v>
      </c>
      <c r="G18" s="295">
        <v>8</v>
      </c>
      <c r="H18" s="293">
        <v>2626</v>
      </c>
    </row>
    <row r="19" spans="1:8" s="61" customFormat="1" ht="19.95" customHeight="1" x14ac:dyDescent="0.3">
      <c r="A19" s="299">
        <v>15</v>
      </c>
      <c r="B19" s="289">
        <f t="shared" si="0"/>
        <v>2014</v>
      </c>
      <c r="C19" s="294">
        <v>100126</v>
      </c>
      <c r="D19" s="291">
        <v>85154</v>
      </c>
      <c r="E19" s="291">
        <v>12097</v>
      </c>
      <c r="F19" s="295">
        <v>381</v>
      </c>
      <c r="G19" s="295">
        <v>7</v>
      </c>
      <c r="H19" s="293">
        <v>2487</v>
      </c>
    </row>
    <row r="20" spans="1:8" s="61" customFormat="1" ht="35.4" customHeight="1" x14ac:dyDescent="0.3">
      <c r="A20" s="299">
        <v>16</v>
      </c>
      <c r="B20" s="289">
        <f t="shared" si="0"/>
        <v>2015</v>
      </c>
      <c r="C20" s="294">
        <v>98947</v>
      </c>
      <c r="D20" s="291">
        <v>84338</v>
      </c>
      <c r="E20" s="291">
        <v>11841</v>
      </c>
      <c r="F20" s="295">
        <v>380</v>
      </c>
      <c r="G20" s="295">
        <v>9</v>
      </c>
      <c r="H20" s="293">
        <v>2379</v>
      </c>
    </row>
    <row r="21" spans="1:8" s="61" customFormat="1" ht="19.95" customHeight="1" x14ac:dyDescent="0.3">
      <c r="A21" s="299">
        <v>17</v>
      </c>
      <c r="B21" s="289">
        <f t="shared" si="0"/>
        <v>2016</v>
      </c>
      <c r="C21" s="294">
        <v>97695</v>
      </c>
      <c r="D21" s="291">
        <v>83458</v>
      </c>
      <c r="E21" s="291">
        <v>11598</v>
      </c>
      <c r="F21" s="295">
        <v>382</v>
      </c>
      <c r="G21" s="295">
        <v>8</v>
      </c>
      <c r="H21" s="293">
        <v>2249</v>
      </c>
    </row>
    <row r="22" spans="1:8" s="61" customFormat="1" ht="19.95" customHeight="1" x14ac:dyDescent="0.3">
      <c r="A22" s="300">
        <v>18</v>
      </c>
      <c r="B22" s="278">
        <f t="shared" si="0"/>
        <v>2017</v>
      </c>
      <c r="C22" s="294">
        <v>96385</v>
      </c>
      <c r="D22" s="291">
        <v>82533</v>
      </c>
      <c r="E22" s="291">
        <v>11342</v>
      </c>
      <c r="F22" s="295">
        <v>373</v>
      </c>
      <c r="G22" s="295">
        <v>8</v>
      </c>
      <c r="H22" s="293">
        <v>2129</v>
      </c>
    </row>
    <row r="23" spans="1:8" s="61" customFormat="1" ht="19.95" customHeight="1" x14ac:dyDescent="0.3">
      <c r="A23" s="300">
        <v>19</v>
      </c>
      <c r="B23" s="278">
        <f t="shared" si="0"/>
        <v>2018</v>
      </c>
      <c r="C23" s="294">
        <v>94808</v>
      </c>
      <c r="D23" s="291">
        <v>81308</v>
      </c>
      <c r="E23" s="291">
        <v>11108</v>
      </c>
      <c r="F23" s="295">
        <v>362</v>
      </c>
      <c r="G23" s="295">
        <v>8</v>
      </c>
      <c r="H23" s="293">
        <v>2022</v>
      </c>
    </row>
    <row r="24" spans="1:8" s="61" customFormat="1" ht="19.95" customHeight="1" x14ac:dyDescent="0.3">
      <c r="A24" s="300">
        <v>20</v>
      </c>
      <c r="B24" s="278">
        <f t="shared" si="0"/>
        <v>2019</v>
      </c>
      <c r="C24" s="294">
        <v>93330</v>
      </c>
      <c r="D24" s="291">
        <v>80229</v>
      </c>
      <c r="E24" s="291">
        <v>10828</v>
      </c>
      <c r="F24" s="295">
        <v>358</v>
      </c>
      <c r="G24" s="295">
        <v>7</v>
      </c>
      <c r="H24" s="293">
        <v>1908</v>
      </c>
    </row>
    <row r="25" spans="1:8" s="44" customFormat="1" ht="46.95" customHeight="1" x14ac:dyDescent="0.25">
      <c r="A25" s="301">
        <v>21</v>
      </c>
      <c r="B25" s="132">
        <f t="shared" si="0"/>
        <v>2020</v>
      </c>
      <c r="C25" s="296">
        <v>91448</v>
      </c>
      <c r="D25" s="297">
        <v>78710</v>
      </c>
      <c r="E25" s="297">
        <v>10562</v>
      </c>
      <c r="F25" s="297">
        <v>347</v>
      </c>
      <c r="G25" s="297">
        <v>6</v>
      </c>
      <c r="H25" s="298">
        <v>1823</v>
      </c>
    </row>
  </sheetData>
  <phoneticPr fontId="0" type="noConversion"/>
  <printOptions horizontalCentered="1"/>
  <pageMargins left="0.27559055118110237" right="0.19685039370078741" top="0.74803149606299213" bottom="0.23622047244094491" header="0.15748031496062992" footer="0.15748031496062992"/>
  <pageSetup paperSize="9" scale="95" orientation="portrait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212112"/>
  <dimension ref="A1:H16"/>
  <sheetViews>
    <sheetView showGridLines="0" workbookViewId="0"/>
  </sheetViews>
  <sheetFormatPr baseColWidth="10" defaultColWidth="11.44140625" defaultRowHeight="13.8" x14ac:dyDescent="0.3"/>
  <cols>
    <col min="1" max="1" width="5.109375" style="35" customWidth="1"/>
    <col min="2" max="2" width="25.33203125" style="35" customWidth="1"/>
    <col min="3" max="8" width="15.6640625" style="13" customWidth="1"/>
    <col min="9" max="16384" width="11.44140625" style="13"/>
  </cols>
  <sheetData>
    <row r="1" spans="1:8" s="3" customFormat="1" ht="11.4" customHeight="1" x14ac:dyDescent="0.2">
      <c r="A1" s="37"/>
      <c r="B1" s="75"/>
      <c r="H1" s="4"/>
    </row>
    <row r="2" spans="1:8" s="60" customFormat="1" ht="43.95" customHeight="1" x14ac:dyDescent="0.35">
      <c r="A2" s="58" t="s">
        <v>147</v>
      </c>
      <c r="B2" s="65"/>
      <c r="C2" s="46"/>
      <c r="D2" s="46"/>
      <c r="E2" s="46"/>
      <c r="F2" s="46"/>
      <c r="G2" s="46"/>
      <c r="H2" s="46"/>
    </row>
    <row r="3" spans="1:8" s="60" customFormat="1" ht="27" customHeight="1" x14ac:dyDescent="0.35">
      <c r="A3" s="58" t="s">
        <v>328</v>
      </c>
      <c r="B3" s="65"/>
      <c r="C3" s="46"/>
      <c r="D3" s="46"/>
      <c r="E3" s="46"/>
      <c r="F3" s="46"/>
      <c r="G3" s="46"/>
      <c r="H3" s="46"/>
    </row>
    <row r="4" spans="1:8" ht="41.25" customHeight="1" x14ac:dyDescent="0.3">
      <c r="A4" s="39"/>
      <c r="B4" s="39"/>
      <c r="C4" s="41"/>
      <c r="D4" s="41"/>
      <c r="E4" s="41"/>
      <c r="F4" s="41"/>
      <c r="G4" s="41"/>
      <c r="H4" s="12" t="s">
        <v>45</v>
      </c>
    </row>
    <row r="5" spans="1:8" s="61" customFormat="1" ht="56.25" customHeight="1" x14ac:dyDescent="0.3">
      <c r="A5" s="88" t="s">
        <v>4</v>
      </c>
      <c r="B5" s="287" t="s">
        <v>148</v>
      </c>
      <c r="C5" s="288" t="s">
        <v>149</v>
      </c>
      <c r="D5" s="288" t="s">
        <v>142</v>
      </c>
      <c r="E5" s="288" t="s">
        <v>143</v>
      </c>
      <c r="F5" s="288" t="s">
        <v>144</v>
      </c>
      <c r="G5" s="288" t="s">
        <v>146</v>
      </c>
      <c r="H5" s="288" t="s">
        <v>150</v>
      </c>
    </row>
    <row r="6" spans="1:8" s="44" customFormat="1" ht="35.4" customHeight="1" thickBot="1" x14ac:dyDescent="0.3">
      <c r="A6" s="314">
        <v>1</v>
      </c>
      <c r="B6" s="302" t="s">
        <v>74</v>
      </c>
      <c r="C6" s="303">
        <v>91448</v>
      </c>
      <c r="D6" s="304">
        <v>78710</v>
      </c>
      <c r="E6" s="304">
        <v>10562</v>
      </c>
      <c r="F6" s="304">
        <v>347</v>
      </c>
      <c r="G6" s="304">
        <v>1823</v>
      </c>
      <c r="H6" s="305">
        <v>6</v>
      </c>
    </row>
    <row r="7" spans="1:8" s="44" customFormat="1" ht="24" customHeight="1" thickTop="1" x14ac:dyDescent="0.25">
      <c r="A7" s="315">
        <v>2</v>
      </c>
      <c r="B7" s="306" t="s">
        <v>14</v>
      </c>
      <c r="C7" s="307">
        <v>8261</v>
      </c>
      <c r="D7" s="308">
        <v>7334</v>
      </c>
      <c r="E7" s="308">
        <v>749</v>
      </c>
      <c r="F7" s="308">
        <v>24</v>
      </c>
      <c r="G7" s="308">
        <v>154</v>
      </c>
      <c r="H7" s="309">
        <v>0</v>
      </c>
    </row>
    <row r="8" spans="1:8" s="44" customFormat="1" ht="24" customHeight="1" x14ac:dyDescent="0.25">
      <c r="A8" s="315">
        <v>3</v>
      </c>
      <c r="B8" s="306" t="s">
        <v>112</v>
      </c>
      <c r="C8" s="307">
        <v>17806</v>
      </c>
      <c r="D8" s="308">
        <v>15283</v>
      </c>
      <c r="E8" s="308">
        <v>2110</v>
      </c>
      <c r="F8" s="308">
        <v>92</v>
      </c>
      <c r="G8" s="308">
        <v>321</v>
      </c>
      <c r="H8" s="309">
        <v>0</v>
      </c>
    </row>
    <row r="9" spans="1:8" s="44" customFormat="1" ht="24" customHeight="1" x14ac:dyDescent="0.25">
      <c r="A9" s="315">
        <v>4</v>
      </c>
      <c r="B9" s="306" t="s">
        <v>20</v>
      </c>
      <c r="C9" s="307">
        <v>3676</v>
      </c>
      <c r="D9" s="308">
        <v>3131</v>
      </c>
      <c r="E9" s="308">
        <v>471</v>
      </c>
      <c r="F9" s="308">
        <v>23</v>
      </c>
      <c r="G9" s="308">
        <v>49</v>
      </c>
      <c r="H9" s="309">
        <v>2</v>
      </c>
    </row>
    <row r="10" spans="1:8" s="44" customFormat="1" ht="24" customHeight="1" x14ac:dyDescent="0.25">
      <c r="A10" s="315">
        <v>5</v>
      </c>
      <c r="B10" s="306" t="s">
        <v>113</v>
      </c>
      <c r="C10" s="307">
        <v>17476</v>
      </c>
      <c r="D10" s="308">
        <v>15188</v>
      </c>
      <c r="E10" s="308">
        <v>1930</v>
      </c>
      <c r="F10" s="308">
        <v>65</v>
      </c>
      <c r="G10" s="308">
        <v>293</v>
      </c>
      <c r="H10" s="309">
        <v>0</v>
      </c>
    </row>
    <row r="11" spans="1:8" s="44" customFormat="1" ht="24" customHeight="1" x14ac:dyDescent="0.25">
      <c r="A11" s="315">
        <v>6</v>
      </c>
      <c r="B11" s="306" t="s">
        <v>21</v>
      </c>
      <c r="C11" s="307">
        <v>14912</v>
      </c>
      <c r="D11" s="308">
        <v>12602</v>
      </c>
      <c r="E11" s="308">
        <v>1930</v>
      </c>
      <c r="F11" s="308">
        <v>60</v>
      </c>
      <c r="G11" s="308">
        <v>320</v>
      </c>
      <c r="H11" s="309">
        <v>0</v>
      </c>
    </row>
    <row r="12" spans="1:8" s="44" customFormat="1" ht="24" customHeight="1" x14ac:dyDescent="0.25">
      <c r="A12" s="315">
        <v>7</v>
      </c>
      <c r="B12" s="306" t="s">
        <v>22</v>
      </c>
      <c r="C12" s="307">
        <v>7899</v>
      </c>
      <c r="D12" s="308">
        <v>6802</v>
      </c>
      <c r="E12" s="308">
        <v>925</v>
      </c>
      <c r="F12" s="308">
        <v>19</v>
      </c>
      <c r="G12" s="308">
        <v>153</v>
      </c>
      <c r="H12" s="309">
        <v>0</v>
      </c>
    </row>
    <row r="13" spans="1:8" s="44" customFormat="1" ht="24" customHeight="1" x14ac:dyDescent="0.25">
      <c r="A13" s="315">
        <v>8</v>
      </c>
      <c r="B13" s="306" t="s">
        <v>23</v>
      </c>
      <c r="C13" s="307">
        <v>6376</v>
      </c>
      <c r="D13" s="308">
        <v>5604</v>
      </c>
      <c r="E13" s="308">
        <v>642</v>
      </c>
      <c r="F13" s="308">
        <v>21</v>
      </c>
      <c r="G13" s="308">
        <v>109</v>
      </c>
      <c r="H13" s="309">
        <v>0</v>
      </c>
    </row>
    <row r="14" spans="1:8" s="44" customFormat="1" ht="24" customHeight="1" x14ac:dyDescent="0.25">
      <c r="A14" s="315">
        <v>9</v>
      </c>
      <c r="B14" s="306" t="s">
        <v>15</v>
      </c>
      <c r="C14" s="307">
        <v>8074</v>
      </c>
      <c r="D14" s="308">
        <v>7116</v>
      </c>
      <c r="E14" s="308">
        <v>781</v>
      </c>
      <c r="F14" s="308">
        <v>20</v>
      </c>
      <c r="G14" s="308">
        <v>157</v>
      </c>
      <c r="H14" s="309">
        <v>0</v>
      </c>
    </row>
    <row r="15" spans="1:8" s="44" customFormat="1" ht="24" customHeight="1" x14ac:dyDescent="0.25">
      <c r="A15" s="315">
        <v>10</v>
      </c>
      <c r="B15" s="306" t="s">
        <v>24</v>
      </c>
      <c r="C15" s="307">
        <v>3024</v>
      </c>
      <c r="D15" s="308">
        <v>2678</v>
      </c>
      <c r="E15" s="308">
        <v>288</v>
      </c>
      <c r="F15" s="308">
        <v>9</v>
      </c>
      <c r="G15" s="308">
        <v>49</v>
      </c>
      <c r="H15" s="309">
        <v>0</v>
      </c>
    </row>
    <row r="16" spans="1:8" s="44" customFormat="1" ht="24" customHeight="1" x14ac:dyDescent="0.25">
      <c r="A16" s="316">
        <v>11</v>
      </c>
      <c r="B16" s="310" t="s">
        <v>88</v>
      </c>
      <c r="C16" s="311">
        <v>3944</v>
      </c>
      <c r="D16" s="312">
        <v>2972</v>
      </c>
      <c r="E16" s="312">
        <v>736</v>
      </c>
      <c r="F16" s="312">
        <v>14</v>
      </c>
      <c r="G16" s="312">
        <v>218</v>
      </c>
      <c r="H16" s="313">
        <v>4</v>
      </c>
    </row>
  </sheetData>
  <phoneticPr fontId="0" type="noConversion"/>
  <printOptions horizontalCentered="1"/>
  <pageMargins left="0.27559055118110237" right="0.19685039370078741" top="0.74803149606299213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showGridLines="0" zoomScaleNormal="100" workbookViewId="0"/>
  </sheetViews>
  <sheetFormatPr baseColWidth="10" defaultColWidth="11.44140625" defaultRowHeight="13.8" x14ac:dyDescent="0.3"/>
  <cols>
    <col min="1" max="1" width="5" style="229" customWidth="1"/>
    <col min="2" max="2" width="16.33203125" style="216" customWidth="1"/>
    <col min="3" max="3" width="30.6640625" style="216" customWidth="1"/>
    <col min="4" max="6" width="11.6640625" style="216" customWidth="1"/>
    <col min="7" max="9" width="10.6640625" style="216" customWidth="1"/>
    <col min="10" max="10" width="11.44140625" style="216"/>
    <col min="11" max="11" width="2.5546875" style="216" customWidth="1"/>
    <col min="12" max="13" width="3.44140625" style="216" customWidth="1"/>
    <col min="14" max="14" width="4.5546875" style="216" customWidth="1"/>
    <col min="15" max="16384" width="11.44140625" style="216"/>
  </cols>
  <sheetData>
    <row r="1" spans="1:14" s="208" customFormat="1" ht="11.4" customHeight="1" x14ac:dyDescent="0.2">
      <c r="A1" s="465"/>
      <c r="B1" s="207"/>
      <c r="C1" s="207"/>
      <c r="I1" s="209"/>
    </row>
    <row r="2" spans="1:14" s="211" customFormat="1" ht="35.25" customHeight="1" x14ac:dyDescent="0.35">
      <c r="A2" s="252" t="s">
        <v>318</v>
      </c>
      <c r="B2" s="210"/>
      <c r="C2" s="210"/>
      <c r="D2" s="210"/>
      <c r="E2" s="210"/>
      <c r="F2" s="210"/>
      <c r="G2" s="210"/>
      <c r="H2" s="210"/>
      <c r="I2" s="210"/>
    </row>
    <row r="3" spans="1:14" s="213" customFormat="1" ht="22.5" customHeight="1" x14ac:dyDescent="0.35">
      <c r="A3" s="253" t="s">
        <v>319</v>
      </c>
      <c r="B3" s="212"/>
      <c r="C3" s="212"/>
      <c r="D3" s="212"/>
      <c r="E3" s="212"/>
      <c r="F3" s="212"/>
      <c r="G3" s="212"/>
      <c r="H3" s="212"/>
      <c r="I3" s="212"/>
    </row>
    <row r="4" spans="1:14" ht="25.5" customHeight="1" x14ac:dyDescent="0.35">
      <c r="A4" s="253"/>
      <c r="B4" s="215"/>
      <c r="C4" s="215"/>
      <c r="D4" s="215"/>
      <c r="E4" s="215"/>
      <c r="F4" s="215"/>
      <c r="G4" s="215"/>
      <c r="H4" s="215"/>
      <c r="I4" s="254" t="s">
        <v>46</v>
      </c>
    </row>
    <row r="5" spans="1:14" s="217" customFormat="1" ht="21" customHeight="1" x14ac:dyDescent="0.3">
      <c r="A5" s="685" t="s">
        <v>4</v>
      </c>
      <c r="B5" s="672" t="s">
        <v>133</v>
      </c>
      <c r="C5" s="672" t="s">
        <v>151</v>
      </c>
      <c r="D5" s="230" t="s">
        <v>152</v>
      </c>
      <c r="E5" s="231"/>
      <c r="F5" s="232"/>
      <c r="G5" s="233" t="s">
        <v>134</v>
      </c>
      <c r="H5" s="231"/>
      <c r="I5" s="232"/>
    </row>
    <row r="6" spans="1:14" s="217" customFormat="1" ht="21" customHeight="1" x14ac:dyDescent="0.3">
      <c r="A6" s="699"/>
      <c r="B6" s="700"/>
      <c r="C6" s="700"/>
      <c r="D6" s="230" t="s">
        <v>50</v>
      </c>
      <c r="E6" s="466"/>
      <c r="F6" s="467"/>
      <c r="G6" s="230" t="s">
        <v>50</v>
      </c>
      <c r="H6" s="466"/>
      <c r="I6" s="467"/>
    </row>
    <row r="7" spans="1:14" s="217" customFormat="1" ht="21" customHeight="1" x14ac:dyDescent="0.3">
      <c r="A7" s="686"/>
      <c r="B7" s="673"/>
      <c r="C7" s="673"/>
      <c r="D7" s="468">
        <v>2020</v>
      </c>
      <c r="E7" s="469" t="s">
        <v>320</v>
      </c>
      <c r="F7" s="334" t="s">
        <v>321</v>
      </c>
      <c r="G7" s="468">
        <v>2020</v>
      </c>
      <c r="H7" s="469" t="s">
        <v>320</v>
      </c>
      <c r="I7" s="334" t="s">
        <v>321</v>
      </c>
    </row>
    <row r="8" spans="1:14" s="219" customFormat="1" ht="23.4" customHeight="1" x14ac:dyDescent="0.25">
      <c r="A8" s="470">
        <v>1</v>
      </c>
      <c r="B8" s="696" t="s">
        <v>153</v>
      </c>
      <c r="C8" s="251" t="s">
        <v>322</v>
      </c>
      <c r="D8" s="471">
        <v>91448</v>
      </c>
      <c r="E8" s="472">
        <v>93330</v>
      </c>
      <c r="F8" s="268">
        <v>94808</v>
      </c>
      <c r="G8" s="471">
        <v>486</v>
      </c>
      <c r="H8" s="472">
        <v>473</v>
      </c>
      <c r="I8" s="268">
        <v>459</v>
      </c>
      <c r="K8" s="220"/>
      <c r="L8" s="221"/>
      <c r="M8" s="221"/>
      <c r="N8" s="221"/>
    </row>
    <row r="9" spans="1:14" s="223" customFormat="1" ht="21" customHeight="1" x14ac:dyDescent="0.25">
      <c r="A9" s="222">
        <v>2</v>
      </c>
      <c r="B9" s="701"/>
      <c r="C9" s="238" t="s">
        <v>154</v>
      </c>
      <c r="D9" s="473">
        <v>78710</v>
      </c>
      <c r="E9" s="474">
        <v>80229</v>
      </c>
      <c r="F9" s="240">
        <v>81308</v>
      </c>
      <c r="G9" s="473">
        <v>448</v>
      </c>
      <c r="H9" s="474">
        <v>436</v>
      </c>
      <c r="I9" s="240">
        <v>423</v>
      </c>
      <c r="K9" s="224"/>
      <c r="L9" s="225"/>
      <c r="M9" s="225"/>
      <c r="N9" s="225"/>
    </row>
    <row r="10" spans="1:14" s="223" customFormat="1" ht="12" customHeight="1" x14ac:dyDescent="0.25">
      <c r="A10" s="222">
        <v>3</v>
      </c>
      <c r="B10" s="701"/>
      <c r="C10" s="241" t="s">
        <v>155</v>
      </c>
      <c r="D10" s="473">
        <v>70297</v>
      </c>
      <c r="E10" s="474">
        <v>71621</v>
      </c>
      <c r="F10" s="240">
        <v>72583</v>
      </c>
      <c r="G10" s="473">
        <v>339</v>
      </c>
      <c r="H10" s="474">
        <v>329</v>
      </c>
      <c r="I10" s="240">
        <v>320</v>
      </c>
      <c r="K10" s="224"/>
      <c r="L10" s="225"/>
      <c r="M10" s="225"/>
      <c r="N10" s="225"/>
    </row>
    <row r="11" spans="1:14" s="223" customFormat="1" ht="12" customHeight="1" x14ac:dyDescent="0.25">
      <c r="A11" s="222">
        <v>4</v>
      </c>
      <c r="B11" s="701"/>
      <c r="C11" s="241" t="s">
        <v>156</v>
      </c>
      <c r="D11" s="473">
        <v>6228</v>
      </c>
      <c r="E11" s="474">
        <v>6370</v>
      </c>
      <c r="F11" s="240">
        <v>6465</v>
      </c>
      <c r="G11" s="473">
        <v>1089</v>
      </c>
      <c r="H11" s="474">
        <v>1059</v>
      </c>
      <c r="I11" s="240">
        <v>1032</v>
      </c>
      <c r="K11" s="224"/>
      <c r="L11" s="225"/>
      <c r="M11" s="225"/>
      <c r="N11" s="225"/>
    </row>
    <row r="12" spans="1:14" s="223" customFormat="1" ht="12" customHeight="1" x14ac:dyDescent="0.25">
      <c r="A12" s="222">
        <v>5</v>
      </c>
      <c r="B12" s="701"/>
      <c r="C12" s="241" t="s">
        <v>157</v>
      </c>
      <c r="D12" s="473">
        <v>2185</v>
      </c>
      <c r="E12" s="474">
        <v>2238</v>
      </c>
      <c r="F12" s="240">
        <v>2260</v>
      </c>
      <c r="G12" s="473">
        <v>2128</v>
      </c>
      <c r="H12" s="474">
        <v>2072</v>
      </c>
      <c r="I12" s="240">
        <v>2006</v>
      </c>
      <c r="K12" s="224"/>
      <c r="L12" s="225"/>
      <c r="M12" s="225"/>
      <c r="N12" s="225"/>
    </row>
    <row r="13" spans="1:14" s="223" customFormat="1" ht="21" customHeight="1" x14ac:dyDescent="0.25">
      <c r="A13" s="222">
        <v>6</v>
      </c>
      <c r="B13" s="701"/>
      <c r="C13" s="241" t="s">
        <v>158</v>
      </c>
      <c r="D13" s="473">
        <v>10909</v>
      </c>
      <c r="E13" s="474">
        <v>11186</v>
      </c>
      <c r="F13" s="240">
        <v>11470</v>
      </c>
      <c r="G13" s="473">
        <v>761</v>
      </c>
      <c r="H13" s="474">
        <v>740</v>
      </c>
      <c r="I13" s="240">
        <v>716</v>
      </c>
      <c r="K13" s="224"/>
      <c r="L13" s="225"/>
      <c r="M13" s="225"/>
      <c r="N13" s="225"/>
    </row>
    <row r="14" spans="1:14" s="223" customFormat="1" ht="13.5" customHeight="1" x14ac:dyDescent="0.25">
      <c r="A14" s="222">
        <v>7</v>
      </c>
      <c r="B14" s="701"/>
      <c r="C14" s="241" t="s">
        <v>159</v>
      </c>
      <c r="D14" s="473">
        <v>2744</v>
      </c>
      <c r="E14" s="474">
        <v>2834</v>
      </c>
      <c r="F14" s="240">
        <v>2969</v>
      </c>
      <c r="G14" s="473">
        <v>445</v>
      </c>
      <c r="H14" s="474">
        <v>438</v>
      </c>
      <c r="I14" s="240">
        <v>430</v>
      </c>
      <c r="K14" s="224"/>
      <c r="L14" s="225"/>
      <c r="M14" s="225"/>
      <c r="N14" s="225"/>
    </row>
    <row r="15" spans="1:14" s="223" customFormat="1" ht="13.5" customHeight="1" x14ac:dyDescent="0.25">
      <c r="A15" s="222">
        <v>8</v>
      </c>
      <c r="B15" s="701"/>
      <c r="C15" s="241" t="s">
        <v>160</v>
      </c>
      <c r="D15" s="473">
        <v>8165</v>
      </c>
      <c r="E15" s="474">
        <v>8352</v>
      </c>
      <c r="F15" s="240">
        <v>8501</v>
      </c>
      <c r="G15" s="473">
        <v>867</v>
      </c>
      <c r="H15" s="474">
        <v>843</v>
      </c>
      <c r="I15" s="240">
        <v>816</v>
      </c>
      <c r="K15" s="224"/>
      <c r="L15" s="225"/>
      <c r="M15" s="225"/>
      <c r="N15" s="225"/>
    </row>
    <row r="16" spans="1:14" s="223" customFormat="1" ht="21" customHeight="1" x14ac:dyDescent="0.25">
      <c r="A16" s="222">
        <v>9</v>
      </c>
      <c r="B16" s="701"/>
      <c r="C16" s="241" t="s">
        <v>161</v>
      </c>
      <c r="D16" s="473">
        <v>1823</v>
      </c>
      <c r="E16" s="474">
        <v>1908</v>
      </c>
      <c r="F16" s="240">
        <v>2022</v>
      </c>
      <c r="G16" s="473">
        <v>470</v>
      </c>
      <c r="H16" s="474">
        <v>463</v>
      </c>
      <c r="I16" s="240">
        <v>451</v>
      </c>
      <c r="K16" s="224"/>
      <c r="L16" s="225"/>
      <c r="M16" s="225"/>
      <c r="N16" s="225"/>
    </row>
    <row r="17" spans="1:14" s="223" customFormat="1" ht="16.5" customHeight="1" x14ac:dyDescent="0.25">
      <c r="A17" s="228">
        <v>10</v>
      </c>
      <c r="B17" s="702"/>
      <c r="C17" s="271" t="s">
        <v>162</v>
      </c>
      <c r="D17" s="475">
        <v>6</v>
      </c>
      <c r="E17" s="476">
        <v>7</v>
      </c>
      <c r="F17" s="250">
        <v>8</v>
      </c>
      <c r="G17" s="475">
        <v>463</v>
      </c>
      <c r="H17" s="476">
        <v>478</v>
      </c>
      <c r="I17" s="250">
        <v>460</v>
      </c>
      <c r="K17" s="224"/>
      <c r="L17" s="225"/>
      <c r="M17" s="225"/>
      <c r="N17" s="225"/>
    </row>
    <row r="18" spans="1:14" s="219" customFormat="1" ht="23.4" customHeight="1" x14ac:dyDescent="0.25">
      <c r="A18" s="470">
        <v>11</v>
      </c>
      <c r="B18" s="696" t="s">
        <v>163</v>
      </c>
      <c r="C18" s="251" t="s">
        <v>322</v>
      </c>
      <c r="D18" s="471">
        <v>62535</v>
      </c>
      <c r="E18" s="472">
        <v>68897</v>
      </c>
      <c r="F18" s="268">
        <v>69508</v>
      </c>
      <c r="G18" s="471">
        <v>537</v>
      </c>
      <c r="H18" s="472">
        <v>515</v>
      </c>
      <c r="I18" s="268">
        <v>501</v>
      </c>
      <c r="K18" s="220"/>
      <c r="L18" s="221"/>
      <c r="M18" s="221"/>
      <c r="N18" s="221"/>
    </row>
    <row r="19" spans="1:14" s="223" customFormat="1" ht="21" customHeight="1" x14ac:dyDescent="0.25">
      <c r="A19" s="222">
        <v>12</v>
      </c>
      <c r="B19" s="701"/>
      <c r="C19" s="238" t="s">
        <v>154</v>
      </c>
      <c r="D19" s="473">
        <v>53873</v>
      </c>
      <c r="E19" s="474">
        <v>59168</v>
      </c>
      <c r="F19" s="240">
        <v>59501</v>
      </c>
      <c r="G19" s="473">
        <v>493</v>
      </c>
      <c r="H19" s="474">
        <v>474</v>
      </c>
      <c r="I19" s="240">
        <v>462</v>
      </c>
      <c r="K19" s="224"/>
      <c r="L19" s="225"/>
      <c r="M19" s="225"/>
      <c r="N19" s="225"/>
    </row>
    <row r="20" spans="1:14" s="223" customFormat="1" ht="12" customHeight="1" x14ac:dyDescent="0.25">
      <c r="A20" s="222">
        <v>13</v>
      </c>
      <c r="B20" s="701"/>
      <c r="C20" s="241" t="s">
        <v>155</v>
      </c>
      <c r="D20" s="473">
        <v>47978</v>
      </c>
      <c r="E20" s="474">
        <v>52586</v>
      </c>
      <c r="F20" s="240">
        <v>52898</v>
      </c>
      <c r="G20" s="473">
        <v>374</v>
      </c>
      <c r="H20" s="474">
        <v>358</v>
      </c>
      <c r="I20" s="240">
        <v>348</v>
      </c>
      <c r="K20" s="224"/>
      <c r="L20" s="225"/>
      <c r="M20" s="225"/>
      <c r="N20" s="225"/>
    </row>
    <row r="21" spans="1:14" s="223" customFormat="1" ht="12" customHeight="1" x14ac:dyDescent="0.25">
      <c r="A21" s="222">
        <v>14</v>
      </c>
      <c r="B21" s="701"/>
      <c r="C21" s="241" t="s">
        <v>156</v>
      </c>
      <c r="D21" s="473">
        <v>4255</v>
      </c>
      <c r="E21" s="474">
        <v>4741</v>
      </c>
      <c r="F21" s="240">
        <v>4758</v>
      </c>
      <c r="G21" s="473">
        <v>1171</v>
      </c>
      <c r="H21" s="474">
        <v>1122</v>
      </c>
      <c r="I21" s="240">
        <v>1099</v>
      </c>
      <c r="K21" s="224"/>
      <c r="L21" s="225"/>
      <c r="M21" s="225"/>
      <c r="N21" s="225"/>
    </row>
    <row r="22" spans="1:14" s="223" customFormat="1" ht="12" customHeight="1" x14ac:dyDescent="0.25">
      <c r="A22" s="222">
        <v>15</v>
      </c>
      <c r="B22" s="701"/>
      <c r="C22" s="241" t="s">
        <v>157</v>
      </c>
      <c r="D22" s="473">
        <v>1640</v>
      </c>
      <c r="E22" s="474">
        <v>1841</v>
      </c>
      <c r="F22" s="240">
        <v>1845</v>
      </c>
      <c r="G22" s="473">
        <v>2231</v>
      </c>
      <c r="H22" s="474">
        <v>2134</v>
      </c>
      <c r="I22" s="240">
        <v>2070</v>
      </c>
      <c r="K22" s="224"/>
      <c r="L22" s="225"/>
      <c r="M22" s="225"/>
      <c r="N22" s="225"/>
    </row>
    <row r="23" spans="1:14" s="223" customFormat="1" ht="21" customHeight="1" x14ac:dyDescent="0.25">
      <c r="A23" s="222">
        <v>16</v>
      </c>
      <c r="B23" s="701"/>
      <c r="C23" s="241" t="s">
        <v>158</v>
      </c>
      <c r="D23" s="473">
        <v>7423</v>
      </c>
      <c r="E23" s="474">
        <v>8255</v>
      </c>
      <c r="F23" s="240">
        <v>8457</v>
      </c>
      <c r="G23" s="473">
        <v>857</v>
      </c>
      <c r="H23" s="474">
        <v>808</v>
      </c>
      <c r="I23" s="240">
        <v>782</v>
      </c>
      <c r="K23" s="224"/>
      <c r="L23" s="225"/>
      <c r="M23" s="225"/>
      <c r="N23" s="225"/>
    </row>
    <row r="24" spans="1:14" s="223" customFormat="1" ht="13.5" customHeight="1" x14ac:dyDescent="0.25">
      <c r="A24" s="222">
        <v>17</v>
      </c>
      <c r="B24" s="701"/>
      <c r="C24" s="241" t="s">
        <v>159</v>
      </c>
      <c r="D24" s="473">
        <v>1513</v>
      </c>
      <c r="E24" s="474">
        <v>1761</v>
      </c>
      <c r="F24" s="240">
        <v>1886</v>
      </c>
      <c r="G24" s="473">
        <v>511</v>
      </c>
      <c r="H24" s="474">
        <v>487</v>
      </c>
      <c r="I24" s="240">
        <v>475</v>
      </c>
      <c r="K24" s="224"/>
      <c r="L24" s="225"/>
      <c r="M24" s="225"/>
      <c r="N24" s="225"/>
    </row>
    <row r="25" spans="1:14" s="223" customFormat="1" ht="13.5" customHeight="1" x14ac:dyDescent="0.25">
      <c r="A25" s="222">
        <v>18</v>
      </c>
      <c r="B25" s="701"/>
      <c r="C25" s="241" t="s">
        <v>160</v>
      </c>
      <c r="D25" s="473">
        <v>5910</v>
      </c>
      <c r="E25" s="474">
        <v>6494</v>
      </c>
      <c r="F25" s="240">
        <v>6571</v>
      </c>
      <c r="G25" s="473">
        <v>945</v>
      </c>
      <c r="H25" s="474">
        <v>896</v>
      </c>
      <c r="I25" s="240">
        <v>870</v>
      </c>
      <c r="K25" s="224"/>
      <c r="L25" s="225"/>
      <c r="M25" s="225"/>
      <c r="N25" s="225"/>
    </row>
    <row r="26" spans="1:14" s="223" customFormat="1" ht="21" customHeight="1" x14ac:dyDescent="0.25">
      <c r="A26" s="222">
        <v>19</v>
      </c>
      <c r="B26" s="701"/>
      <c r="C26" s="241" t="s">
        <v>161</v>
      </c>
      <c r="D26" s="473">
        <v>1233</v>
      </c>
      <c r="E26" s="474">
        <v>1467</v>
      </c>
      <c r="F26" s="240">
        <v>1542</v>
      </c>
      <c r="G26" s="473">
        <v>521</v>
      </c>
      <c r="H26" s="474">
        <v>495</v>
      </c>
      <c r="I26" s="240">
        <v>481</v>
      </c>
      <c r="K26" s="224"/>
      <c r="L26" s="225"/>
      <c r="M26" s="225"/>
      <c r="N26" s="225"/>
    </row>
    <row r="27" spans="1:14" s="223" customFormat="1" ht="16.5" customHeight="1" x14ac:dyDescent="0.25">
      <c r="A27" s="228">
        <v>20</v>
      </c>
      <c r="B27" s="702"/>
      <c r="C27" s="271" t="s">
        <v>162</v>
      </c>
      <c r="D27" s="475">
        <v>6</v>
      </c>
      <c r="E27" s="476">
        <v>7</v>
      </c>
      <c r="F27" s="250">
        <v>8</v>
      </c>
      <c r="G27" s="475">
        <v>463</v>
      </c>
      <c r="H27" s="476">
        <v>478</v>
      </c>
      <c r="I27" s="250">
        <v>460</v>
      </c>
      <c r="K27" s="224"/>
      <c r="L27" s="225"/>
      <c r="M27" s="225"/>
      <c r="N27" s="225"/>
    </row>
    <row r="28" spans="1:14" s="219" customFormat="1" ht="23.4" customHeight="1" x14ac:dyDescent="0.25">
      <c r="A28" s="218">
        <v>21</v>
      </c>
      <c r="B28" s="696" t="s">
        <v>323</v>
      </c>
      <c r="C28" s="235" t="s">
        <v>322</v>
      </c>
      <c r="D28" s="477">
        <v>2861</v>
      </c>
      <c r="E28" s="478">
        <v>2593</v>
      </c>
      <c r="F28" s="237">
        <v>2651</v>
      </c>
      <c r="G28" s="477">
        <v>592</v>
      </c>
      <c r="H28" s="478">
        <v>557</v>
      </c>
      <c r="I28" s="237">
        <v>543</v>
      </c>
      <c r="K28" s="220"/>
      <c r="L28" s="221"/>
      <c r="M28" s="221"/>
      <c r="N28" s="221"/>
    </row>
    <row r="29" spans="1:14" s="223" customFormat="1" ht="21" customHeight="1" x14ac:dyDescent="0.25">
      <c r="A29" s="222">
        <v>22</v>
      </c>
      <c r="B29" s="697"/>
      <c r="C29" s="238" t="s">
        <v>154</v>
      </c>
      <c r="D29" s="473">
        <v>2395</v>
      </c>
      <c r="E29" s="474">
        <v>2176</v>
      </c>
      <c r="F29" s="240">
        <v>2209</v>
      </c>
      <c r="G29" s="473">
        <v>549</v>
      </c>
      <c r="H29" s="474">
        <v>519</v>
      </c>
      <c r="I29" s="240">
        <v>507</v>
      </c>
      <c r="K29" s="224"/>
      <c r="L29" s="225"/>
      <c r="M29" s="225"/>
      <c r="N29" s="225"/>
    </row>
    <row r="30" spans="1:14" s="223" customFormat="1" ht="12" customHeight="1" x14ac:dyDescent="0.25">
      <c r="A30" s="222">
        <v>23</v>
      </c>
      <c r="B30" s="697"/>
      <c r="C30" s="241" t="s">
        <v>155</v>
      </c>
      <c r="D30" s="473">
        <v>2069</v>
      </c>
      <c r="E30" s="474">
        <v>1882</v>
      </c>
      <c r="F30" s="240">
        <v>1904</v>
      </c>
      <c r="G30" s="473">
        <v>397</v>
      </c>
      <c r="H30" s="474">
        <v>376</v>
      </c>
      <c r="I30" s="240">
        <v>366</v>
      </c>
      <c r="K30" s="224"/>
      <c r="L30" s="225"/>
      <c r="M30" s="225"/>
      <c r="N30" s="225"/>
    </row>
    <row r="31" spans="1:14" s="223" customFormat="1" ht="12" customHeight="1" x14ac:dyDescent="0.25">
      <c r="A31" s="222">
        <v>24</v>
      </c>
      <c r="B31" s="697"/>
      <c r="C31" s="241" t="s">
        <v>156</v>
      </c>
      <c r="D31" s="473">
        <v>247</v>
      </c>
      <c r="E31" s="474">
        <v>222</v>
      </c>
      <c r="F31" s="240">
        <v>234</v>
      </c>
      <c r="G31" s="473">
        <v>1261</v>
      </c>
      <c r="H31" s="474">
        <v>1188</v>
      </c>
      <c r="I31" s="240">
        <v>1157</v>
      </c>
      <c r="K31" s="224"/>
      <c r="L31" s="225"/>
      <c r="M31" s="225"/>
      <c r="N31" s="225"/>
    </row>
    <row r="32" spans="1:14" s="223" customFormat="1" ht="12" customHeight="1" x14ac:dyDescent="0.25">
      <c r="A32" s="222">
        <v>25</v>
      </c>
      <c r="B32" s="697"/>
      <c r="C32" s="241" t="s">
        <v>157</v>
      </c>
      <c r="D32" s="473">
        <v>79</v>
      </c>
      <c r="E32" s="474">
        <v>72</v>
      </c>
      <c r="F32" s="240">
        <v>71</v>
      </c>
      <c r="G32" s="473">
        <v>2319</v>
      </c>
      <c r="H32" s="474">
        <v>2191</v>
      </c>
      <c r="I32" s="240">
        <v>2121</v>
      </c>
      <c r="K32" s="224"/>
      <c r="L32" s="225"/>
      <c r="M32" s="225"/>
      <c r="N32" s="225"/>
    </row>
    <row r="33" spans="1:14" s="223" customFormat="1" ht="21" customHeight="1" x14ac:dyDescent="0.25">
      <c r="A33" s="222">
        <v>26</v>
      </c>
      <c r="B33" s="697"/>
      <c r="C33" s="241" t="s">
        <v>158</v>
      </c>
      <c r="D33" s="473">
        <v>430</v>
      </c>
      <c r="E33" s="474">
        <v>387</v>
      </c>
      <c r="F33" s="240">
        <v>398</v>
      </c>
      <c r="G33" s="473">
        <v>825</v>
      </c>
      <c r="H33" s="474">
        <v>768</v>
      </c>
      <c r="I33" s="240">
        <v>740</v>
      </c>
      <c r="K33" s="224"/>
      <c r="L33" s="225"/>
      <c r="M33" s="225"/>
      <c r="N33" s="225"/>
    </row>
    <row r="34" spans="1:14" s="223" customFormat="1" ht="13.5" customHeight="1" x14ac:dyDescent="0.25">
      <c r="A34" s="222">
        <v>27</v>
      </c>
      <c r="B34" s="697"/>
      <c r="C34" s="241" t="s">
        <v>159</v>
      </c>
      <c r="D34" s="473">
        <v>82</v>
      </c>
      <c r="E34" s="474">
        <v>76</v>
      </c>
      <c r="F34" s="240">
        <v>85</v>
      </c>
      <c r="G34" s="473">
        <v>576</v>
      </c>
      <c r="H34" s="474">
        <v>550</v>
      </c>
      <c r="I34" s="240">
        <v>537</v>
      </c>
      <c r="K34" s="224"/>
      <c r="L34" s="225"/>
      <c r="M34" s="225"/>
      <c r="N34" s="225"/>
    </row>
    <row r="35" spans="1:14" s="223" customFormat="1" ht="13.5" customHeight="1" x14ac:dyDescent="0.25">
      <c r="A35" s="222">
        <v>28</v>
      </c>
      <c r="B35" s="697"/>
      <c r="C35" s="241" t="s">
        <v>160</v>
      </c>
      <c r="D35" s="473">
        <v>348</v>
      </c>
      <c r="E35" s="474">
        <v>311</v>
      </c>
      <c r="F35" s="240">
        <v>313</v>
      </c>
      <c r="G35" s="473">
        <v>883</v>
      </c>
      <c r="H35" s="474">
        <v>821</v>
      </c>
      <c r="I35" s="240">
        <v>795</v>
      </c>
      <c r="K35" s="224"/>
      <c r="L35" s="225"/>
      <c r="M35" s="225"/>
      <c r="N35" s="225"/>
    </row>
    <row r="36" spans="1:14" s="223" customFormat="1" ht="21" customHeight="1" x14ac:dyDescent="0.25">
      <c r="A36" s="228">
        <v>29</v>
      </c>
      <c r="B36" s="698"/>
      <c r="C36" s="271" t="s">
        <v>161</v>
      </c>
      <c r="D36" s="475">
        <v>36</v>
      </c>
      <c r="E36" s="476">
        <v>30</v>
      </c>
      <c r="F36" s="250">
        <v>44</v>
      </c>
      <c r="G36" s="475">
        <v>636</v>
      </c>
      <c r="H36" s="476">
        <v>599</v>
      </c>
      <c r="I36" s="250">
        <v>589</v>
      </c>
      <c r="K36" s="224"/>
      <c r="L36" s="225"/>
      <c r="M36" s="225"/>
      <c r="N36" s="225"/>
    </row>
    <row r="37" spans="1:14" s="219" customFormat="1" ht="23.4" customHeight="1" x14ac:dyDescent="0.25">
      <c r="A37" s="470">
        <v>30</v>
      </c>
      <c r="B37" s="697" t="s">
        <v>324</v>
      </c>
      <c r="C37" s="251" t="s">
        <v>322</v>
      </c>
      <c r="D37" s="471">
        <v>4393</v>
      </c>
      <c r="E37" s="472">
        <v>4450</v>
      </c>
      <c r="F37" s="268">
        <v>4499</v>
      </c>
      <c r="G37" s="471">
        <v>585</v>
      </c>
      <c r="H37" s="472">
        <v>569</v>
      </c>
      <c r="I37" s="268">
        <v>553</v>
      </c>
      <c r="K37" s="220"/>
      <c r="L37" s="221"/>
      <c r="M37" s="221"/>
      <c r="N37" s="221"/>
    </row>
    <row r="38" spans="1:14" s="223" customFormat="1" ht="21" customHeight="1" x14ac:dyDescent="0.25">
      <c r="A38" s="222">
        <v>31</v>
      </c>
      <c r="B38" s="697"/>
      <c r="C38" s="238" t="s">
        <v>154</v>
      </c>
      <c r="D38" s="473">
        <v>3976</v>
      </c>
      <c r="E38" s="474">
        <v>4019</v>
      </c>
      <c r="F38" s="240">
        <v>4056</v>
      </c>
      <c r="G38" s="473">
        <v>546</v>
      </c>
      <c r="H38" s="474">
        <v>531</v>
      </c>
      <c r="I38" s="240">
        <v>517</v>
      </c>
      <c r="K38" s="224"/>
      <c r="L38" s="225"/>
      <c r="M38" s="225"/>
      <c r="N38" s="225"/>
    </row>
    <row r="39" spans="1:14" s="223" customFormat="1" ht="12" customHeight="1" x14ac:dyDescent="0.25">
      <c r="A39" s="222">
        <v>32</v>
      </c>
      <c r="B39" s="697"/>
      <c r="C39" s="241" t="s">
        <v>155</v>
      </c>
      <c r="D39" s="473">
        <v>3721</v>
      </c>
      <c r="E39" s="474">
        <v>3761</v>
      </c>
      <c r="F39" s="240">
        <v>3793</v>
      </c>
      <c r="G39" s="473">
        <v>458</v>
      </c>
      <c r="H39" s="474">
        <v>447</v>
      </c>
      <c r="I39" s="240">
        <v>436</v>
      </c>
      <c r="K39" s="224"/>
      <c r="L39" s="225"/>
      <c r="M39" s="225"/>
      <c r="N39" s="225"/>
    </row>
    <row r="40" spans="1:14" s="223" customFormat="1" ht="12" customHeight="1" x14ac:dyDescent="0.25">
      <c r="A40" s="222">
        <v>33</v>
      </c>
      <c r="B40" s="697"/>
      <c r="C40" s="241" t="s">
        <v>156</v>
      </c>
      <c r="D40" s="473">
        <v>190</v>
      </c>
      <c r="E40" s="474">
        <v>192</v>
      </c>
      <c r="F40" s="240">
        <v>198</v>
      </c>
      <c r="G40" s="473">
        <v>1477</v>
      </c>
      <c r="H40" s="474">
        <v>1408</v>
      </c>
      <c r="I40" s="240">
        <v>1376</v>
      </c>
      <c r="K40" s="224"/>
      <c r="L40" s="225"/>
      <c r="M40" s="225"/>
      <c r="N40" s="225"/>
    </row>
    <row r="41" spans="1:14" s="223" customFormat="1" ht="12" customHeight="1" x14ac:dyDescent="0.25">
      <c r="A41" s="222">
        <v>34</v>
      </c>
      <c r="B41" s="697"/>
      <c r="C41" s="241" t="s">
        <v>157</v>
      </c>
      <c r="D41" s="473">
        <v>65</v>
      </c>
      <c r="E41" s="474">
        <v>66</v>
      </c>
      <c r="F41" s="240">
        <v>65</v>
      </c>
      <c r="G41" s="473">
        <v>2829</v>
      </c>
      <c r="H41" s="474">
        <v>2780</v>
      </c>
      <c r="I41" s="240">
        <v>2659</v>
      </c>
      <c r="K41" s="224"/>
      <c r="L41" s="225"/>
      <c r="M41" s="225"/>
      <c r="N41" s="225"/>
    </row>
    <row r="42" spans="1:14" s="223" customFormat="1" ht="21" customHeight="1" x14ac:dyDescent="0.25">
      <c r="A42" s="222">
        <v>35</v>
      </c>
      <c r="B42" s="697"/>
      <c r="C42" s="241" t="s">
        <v>158</v>
      </c>
      <c r="D42" s="473">
        <v>372</v>
      </c>
      <c r="E42" s="474">
        <v>381</v>
      </c>
      <c r="F42" s="240">
        <v>388</v>
      </c>
      <c r="G42" s="473">
        <v>991</v>
      </c>
      <c r="H42" s="474">
        <v>964</v>
      </c>
      <c r="I42" s="240">
        <v>928</v>
      </c>
      <c r="K42" s="224"/>
      <c r="L42" s="225"/>
      <c r="M42" s="225"/>
      <c r="N42" s="225"/>
    </row>
    <row r="43" spans="1:14" s="223" customFormat="1" ht="13.5" customHeight="1" x14ac:dyDescent="0.25">
      <c r="A43" s="222">
        <v>36</v>
      </c>
      <c r="B43" s="697"/>
      <c r="C43" s="241" t="s">
        <v>159</v>
      </c>
      <c r="D43" s="473">
        <v>78</v>
      </c>
      <c r="E43" s="474">
        <v>80</v>
      </c>
      <c r="F43" s="240">
        <v>83</v>
      </c>
      <c r="G43" s="473">
        <v>565</v>
      </c>
      <c r="H43" s="474">
        <v>558</v>
      </c>
      <c r="I43" s="240">
        <v>511</v>
      </c>
      <c r="K43" s="224"/>
      <c r="L43" s="225"/>
      <c r="M43" s="225"/>
      <c r="N43" s="225"/>
    </row>
    <row r="44" spans="1:14" s="223" customFormat="1" ht="13.5" customHeight="1" x14ac:dyDescent="0.25">
      <c r="A44" s="222">
        <v>37</v>
      </c>
      <c r="B44" s="697"/>
      <c r="C44" s="241" t="s">
        <v>160</v>
      </c>
      <c r="D44" s="473">
        <v>294</v>
      </c>
      <c r="E44" s="474">
        <v>301</v>
      </c>
      <c r="F44" s="240">
        <v>305</v>
      </c>
      <c r="G44" s="473">
        <v>1104</v>
      </c>
      <c r="H44" s="474">
        <v>1072</v>
      </c>
      <c r="I44" s="240">
        <v>1042</v>
      </c>
      <c r="K44" s="224"/>
      <c r="L44" s="225"/>
      <c r="M44" s="225"/>
      <c r="N44" s="225"/>
    </row>
    <row r="45" spans="1:14" s="223" customFormat="1" ht="21" customHeight="1" x14ac:dyDescent="0.25">
      <c r="A45" s="222">
        <v>38</v>
      </c>
      <c r="B45" s="697"/>
      <c r="C45" s="241" t="s">
        <v>161</v>
      </c>
      <c r="D45" s="473">
        <v>45</v>
      </c>
      <c r="E45" s="474">
        <v>50</v>
      </c>
      <c r="F45" s="240">
        <v>55</v>
      </c>
      <c r="G45" s="473">
        <v>689</v>
      </c>
      <c r="H45" s="474">
        <v>648</v>
      </c>
      <c r="I45" s="240">
        <v>585</v>
      </c>
      <c r="K45" s="224"/>
      <c r="L45" s="225"/>
      <c r="M45" s="225"/>
      <c r="N45" s="225"/>
    </row>
    <row r="46" spans="1:14" s="223" customFormat="1" ht="23.4" customHeight="1" x14ac:dyDescent="0.25">
      <c r="A46" s="218">
        <v>39</v>
      </c>
      <c r="B46" s="696" t="s">
        <v>369</v>
      </c>
      <c r="C46" s="235" t="s">
        <v>322</v>
      </c>
      <c r="D46" s="477">
        <v>5123</v>
      </c>
      <c r="E46" s="478"/>
      <c r="F46" s="237"/>
      <c r="G46" s="477">
        <v>378</v>
      </c>
      <c r="H46" s="478"/>
      <c r="I46" s="237"/>
      <c r="K46" s="224"/>
      <c r="L46" s="225"/>
      <c r="M46" s="225"/>
      <c r="N46" s="225"/>
    </row>
    <row r="47" spans="1:14" s="223" customFormat="1" ht="21" customHeight="1" x14ac:dyDescent="0.25">
      <c r="A47" s="222">
        <v>40</v>
      </c>
      <c r="B47" s="697"/>
      <c r="C47" s="241" t="s">
        <v>154</v>
      </c>
      <c r="D47" s="473">
        <v>4379</v>
      </c>
      <c r="E47" s="474"/>
      <c r="F47" s="240"/>
      <c r="G47" s="473">
        <v>364</v>
      </c>
      <c r="H47" s="474"/>
      <c r="I47" s="240"/>
      <c r="K47" s="224"/>
      <c r="L47" s="225"/>
      <c r="M47" s="225"/>
      <c r="N47" s="225"/>
    </row>
    <row r="48" spans="1:14" s="223" customFormat="1" ht="12" customHeight="1" x14ac:dyDescent="0.25">
      <c r="A48" s="222">
        <v>41</v>
      </c>
      <c r="B48" s="697"/>
      <c r="C48" s="241" t="s">
        <v>155</v>
      </c>
      <c r="D48" s="473">
        <v>3851</v>
      </c>
      <c r="E48" s="474"/>
      <c r="F48" s="240"/>
      <c r="G48" s="473">
        <v>261</v>
      </c>
      <c r="H48" s="474"/>
      <c r="I48" s="240"/>
      <c r="K48" s="224"/>
      <c r="L48" s="225"/>
      <c r="M48" s="225"/>
      <c r="N48" s="225"/>
    </row>
    <row r="49" spans="1:14" s="223" customFormat="1" ht="12" customHeight="1" x14ac:dyDescent="0.25">
      <c r="A49" s="222">
        <v>42</v>
      </c>
      <c r="B49" s="697"/>
      <c r="C49" s="241" t="s">
        <v>156</v>
      </c>
      <c r="D49" s="473">
        <v>378</v>
      </c>
      <c r="E49" s="474"/>
      <c r="F49" s="240"/>
      <c r="G49" s="473">
        <v>890</v>
      </c>
      <c r="H49" s="474"/>
      <c r="I49" s="240"/>
      <c r="K49" s="224"/>
      <c r="L49" s="225"/>
      <c r="M49" s="225"/>
      <c r="N49" s="225"/>
    </row>
    <row r="50" spans="1:14" s="223" customFormat="1" ht="12" customHeight="1" x14ac:dyDescent="0.25">
      <c r="A50" s="222">
        <v>43</v>
      </c>
      <c r="B50" s="697"/>
      <c r="C50" s="241" t="s">
        <v>157</v>
      </c>
      <c r="D50" s="473">
        <v>150</v>
      </c>
      <c r="E50" s="474"/>
      <c r="F50" s="240"/>
      <c r="G50" s="473">
        <v>1665</v>
      </c>
      <c r="H50" s="474"/>
      <c r="I50" s="240"/>
      <c r="K50" s="224"/>
      <c r="L50" s="225"/>
      <c r="M50" s="225"/>
      <c r="N50" s="225"/>
    </row>
    <row r="51" spans="1:14" s="223" customFormat="1" ht="21" customHeight="1" x14ac:dyDescent="0.25">
      <c r="A51" s="222">
        <v>44</v>
      </c>
      <c r="B51" s="697"/>
      <c r="C51" s="241" t="s">
        <v>158</v>
      </c>
      <c r="D51" s="473">
        <v>582</v>
      </c>
      <c r="E51" s="474"/>
      <c r="F51" s="240"/>
      <c r="G51" s="473">
        <v>496</v>
      </c>
      <c r="H51" s="474"/>
      <c r="I51" s="240"/>
      <c r="K51" s="224"/>
      <c r="L51" s="225"/>
      <c r="M51" s="225"/>
      <c r="N51" s="225"/>
    </row>
    <row r="52" spans="1:14" s="223" customFormat="1" ht="13.5" customHeight="1" x14ac:dyDescent="0.25">
      <c r="A52" s="222">
        <v>45</v>
      </c>
      <c r="B52" s="697"/>
      <c r="C52" s="241" t="s">
        <v>159</v>
      </c>
      <c r="D52" s="473">
        <v>138</v>
      </c>
      <c r="E52" s="474"/>
      <c r="F52" s="240"/>
      <c r="G52" s="473">
        <v>339</v>
      </c>
      <c r="H52" s="474"/>
      <c r="I52" s="240"/>
      <c r="K52" s="224"/>
      <c r="L52" s="225"/>
      <c r="M52" s="225"/>
      <c r="N52" s="225"/>
    </row>
    <row r="53" spans="1:14" s="223" customFormat="1" ht="13.5" customHeight="1" x14ac:dyDescent="0.25">
      <c r="A53" s="222">
        <v>46</v>
      </c>
      <c r="B53" s="697"/>
      <c r="C53" s="241" t="s">
        <v>160</v>
      </c>
      <c r="D53" s="473">
        <v>444</v>
      </c>
      <c r="E53" s="474"/>
      <c r="F53" s="240"/>
      <c r="G53" s="473">
        <v>544</v>
      </c>
      <c r="H53" s="474"/>
      <c r="I53" s="240"/>
      <c r="K53" s="224"/>
      <c r="L53" s="225"/>
      <c r="M53" s="225"/>
      <c r="N53" s="225"/>
    </row>
    <row r="54" spans="1:14" s="223" customFormat="1" ht="16.5" customHeight="1" x14ac:dyDescent="0.25">
      <c r="A54" s="228">
        <v>47</v>
      </c>
      <c r="B54" s="698"/>
      <c r="C54" s="271" t="s">
        <v>161</v>
      </c>
      <c r="D54" s="475">
        <v>162</v>
      </c>
      <c r="E54" s="476"/>
      <c r="F54" s="250"/>
      <c r="G54" s="475">
        <v>340</v>
      </c>
      <c r="H54" s="476"/>
      <c r="I54" s="250"/>
      <c r="K54" s="224"/>
      <c r="L54" s="225"/>
      <c r="M54" s="225"/>
      <c r="N54" s="225"/>
    </row>
    <row r="55" spans="1:14" s="219" customFormat="1" ht="23.4" customHeight="1" x14ac:dyDescent="0.25">
      <c r="A55" s="470">
        <v>48</v>
      </c>
      <c r="B55" s="696" t="s">
        <v>325</v>
      </c>
      <c r="C55" s="251" t="s">
        <v>322</v>
      </c>
      <c r="D55" s="471">
        <v>16536</v>
      </c>
      <c r="E55" s="472">
        <v>17390</v>
      </c>
      <c r="F55" s="268">
        <v>18150</v>
      </c>
      <c r="G55" s="471">
        <v>280</v>
      </c>
      <c r="H55" s="472">
        <v>270</v>
      </c>
      <c r="I55" s="268">
        <v>262</v>
      </c>
      <c r="K55" s="220"/>
      <c r="L55" s="221"/>
      <c r="M55" s="221"/>
      <c r="N55" s="221"/>
    </row>
    <row r="56" spans="1:14" s="223" customFormat="1" ht="21" customHeight="1" x14ac:dyDescent="0.25">
      <c r="A56" s="222">
        <v>49</v>
      </c>
      <c r="B56" s="697"/>
      <c r="C56" s="238" t="s">
        <v>154</v>
      </c>
      <c r="D56" s="473">
        <v>14087</v>
      </c>
      <c r="E56" s="474">
        <v>14866</v>
      </c>
      <c r="F56" s="240">
        <v>15542</v>
      </c>
      <c r="G56" s="473">
        <v>254</v>
      </c>
      <c r="H56" s="474">
        <v>246</v>
      </c>
      <c r="I56" s="240">
        <v>238</v>
      </c>
      <c r="K56" s="224"/>
      <c r="L56" s="225"/>
      <c r="M56" s="225"/>
      <c r="N56" s="225"/>
    </row>
    <row r="57" spans="1:14" s="223" customFormat="1" ht="12" customHeight="1" x14ac:dyDescent="0.25">
      <c r="A57" s="222">
        <v>50</v>
      </c>
      <c r="B57" s="697"/>
      <c r="C57" s="241" t="s">
        <v>155</v>
      </c>
      <c r="D57" s="473">
        <v>12678</v>
      </c>
      <c r="E57" s="474">
        <v>13392</v>
      </c>
      <c r="F57" s="240">
        <v>13988</v>
      </c>
      <c r="G57" s="473">
        <v>185</v>
      </c>
      <c r="H57" s="474">
        <v>178</v>
      </c>
      <c r="I57" s="240">
        <v>172</v>
      </c>
      <c r="K57" s="224"/>
      <c r="L57" s="225"/>
      <c r="M57" s="225"/>
      <c r="N57" s="225"/>
    </row>
    <row r="58" spans="1:14" s="223" customFormat="1" ht="12" customHeight="1" x14ac:dyDescent="0.25">
      <c r="A58" s="222">
        <v>51</v>
      </c>
      <c r="B58" s="697"/>
      <c r="C58" s="241" t="s">
        <v>156</v>
      </c>
      <c r="D58" s="473">
        <v>1158</v>
      </c>
      <c r="E58" s="474">
        <v>1215</v>
      </c>
      <c r="F58" s="240">
        <v>1275</v>
      </c>
      <c r="G58" s="473">
        <v>752</v>
      </c>
      <c r="H58" s="474">
        <v>734</v>
      </c>
      <c r="I58" s="240">
        <v>708</v>
      </c>
      <c r="K58" s="224"/>
      <c r="L58" s="225"/>
      <c r="M58" s="225"/>
      <c r="N58" s="225"/>
    </row>
    <row r="59" spans="1:14" s="223" customFormat="1" ht="12" customHeight="1" x14ac:dyDescent="0.25">
      <c r="A59" s="222">
        <v>52</v>
      </c>
      <c r="B59" s="697"/>
      <c r="C59" s="241" t="s">
        <v>157</v>
      </c>
      <c r="D59" s="473">
        <v>251</v>
      </c>
      <c r="E59" s="474">
        <v>259</v>
      </c>
      <c r="F59" s="240">
        <v>279</v>
      </c>
      <c r="G59" s="473">
        <v>1487</v>
      </c>
      <c r="H59" s="474">
        <v>1423</v>
      </c>
      <c r="I59" s="240">
        <v>1400</v>
      </c>
      <c r="K59" s="224"/>
      <c r="L59" s="225"/>
      <c r="M59" s="225"/>
      <c r="N59" s="225"/>
    </row>
    <row r="60" spans="1:14" s="223" customFormat="1" ht="21" customHeight="1" x14ac:dyDescent="0.25">
      <c r="A60" s="222">
        <v>53</v>
      </c>
      <c r="B60" s="697"/>
      <c r="C60" s="241" t="s">
        <v>158</v>
      </c>
      <c r="D60" s="473">
        <v>2102</v>
      </c>
      <c r="E60" s="474">
        <v>2163</v>
      </c>
      <c r="F60" s="240">
        <v>2227</v>
      </c>
      <c r="G60" s="473">
        <v>444</v>
      </c>
      <c r="H60" s="474">
        <v>436</v>
      </c>
      <c r="I60" s="240">
        <v>426</v>
      </c>
      <c r="K60" s="224"/>
      <c r="L60" s="225"/>
      <c r="M60" s="225"/>
      <c r="N60" s="225"/>
    </row>
    <row r="61" spans="1:14" s="223" customFormat="1" ht="13.5" customHeight="1" x14ac:dyDescent="0.25">
      <c r="A61" s="222">
        <v>54</v>
      </c>
      <c r="B61" s="697"/>
      <c r="C61" s="241" t="s">
        <v>159</v>
      </c>
      <c r="D61" s="473">
        <v>933</v>
      </c>
      <c r="E61" s="474">
        <v>917</v>
      </c>
      <c r="F61" s="240">
        <v>915</v>
      </c>
      <c r="G61" s="473">
        <v>334</v>
      </c>
      <c r="H61" s="474">
        <v>325</v>
      </c>
      <c r="I61" s="240">
        <v>320</v>
      </c>
      <c r="K61" s="224"/>
      <c r="L61" s="225"/>
      <c r="M61" s="225"/>
      <c r="N61" s="225"/>
    </row>
    <row r="62" spans="1:14" s="223" customFormat="1" ht="13.5" customHeight="1" x14ac:dyDescent="0.25">
      <c r="A62" s="222">
        <v>55</v>
      </c>
      <c r="B62" s="697"/>
      <c r="C62" s="241" t="s">
        <v>160</v>
      </c>
      <c r="D62" s="473">
        <v>1169</v>
      </c>
      <c r="E62" s="474">
        <v>1246</v>
      </c>
      <c r="F62" s="240">
        <v>1312</v>
      </c>
      <c r="G62" s="473">
        <v>532</v>
      </c>
      <c r="H62" s="474">
        <v>518</v>
      </c>
      <c r="I62" s="240">
        <v>501</v>
      </c>
      <c r="K62" s="224"/>
      <c r="L62" s="225"/>
      <c r="M62" s="225"/>
      <c r="N62" s="225"/>
    </row>
    <row r="63" spans="1:14" s="223" customFormat="1" ht="16.5" customHeight="1" x14ac:dyDescent="0.25">
      <c r="A63" s="228">
        <v>56</v>
      </c>
      <c r="B63" s="698"/>
      <c r="C63" s="271" t="s">
        <v>161</v>
      </c>
      <c r="D63" s="475">
        <v>347</v>
      </c>
      <c r="E63" s="476">
        <v>361</v>
      </c>
      <c r="F63" s="250">
        <v>381</v>
      </c>
      <c r="G63" s="475">
        <v>305</v>
      </c>
      <c r="H63" s="476">
        <v>297</v>
      </c>
      <c r="I63" s="250">
        <v>294</v>
      </c>
      <c r="K63" s="224"/>
      <c r="L63" s="225"/>
      <c r="M63" s="225"/>
      <c r="N63" s="225"/>
    </row>
    <row r="64" spans="1:14" s="223" customFormat="1" ht="13.95" customHeight="1" x14ac:dyDescent="0.3">
      <c r="A64" s="479" t="s">
        <v>326</v>
      </c>
      <c r="B64" s="480"/>
      <c r="C64" s="481"/>
      <c r="D64" s="239"/>
      <c r="E64" s="239"/>
      <c r="F64" s="239"/>
      <c r="G64" s="239"/>
      <c r="H64" s="239"/>
      <c r="I64" s="239"/>
      <c r="K64" s="224"/>
      <c r="L64" s="225"/>
      <c r="M64" s="225"/>
      <c r="N64" s="225"/>
    </row>
    <row r="65" spans="1:1" s="217" customFormat="1" ht="13.95" customHeight="1" x14ac:dyDescent="0.3">
      <c r="A65" s="479" t="s">
        <v>327</v>
      </c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096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40961" r:id="rId4"/>
      </mc:Fallback>
    </mc:AlternateContent>
  </oleObjec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4140625" defaultRowHeight="13.8" x14ac:dyDescent="0.3"/>
  <cols>
    <col min="1" max="1" width="5.6640625" style="229" customWidth="1"/>
    <col min="2" max="2" width="30.88671875" style="216" customWidth="1"/>
    <col min="3" max="11" width="12.33203125" style="216" customWidth="1"/>
    <col min="12" max="16384" width="11.44140625" style="216"/>
  </cols>
  <sheetData>
    <row r="1" spans="1:11" s="208" customFormat="1" ht="10.95" customHeight="1" x14ac:dyDescent="0.2">
      <c r="A1" s="465"/>
      <c r="B1" s="207"/>
      <c r="K1" s="209"/>
    </row>
    <row r="2" spans="1:11" s="211" customFormat="1" ht="47.4" customHeight="1" x14ac:dyDescent="0.3">
      <c r="A2" s="547" t="s">
        <v>164</v>
      </c>
      <c r="B2" s="548"/>
      <c r="C2" s="548"/>
      <c r="D2" s="548"/>
      <c r="E2" s="548"/>
      <c r="F2" s="548"/>
      <c r="G2" s="548"/>
      <c r="H2" s="548"/>
      <c r="I2" s="548"/>
      <c r="J2" s="548"/>
      <c r="K2" s="548"/>
    </row>
    <row r="3" spans="1:11" s="213" customFormat="1" ht="17.399999999999999" customHeight="1" x14ac:dyDescent="0.3">
      <c r="A3" s="59" t="s">
        <v>282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</row>
    <row r="4" spans="1:11" ht="30" customHeight="1" x14ac:dyDescent="0.3">
      <c r="A4" s="214"/>
      <c r="B4" s="215"/>
      <c r="C4" s="549"/>
      <c r="D4" s="549"/>
      <c r="E4" s="549"/>
      <c r="K4" s="390" t="s">
        <v>47</v>
      </c>
    </row>
    <row r="5" spans="1:11" ht="19.95" customHeight="1" x14ac:dyDescent="0.3">
      <c r="A5" s="703" t="s">
        <v>4</v>
      </c>
      <c r="B5" s="706" t="s">
        <v>0</v>
      </c>
      <c r="C5" s="709" t="s">
        <v>165</v>
      </c>
      <c r="D5" s="710"/>
      <c r="E5" s="711"/>
      <c r="F5" s="550" t="s">
        <v>166</v>
      </c>
      <c r="G5" s="550"/>
      <c r="H5" s="550"/>
      <c r="I5" s="550"/>
      <c r="J5" s="550"/>
      <c r="K5" s="551"/>
    </row>
    <row r="6" spans="1:11" ht="19.95" customHeight="1" x14ac:dyDescent="0.3">
      <c r="A6" s="704"/>
      <c r="B6" s="707"/>
      <c r="C6" s="712"/>
      <c r="D6" s="713"/>
      <c r="E6" s="714"/>
      <c r="F6" s="552" t="s">
        <v>5</v>
      </c>
      <c r="G6" s="553"/>
      <c r="H6" s="554"/>
      <c r="I6" s="550" t="s">
        <v>6</v>
      </c>
      <c r="J6" s="555"/>
      <c r="K6" s="556"/>
    </row>
    <row r="7" spans="1:11" ht="19.95" customHeight="1" x14ac:dyDescent="0.3">
      <c r="A7" s="705"/>
      <c r="B7" s="708"/>
      <c r="C7" s="557" t="s">
        <v>73</v>
      </c>
      <c r="D7" s="558" t="s">
        <v>7</v>
      </c>
      <c r="E7" s="559" t="s">
        <v>8</v>
      </c>
      <c r="F7" s="557" t="s">
        <v>73</v>
      </c>
      <c r="G7" s="558" t="s">
        <v>7</v>
      </c>
      <c r="H7" s="559" t="s">
        <v>8</v>
      </c>
      <c r="I7" s="557" t="s">
        <v>73</v>
      </c>
      <c r="J7" s="558" t="s">
        <v>7</v>
      </c>
      <c r="K7" s="559" t="s">
        <v>8</v>
      </c>
    </row>
    <row r="8" spans="1:11" s="219" customFormat="1" ht="34.950000000000003" customHeight="1" thickBot="1" x14ac:dyDescent="0.3">
      <c r="A8" s="560">
        <v>1</v>
      </c>
      <c r="B8" s="561" t="s">
        <v>61</v>
      </c>
      <c r="C8" s="562">
        <v>21717</v>
      </c>
      <c r="D8" s="563">
        <v>21080</v>
      </c>
      <c r="E8" s="564">
        <v>637</v>
      </c>
      <c r="F8" s="562">
        <v>19357</v>
      </c>
      <c r="G8" s="563">
        <v>18818</v>
      </c>
      <c r="H8" s="564">
        <v>539</v>
      </c>
      <c r="I8" s="562">
        <v>2360</v>
      </c>
      <c r="J8" s="563">
        <v>2262</v>
      </c>
      <c r="K8" s="564">
        <v>98</v>
      </c>
    </row>
    <row r="9" spans="1:11" s="219" customFormat="1" ht="34.950000000000003" customHeight="1" thickTop="1" x14ac:dyDescent="0.25">
      <c r="A9" s="565">
        <v>2</v>
      </c>
      <c r="B9" s="566" t="s">
        <v>309</v>
      </c>
      <c r="C9" s="567">
        <v>21334</v>
      </c>
      <c r="D9" s="568">
        <v>20699</v>
      </c>
      <c r="E9" s="569">
        <v>635</v>
      </c>
      <c r="F9" s="567">
        <v>18993</v>
      </c>
      <c r="G9" s="568">
        <v>18456</v>
      </c>
      <c r="H9" s="569">
        <v>537</v>
      </c>
      <c r="I9" s="567">
        <v>2341</v>
      </c>
      <c r="J9" s="568">
        <v>2243</v>
      </c>
      <c r="K9" s="569">
        <v>98</v>
      </c>
    </row>
    <row r="10" spans="1:11" s="217" customFormat="1" ht="18" customHeight="1" x14ac:dyDescent="0.3">
      <c r="A10" s="570">
        <v>3</v>
      </c>
      <c r="B10" s="571" t="s">
        <v>310</v>
      </c>
      <c r="C10" s="572">
        <v>980</v>
      </c>
      <c r="D10" s="573">
        <v>914</v>
      </c>
      <c r="E10" s="574">
        <v>66</v>
      </c>
      <c r="F10" s="572">
        <v>437</v>
      </c>
      <c r="G10" s="573">
        <v>430</v>
      </c>
      <c r="H10" s="574">
        <v>7</v>
      </c>
      <c r="I10" s="572">
        <v>543</v>
      </c>
      <c r="J10" s="573">
        <v>484</v>
      </c>
      <c r="K10" s="574">
        <v>59</v>
      </c>
    </row>
    <row r="11" spans="1:11" s="217" customFormat="1" ht="18" customHeight="1" x14ac:dyDescent="0.3">
      <c r="A11" s="570">
        <v>4</v>
      </c>
      <c r="B11" s="571" t="s">
        <v>112</v>
      </c>
      <c r="C11" s="572">
        <v>3560</v>
      </c>
      <c r="D11" s="573">
        <v>3428</v>
      </c>
      <c r="E11" s="574">
        <v>132</v>
      </c>
      <c r="F11" s="572">
        <v>2939</v>
      </c>
      <c r="G11" s="573">
        <v>2821</v>
      </c>
      <c r="H11" s="574">
        <v>118</v>
      </c>
      <c r="I11" s="572">
        <v>621</v>
      </c>
      <c r="J11" s="573">
        <v>607</v>
      </c>
      <c r="K11" s="574">
        <v>14</v>
      </c>
    </row>
    <row r="12" spans="1:11" s="217" customFormat="1" ht="18" customHeight="1" x14ac:dyDescent="0.3">
      <c r="A12" s="570">
        <v>5</v>
      </c>
      <c r="B12" s="571" t="s">
        <v>20</v>
      </c>
      <c r="C12" s="572">
        <v>123</v>
      </c>
      <c r="D12" s="573">
        <v>107</v>
      </c>
      <c r="E12" s="574">
        <v>16</v>
      </c>
      <c r="F12" s="572">
        <v>94</v>
      </c>
      <c r="G12" s="573">
        <v>80</v>
      </c>
      <c r="H12" s="574">
        <v>14</v>
      </c>
      <c r="I12" s="572">
        <v>29</v>
      </c>
      <c r="J12" s="573">
        <v>27</v>
      </c>
      <c r="K12" s="574">
        <v>2</v>
      </c>
    </row>
    <row r="13" spans="1:11" s="217" customFormat="1" ht="18" customHeight="1" x14ac:dyDescent="0.3">
      <c r="A13" s="570">
        <v>6</v>
      </c>
      <c r="B13" s="571" t="s">
        <v>113</v>
      </c>
      <c r="C13" s="572">
        <v>8527</v>
      </c>
      <c r="D13" s="573">
        <v>8395</v>
      </c>
      <c r="E13" s="574">
        <v>132</v>
      </c>
      <c r="F13" s="572">
        <v>7818</v>
      </c>
      <c r="G13" s="573">
        <v>7689</v>
      </c>
      <c r="H13" s="574">
        <v>129</v>
      </c>
      <c r="I13" s="572">
        <v>709</v>
      </c>
      <c r="J13" s="573">
        <v>706</v>
      </c>
      <c r="K13" s="574">
        <v>3</v>
      </c>
    </row>
    <row r="14" spans="1:11" s="217" customFormat="1" ht="18" customHeight="1" x14ac:dyDescent="0.3">
      <c r="A14" s="570">
        <v>7</v>
      </c>
      <c r="B14" s="571" t="s">
        <v>21</v>
      </c>
      <c r="C14" s="572">
        <v>5491</v>
      </c>
      <c r="D14" s="573">
        <v>5325</v>
      </c>
      <c r="E14" s="574">
        <v>166</v>
      </c>
      <c r="F14" s="572">
        <v>5334</v>
      </c>
      <c r="G14" s="573">
        <v>5173</v>
      </c>
      <c r="H14" s="574">
        <v>161</v>
      </c>
      <c r="I14" s="572">
        <v>157</v>
      </c>
      <c r="J14" s="573">
        <v>152</v>
      </c>
      <c r="K14" s="574">
        <v>5</v>
      </c>
    </row>
    <row r="15" spans="1:11" s="217" customFormat="1" ht="18" customHeight="1" x14ac:dyDescent="0.3">
      <c r="A15" s="570">
        <v>8</v>
      </c>
      <c r="B15" s="571" t="s">
        <v>22</v>
      </c>
      <c r="C15" s="572">
        <v>860</v>
      </c>
      <c r="D15" s="573">
        <v>849</v>
      </c>
      <c r="E15" s="574">
        <v>11</v>
      </c>
      <c r="F15" s="572">
        <v>741</v>
      </c>
      <c r="G15" s="573">
        <v>730</v>
      </c>
      <c r="H15" s="574">
        <v>11</v>
      </c>
      <c r="I15" s="572">
        <v>119</v>
      </c>
      <c r="J15" s="573">
        <v>119</v>
      </c>
      <c r="K15" s="574">
        <v>0</v>
      </c>
    </row>
    <row r="16" spans="1:11" s="217" customFormat="1" ht="18" customHeight="1" x14ac:dyDescent="0.3">
      <c r="A16" s="570">
        <v>9</v>
      </c>
      <c r="B16" s="571" t="s">
        <v>23</v>
      </c>
      <c r="C16" s="572">
        <v>496</v>
      </c>
      <c r="D16" s="573">
        <v>493</v>
      </c>
      <c r="E16" s="574">
        <v>3</v>
      </c>
      <c r="F16" s="572">
        <v>488</v>
      </c>
      <c r="G16" s="573">
        <v>486</v>
      </c>
      <c r="H16" s="574">
        <v>2</v>
      </c>
      <c r="I16" s="572">
        <v>8</v>
      </c>
      <c r="J16" s="573">
        <v>7</v>
      </c>
      <c r="K16" s="574">
        <v>1</v>
      </c>
    </row>
    <row r="17" spans="1:11" s="217" customFormat="1" ht="18" customHeight="1" x14ac:dyDescent="0.3">
      <c r="A17" s="570">
        <v>10</v>
      </c>
      <c r="B17" s="571" t="s">
        <v>15</v>
      </c>
      <c r="C17" s="572">
        <v>748</v>
      </c>
      <c r="D17" s="573">
        <v>700</v>
      </c>
      <c r="E17" s="574">
        <v>48</v>
      </c>
      <c r="F17" s="572">
        <v>675</v>
      </c>
      <c r="G17" s="573">
        <v>639</v>
      </c>
      <c r="H17" s="574">
        <v>36</v>
      </c>
      <c r="I17" s="572">
        <v>73</v>
      </c>
      <c r="J17" s="573">
        <v>61</v>
      </c>
      <c r="K17" s="574">
        <v>12</v>
      </c>
    </row>
    <row r="18" spans="1:11" s="217" customFormat="1" ht="18" customHeight="1" x14ac:dyDescent="0.3">
      <c r="A18" s="570">
        <v>11</v>
      </c>
      <c r="B18" s="571" t="s">
        <v>24</v>
      </c>
      <c r="C18" s="572">
        <v>549</v>
      </c>
      <c r="D18" s="573">
        <v>488</v>
      </c>
      <c r="E18" s="574">
        <v>61</v>
      </c>
      <c r="F18" s="572">
        <v>467</v>
      </c>
      <c r="G18" s="573">
        <v>408</v>
      </c>
      <c r="H18" s="574">
        <v>59</v>
      </c>
      <c r="I18" s="572">
        <v>82</v>
      </c>
      <c r="J18" s="573">
        <v>80</v>
      </c>
      <c r="K18" s="574">
        <v>2</v>
      </c>
    </row>
    <row r="19" spans="1:11" s="217" customFormat="1" ht="34.950000000000003" customHeight="1" x14ac:dyDescent="0.3">
      <c r="A19" s="565">
        <v>12</v>
      </c>
      <c r="B19" s="575" t="s">
        <v>311</v>
      </c>
      <c r="C19" s="576">
        <v>383</v>
      </c>
      <c r="D19" s="577">
        <v>381</v>
      </c>
      <c r="E19" s="578">
        <v>2</v>
      </c>
      <c r="F19" s="576">
        <v>364</v>
      </c>
      <c r="G19" s="577">
        <v>362</v>
      </c>
      <c r="H19" s="578">
        <v>2</v>
      </c>
      <c r="I19" s="576">
        <v>19</v>
      </c>
      <c r="J19" s="577">
        <v>19</v>
      </c>
      <c r="K19" s="578">
        <v>0</v>
      </c>
    </row>
    <row r="20" spans="1:11" s="223" customFormat="1" ht="18" customHeight="1" x14ac:dyDescent="0.3">
      <c r="A20" s="570">
        <v>13</v>
      </c>
      <c r="B20" s="571" t="s">
        <v>312</v>
      </c>
      <c r="C20" s="572">
        <v>365</v>
      </c>
      <c r="D20" s="573">
        <v>364</v>
      </c>
      <c r="E20" s="574">
        <v>1</v>
      </c>
      <c r="F20" s="572">
        <v>352</v>
      </c>
      <c r="G20" s="573">
        <v>351</v>
      </c>
      <c r="H20" s="574">
        <v>1</v>
      </c>
      <c r="I20" s="572">
        <v>13</v>
      </c>
      <c r="J20" s="573">
        <v>13</v>
      </c>
      <c r="K20" s="574">
        <v>0</v>
      </c>
    </row>
    <row r="21" spans="1:11" s="223" customFormat="1" ht="18" customHeight="1" x14ac:dyDescent="0.25">
      <c r="A21" s="579">
        <v>14</v>
      </c>
      <c r="B21" s="580" t="s">
        <v>313</v>
      </c>
      <c r="C21" s="581">
        <v>18</v>
      </c>
      <c r="D21" s="582">
        <v>17</v>
      </c>
      <c r="E21" s="583">
        <v>1</v>
      </c>
      <c r="F21" s="581">
        <v>12</v>
      </c>
      <c r="G21" s="582">
        <v>11</v>
      </c>
      <c r="H21" s="583">
        <v>1</v>
      </c>
      <c r="I21" s="581">
        <v>6</v>
      </c>
      <c r="J21" s="582">
        <v>6</v>
      </c>
      <c r="K21" s="583">
        <v>0</v>
      </c>
    </row>
    <row r="22" spans="1:11" s="589" customFormat="1" ht="10.199999999999999" customHeight="1" x14ac:dyDescent="0.25">
      <c r="A22" s="584"/>
      <c r="B22" s="585"/>
      <c r="C22" s="586"/>
      <c r="D22" s="587"/>
      <c r="E22" s="588"/>
      <c r="F22" s="586"/>
      <c r="G22" s="587"/>
      <c r="H22" s="588"/>
      <c r="I22" s="586"/>
      <c r="J22" s="587"/>
      <c r="K22" s="588"/>
    </row>
    <row r="23" spans="1:11" x14ac:dyDescent="0.3">
      <c r="A23" s="395"/>
      <c r="B23" s="396"/>
      <c r="C23" s="396"/>
      <c r="D23" s="396"/>
      <c r="E23" s="396"/>
      <c r="F23" s="396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F12"/>
  <sheetViews>
    <sheetView showGridLines="0" workbookViewId="0"/>
  </sheetViews>
  <sheetFormatPr baseColWidth="10" defaultColWidth="11.44140625" defaultRowHeight="13.8" x14ac:dyDescent="0.3"/>
  <cols>
    <col min="1" max="1" width="4.33203125" style="13" customWidth="1"/>
    <col min="2" max="2" width="10.5546875" style="13" customWidth="1"/>
    <col min="3" max="3" width="50.5546875" style="13" customWidth="1"/>
    <col min="4" max="6" width="16.6640625" style="13" customWidth="1"/>
    <col min="7" max="16384" width="11.44140625" style="13"/>
  </cols>
  <sheetData>
    <row r="1" spans="1:6" s="2" customFormat="1" ht="10.199999999999999" x14ac:dyDescent="0.25">
      <c r="A1" s="37"/>
    </row>
    <row r="2" spans="1:6" s="47" customFormat="1" ht="36.6" customHeight="1" x14ac:dyDescent="0.35">
      <c r="A2" s="5" t="s">
        <v>167</v>
      </c>
      <c r="B2" s="46"/>
      <c r="C2" s="46"/>
      <c r="D2" s="46"/>
      <c r="E2" s="46"/>
      <c r="F2" s="46"/>
    </row>
    <row r="3" spans="1:6" s="55" customFormat="1" ht="26.4" customHeight="1" x14ac:dyDescent="0.25">
      <c r="A3" s="59" t="s">
        <v>355</v>
      </c>
      <c r="B3" s="54"/>
      <c r="C3" s="54"/>
      <c r="D3" s="54"/>
      <c r="E3" s="54"/>
      <c r="F3" s="54"/>
    </row>
    <row r="4" spans="1:6" s="76" customFormat="1" ht="30" customHeight="1" x14ac:dyDescent="0.3">
      <c r="F4" s="333" t="s">
        <v>48</v>
      </c>
    </row>
    <row r="5" spans="1:6" ht="36" customHeight="1" x14ac:dyDescent="0.3">
      <c r="A5" s="719" t="s">
        <v>4</v>
      </c>
      <c r="B5" s="717" t="s">
        <v>9</v>
      </c>
      <c r="C5" s="623"/>
      <c r="D5" s="347" t="s">
        <v>168</v>
      </c>
      <c r="E5" s="318"/>
      <c r="F5" s="319"/>
    </row>
    <row r="6" spans="1:6" ht="32.25" customHeight="1" x14ac:dyDescent="0.3">
      <c r="A6" s="649"/>
      <c r="B6" s="718"/>
      <c r="C6" s="624"/>
      <c r="D6" s="131" t="s">
        <v>3</v>
      </c>
      <c r="E6" s="131" t="s">
        <v>7</v>
      </c>
      <c r="F6" s="131" t="s">
        <v>8</v>
      </c>
    </row>
    <row r="7" spans="1:6" ht="45" customHeight="1" x14ac:dyDescent="0.3">
      <c r="A7" s="79">
        <v>1</v>
      </c>
      <c r="B7" s="720" t="s">
        <v>169</v>
      </c>
      <c r="C7" s="721"/>
      <c r="D7" s="320">
        <v>1990</v>
      </c>
      <c r="E7" s="321">
        <v>1971</v>
      </c>
      <c r="F7" s="321">
        <v>19</v>
      </c>
    </row>
    <row r="8" spans="1:6" ht="45" customHeight="1" x14ac:dyDescent="0.3">
      <c r="A8" s="80">
        <v>2</v>
      </c>
      <c r="B8" s="722" t="s">
        <v>26</v>
      </c>
      <c r="C8" s="723"/>
      <c r="D8" s="322">
        <v>872</v>
      </c>
      <c r="E8" s="323">
        <v>868</v>
      </c>
      <c r="F8" s="323">
        <v>4</v>
      </c>
    </row>
    <row r="9" spans="1:6" ht="52.5" customHeight="1" x14ac:dyDescent="0.3">
      <c r="A9" s="80">
        <v>3</v>
      </c>
      <c r="B9" s="620" t="s">
        <v>27</v>
      </c>
      <c r="C9" s="324" t="s">
        <v>170</v>
      </c>
      <c r="D9" s="325">
        <v>474</v>
      </c>
      <c r="E9" s="326">
        <v>474</v>
      </c>
      <c r="F9" s="326">
        <v>0</v>
      </c>
    </row>
    <row r="10" spans="1:6" ht="52.5" customHeight="1" x14ac:dyDescent="0.3">
      <c r="A10" s="80">
        <v>4</v>
      </c>
      <c r="B10" s="620"/>
      <c r="C10" s="324" t="s">
        <v>196</v>
      </c>
      <c r="D10" s="325">
        <v>59</v>
      </c>
      <c r="E10" s="326">
        <v>55</v>
      </c>
      <c r="F10" s="326">
        <v>4</v>
      </c>
    </row>
    <row r="11" spans="1:6" ht="45" customHeight="1" x14ac:dyDescent="0.3">
      <c r="A11" s="81">
        <v>5</v>
      </c>
      <c r="B11" s="620"/>
      <c r="C11" s="327" t="s">
        <v>171</v>
      </c>
      <c r="D11" s="325">
        <v>64</v>
      </c>
      <c r="E11" s="326">
        <v>63</v>
      </c>
      <c r="F11" s="326">
        <v>1</v>
      </c>
    </row>
    <row r="12" spans="1:6" ht="45" customHeight="1" x14ac:dyDescent="0.3">
      <c r="A12" s="83">
        <v>6</v>
      </c>
      <c r="B12" s="715" t="s">
        <v>172</v>
      </c>
      <c r="C12" s="716"/>
      <c r="D12" s="328">
        <v>2265</v>
      </c>
      <c r="E12" s="328">
        <v>2247</v>
      </c>
      <c r="F12" s="328">
        <v>18</v>
      </c>
    </row>
  </sheetData>
  <mergeCells count="6">
    <mergeCell ref="B12:C12"/>
    <mergeCell ref="B9:B11"/>
    <mergeCell ref="B5:C6"/>
    <mergeCell ref="A5:A6"/>
    <mergeCell ref="B7:C7"/>
    <mergeCell ref="B8:C8"/>
  </mergeCells>
  <phoneticPr fontId="0" type="noConversion"/>
  <printOptions horizontalCentered="1"/>
  <pageMargins left="3.937007874015748E-2" right="3.937007874015748E-2" top="0.71" bottom="0.19685039370078741" header="0.43307086614173229" footer="0.31496062992125984"/>
  <pageSetup paperSize="9" orientation="landscape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2"/>
  <dimension ref="A1:H14"/>
  <sheetViews>
    <sheetView showGridLines="0" workbookViewId="0"/>
  </sheetViews>
  <sheetFormatPr baseColWidth="10" defaultColWidth="11.44140625" defaultRowHeight="13.8" x14ac:dyDescent="0.3"/>
  <cols>
    <col min="1" max="1" width="4.109375" style="13" customWidth="1"/>
    <col min="2" max="2" width="14.6640625" style="13" customWidth="1"/>
    <col min="3" max="3" width="18.5546875" style="13" customWidth="1"/>
    <col min="4" max="4" width="11.109375" style="13" customWidth="1"/>
    <col min="5" max="5" width="24.6640625" style="13" customWidth="1"/>
    <col min="6" max="8" width="16.6640625" style="13" customWidth="1"/>
    <col min="9" max="16384" width="11.44140625" style="13"/>
  </cols>
  <sheetData>
    <row r="1" spans="1:8" s="2" customFormat="1" ht="10.199999999999999" x14ac:dyDescent="0.25">
      <c r="A1" s="37"/>
    </row>
    <row r="2" spans="1:8" s="47" customFormat="1" ht="34.950000000000003" customHeight="1" x14ac:dyDescent="0.35">
      <c r="A2" s="5" t="s">
        <v>256</v>
      </c>
      <c r="B2" s="46"/>
      <c r="C2" s="46"/>
      <c r="D2" s="46"/>
      <c r="E2" s="46"/>
      <c r="F2" s="46"/>
      <c r="G2" s="46"/>
      <c r="H2" s="46"/>
    </row>
    <row r="3" spans="1:8" s="55" customFormat="1" ht="23.4" customHeight="1" x14ac:dyDescent="0.25">
      <c r="A3" s="59" t="s">
        <v>355</v>
      </c>
      <c r="B3" s="54"/>
      <c r="C3" s="54"/>
      <c r="D3" s="54"/>
      <c r="E3" s="54"/>
      <c r="F3" s="54"/>
      <c r="G3" s="54"/>
      <c r="H3" s="54"/>
    </row>
    <row r="4" spans="1:8" s="76" customFormat="1" ht="35.25" customHeight="1" x14ac:dyDescent="0.3">
      <c r="H4" s="119" t="s">
        <v>49</v>
      </c>
    </row>
    <row r="5" spans="1:8" ht="30" customHeight="1" x14ac:dyDescent="0.3">
      <c r="A5" s="724" t="s">
        <v>4</v>
      </c>
      <c r="B5" s="717" t="s">
        <v>9</v>
      </c>
      <c r="C5" s="726"/>
      <c r="D5" s="726"/>
      <c r="E5" s="623"/>
      <c r="F5" s="49" t="s">
        <v>173</v>
      </c>
      <c r="G5" s="273"/>
      <c r="H5" s="317"/>
    </row>
    <row r="6" spans="1:8" ht="35.25" customHeight="1" x14ac:dyDescent="0.3">
      <c r="A6" s="725"/>
      <c r="B6" s="718"/>
      <c r="C6" s="727"/>
      <c r="D6" s="727"/>
      <c r="E6" s="624"/>
      <c r="F6" s="114" t="s">
        <v>3</v>
      </c>
      <c r="G6" s="331" t="s">
        <v>7</v>
      </c>
      <c r="H6" s="331" t="s">
        <v>8</v>
      </c>
    </row>
    <row r="7" spans="1:8" ht="39.9" customHeight="1" x14ac:dyDescent="0.3">
      <c r="A7" s="79">
        <v>1</v>
      </c>
      <c r="B7" s="734" t="s">
        <v>174</v>
      </c>
      <c r="C7" s="735"/>
      <c r="D7" s="735"/>
      <c r="E7" s="736"/>
      <c r="F7" s="320">
        <v>201</v>
      </c>
      <c r="G7" s="321">
        <v>198</v>
      </c>
      <c r="H7" s="321">
        <v>3</v>
      </c>
    </row>
    <row r="8" spans="1:8" ht="39.9" customHeight="1" x14ac:dyDescent="0.3">
      <c r="A8" s="80">
        <v>2</v>
      </c>
      <c r="B8" s="722" t="s">
        <v>175</v>
      </c>
      <c r="C8" s="737"/>
      <c r="D8" s="737"/>
      <c r="E8" s="723"/>
      <c r="F8" s="322">
        <v>865</v>
      </c>
      <c r="G8" s="323">
        <v>862</v>
      </c>
      <c r="H8" s="323">
        <v>3</v>
      </c>
    </row>
    <row r="9" spans="1:8" ht="39.9" customHeight="1" x14ac:dyDescent="0.3">
      <c r="A9" s="80">
        <v>3</v>
      </c>
      <c r="B9" s="731" t="s">
        <v>176</v>
      </c>
      <c r="C9" s="731" t="s">
        <v>119</v>
      </c>
      <c r="D9" s="332" t="s">
        <v>177</v>
      </c>
      <c r="E9" s="729" t="s">
        <v>178</v>
      </c>
      <c r="F9" s="329">
        <v>696</v>
      </c>
      <c r="G9" s="330">
        <v>696</v>
      </c>
      <c r="H9" s="330">
        <v>0</v>
      </c>
    </row>
    <row r="10" spans="1:8" ht="39.9" customHeight="1" x14ac:dyDescent="0.3">
      <c r="A10" s="80">
        <v>4</v>
      </c>
      <c r="B10" s="732"/>
      <c r="C10" s="741"/>
      <c r="D10" s="332" t="s">
        <v>179</v>
      </c>
      <c r="E10" s="730"/>
      <c r="F10" s="325">
        <v>144</v>
      </c>
      <c r="G10" s="326">
        <v>140</v>
      </c>
      <c r="H10" s="326">
        <v>4</v>
      </c>
    </row>
    <row r="11" spans="1:8" ht="39.9" customHeight="1" x14ac:dyDescent="0.3">
      <c r="A11" s="80">
        <v>5</v>
      </c>
      <c r="B11" s="732"/>
      <c r="C11" s="734" t="s">
        <v>120</v>
      </c>
      <c r="D11" s="739"/>
      <c r="E11" s="740"/>
      <c r="F11" s="325">
        <v>11</v>
      </c>
      <c r="G11" s="326">
        <v>11</v>
      </c>
      <c r="H11" s="326">
        <v>0</v>
      </c>
    </row>
    <row r="12" spans="1:8" ht="39.9" customHeight="1" x14ac:dyDescent="0.3">
      <c r="A12" s="80">
        <v>6</v>
      </c>
      <c r="B12" s="732"/>
      <c r="C12" s="722" t="s">
        <v>180</v>
      </c>
      <c r="D12" s="737"/>
      <c r="E12" s="723"/>
      <c r="F12" s="325">
        <v>4</v>
      </c>
      <c r="G12" s="326">
        <v>4</v>
      </c>
      <c r="H12" s="326">
        <v>0</v>
      </c>
    </row>
    <row r="13" spans="1:8" ht="39.9" customHeight="1" x14ac:dyDescent="0.3">
      <c r="A13" s="81">
        <v>7</v>
      </c>
      <c r="B13" s="733"/>
      <c r="C13" s="738" t="s">
        <v>181</v>
      </c>
      <c r="D13" s="735"/>
      <c r="E13" s="736"/>
      <c r="F13" s="325">
        <v>9</v>
      </c>
      <c r="G13" s="326">
        <v>8</v>
      </c>
      <c r="H13" s="326">
        <v>1</v>
      </c>
    </row>
    <row r="14" spans="1:8" ht="39.9" customHeight="1" x14ac:dyDescent="0.3">
      <c r="A14" s="83">
        <v>8</v>
      </c>
      <c r="B14" s="715" t="s">
        <v>182</v>
      </c>
      <c r="C14" s="728"/>
      <c r="D14" s="728"/>
      <c r="E14" s="716"/>
      <c r="F14" s="328">
        <v>202</v>
      </c>
      <c r="G14" s="328">
        <v>201</v>
      </c>
      <c r="H14" s="328">
        <v>1</v>
      </c>
    </row>
  </sheetData>
  <mergeCells count="11">
    <mergeCell ref="A5:A6"/>
    <mergeCell ref="B5:E6"/>
    <mergeCell ref="B14:E14"/>
    <mergeCell ref="E9:E10"/>
    <mergeCell ref="B9:B13"/>
    <mergeCell ref="B7:E7"/>
    <mergeCell ref="B8:E8"/>
    <mergeCell ref="C13:E13"/>
    <mergeCell ref="C12:E12"/>
    <mergeCell ref="C11:E11"/>
    <mergeCell ref="C9:C10"/>
  </mergeCells>
  <phoneticPr fontId="0" type="noConversion"/>
  <printOptions horizontalCentered="1"/>
  <pageMargins left="3.937007874015748E-2" right="3.937007874015748E-2" top="0.70866141732283472" bottom="0.19685039370078741" header="0.43307086614173229" footer="0.31496062992125984"/>
  <pageSetup paperSize="9" scale="9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915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49153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1"/>
  <dimension ref="A1:L27"/>
  <sheetViews>
    <sheetView showGridLines="0" workbookViewId="0"/>
  </sheetViews>
  <sheetFormatPr baseColWidth="10" defaultColWidth="11.44140625" defaultRowHeight="13.8" x14ac:dyDescent="0.3"/>
  <cols>
    <col min="1" max="1" width="4.88671875" style="35" customWidth="1"/>
    <col min="2" max="2" width="12.6640625" style="13" customWidth="1"/>
    <col min="3" max="3" width="13.6640625" style="13" customWidth="1"/>
    <col min="4" max="12" width="11.6640625" style="13" customWidth="1"/>
    <col min="13" max="16384" width="11.44140625" style="13"/>
  </cols>
  <sheetData>
    <row r="1" spans="1:12" s="3" customFormat="1" ht="10.95" customHeight="1" x14ac:dyDescent="0.2">
      <c r="A1" s="37"/>
      <c r="B1" s="2"/>
      <c r="L1" s="4"/>
    </row>
    <row r="2" spans="1:12" s="7" customFormat="1" ht="29.25" customHeight="1" x14ac:dyDescent="0.35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9" customFormat="1" ht="21" customHeight="1" x14ac:dyDescent="0.35">
      <c r="A3" s="38" t="str">
        <f>"Jahresdurchschnitt  "&amp; LEFT(B6,4) &amp; "  -  " &amp;  LEFT(B26,4)</f>
        <v>Jahresdurchschnitt  2000  -  2020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18.75" customHeight="1" x14ac:dyDescent="0.3">
      <c r="A4" s="39"/>
      <c r="B4" s="40"/>
      <c r="C4" s="41"/>
      <c r="D4" s="41"/>
      <c r="E4" s="41"/>
      <c r="F4" s="41"/>
      <c r="G4" s="41"/>
      <c r="H4" s="42"/>
      <c r="I4" s="41"/>
      <c r="J4" s="41"/>
      <c r="K4" s="41"/>
      <c r="L4" s="118" t="s">
        <v>197</v>
      </c>
    </row>
    <row r="5" spans="1:12" ht="55.5" customHeight="1" x14ac:dyDescent="0.3">
      <c r="A5" s="88" t="s">
        <v>4</v>
      </c>
      <c r="B5" s="152" t="s">
        <v>53</v>
      </c>
      <c r="C5" s="101" t="s">
        <v>13</v>
      </c>
      <c r="D5" s="101" t="s">
        <v>14</v>
      </c>
      <c r="E5" s="126" t="s">
        <v>54</v>
      </c>
      <c r="F5" s="134" t="s">
        <v>20</v>
      </c>
      <c r="G5" s="152" t="s">
        <v>55</v>
      </c>
      <c r="H5" s="134" t="s">
        <v>21</v>
      </c>
      <c r="I5" s="134" t="s">
        <v>22</v>
      </c>
      <c r="J5" s="134" t="s">
        <v>23</v>
      </c>
      <c r="K5" s="134" t="s">
        <v>15</v>
      </c>
      <c r="L5" s="134" t="s">
        <v>24</v>
      </c>
    </row>
    <row r="6" spans="1:12" s="44" customFormat="1" ht="18.600000000000001" customHeight="1" x14ac:dyDescent="0.25">
      <c r="A6" s="104">
        <v>1</v>
      </c>
      <c r="B6" s="84">
        <v>2000</v>
      </c>
      <c r="C6" s="105">
        <v>3133173</v>
      </c>
      <c r="D6" s="106">
        <v>770660</v>
      </c>
      <c r="E6" s="107">
        <v>521488</v>
      </c>
      <c r="F6" s="106">
        <v>80215</v>
      </c>
      <c r="G6" s="106">
        <v>531713</v>
      </c>
      <c r="H6" s="107">
        <v>429158</v>
      </c>
      <c r="I6" s="106">
        <v>192128</v>
      </c>
      <c r="J6" s="106">
        <v>212982</v>
      </c>
      <c r="K6" s="106">
        <v>262212</v>
      </c>
      <c r="L6" s="105">
        <v>132617</v>
      </c>
    </row>
    <row r="7" spans="1:12" s="44" customFormat="1" ht="18.600000000000001" customHeight="1" x14ac:dyDescent="0.25">
      <c r="A7" s="104">
        <v>2</v>
      </c>
      <c r="B7" s="84">
        <f>B6+1</f>
        <v>2001</v>
      </c>
      <c r="C7" s="105">
        <v>3148177</v>
      </c>
      <c r="D7" s="106">
        <v>767491</v>
      </c>
      <c r="E7" s="107">
        <v>520963</v>
      </c>
      <c r="F7" s="106">
        <v>80971</v>
      </c>
      <c r="G7" s="106">
        <v>539116</v>
      </c>
      <c r="H7" s="107">
        <v>432799</v>
      </c>
      <c r="I7" s="106">
        <v>192786</v>
      </c>
      <c r="J7" s="106">
        <v>213795</v>
      </c>
      <c r="K7" s="106">
        <v>266590</v>
      </c>
      <c r="L7" s="105">
        <v>133666</v>
      </c>
    </row>
    <row r="8" spans="1:12" s="44" customFormat="1" ht="18.600000000000001" customHeight="1" x14ac:dyDescent="0.25">
      <c r="A8" s="104">
        <v>3</v>
      </c>
      <c r="B8" s="84">
        <f>B7+1</f>
        <v>2002</v>
      </c>
      <c r="C8" s="105">
        <v>3154512</v>
      </c>
      <c r="D8" s="106">
        <v>757869</v>
      </c>
      <c r="E8" s="107">
        <v>520656</v>
      </c>
      <c r="F8" s="106">
        <v>82714</v>
      </c>
      <c r="G8" s="106">
        <v>543259</v>
      </c>
      <c r="H8" s="107">
        <v>433624</v>
      </c>
      <c r="I8" s="106">
        <v>192967</v>
      </c>
      <c r="J8" s="106">
        <v>217380</v>
      </c>
      <c r="K8" s="106">
        <v>270952</v>
      </c>
      <c r="L8" s="105">
        <v>135091</v>
      </c>
    </row>
    <row r="9" spans="1:12" s="44" customFormat="1" ht="18.600000000000001" customHeight="1" x14ac:dyDescent="0.25">
      <c r="A9" s="104">
        <v>4</v>
      </c>
      <c r="B9" s="84">
        <f t="shared" ref="B9:B26" si="0">B8+1</f>
        <v>2003</v>
      </c>
      <c r="C9" s="105">
        <v>3184117</v>
      </c>
      <c r="D9" s="106">
        <v>759604</v>
      </c>
      <c r="E9" s="107">
        <v>523923</v>
      </c>
      <c r="F9" s="106">
        <v>84292</v>
      </c>
      <c r="G9" s="106">
        <v>553199</v>
      </c>
      <c r="H9" s="107">
        <v>437470</v>
      </c>
      <c r="I9" s="106">
        <v>194693</v>
      </c>
      <c r="J9" s="106">
        <v>220276</v>
      </c>
      <c r="K9" s="106">
        <v>274065</v>
      </c>
      <c r="L9" s="105">
        <v>136595</v>
      </c>
    </row>
    <row r="10" spans="1:12" s="44" customFormat="1" ht="18.600000000000001" customHeight="1" x14ac:dyDescent="0.25">
      <c r="A10" s="104">
        <v>5</v>
      </c>
      <c r="B10" s="84">
        <f t="shared" si="0"/>
        <v>2004</v>
      </c>
      <c r="C10" s="105">
        <v>3197250</v>
      </c>
      <c r="D10" s="106">
        <v>753516</v>
      </c>
      <c r="E10" s="107">
        <v>526878</v>
      </c>
      <c r="F10" s="106">
        <v>84216</v>
      </c>
      <c r="G10" s="106">
        <v>560185</v>
      </c>
      <c r="H10" s="107">
        <v>441364</v>
      </c>
      <c r="I10" s="106">
        <v>196009</v>
      </c>
      <c r="J10" s="106">
        <v>221367</v>
      </c>
      <c r="K10" s="106">
        <v>276337</v>
      </c>
      <c r="L10" s="105">
        <v>137378</v>
      </c>
    </row>
    <row r="11" spans="1:12" s="44" customFormat="1" ht="18.600000000000001" customHeight="1" x14ac:dyDescent="0.25">
      <c r="A11" s="104">
        <v>6</v>
      </c>
      <c r="B11" s="84">
        <f t="shared" si="0"/>
        <v>2005</v>
      </c>
      <c r="C11" s="105">
        <v>3228777</v>
      </c>
      <c r="D11" s="106">
        <v>756506</v>
      </c>
      <c r="E11" s="107">
        <v>533564</v>
      </c>
      <c r="F11" s="106">
        <v>85068</v>
      </c>
      <c r="G11" s="106">
        <v>565641</v>
      </c>
      <c r="H11" s="107">
        <v>447657</v>
      </c>
      <c r="I11" s="106">
        <v>198132</v>
      </c>
      <c r="J11" s="106">
        <v>222910</v>
      </c>
      <c r="K11" s="106">
        <v>280504</v>
      </c>
      <c r="L11" s="105">
        <v>138795</v>
      </c>
    </row>
    <row r="12" spans="1:12" s="44" customFormat="1" ht="18.600000000000001" customHeight="1" x14ac:dyDescent="0.25">
      <c r="A12" s="104">
        <v>7</v>
      </c>
      <c r="B12" s="84">
        <f t="shared" si="0"/>
        <v>2006</v>
      </c>
      <c r="C12" s="105">
        <v>3278444</v>
      </c>
      <c r="D12" s="106">
        <v>763607</v>
      </c>
      <c r="E12" s="107">
        <v>541443</v>
      </c>
      <c r="F12" s="106">
        <v>86199</v>
      </c>
      <c r="G12" s="106">
        <v>576203</v>
      </c>
      <c r="H12" s="107">
        <v>454445</v>
      </c>
      <c r="I12" s="106">
        <v>201239</v>
      </c>
      <c r="J12" s="106">
        <v>227468</v>
      </c>
      <c r="K12" s="106">
        <v>286710</v>
      </c>
      <c r="L12" s="105">
        <v>141130</v>
      </c>
    </row>
    <row r="13" spans="1:12" s="44" customFormat="1" ht="18.600000000000001" customHeight="1" x14ac:dyDescent="0.25">
      <c r="A13" s="108">
        <v>8</v>
      </c>
      <c r="B13" s="384">
        <f t="shared" si="0"/>
        <v>2007</v>
      </c>
      <c r="C13" s="109">
        <v>3340999</v>
      </c>
      <c r="D13" s="110">
        <v>774137</v>
      </c>
      <c r="E13" s="110">
        <v>551538</v>
      </c>
      <c r="F13" s="110">
        <v>87952</v>
      </c>
      <c r="G13" s="110">
        <v>589958</v>
      </c>
      <c r="H13" s="110">
        <v>464442</v>
      </c>
      <c r="I13" s="110">
        <v>205225</v>
      </c>
      <c r="J13" s="110">
        <v>231812</v>
      </c>
      <c r="K13" s="110">
        <v>292120</v>
      </c>
      <c r="L13" s="109">
        <v>143815</v>
      </c>
    </row>
    <row r="14" spans="1:12" s="44" customFormat="1" ht="18.600000000000001" customHeight="1" x14ac:dyDescent="0.25">
      <c r="A14" s="377">
        <v>9</v>
      </c>
      <c r="B14" s="383">
        <f t="shared" si="0"/>
        <v>2008</v>
      </c>
      <c r="C14" s="336">
        <v>3388632</v>
      </c>
      <c r="D14" s="335">
        <v>771158</v>
      </c>
      <c r="E14" s="335">
        <v>572354</v>
      </c>
      <c r="F14" s="335">
        <v>91307</v>
      </c>
      <c r="G14" s="335">
        <v>601192</v>
      </c>
      <c r="H14" s="335">
        <v>470487</v>
      </c>
      <c r="I14" s="335">
        <v>207362</v>
      </c>
      <c r="J14" s="335">
        <v>234905</v>
      </c>
      <c r="K14" s="335">
        <v>295690</v>
      </c>
      <c r="L14" s="336">
        <v>144177</v>
      </c>
    </row>
    <row r="15" spans="1:12" s="44" customFormat="1" ht="18.600000000000001" customHeight="1" x14ac:dyDescent="0.25">
      <c r="A15" s="104">
        <v>10</v>
      </c>
      <c r="B15" s="385">
        <f t="shared" si="0"/>
        <v>2009</v>
      </c>
      <c r="C15" s="105">
        <v>3339064</v>
      </c>
      <c r="D15" s="107">
        <v>762891</v>
      </c>
      <c r="E15" s="107">
        <v>563310</v>
      </c>
      <c r="F15" s="107">
        <v>91148</v>
      </c>
      <c r="G15" s="107">
        <v>590856</v>
      </c>
      <c r="H15" s="107">
        <v>460498</v>
      </c>
      <c r="I15" s="107">
        <v>202742</v>
      </c>
      <c r="J15" s="107">
        <v>232288</v>
      </c>
      <c r="K15" s="107">
        <v>292969</v>
      </c>
      <c r="L15" s="105">
        <v>142362</v>
      </c>
    </row>
    <row r="16" spans="1:12" s="44" customFormat="1" ht="18.600000000000001" customHeight="1" x14ac:dyDescent="0.25">
      <c r="A16" s="104">
        <v>11</v>
      </c>
      <c r="B16" s="382">
        <f t="shared" si="0"/>
        <v>2010</v>
      </c>
      <c r="C16" s="105">
        <v>3360258</v>
      </c>
      <c r="D16" s="107">
        <v>764310</v>
      </c>
      <c r="E16" s="107">
        <v>564156</v>
      </c>
      <c r="F16" s="107">
        <v>92340</v>
      </c>
      <c r="G16" s="107">
        <v>594997</v>
      </c>
      <c r="H16" s="107">
        <v>465432</v>
      </c>
      <c r="I16" s="107">
        <v>203251</v>
      </c>
      <c r="J16" s="107">
        <v>234908</v>
      </c>
      <c r="K16" s="107">
        <v>296596</v>
      </c>
      <c r="L16" s="105">
        <v>144268</v>
      </c>
    </row>
    <row r="17" spans="1:12" s="44" customFormat="1" ht="18.600000000000001" customHeight="1" x14ac:dyDescent="0.25">
      <c r="A17" s="104">
        <v>12</v>
      </c>
      <c r="B17" s="381">
        <f t="shared" si="0"/>
        <v>2011</v>
      </c>
      <c r="C17" s="105">
        <v>3421755</v>
      </c>
      <c r="D17" s="107">
        <v>777174</v>
      </c>
      <c r="E17" s="107">
        <v>573306</v>
      </c>
      <c r="F17" s="107">
        <v>94274</v>
      </c>
      <c r="G17" s="107">
        <v>608145</v>
      </c>
      <c r="H17" s="107">
        <v>475668</v>
      </c>
      <c r="I17" s="107">
        <v>205909</v>
      </c>
      <c r="J17" s="107">
        <v>238625</v>
      </c>
      <c r="K17" s="107">
        <v>301091</v>
      </c>
      <c r="L17" s="105">
        <v>147563</v>
      </c>
    </row>
    <row r="18" spans="1:12" s="44" customFormat="1" ht="18.600000000000001" customHeight="1" x14ac:dyDescent="0.25">
      <c r="A18" s="104">
        <v>13</v>
      </c>
      <c r="B18" s="380">
        <f t="shared" si="0"/>
        <v>2012</v>
      </c>
      <c r="C18" s="105">
        <v>3465463</v>
      </c>
      <c r="D18" s="107">
        <v>786384</v>
      </c>
      <c r="E18" s="107">
        <v>580128</v>
      </c>
      <c r="F18" s="107">
        <v>96454</v>
      </c>
      <c r="G18" s="107">
        <v>616027</v>
      </c>
      <c r="H18" s="107">
        <v>480983</v>
      </c>
      <c r="I18" s="107">
        <v>207097</v>
      </c>
      <c r="J18" s="107">
        <v>242907</v>
      </c>
      <c r="K18" s="107">
        <v>305887</v>
      </c>
      <c r="L18" s="105">
        <v>149596</v>
      </c>
    </row>
    <row r="19" spans="1:12" s="44" customFormat="1" ht="18.600000000000001" customHeight="1" x14ac:dyDescent="0.25">
      <c r="A19" s="104">
        <v>14</v>
      </c>
      <c r="B19" s="379">
        <f t="shared" si="0"/>
        <v>2013</v>
      </c>
      <c r="C19" s="105">
        <v>3483021</v>
      </c>
      <c r="D19" s="107">
        <v>791327</v>
      </c>
      <c r="E19" s="107">
        <v>579552</v>
      </c>
      <c r="F19" s="107">
        <v>97214</v>
      </c>
      <c r="G19" s="107">
        <v>619726</v>
      </c>
      <c r="H19" s="107">
        <v>482186</v>
      </c>
      <c r="I19" s="107">
        <v>205357</v>
      </c>
      <c r="J19" s="107">
        <v>243944</v>
      </c>
      <c r="K19" s="107">
        <v>312149</v>
      </c>
      <c r="L19" s="105">
        <v>151566</v>
      </c>
    </row>
    <row r="20" spans="1:12" s="44" customFormat="1" ht="18.600000000000001" customHeight="1" x14ac:dyDescent="0.25">
      <c r="A20" s="104">
        <v>15</v>
      </c>
      <c r="B20" s="378">
        <f t="shared" si="0"/>
        <v>2014</v>
      </c>
      <c r="C20" s="105">
        <v>3503404</v>
      </c>
      <c r="D20" s="107">
        <v>795978</v>
      </c>
      <c r="E20" s="107">
        <v>582536</v>
      </c>
      <c r="F20" s="107">
        <v>98565</v>
      </c>
      <c r="G20" s="107">
        <v>623063</v>
      </c>
      <c r="H20" s="107">
        <v>485161</v>
      </c>
      <c r="I20" s="107">
        <v>204512</v>
      </c>
      <c r="J20" s="107">
        <v>244647</v>
      </c>
      <c r="K20" s="107">
        <v>314987</v>
      </c>
      <c r="L20" s="105">
        <v>153955</v>
      </c>
    </row>
    <row r="21" spans="1:12" s="44" customFormat="1" ht="18.600000000000001" customHeight="1" x14ac:dyDescent="0.25">
      <c r="A21" s="104">
        <v>16</v>
      </c>
      <c r="B21" s="376">
        <f t="shared" si="0"/>
        <v>2015</v>
      </c>
      <c r="C21" s="105">
        <v>3534870</v>
      </c>
      <c r="D21" s="107">
        <v>801919</v>
      </c>
      <c r="E21" s="107">
        <v>588119</v>
      </c>
      <c r="F21" s="107">
        <v>99799</v>
      </c>
      <c r="G21" s="107">
        <v>629128</v>
      </c>
      <c r="H21" s="107">
        <v>489682</v>
      </c>
      <c r="I21" s="107">
        <v>205266</v>
      </c>
      <c r="J21" s="107">
        <v>246953</v>
      </c>
      <c r="K21" s="107">
        <v>317498</v>
      </c>
      <c r="L21" s="105">
        <v>156506</v>
      </c>
    </row>
    <row r="22" spans="1:12" s="44" customFormat="1" ht="18.600000000000001" customHeight="1" x14ac:dyDescent="0.25">
      <c r="A22" s="104">
        <v>17</v>
      </c>
      <c r="B22" s="373">
        <f t="shared" si="0"/>
        <v>2016</v>
      </c>
      <c r="C22" s="105">
        <v>3586878</v>
      </c>
      <c r="D22" s="107">
        <v>813468</v>
      </c>
      <c r="E22" s="107">
        <v>596962</v>
      </c>
      <c r="F22" s="107">
        <v>100928</v>
      </c>
      <c r="G22" s="107">
        <v>638790</v>
      </c>
      <c r="H22" s="107">
        <v>496584</v>
      </c>
      <c r="I22" s="107">
        <v>207482</v>
      </c>
      <c r="J22" s="107">
        <v>250158</v>
      </c>
      <c r="K22" s="107">
        <v>323260</v>
      </c>
      <c r="L22" s="105">
        <v>159246</v>
      </c>
    </row>
    <row r="23" spans="1:12" s="44" customFormat="1" ht="18.600000000000001" customHeight="1" x14ac:dyDescent="0.25">
      <c r="A23" s="104">
        <v>18</v>
      </c>
      <c r="B23" s="349">
        <f t="shared" si="0"/>
        <v>2017</v>
      </c>
      <c r="C23" s="105">
        <v>3655302</v>
      </c>
      <c r="D23" s="107">
        <v>828940</v>
      </c>
      <c r="E23" s="107">
        <v>607214</v>
      </c>
      <c r="F23" s="107">
        <v>102723</v>
      </c>
      <c r="G23" s="107">
        <v>650118</v>
      </c>
      <c r="H23" s="107">
        <v>508479</v>
      </c>
      <c r="I23" s="107">
        <v>210355</v>
      </c>
      <c r="J23" s="107">
        <v>254366</v>
      </c>
      <c r="K23" s="107">
        <v>330764</v>
      </c>
      <c r="L23" s="105">
        <v>162343</v>
      </c>
    </row>
    <row r="24" spans="1:12" s="44" customFormat="1" ht="18.600000000000001" customHeight="1" x14ac:dyDescent="0.25">
      <c r="A24" s="104">
        <v>19</v>
      </c>
      <c r="B24" s="348">
        <f t="shared" si="0"/>
        <v>2018</v>
      </c>
      <c r="C24" s="149">
        <v>3741495</v>
      </c>
      <c r="D24" s="107">
        <v>848531</v>
      </c>
      <c r="E24" s="107">
        <v>620189</v>
      </c>
      <c r="F24" s="107">
        <v>104589</v>
      </c>
      <c r="G24" s="107">
        <v>665698</v>
      </c>
      <c r="H24" s="107">
        <v>523870</v>
      </c>
      <c r="I24" s="107">
        <v>214017</v>
      </c>
      <c r="J24" s="107">
        <v>259356</v>
      </c>
      <c r="K24" s="107">
        <v>338959</v>
      </c>
      <c r="L24" s="105">
        <v>166286</v>
      </c>
    </row>
    <row r="25" spans="1:12" s="44" customFormat="1" ht="18.600000000000001" customHeight="1" x14ac:dyDescent="0.25">
      <c r="A25" s="104">
        <v>20</v>
      </c>
      <c r="B25" s="84">
        <f t="shared" si="0"/>
        <v>2019</v>
      </c>
      <c r="C25" s="105">
        <v>3797317</v>
      </c>
      <c r="D25" s="106">
        <v>864116</v>
      </c>
      <c r="E25" s="107">
        <v>629613</v>
      </c>
      <c r="F25" s="106">
        <v>106042</v>
      </c>
      <c r="G25" s="106">
        <v>675417</v>
      </c>
      <c r="H25" s="107">
        <v>531523</v>
      </c>
      <c r="I25" s="106">
        <v>216025</v>
      </c>
      <c r="J25" s="106">
        <v>262127</v>
      </c>
      <c r="K25" s="106">
        <v>344082</v>
      </c>
      <c r="L25" s="105">
        <v>168372</v>
      </c>
    </row>
    <row r="26" spans="1:12" s="44" customFormat="1" ht="18.600000000000001" customHeight="1" x14ac:dyDescent="0.25">
      <c r="A26" s="108">
        <v>21</v>
      </c>
      <c r="B26" s="120">
        <f t="shared" si="0"/>
        <v>2020</v>
      </c>
      <c r="C26" s="109">
        <v>3717176</v>
      </c>
      <c r="D26" s="110">
        <v>842938</v>
      </c>
      <c r="E26" s="110">
        <v>624906</v>
      </c>
      <c r="F26" s="110">
        <v>105164</v>
      </c>
      <c r="G26" s="110">
        <v>665691</v>
      </c>
      <c r="H26" s="110">
        <v>520642</v>
      </c>
      <c r="I26" s="110">
        <v>209886</v>
      </c>
      <c r="J26" s="110">
        <v>253572</v>
      </c>
      <c r="K26" s="110">
        <v>329376</v>
      </c>
      <c r="L26" s="109">
        <v>165001</v>
      </c>
    </row>
    <row r="27" spans="1:12" ht="18" customHeight="1" x14ac:dyDescent="0.3">
      <c r="A27" s="117" t="s">
        <v>198</v>
      </c>
    </row>
  </sheetData>
  <phoneticPr fontId="0" type="noConversion"/>
  <printOptions horizontalCentered="1"/>
  <pageMargins left="0.27559055118110237" right="0.19685039370078741" top="0.59055118110236227" bottom="0.23622047244094491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19"/>
  <sheetViews>
    <sheetView showGridLines="0" workbookViewId="0"/>
  </sheetViews>
  <sheetFormatPr baseColWidth="10" defaultColWidth="11.44140625" defaultRowHeight="13.8" x14ac:dyDescent="0.3"/>
  <cols>
    <col min="1" max="1" width="4.109375" style="35" customWidth="1"/>
    <col min="2" max="2" width="17" style="13" customWidth="1"/>
    <col min="3" max="3" width="13.6640625" style="13" customWidth="1"/>
    <col min="4" max="12" width="11.6640625" style="13" customWidth="1"/>
    <col min="13" max="16384" width="11.44140625" style="13"/>
  </cols>
  <sheetData>
    <row r="1" spans="1:12" s="3" customFormat="1" ht="10.199999999999999" customHeight="1" x14ac:dyDescent="0.2">
      <c r="A1" s="1"/>
      <c r="B1" s="2"/>
      <c r="L1" s="4"/>
    </row>
    <row r="2" spans="1:12" s="7" customFormat="1" ht="29.25" customHeight="1" x14ac:dyDescent="0.35">
      <c r="A2" s="5" t="s">
        <v>10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9" customFormat="1" ht="21" customHeight="1" x14ac:dyDescent="0.35">
      <c r="A3" s="5" t="s">
        <v>282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18.75" customHeight="1" x14ac:dyDescent="0.3">
      <c r="A4" s="10"/>
      <c r="B4" s="11"/>
      <c r="C4" s="11"/>
      <c r="D4" s="11"/>
      <c r="E4" s="11"/>
      <c r="F4" s="11"/>
      <c r="G4" s="11"/>
      <c r="H4" s="12"/>
      <c r="I4" s="11"/>
      <c r="J4" s="11"/>
      <c r="K4" s="11"/>
      <c r="L4" s="12" t="s">
        <v>51</v>
      </c>
    </row>
    <row r="5" spans="1:12" ht="60.75" customHeight="1" x14ac:dyDescent="0.3">
      <c r="A5" s="88" t="s">
        <v>4</v>
      </c>
      <c r="B5" s="14" t="s">
        <v>12</v>
      </c>
      <c r="C5" s="15" t="s">
        <v>13</v>
      </c>
      <c r="D5" s="15" t="s">
        <v>14</v>
      </c>
      <c r="E5" s="113" t="s">
        <v>54</v>
      </c>
      <c r="F5" s="14" t="s">
        <v>20</v>
      </c>
      <c r="G5" s="112" t="s">
        <v>55</v>
      </c>
      <c r="H5" s="14" t="s">
        <v>21</v>
      </c>
      <c r="I5" s="14" t="s">
        <v>22</v>
      </c>
      <c r="J5" s="14" t="s">
        <v>23</v>
      </c>
      <c r="K5" s="14" t="s">
        <v>15</v>
      </c>
      <c r="L5" s="14" t="s">
        <v>24</v>
      </c>
    </row>
    <row r="6" spans="1:12" s="18" customFormat="1" ht="45" customHeight="1" x14ac:dyDescent="0.25">
      <c r="A6" s="89">
        <v>1</v>
      </c>
      <c r="B6" s="95" t="s">
        <v>257</v>
      </c>
      <c r="C6" s="16">
        <v>3717176</v>
      </c>
      <c r="D6" s="17">
        <v>842938</v>
      </c>
      <c r="E6" s="17">
        <v>624906</v>
      </c>
      <c r="F6" s="17">
        <v>105164</v>
      </c>
      <c r="G6" s="17">
        <v>665691</v>
      </c>
      <c r="H6" s="17">
        <v>520642</v>
      </c>
      <c r="I6" s="17">
        <v>209886</v>
      </c>
      <c r="J6" s="17">
        <v>253572</v>
      </c>
      <c r="K6" s="17">
        <v>329376</v>
      </c>
      <c r="L6" s="16">
        <v>165001</v>
      </c>
    </row>
    <row r="7" spans="1:12" s="22" customFormat="1" ht="26.1" customHeight="1" x14ac:dyDescent="0.3">
      <c r="A7" s="90">
        <v>2</v>
      </c>
      <c r="B7" s="97" t="s">
        <v>7</v>
      </c>
      <c r="C7" s="19">
        <v>1990922</v>
      </c>
      <c r="D7" s="20">
        <v>433039</v>
      </c>
      <c r="E7" s="21">
        <v>346192</v>
      </c>
      <c r="F7" s="20">
        <v>55450</v>
      </c>
      <c r="G7" s="20">
        <v>366682</v>
      </c>
      <c r="H7" s="21">
        <v>282285</v>
      </c>
      <c r="I7" s="20">
        <v>110773</v>
      </c>
      <c r="J7" s="20">
        <v>133499</v>
      </c>
      <c r="K7" s="20">
        <v>174799</v>
      </c>
      <c r="L7" s="19">
        <v>88203</v>
      </c>
    </row>
    <row r="8" spans="1:12" s="25" customFormat="1" ht="26.1" customHeight="1" thickBot="1" x14ac:dyDescent="0.3">
      <c r="A8" s="91">
        <v>3</v>
      </c>
      <c r="B8" s="98" t="s">
        <v>8</v>
      </c>
      <c r="C8" s="23">
        <v>1726254</v>
      </c>
      <c r="D8" s="24">
        <v>409899</v>
      </c>
      <c r="E8" s="24">
        <v>278714</v>
      </c>
      <c r="F8" s="24">
        <v>49714</v>
      </c>
      <c r="G8" s="24">
        <v>299009</v>
      </c>
      <c r="H8" s="24">
        <v>238357</v>
      </c>
      <c r="I8" s="24">
        <v>99113</v>
      </c>
      <c r="J8" s="24">
        <v>120073</v>
      </c>
      <c r="K8" s="24">
        <v>154577</v>
      </c>
      <c r="L8" s="23">
        <v>76798</v>
      </c>
    </row>
    <row r="9" spans="1:12" s="27" customFormat="1" ht="48.75" customHeight="1" thickTop="1" x14ac:dyDescent="0.25">
      <c r="A9" s="92">
        <v>4</v>
      </c>
      <c r="B9" s="95" t="s">
        <v>16</v>
      </c>
      <c r="C9" s="16">
        <v>1348241</v>
      </c>
      <c r="D9" s="26">
        <v>210394</v>
      </c>
      <c r="E9" s="17">
        <v>250654</v>
      </c>
      <c r="F9" s="26">
        <v>43573</v>
      </c>
      <c r="G9" s="26">
        <v>270491</v>
      </c>
      <c r="H9" s="17">
        <v>208630</v>
      </c>
      <c r="I9" s="26">
        <v>80147</v>
      </c>
      <c r="J9" s="26">
        <v>93855</v>
      </c>
      <c r="K9" s="26">
        <v>130856</v>
      </c>
      <c r="L9" s="16">
        <v>59641</v>
      </c>
    </row>
    <row r="10" spans="1:12" s="25" customFormat="1" ht="26.1" customHeight="1" x14ac:dyDescent="0.25">
      <c r="A10" s="90">
        <v>5</v>
      </c>
      <c r="B10" s="97" t="s">
        <v>7</v>
      </c>
      <c r="C10" s="19">
        <v>948775</v>
      </c>
      <c r="D10" s="20">
        <v>139897</v>
      </c>
      <c r="E10" s="21">
        <v>181739</v>
      </c>
      <c r="F10" s="20">
        <v>31023</v>
      </c>
      <c r="G10" s="20">
        <v>194623</v>
      </c>
      <c r="H10" s="21">
        <v>148408</v>
      </c>
      <c r="I10" s="20">
        <v>55916</v>
      </c>
      <c r="J10" s="20">
        <v>64717</v>
      </c>
      <c r="K10" s="20">
        <v>90886</v>
      </c>
      <c r="L10" s="19">
        <v>41566</v>
      </c>
    </row>
    <row r="11" spans="1:12" s="25" customFormat="1" ht="42" customHeight="1" x14ac:dyDescent="0.25">
      <c r="A11" s="90">
        <v>6</v>
      </c>
      <c r="B11" s="97" t="s">
        <v>8</v>
      </c>
      <c r="C11" s="19">
        <v>399466</v>
      </c>
      <c r="D11" s="20">
        <v>70497</v>
      </c>
      <c r="E11" s="21">
        <v>68915</v>
      </c>
      <c r="F11" s="20">
        <v>12550</v>
      </c>
      <c r="G11" s="20">
        <v>75868</v>
      </c>
      <c r="H11" s="21">
        <v>60222</v>
      </c>
      <c r="I11" s="20">
        <v>24231</v>
      </c>
      <c r="J11" s="20">
        <v>29138</v>
      </c>
      <c r="K11" s="20">
        <v>39970</v>
      </c>
      <c r="L11" s="19">
        <v>18075</v>
      </c>
    </row>
    <row r="12" spans="1:12" s="31" customFormat="1" ht="26.1" customHeight="1" x14ac:dyDescent="0.25">
      <c r="A12" s="93">
        <v>7</v>
      </c>
      <c r="B12" s="96" t="s">
        <v>17</v>
      </c>
      <c r="C12" s="28">
        <v>2193306</v>
      </c>
      <c r="D12" s="29">
        <v>590918</v>
      </c>
      <c r="E12" s="30">
        <v>332696</v>
      </c>
      <c r="F12" s="29">
        <v>54421</v>
      </c>
      <c r="G12" s="29">
        <v>370959</v>
      </c>
      <c r="H12" s="30">
        <v>291393</v>
      </c>
      <c r="I12" s="29">
        <v>117746</v>
      </c>
      <c r="J12" s="29">
        <v>149846</v>
      </c>
      <c r="K12" s="29">
        <v>184228</v>
      </c>
      <c r="L12" s="28">
        <v>101099</v>
      </c>
    </row>
    <row r="13" spans="1:12" s="32" customFormat="1" ht="26.1" customHeight="1" x14ac:dyDescent="0.25">
      <c r="A13" s="90">
        <v>8</v>
      </c>
      <c r="B13" s="97" t="s">
        <v>7</v>
      </c>
      <c r="C13" s="19">
        <v>931037</v>
      </c>
      <c r="D13" s="20">
        <v>269764</v>
      </c>
      <c r="E13" s="21">
        <v>137863</v>
      </c>
      <c r="F13" s="20">
        <v>19105</v>
      </c>
      <c r="G13" s="20">
        <v>156989</v>
      </c>
      <c r="H13" s="21">
        <v>119555</v>
      </c>
      <c r="I13" s="20">
        <v>46659</v>
      </c>
      <c r="J13" s="20">
        <v>62318</v>
      </c>
      <c r="K13" s="20">
        <v>74874</v>
      </c>
      <c r="L13" s="19">
        <v>43910</v>
      </c>
    </row>
    <row r="14" spans="1:12" s="25" customFormat="1" ht="42" customHeight="1" x14ac:dyDescent="0.25">
      <c r="A14" s="90">
        <v>9</v>
      </c>
      <c r="B14" s="97" t="s">
        <v>8</v>
      </c>
      <c r="C14" s="19">
        <v>1262269</v>
      </c>
      <c r="D14" s="20">
        <v>321154</v>
      </c>
      <c r="E14" s="21">
        <v>194833</v>
      </c>
      <c r="F14" s="20">
        <v>35316</v>
      </c>
      <c r="G14" s="20">
        <v>213970</v>
      </c>
      <c r="H14" s="21">
        <v>171838</v>
      </c>
      <c r="I14" s="20">
        <v>71087</v>
      </c>
      <c r="J14" s="20">
        <v>87528</v>
      </c>
      <c r="K14" s="20">
        <v>109354</v>
      </c>
      <c r="L14" s="19">
        <v>57189</v>
      </c>
    </row>
    <row r="15" spans="1:12" s="31" customFormat="1" ht="26.1" customHeight="1" x14ac:dyDescent="0.25">
      <c r="A15" s="93">
        <v>10</v>
      </c>
      <c r="B15" s="96" t="s">
        <v>18</v>
      </c>
      <c r="C15" s="28">
        <v>175629</v>
      </c>
      <c r="D15" s="29">
        <v>41626</v>
      </c>
      <c r="E15" s="30">
        <v>41556</v>
      </c>
      <c r="F15" s="29">
        <v>7170</v>
      </c>
      <c r="G15" s="29">
        <v>24241</v>
      </c>
      <c r="H15" s="30">
        <v>20619</v>
      </c>
      <c r="I15" s="29">
        <v>11993</v>
      </c>
      <c r="J15" s="29">
        <v>9871</v>
      </c>
      <c r="K15" s="29">
        <v>14292</v>
      </c>
      <c r="L15" s="28">
        <v>4261</v>
      </c>
    </row>
    <row r="16" spans="1:12" s="25" customFormat="1" ht="26.1" customHeight="1" x14ac:dyDescent="0.25">
      <c r="A16" s="90">
        <v>11</v>
      </c>
      <c r="B16" s="97" t="s">
        <v>7</v>
      </c>
      <c r="C16" s="19">
        <v>111110</v>
      </c>
      <c r="D16" s="20">
        <v>23378</v>
      </c>
      <c r="E16" s="21">
        <v>26590</v>
      </c>
      <c r="F16" s="20">
        <v>5322</v>
      </c>
      <c r="G16" s="20">
        <v>15070</v>
      </c>
      <c r="H16" s="21">
        <v>14322</v>
      </c>
      <c r="I16" s="20">
        <v>8198</v>
      </c>
      <c r="J16" s="20">
        <v>6464</v>
      </c>
      <c r="K16" s="20">
        <v>9039</v>
      </c>
      <c r="L16" s="19">
        <v>2727</v>
      </c>
    </row>
    <row r="17" spans="1:12" s="32" customFormat="1" ht="26.1" customHeight="1" x14ac:dyDescent="0.25">
      <c r="A17" s="94">
        <v>12</v>
      </c>
      <c r="B17" s="99" t="s">
        <v>8</v>
      </c>
      <c r="C17" s="33">
        <v>64519</v>
      </c>
      <c r="D17" s="34">
        <v>18248</v>
      </c>
      <c r="E17" s="34">
        <v>14966</v>
      </c>
      <c r="F17" s="34">
        <v>1848</v>
      </c>
      <c r="G17" s="34">
        <v>9171</v>
      </c>
      <c r="H17" s="34">
        <v>6297</v>
      </c>
      <c r="I17" s="34">
        <v>3795</v>
      </c>
      <c r="J17" s="34">
        <v>3407</v>
      </c>
      <c r="K17" s="34">
        <v>5253</v>
      </c>
      <c r="L17" s="33">
        <v>1534</v>
      </c>
    </row>
    <row r="19" spans="1:12" x14ac:dyDescent="0.3">
      <c r="C19" s="36"/>
      <c r="D19" s="36"/>
      <c r="E19" s="36"/>
      <c r="F19" s="36"/>
      <c r="G19" s="36"/>
      <c r="H19" s="36"/>
      <c r="I19" s="36"/>
      <c r="J19" s="36"/>
      <c r="K19" s="36"/>
      <c r="L19" s="36"/>
    </row>
  </sheetData>
  <phoneticPr fontId="0" type="noConversion"/>
  <printOptions horizontalCentered="1"/>
  <pageMargins left="0.39370078740157483" right="0.39370078740157483" top="0.55118110236220474" bottom="0.23622047244094491" header="0.23622047244094491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8129" r:id="rId4">
          <objectPr defaultSize="0" autoPict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48129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35" customWidth="1"/>
    <col min="2" max="2" width="13.6640625" style="13" customWidth="1"/>
    <col min="3" max="3" width="7.109375" style="13" customWidth="1"/>
    <col min="4" max="7" width="17.6640625" style="13" customWidth="1"/>
    <col min="8" max="16384" width="11.44140625" style="13"/>
  </cols>
  <sheetData>
    <row r="1" spans="1:7" ht="10.199999999999999" customHeight="1" x14ac:dyDescent="0.3">
      <c r="A1" s="351"/>
      <c r="B1" s="2"/>
      <c r="C1" s="2"/>
      <c r="D1" s="3"/>
    </row>
    <row r="2" spans="1:7" s="60" customFormat="1" ht="48" customHeight="1" x14ac:dyDescent="0.35">
      <c r="A2" s="58" t="s">
        <v>274</v>
      </c>
      <c r="B2" s="46"/>
      <c r="C2" s="46"/>
      <c r="D2" s="46"/>
      <c r="E2" s="46"/>
      <c r="F2" s="46"/>
      <c r="G2" s="46"/>
    </row>
    <row r="3" spans="1:7" s="60" customFormat="1" ht="24.9" customHeight="1" x14ac:dyDescent="0.35">
      <c r="A3" s="5" t="s">
        <v>283</v>
      </c>
      <c r="B3" s="46"/>
      <c r="C3" s="46"/>
      <c r="D3" s="46"/>
      <c r="E3" s="46"/>
      <c r="F3" s="46"/>
      <c r="G3" s="46"/>
    </row>
    <row r="4" spans="1:7" s="48" customFormat="1" ht="13.2" customHeight="1" x14ac:dyDescent="0.3">
      <c r="A4" s="352"/>
      <c r="B4" s="56"/>
      <c r="C4" s="56"/>
      <c r="D4" s="56"/>
      <c r="E4" s="56"/>
      <c r="F4" s="56"/>
      <c r="G4" s="56"/>
    </row>
    <row r="5" spans="1:7" ht="30" customHeight="1" x14ac:dyDescent="0.3">
      <c r="A5" s="10"/>
      <c r="B5" s="11"/>
      <c r="C5" s="11"/>
      <c r="D5" s="11"/>
      <c r="E5" s="11"/>
      <c r="F5" s="11"/>
      <c r="G5" s="12" t="s">
        <v>279</v>
      </c>
    </row>
    <row r="6" spans="1:7" ht="23.25" customHeight="1" x14ac:dyDescent="0.3">
      <c r="A6" s="625" t="s">
        <v>4</v>
      </c>
      <c r="B6" s="613" t="s">
        <v>280</v>
      </c>
      <c r="C6" s="623" t="s">
        <v>70</v>
      </c>
      <c r="D6" s="613" t="s">
        <v>275</v>
      </c>
      <c r="E6" s="615" t="s">
        <v>270</v>
      </c>
      <c r="F6" s="616"/>
      <c r="G6" s="613" t="s">
        <v>276</v>
      </c>
    </row>
    <row r="7" spans="1:7" ht="42" customHeight="1" x14ac:dyDescent="0.3">
      <c r="A7" s="626"/>
      <c r="B7" s="621"/>
      <c r="C7" s="624"/>
      <c r="D7" s="614"/>
      <c r="E7" s="353" t="s">
        <v>277</v>
      </c>
      <c r="F7" s="354" t="s">
        <v>278</v>
      </c>
      <c r="G7" s="614"/>
    </row>
    <row r="8" spans="1:7" s="61" customFormat="1" ht="30" customHeight="1" x14ac:dyDescent="0.3">
      <c r="A8" s="367">
        <v>1</v>
      </c>
      <c r="B8" s="617" t="s">
        <v>224</v>
      </c>
      <c r="C8" s="368">
        <v>2015</v>
      </c>
      <c r="D8" s="369">
        <v>8506925</v>
      </c>
      <c r="E8" s="370">
        <v>6553415</v>
      </c>
      <c r="F8" s="357">
        <v>1953510</v>
      </c>
      <c r="G8" s="290">
        <v>1571209</v>
      </c>
    </row>
    <row r="9" spans="1:7" s="22" customFormat="1" ht="26.1" customHeight="1" x14ac:dyDescent="0.3">
      <c r="A9" s="355">
        <v>2</v>
      </c>
      <c r="B9" s="618"/>
      <c r="C9" s="365">
        <f>C8+1</f>
        <v>2016</v>
      </c>
      <c r="D9" s="293">
        <v>8615469</v>
      </c>
      <c r="E9" s="356">
        <v>6662454</v>
      </c>
      <c r="F9" s="358">
        <v>1953015</v>
      </c>
      <c r="G9" s="294">
        <v>1581611</v>
      </c>
    </row>
    <row r="10" spans="1:7" s="22" customFormat="1" ht="26.1" customHeight="1" x14ac:dyDescent="0.3">
      <c r="A10" s="355">
        <v>3</v>
      </c>
      <c r="B10" s="618"/>
      <c r="C10" s="364">
        <f>C8+2</f>
        <v>2017</v>
      </c>
      <c r="D10" s="293">
        <v>8677278</v>
      </c>
      <c r="E10" s="356">
        <v>6718126</v>
      </c>
      <c r="F10" s="358">
        <v>1959152</v>
      </c>
      <c r="G10" s="294">
        <v>1597331</v>
      </c>
    </row>
    <row r="11" spans="1:7" s="22" customFormat="1" ht="26.1" customHeight="1" x14ac:dyDescent="0.3">
      <c r="A11" s="355">
        <v>4</v>
      </c>
      <c r="B11" s="618"/>
      <c r="C11" s="364">
        <f>C8+3</f>
        <v>2018</v>
      </c>
      <c r="D11" s="293">
        <v>8730841</v>
      </c>
      <c r="E11" s="356">
        <v>6772530</v>
      </c>
      <c r="F11" s="358">
        <v>1958311</v>
      </c>
      <c r="G11" s="294">
        <v>1607882</v>
      </c>
    </row>
    <row r="12" spans="1:7" s="22" customFormat="1" ht="26.1" customHeight="1" x14ac:dyDescent="0.3">
      <c r="A12" s="355">
        <v>5</v>
      </c>
      <c r="B12" s="618"/>
      <c r="C12" s="366">
        <f>C8+4</f>
        <v>2019</v>
      </c>
      <c r="D12" s="293">
        <v>8773427</v>
      </c>
      <c r="E12" s="356">
        <v>6820193</v>
      </c>
      <c r="F12" s="358">
        <v>1953234</v>
      </c>
      <c r="G12" s="294">
        <v>1615300</v>
      </c>
    </row>
    <row r="13" spans="1:7" s="371" customFormat="1" ht="35.1" customHeight="1" x14ac:dyDescent="0.25">
      <c r="A13" s="359">
        <v>6</v>
      </c>
      <c r="B13" s="619"/>
      <c r="C13" s="372">
        <f>C8+5</f>
        <v>2020</v>
      </c>
      <c r="D13" s="297">
        <v>8780142</v>
      </c>
      <c r="E13" s="360">
        <v>6825018</v>
      </c>
      <c r="F13" s="298">
        <v>1955124</v>
      </c>
      <c r="G13" s="298">
        <v>1630704</v>
      </c>
    </row>
    <row r="14" spans="1:7" s="22" customFormat="1" ht="30" customHeight="1" x14ac:dyDescent="0.3">
      <c r="A14" s="355">
        <v>7</v>
      </c>
      <c r="B14" s="620" t="s">
        <v>7</v>
      </c>
      <c r="C14" s="364">
        <f>C8</f>
        <v>2015</v>
      </c>
      <c r="D14" s="293">
        <v>4165265</v>
      </c>
      <c r="E14" s="356">
        <v>3342272</v>
      </c>
      <c r="F14" s="358">
        <v>822993</v>
      </c>
      <c r="G14" s="294">
        <v>786080</v>
      </c>
    </row>
    <row r="15" spans="1:7" s="22" customFormat="1" ht="26.1" customHeight="1" x14ac:dyDescent="0.3">
      <c r="A15" s="355">
        <v>8</v>
      </c>
      <c r="B15" s="620"/>
      <c r="C15" s="365">
        <f>C8+1</f>
        <v>2016</v>
      </c>
      <c r="D15" s="293">
        <v>4229351</v>
      </c>
      <c r="E15" s="356">
        <v>3399942</v>
      </c>
      <c r="F15" s="358">
        <v>829409</v>
      </c>
      <c r="G15" s="294">
        <v>792625</v>
      </c>
    </row>
    <row r="16" spans="1:7" s="22" customFormat="1" ht="26.1" customHeight="1" x14ac:dyDescent="0.3">
      <c r="A16" s="355">
        <v>9</v>
      </c>
      <c r="B16" s="620"/>
      <c r="C16" s="364">
        <f>C8+2</f>
        <v>2017</v>
      </c>
      <c r="D16" s="293">
        <v>4264750</v>
      </c>
      <c r="E16" s="356">
        <v>3426836</v>
      </c>
      <c r="F16" s="358">
        <v>837914</v>
      </c>
      <c r="G16" s="294">
        <v>800851</v>
      </c>
    </row>
    <row r="17" spans="1:7" s="22" customFormat="1" ht="26.1" customHeight="1" x14ac:dyDescent="0.3">
      <c r="A17" s="355">
        <v>10</v>
      </c>
      <c r="B17" s="620"/>
      <c r="C17" s="364">
        <f>C8+3</f>
        <v>2018</v>
      </c>
      <c r="D17" s="293">
        <v>4297092</v>
      </c>
      <c r="E17" s="356">
        <v>3454009</v>
      </c>
      <c r="F17" s="358">
        <v>843083</v>
      </c>
      <c r="G17" s="294">
        <v>806478</v>
      </c>
    </row>
    <row r="18" spans="1:7" s="22" customFormat="1" ht="26.1" customHeight="1" x14ac:dyDescent="0.3">
      <c r="A18" s="355">
        <v>11</v>
      </c>
      <c r="B18" s="620"/>
      <c r="C18" s="366">
        <f>C8+4</f>
        <v>2019</v>
      </c>
      <c r="D18" s="293">
        <v>4322239</v>
      </c>
      <c r="E18" s="356">
        <v>3476514</v>
      </c>
      <c r="F18" s="358">
        <v>845725</v>
      </c>
      <c r="G18" s="294">
        <v>809489</v>
      </c>
    </row>
    <row r="19" spans="1:7" s="25" customFormat="1" ht="35.1" customHeight="1" x14ac:dyDescent="0.25">
      <c r="A19" s="359">
        <v>12</v>
      </c>
      <c r="B19" s="621"/>
      <c r="C19" s="112">
        <f>C8+5</f>
        <v>2020</v>
      </c>
      <c r="D19" s="298">
        <v>4326162</v>
      </c>
      <c r="E19" s="360">
        <v>3474623</v>
      </c>
      <c r="F19" s="361">
        <v>851539</v>
      </c>
      <c r="G19" s="296">
        <v>816627</v>
      </c>
    </row>
    <row r="20" spans="1:7" s="22" customFormat="1" ht="30" customHeight="1" x14ac:dyDescent="0.3">
      <c r="A20" s="355">
        <v>13</v>
      </c>
      <c r="B20" s="622" t="s">
        <v>8</v>
      </c>
      <c r="C20" s="364">
        <f>C8</f>
        <v>2015</v>
      </c>
      <c r="D20" s="293">
        <v>4341660</v>
      </c>
      <c r="E20" s="356">
        <v>3211143</v>
      </c>
      <c r="F20" s="358">
        <v>1130517</v>
      </c>
      <c r="G20" s="294">
        <v>785129</v>
      </c>
    </row>
    <row r="21" spans="1:7" s="22" customFormat="1" ht="26.1" customHeight="1" x14ac:dyDescent="0.3">
      <c r="A21" s="355">
        <v>14</v>
      </c>
      <c r="B21" s="622"/>
      <c r="C21" s="365">
        <f>C8+1</f>
        <v>2016</v>
      </c>
      <c r="D21" s="293">
        <v>4386118</v>
      </c>
      <c r="E21" s="356">
        <v>3262512</v>
      </c>
      <c r="F21" s="358">
        <v>1123606</v>
      </c>
      <c r="G21" s="294">
        <v>788986</v>
      </c>
    </row>
    <row r="22" spans="1:7" s="22" customFormat="1" ht="26.1" customHeight="1" x14ac:dyDescent="0.3">
      <c r="A22" s="355">
        <v>15</v>
      </c>
      <c r="B22" s="622"/>
      <c r="C22" s="364">
        <f>C8+2</f>
        <v>2017</v>
      </c>
      <c r="D22" s="293">
        <v>4412528</v>
      </c>
      <c r="E22" s="356">
        <v>3291290</v>
      </c>
      <c r="F22" s="358">
        <v>1121238</v>
      </c>
      <c r="G22" s="294">
        <v>796480</v>
      </c>
    </row>
    <row r="23" spans="1:7" s="22" customFormat="1" ht="26.1" customHeight="1" x14ac:dyDescent="0.3">
      <c r="A23" s="355">
        <v>16</v>
      </c>
      <c r="B23" s="622"/>
      <c r="C23" s="364">
        <f>C8+3</f>
        <v>2018</v>
      </c>
      <c r="D23" s="293">
        <v>4433749</v>
      </c>
      <c r="E23" s="356">
        <v>3318521</v>
      </c>
      <c r="F23" s="358">
        <v>1115228</v>
      </c>
      <c r="G23" s="294">
        <v>801404</v>
      </c>
    </row>
    <row r="24" spans="1:7" s="22" customFormat="1" ht="26.1" customHeight="1" x14ac:dyDescent="0.3">
      <c r="A24" s="355">
        <v>17</v>
      </c>
      <c r="B24" s="622"/>
      <c r="C24" s="366">
        <f>C8+4</f>
        <v>2019</v>
      </c>
      <c r="D24" s="293">
        <v>4451188</v>
      </c>
      <c r="E24" s="356">
        <v>3343679</v>
      </c>
      <c r="F24" s="358">
        <v>1107509</v>
      </c>
      <c r="G24" s="294">
        <v>805811</v>
      </c>
    </row>
    <row r="25" spans="1:7" s="25" customFormat="1" ht="35.1" customHeight="1" x14ac:dyDescent="0.25">
      <c r="A25" s="359">
        <v>18</v>
      </c>
      <c r="B25" s="614"/>
      <c r="C25" s="350">
        <f>C8+5</f>
        <v>2020</v>
      </c>
      <c r="D25" s="298">
        <v>4453980</v>
      </c>
      <c r="E25" s="360">
        <v>3350395</v>
      </c>
      <c r="F25" s="361">
        <v>1103585</v>
      </c>
      <c r="G25" s="296">
        <v>814077</v>
      </c>
    </row>
    <row r="26" spans="1:7" ht="17.100000000000001" customHeight="1" x14ac:dyDescent="0.3">
      <c r="A26" s="362" t="s">
        <v>281</v>
      </c>
    </row>
    <row r="27" spans="1:7" x14ac:dyDescent="0.3">
      <c r="B27" s="363"/>
    </row>
    <row r="28" spans="1:7" x14ac:dyDescent="0.3">
      <c r="D28" s="363"/>
    </row>
    <row r="29" spans="1:7" x14ac:dyDescent="0.3">
      <c r="B29" s="363"/>
    </row>
  </sheetData>
  <mergeCells count="9">
    <mergeCell ref="B20:B25"/>
    <mergeCell ref="C6:C7"/>
    <mergeCell ref="B6:B7"/>
    <mergeCell ref="A6:A7"/>
    <mergeCell ref="D6:D7"/>
    <mergeCell ref="E6:F6"/>
    <mergeCell ref="G6:G7"/>
    <mergeCell ref="B8:B13"/>
    <mergeCell ref="B14:B19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47</vt:i4>
      </vt:variant>
      <vt:variant>
        <vt:lpstr>Benannte Bereiche</vt:lpstr>
      </vt:variant>
      <vt:variant>
        <vt:i4>82</vt:i4>
      </vt:variant>
    </vt:vector>
  </HeadingPairs>
  <TitlesOfParts>
    <vt:vector size="129" baseType="lpstr">
      <vt:lpstr>Deckblatt</vt:lpstr>
      <vt:lpstr>Inhalt1</vt:lpstr>
      <vt:lpstr>Inhalt2</vt:lpstr>
      <vt:lpstr>Vorwort</vt:lpstr>
      <vt:lpstr>A</vt:lpstr>
      <vt:lpstr>Tab1</vt:lpstr>
      <vt:lpstr>Tab2</vt:lpstr>
      <vt:lpstr>B</vt:lpstr>
      <vt:lpstr>Tab3</vt:lpstr>
      <vt:lpstr>Tab4</vt:lpstr>
      <vt:lpstr>Tab5</vt:lpstr>
      <vt:lpstr>Tab6</vt:lpstr>
      <vt:lpstr>C</vt:lpstr>
      <vt:lpstr>Tab7</vt:lpstr>
      <vt:lpstr>Tab8</vt:lpstr>
      <vt:lpstr>Tab9</vt:lpstr>
      <vt:lpstr>Tab10</vt:lpstr>
      <vt:lpstr>D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E</vt:lpstr>
      <vt:lpstr>Tab31</vt:lpstr>
      <vt:lpstr>Tab32</vt:lpstr>
      <vt:lpstr>Tab33</vt:lpstr>
      <vt:lpstr>Tab34</vt:lpstr>
      <vt:lpstr>F</vt:lpstr>
      <vt:lpstr>Tab35</vt:lpstr>
      <vt:lpstr>Tab36</vt:lpstr>
      <vt:lpstr>Tab37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F!Druckbereich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Vorwort!Druckbereich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2021-02-11T16:28:02Z</cp:lastPrinted>
  <dcterms:created xsi:type="dcterms:W3CDTF">2000-02-03T12:25:24Z</dcterms:created>
  <dcterms:modified xsi:type="dcterms:W3CDTF">2021-04-19T09:19:26Z</dcterms:modified>
</cp:coreProperties>
</file>