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Jahresergebnisse\2023\"/>
    </mc:Choice>
  </mc:AlternateContent>
  <bookViews>
    <workbookView xWindow="17400" yWindow="825" windowWidth="11835" windowHeight="12840" tabRatio="601"/>
  </bookViews>
  <sheets>
    <sheet name="Deckblatt" sheetId="188" r:id="rId1"/>
    <sheet name="Inhalt1" sheetId="168" r:id="rId2"/>
    <sheet name="Inhalt2" sheetId="167" r:id="rId3"/>
    <sheet name="Vorwort" sheetId="166" r:id="rId4"/>
    <sheet name="A" sheetId="190" r:id="rId5"/>
    <sheet name="Tab1" sheetId="115" r:id="rId6"/>
    <sheet name="Tab2" sheetId="75" r:id="rId7"/>
    <sheet name="B" sheetId="189" r:id="rId8"/>
    <sheet name="Tab3" sheetId="187" r:id="rId9"/>
    <sheet name="Tab4" sheetId="191" r:id="rId10"/>
    <sheet name="Tab5" sheetId="192" r:id="rId11"/>
    <sheet name="Tab6" sheetId="193" r:id="rId12"/>
    <sheet name="C" sheetId="186" r:id="rId13"/>
    <sheet name="Tab7" sheetId="194" r:id="rId14"/>
    <sheet name="Tab8" sheetId="195" r:id="rId15"/>
    <sheet name="Tab9" sheetId="196" r:id="rId16"/>
    <sheet name="Tab10" sheetId="197" r:id="rId17"/>
    <sheet name="D" sheetId="177" r:id="rId18"/>
    <sheet name="Tab11" sheetId="128" r:id="rId19"/>
    <sheet name="Tab12" sheetId="129" r:id="rId20"/>
    <sheet name="Tab13" sheetId="156" r:id="rId21"/>
    <sheet name="Tab14" sheetId="131" r:id="rId22"/>
    <sheet name="Tab15" sheetId="132" r:id="rId23"/>
    <sheet name="Tab16" sheetId="199" r:id="rId24"/>
    <sheet name="Tab17" sheetId="200" r:id="rId25"/>
    <sheet name="Tab18" sheetId="135" r:id="rId26"/>
    <sheet name="Tab19" sheetId="136" r:id="rId27"/>
    <sheet name="Tab20" sheetId="203" r:id="rId28"/>
    <sheet name="Tab21" sheetId="204" r:id="rId29"/>
    <sheet name="Tab22" sheetId="137" r:id="rId30"/>
    <sheet name="Tab23" sheetId="138" r:id="rId31"/>
    <sheet name="Tab24" sheetId="139" r:id="rId32"/>
    <sheet name="Tab25" sheetId="157" r:id="rId33"/>
    <sheet name="Tab26" sheetId="158" r:id="rId34"/>
    <sheet name="Tab27" sheetId="142" r:id="rId35"/>
    <sheet name="Tab28" sheetId="159" r:id="rId36"/>
    <sheet name="Tab29" sheetId="160" r:id="rId37"/>
    <sheet name="Tab30" sheetId="171" r:id="rId38"/>
    <sheet name="Tab31" sheetId="172" r:id="rId39"/>
    <sheet name="Tab32" sheetId="173" r:id="rId40"/>
    <sheet name="E" sheetId="176" r:id="rId41"/>
    <sheet name="Tab33" sheetId="148" r:id="rId42"/>
    <sheet name="Tab34" sheetId="149" r:id="rId43"/>
    <sheet name="Tab35" sheetId="151" r:id="rId44"/>
    <sheet name="Tab36" sheetId="198" r:id="rId45"/>
    <sheet name="F" sheetId="174" r:id="rId46"/>
    <sheet name="Tab37" sheetId="202" r:id="rId47"/>
    <sheet name="Tab38" sheetId="154" r:id="rId48"/>
    <sheet name="Tab39" sheetId="155" r:id="rId49"/>
  </sheets>
  <definedNames>
    <definedName name="_xlnm.Print_Area" localSheetId="4">A!$A$1:$G$22</definedName>
    <definedName name="_xlnm.Print_Area" localSheetId="7">B!$A$1:$G$22</definedName>
    <definedName name="_xlnm.Print_Area" localSheetId="12">'C'!$A$1:$H$22</definedName>
    <definedName name="_xlnm.Print_Area" localSheetId="17">D!$A$1:$H$24</definedName>
    <definedName name="_xlnm.Print_Area" localSheetId="0">Deckblatt!$A$1:$H$50</definedName>
    <definedName name="_xlnm.Print_Area" localSheetId="40">E!$A$1:$H$24</definedName>
    <definedName name="_xlnm.Print_Area" localSheetId="45">F!$A$1:$G$22</definedName>
    <definedName name="_xlnm.Print_Area" localSheetId="1">Inhalt1!$A$1:$H$57</definedName>
    <definedName name="_xlnm.Print_Area" localSheetId="2">Inhalt2!$A$1:$H$50</definedName>
    <definedName name="_xlnm.Print_Area" localSheetId="5">'Tab1'!$A$1:$L$27</definedName>
    <definedName name="_xlnm.Print_Area" localSheetId="16">'Tab10'!$A$1:$E$22</definedName>
    <definedName name="_xlnm.Print_Area" localSheetId="18">'Tab11'!$A$1:$K$17</definedName>
    <definedName name="_xlnm.Print_Area" localSheetId="19">'Tab12'!$A$1:$K$20</definedName>
    <definedName name="_xlnm.Print_Area" localSheetId="20">'Tab13'!$A$1:$M$19</definedName>
    <definedName name="_xlnm.Print_Area" localSheetId="21">'Tab14'!$A$1:$M$27</definedName>
    <definedName name="_xlnm.Print_Area" localSheetId="22">'Tab15'!$A$1:$L$29</definedName>
    <definedName name="_xlnm.Print_Area" localSheetId="23">'Tab16'!$A$1:$L$40</definedName>
    <definedName name="_xlnm.Print_Area" localSheetId="24">'Tab17'!$A$1:$L$34</definedName>
    <definedName name="_xlnm.Print_Area" localSheetId="25">'Tab18'!$A$1:$M$18</definedName>
    <definedName name="_xlnm.Print_Area" localSheetId="26">'Tab19'!$A$1:$L$16</definedName>
    <definedName name="_xlnm.Print_Area" localSheetId="6">'Tab2'!$A$1:$L$18</definedName>
    <definedName name="_xlnm.Print_Area" localSheetId="27">'Tab20'!$A$1:$L$16</definedName>
    <definedName name="_xlnm.Print_Area" localSheetId="28">'Tab21'!$A$1:$L$16</definedName>
    <definedName name="_xlnm.Print_Area" localSheetId="29">'Tab22'!$A$1:$L$20</definedName>
    <definedName name="_xlnm.Print_Area" localSheetId="30">'Tab23'!$A$1:$I$20</definedName>
    <definedName name="_xlnm.Print_Area" localSheetId="31">'Tab24'!$A$1:$I$18</definedName>
    <definedName name="_xlnm.Print_Area" localSheetId="32">'Tab25'!$A$1:$I$18</definedName>
    <definedName name="_xlnm.Print_Area" localSheetId="33">'Tab26'!$A$1:$I$18</definedName>
    <definedName name="_xlnm.Print_Area" localSheetId="34">'Tab27'!$A$1:$I$17</definedName>
    <definedName name="_xlnm.Print_Area" localSheetId="35">'Tab28'!$A$1:$I$17</definedName>
    <definedName name="_xlnm.Print_Area" localSheetId="36">'Tab29'!$A$1:$I$17</definedName>
    <definedName name="_xlnm.Print_Area" localSheetId="8">'Tab3'!$A$1:$G$26</definedName>
    <definedName name="_xlnm.Print_Area" localSheetId="37">'Tab30'!$A$1:$I$44</definedName>
    <definedName name="_xlnm.Print_Area" localSheetId="38">'Tab31'!$A$1:$I$56</definedName>
    <definedName name="_xlnm.Print_Area" localSheetId="39">'Tab32'!$A$1:$I$32</definedName>
    <definedName name="_xlnm.Print_Area" localSheetId="41">'Tab33'!$A$1:$F$28</definedName>
    <definedName name="_xlnm.Print_Area" localSheetId="42">'Tab34'!$A$1:$H$25</definedName>
    <definedName name="_xlnm.Print_Area" localSheetId="43">'Tab35'!$A$1:$H$16</definedName>
    <definedName name="_xlnm.Print_Area" localSheetId="44">'Tab36'!$A$1:$I$64</definedName>
    <definedName name="_xlnm.Print_Area" localSheetId="46">'Tab37'!$A$1:$K$22</definedName>
    <definedName name="_xlnm.Print_Area" localSheetId="47">'Tab38'!$A$1:$F$12</definedName>
    <definedName name="_xlnm.Print_Area" localSheetId="48">'Tab39'!$A$1:$H$14</definedName>
    <definedName name="_xlnm.Print_Area" localSheetId="9">'Tab4'!$A$1:$L$31</definedName>
    <definedName name="_xlnm.Print_Area" localSheetId="10">'Tab5'!$A$1:$L$31</definedName>
    <definedName name="_xlnm.Print_Area" localSheetId="11">'Tab6'!$A$1:$L$31</definedName>
    <definedName name="_xlnm.Print_Area" localSheetId="13">'Tab7'!$A$1:$I$23</definedName>
    <definedName name="_xlnm.Print_Area" localSheetId="14">'Tab8'!$A$1:$I$23</definedName>
    <definedName name="_xlnm.Print_Area" localSheetId="15">'Tab9'!$A$1:$I$23</definedName>
    <definedName name="_xlnm.Print_Area" localSheetId="3">Vorwort!$A$1:$H$43</definedName>
    <definedName name="_xlnm.Print_Titles" localSheetId="5">'Tab1'!$1:$5</definedName>
    <definedName name="_xlnm.Print_Titles" localSheetId="16">'Tab10'!$1:$6</definedName>
    <definedName name="_xlnm.Print_Titles" localSheetId="18">'Tab11'!$1:$5</definedName>
    <definedName name="_xlnm.Print_Titles" localSheetId="19">'Tab12'!$1:$5</definedName>
    <definedName name="_xlnm.Print_Titles" localSheetId="20">'Tab13'!$1:$5</definedName>
    <definedName name="_xlnm.Print_Titles" localSheetId="21">'Tab14'!$1:$5</definedName>
    <definedName name="_xlnm.Print_Titles" localSheetId="22">'Tab15'!$1:$6</definedName>
    <definedName name="_xlnm.Print_Titles" localSheetId="23">'Tab16'!$1:$6</definedName>
    <definedName name="_xlnm.Print_Titles" localSheetId="24">'Tab17'!$1:$6</definedName>
    <definedName name="_xlnm.Print_Titles" localSheetId="25">'Tab18'!$1:$5</definedName>
    <definedName name="_xlnm.Print_Titles" localSheetId="26">'Tab19'!$1:$6</definedName>
    <definedName name="_xlnm.Print_Titles" localSheetId="6">'Tab2'!$1:$5</definedName>
    <definedName name="_xlnm.Print_Titles" localSheetId="27">'Tab20'!$1:$6</definedName>
    <definedName name="_xlnm.Print_Titles" localSheetId="28">'Tab21'!$1:$6</definedName>
    <definedName name="_xlnm.Print_Titles" localSheetId="29">'Tab22'!$1:$5</definedName>
    <definedName name="_xlnm.Print_Titles" localSheetId="30">'Tab23'!$1:$4</definedName>
    <definedName name="_xlnm.Print_Titles" localSheetId="31">'Tab24'!$1:$5</definedName>
    <definedName name="_xlnm.Print_Titles" localSheetId="32">'Tab25'!$1:$5</definedName>
    <definedName name="_xlnm.Print_Titles" localSheetId="33">'Tab26'!$1:$5</definedName>
    <definedName name="_xlnm.Print_Titles" localSheetId="34">'Tab27'!$1:$5</definedName>
    <definedName name="_xlnm.Print_Titles" localSheetId="35">'Tab28'!$1:$5</definedName>
    <definedName name="_xlnm.Print_Titles" localSheetId="36">'Tab29'!$1:$5</definedName>
    <definedName name="_xlnm.Print_Titles" localSheetId="8">'Tab3'!$1:$7</definedName>
    <definedName name="_xlnm.Print_Titles" localSheetId="37">'Tab30'!$1:$6</definedName>
    <definedName name="_xlnm.Print_Titles" localSheetId="38">'Tab31'!$1:$6</definedName>
    <definedName name="_xlnm.Print_Titles" localSheetId="39">'Tab32'!$1:$6</definedName>
    <definedName name="_xlnm.Print_Titles" localSheetId="41">'Tab33'!$1:$5</definedName>
    <definedName name="_xlnm.Print_Titles" localSheetId="42">'Tab34'!$1:$4</definedName>
    <definedName name="_xlnm.Print_Titles" localSheetId="43">'Tab35'!$1:$5</definedName>
    <definedName name="_xlnm.Print_Titles" localSheetId="44">'Tab36'!$1:$5</definedName>
    <definedName name="_xlnm.Print_Titles" localSheetId="46">'Tab37'!$1:$5</definedName>
    <definedName name="_xlnm.Print_Titles" localSheetId="9">'Tab4'!$1:$8</definedName>
    <definedName name="_xlnm.Print_Titles" localSheetId="10">'Tab5'!$1:$8</definedName>
    <definedName name="_xlnm.Print_Titles" localSheetId="11">'Tab6'!$1:$8</definedName>
    <definedName name="_xlnm.Print_Titles" localSheetId="13">'Tab7'!$1:$5</definedName>
    <definedName name="_xlnm.Print_Titles" localSheetId="14">'Tab8'!$1:$5</definedName>
    <definedName name="_xlnm.Print_Titles" localSheetId="15">'Tab9'!$1:$5</definedName>
  </definedNames>
  <calcPr calcId="162913"/>
</workbook>
</file>

<file path=xl/calcChain.xml><?xml version="1.0" encoding="utf-8"?>
<calcChain xmlns="http://schemas.openxmlformats.org/spreadsheetml/2006/main">
  <c r="A3" i="148" l="1"/>
  <c r="A3" i="131" l="1"/>
  <c r="A3" i="115" l="1"/>
  <c r="C25" i="187" l="1"/>
  <c r="C24" i="187"/>
  <c r="C23" i="187"/>
  <c r="C22" i="187"/>
  <c r="C21" i="187"/>
  <c r="C20" i="187"/>
  <c r="C19" i="187"/>
  <c r="C18" i="187"/>
  <c r="C17" i="187"/>
  <c r="C16" i="187"/>
  <c r="C15" i="187"/>
  <c r="C14" i="187"/>
  <c r="C13" i="187"/>
  <c r="C12" i="187"/>
  <c r="C11" i="187"/>
  <c r="C10" i="187"/>
  <c r="C9" i="187"/>
  <c r="B7" i="131"/>
  <c r="B8" i="131" s="1"/>
  <c r="B9" i="131" s="1"/>
  <c r="B10" i="131" s="1"/>
  <c r="B11" i="131" s="1"/>
  <c r="B12" i="131" s="1"/>
  <c r="B13" i="131" s="1"/>
  <c r="B14" i="131" s="1"/>
  <c r="B15" i="131" s="1"/>
  <c r="B16" i="131" s="1"/>
  <c r="B17" i="131" s="1"/>
  <c r="B18" i="131" s="1"/>
  <c r="B19" i="131" s="1"/>
  <c r="B20" i="131" s="1"/>
  <c r="B21" i="131" s="1"/>
  <c r="B22" i="131" s="1"/>
  <c r="B23" i="131" s="1"/>
  <c r="B24" i="131" s="1"/>
  <c r="B25" i="131" s="1"/>
  <c r="B26" i="131" s="1"/>
  <c r="B8" i="132"/>
  <c r="B9" i="132" s="1"/>
  <c r="B10" i="132" s="1"/>
  <c r="B11" i="132" s="1"/>
  <c r="B12" i="132" s="1"/>
  <c r="B13" i="132" s="1"/>
  <c r="B14" i="132" s="1"/>
  <c r="B15" i="132" s="1"/>
  <c r="B16" i="132" s="1"/>
  <c r="B17" i="132" s="1"/>
  <c r="B18" i="132" s="1"/>
  <c r="B19" i="132" s="1"/>
  <c r="B20" i="132" s="1"/>
  <c r="B21" i="132" s="1"/>
  <c r="B22" i="132" s="1"/>
  <c r="B23" i="132" s="1"/>
  <c r="B24" i="132" s="1"/>
  <c r="B25" i="132" s="1"/>
  <c r="B26" i="132" s="1"/>
  <c r="B27" i="132" s="1"/>
  <c r="B7" i="115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B8" i="148"/>
  <c r="B9" i="148" s="1"/>
  <c r="B10" i="148" s="1"/>
  <c r="B11" i="148" s="1"/>
  <c r="B12" i="148" s="1"/>
  <c r="B13" i="148" s="1"/>
  <c r="B14" i="148" s="1"/>
  <c r="B15" i="148" s="1"/>
  <c r="B16" i="148" s="1"/>
  <c r="B17" i="148" s="1"/>
  <c r="B18" i="148" s="1"/>
  <c r="B19" i="148" s="1"/>
  <c r="B20" i="148" s="1"/>
  <c r="B21" i="148" s="1"/>
  <c r="B22" i="148" s="1"/>
  <c r="B23" i="148" s="1"/>
  <c r="B24" i="148" s="1"/>
  <c r="B25" i="148" s="1"/>
  <c r="B26" i="148" s="1"/>
  <c r="B27" i="148" s="1"/>
  <c r="B6" i="149"/>
  <c r="B7" i="149" s="1"/>
  <c r="B8" i="149" s="1"/>
  <c r="B9" i="149" s="1"/>
  <c r="B10" i="149" s="1"/>
  <c r="B11" i="149" s="1"/>
  <c r="B12" i="149" s="1"/>
  <c r="B13" i="149" s="1"/>
  <c r="B14" i="149" s="1"/>
  <c r="B15" i="149" s="1"/>
  <c r="B16" i="149" s="1"/>
  <c r="B17" i="149" s="1"/>
  <c r="B18" i="149" s="1"/>
  <c r="B19" i="149" s="1"/>
  <c r="B20" i="149" s="1"/>
  <c r="B21" i="149" s="1"/>
  <c r="B22" i="149" s="1"/>
  <c r="B23" i="149" s="1"/>
  <c r="B24" i="149" s="1"/>
  <c r="B25" i="149" s="1"/>
</calcChain>
</file>

<file path=xl/sharedStrings.xml><?xml version="1.0" encoding="utf-8"?>
<sst xmlns="http://schemas.openxmlformats.org/spreadsheetml/2006/main" count="1186" uniqueCount="372">
  <si>
    <t>Versicherungsträger</t>
  </si>
  <si>
    <t>d  a  v  o  n</t>
  </si>
  <si>
    <t>Tabelle 13</t>
  </si>
  <si>
    <t>M + F</t>
  </si>
  <si>
    <t>Zeile</t>
  </si>
  <si>
    <t>Arbeiter</t>
  </si>
  <si>
    <t>Angestellte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</si>
  <si>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</si>
  <si>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</si>
  <si>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</si>
  <si>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</si>
  <si>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</si>
  <si>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</si>
  <si>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</si>
  <si>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</si>
  <si>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</si>
  <si>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</si>
  <si>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</si>
  <si>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</si>
  <si>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Tabelle 6</t>
  </si>
  <si>
    <t>Burgenland</t>
  </si>
  <si>
    <t>Steiermark</t>
  </si>
  <si>
    <t>Kärnten</t>
  </si>
  <si>
    <t>Salzburg</t>
  </si>
  <si>
    <t>Vorarlberg</t>
  </si>
  <si>
    <t>Tabelle 9</t>
  </si>
  <si>
    <t>Zugang</t>
  </si>
  <si>
    <t>Abgang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</si>
  <si>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</si>
  <si>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</si>
  <si>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</si>
  <si>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</si>
  <si>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</si>
  <si>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</si>
  <si>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</si>
  <si>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</si>
  <si>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</si>
  <si>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</si>
  <si>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24</t>
  </si>
  <si>
    <t>Tabelle 25</t>
  </si>
  <si>
    <t>Insgesamt</t>
  </si>
  <si>
    <t>Tabelle 26</t>
  </si>
  <si>
    <t>Tabelle 27</t>
  </si>
  <si>
    <t>Tabelle 31</t>
  </si>
  <si>
    <t>Tabelle 32</t>
  </si>
  <si>
    <t>Tabelle 33</t>
  </si>
  <si>
    <t>Tabelle 34</t>
  </si>
  <si>
    <t>Tabelle 35</t>
  </si>
  <si>
    <t>Tabelle 36</t>
  </si>
  <si>
    <t>Tabelle 37</t>
  </si>
  <si>
    <t>Dezember</t>
  </si>
  <si>
    <t>Tabelle 2</t>
  </si>
  <si>
    <t>Entwicklung des Beschäftigtenstandes nach Bundesländern</t>
  </si>
  <si>
    <t>Jahres-
durchschnitt</t>
  </si>
  <si>
    <t>Nieder-
österreich</t>
  </si>
  <si>
    <t>Ober-
österreich</t>
  </si>
  <si>
    <t>Tabelle 4</t>
  </si>
  <si>
    <t>Tabelle 7</t>
  </si>
  <si>
    <t>Freiwillig Versicherte</t>
  </si>
  <si>
    <t>Pflichtversicherte</t>
  </si>
  <si>
    <t>Tabelle 8</t>
  </si>
  <si>
    <t xml:space="preserve"> I  n  s  g  e  s  a  m  t</t>
  </si>
  <si>
    <t>Tabelle 10</t>
  </si>
  <si>
    <t xml:space="preserve">      Arbeiter</t>
  </si>
  <si>
    <t xml:space="preserve">      Angestellte</t>
  </si>
  <si>
    <t>Tabelle 11</t>
  </si>
  <si>
    <t>V  e  r  s  i  c  h  e  r  t  e  n  k  a  t  e  g  o  r  i  e</t>
  </si>
  <si>
    <t>I
Erwerbs-
tätige</t>
  </si>
  <si>
    <t>II
Freiwillig
Versicherte</t>
  </si>
  <si>
    <t>Tabelle 12</t>
  </si>
  <si>
    <t>Jahr</t>
  </si>
  <si>
    <t>Pensionsversicherte</t>
  </si>
  <si>
    <t>Pensionsversicherte Insgesamt</t>
  </si>
  <si>
    <t>M  +  F</t>
  </si>
  <si>
    <t xml:space="preserve"> Insgesamt</t>
  </si>
  <si>
    <t xml:space="preserve"> PV der Unselbständigen</t>
  </si>
  <si>
    <t xml:space="preserve"> Pensionsversicherungsanstalt</t>
  </si>
  <si>
    <t xml:space="preserve"> PV der Selbständigen</t>
  </si>
  <si>
    <t>Stand der Pensionen in der Pensionsversicherung
nach Pensionsarten und nach dem Geschlecht der Berechtigten</t>
  </si>
  <si>
    <t>Versicherungsbereich
(Versicherungsträger)</t>
  </si>
  <si>
    <t>Alle
Pensionen</t>
  </si>
  <si>
    <t>der geminderten
Arbeitsfähigkeit bzw.
Erwerbsunfähigkeit</t>
  </si>
  <si>
    <t>des Todes</t>
  </si>
  <si>
    <t>Witwen (Witwer)</t>
  </si>
  <si>
    <t>Waisen</t>
  </si>
  <si>
    <t>1)  Einschliesslich Knappschaftssold und Höherversicherungspensionen.</t>
  </si>
  <si>
    <t>Vorzeitige Alterspensionen
nach dem Geschlecht der Berechtigten</t>
  </si>
  <si>
    <t>Entwicklung des Pensionsstandes nach Bundesländern</t>
  </si>
  <si>
    <t>Ausland</t>
  </si>
  <si>
    <t>Pensionsversicherung</t>
  </si>
  <si>
    <t>d      a      v      o      n</t>
  </si>
  <si>
    <t>der
Unselb-
ständigen</t>
  </si>
  <si>
    <t>der
Selb-
ständigen</t>
  </si>
  <si>
    <t>Pensions-
versich.-
anstalt</t>
  </si>
  <si>
    <t>Zahl der Pensionen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</si>
  <si>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</si>
  <si>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</si>
  <si>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</si>
  <si>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</si>
  <si>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</si>
  <si>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</si>
  <si>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</si>
  <si>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</si>
  <si>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</si>
  <si>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>Stand der Pensionen in der Pensionsversicherung
nach Pensionsarten und Bundesländern</t>
  </si>
  <si>
    <t>Alle Pensionen</t>
  </si>
  <si>
    <t>Pens. d. gem. Arbeitsfähigkeit</t>
  </si>
  <si>
    <t>Alterspensionen</t>
  </si>
  <si>
    <t>Waisenpensionen</t>
  </si>
  <si>
    <t>Erwerbsunfähigkeitspensionen</t>
  </si>
  <si>
    <t>Ausgleichszulagen-Empfänger
nach Bundesländern und Versicherungsträgern</t>
  </si>
  <si>
    <t>Alle
PV-Träger</t>
  </si>
  <si>
    <t>Niederösterreich</t>
  </si>
  <si>
    <t>Oberösterreich</t>
  </si>
  <si>
    <t>Zu- und Abgänge an Pensionen</t>
  </si>
  <si>
    <t>des Alters</t>
  </si>
  <si>
    <t>1)  Aufgrund der Monatsstatistik.</t>
  </si>
  <si>
    <t>Neue Anträge
im
Berichtsjahr</t>
  </si>
  <si>
    <t>Erledigungen im Berichtsjahr</t>
  </si>
  <si>
    <t>Zuerkennungen</t>
  </si>
  <si>
    <t>Ablehnungen</t>
  </si>
  <si>
    <t>Abtretungen</t>
  </si>
  <si>
    <t>Sonstige
Erledigungen</t>
  </si>
  <si>
    <t>Pensionsversicherung Insgesamt</t>
  </si>
  <si>
    <t>Pens. d. gem. Arbeitsfähigkeit
bzw. der Erwerbsunfähigkeit</t>
  </si>
  <si>
    <t>Witwen(Witwer)pensionen</t>
  </si>
  <si>
    <t>PV der Unselbständigen</t>
  </si>
  <si>
    <t>PV der Selbständigen</t>
  </si>
  <si>
    <t>Männer und Frauen</t>
  </si>
  <si>
    <t>Neue
Anträge</t>
  </si>
  <si>
    <t>bei Eintritt des Versicherungsfalles</t>
  </si>
  <si>
    <t>Witwen</t>
  </si>
  <si>
    <t>Witwer</t>
  </si>
  <si>
    <t>Versicherungs-
träger</t>
  </si>
  <si>
    <t>Durchschnitt in Euro</t>
  </si>
  <si>
    <t>Entwicklung der Unfallversicherten nach Kategorien</t>
  </si>
  <si>
    <t>U n f a l l v e r s i c h e r u n g</t>
  </si>
  <si>
    <t>Unselbständige</t>
  </si>
  <si>
    <t>Selbständige</t>
  </si>
  <si>
    <t>Schüler und
Studenten</t>
  </si>
  <si>
    <t>Entwicklung des Rentenstandes
in der Unfallversicherung nach Rentenarten
(inklusive Schüler und Studenten)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</si>
  <si>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</si>
  <si>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</si>
  <si>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</si>
  <si>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</si>
  <si>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</si>
  <si>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</si>
  <si>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Stand der Renten in der Unfallversicherung
nach Rentenarten und Bundesländern</t>
  </si>
  <si>
    <t>Gebiet</t>
  </si>
  <si>
    <t>Summe
Unfall-
versicherung</t>
  </si>
  <si>
    <t>Eltern-
(Geschwister)-
renten</t>
  </si>
  <si>
    <t>Rentenart</t>
  </si>
  <si>
    <t>Zahl der Renten</t>
  </si>
  <si>
    <t>Alle Träger
der Unfall-
versicherung</t>
  </si>
  <si>
    <t xml:space="preserve"> Alle Versehrtenrenten</t>
  </si>
  <si>
    <t xml:space="preserve">    Teilrenten bis  49 v. H.</t>
  </si>
  <si>
    <t xml:space="preserve">    Teilrenten 50 - 99 v. H.</t>
  </si>
  <si>
    <t xml:space="preserve">    Vollrenten       100 v. H.</t>
  </si>
  <si>
    <t xml:space="preserve"> Alle Witwen(Witwer)renten</t>
  </si>
  <si>
    <t xml:space="preserve">     Bemessungsgrundlage 20 v. H.</t>
  </si>
  <si>
    <t xml:space="preserve">     Bemessungsgrundlage 40 v. H.</t>
  </si>
  <si>
    <t xml:space="preserve"> Waisenrenten</t>
  </si>
  <si>
    <t xml:space="preserve"> Eltern(Geschwister)renten</t>
  </si>
  <si>
    <t>Allgemeine
Unfallversiche-
rungsanstalt</t>
  </si>
  <si>
    <t>Zahl der Versicherten,
für die ein Nachtschwerarbeiter-Beitrag geleistet wird</t>
  </si>
  <si>
    <t>Versicherte nach dem NSchG</t>
  </si>
  <si>
    <t>d   a   v   o   n</t>
  </si>
  <si>
    <t>Zahl der Sonderruhegeldempfänger</t>
  </si>
  <si>
    <t>Sonderruhegeld-Empfänger</t>
  </si>
  <si>
    <t>Stand am Ende des Vorjahres</t>
  </si>
  <si>
    <t>Umwandlung in eine vorzeitige Alterspension
(Knappschaftsalterspension) bei langer
Versicherungsdauer (Art. X Abs. 4 Z. 2 NSCHG)</t>
  </si>
  <si>
    <t>Wegfall und sonstiger Abgang</t>
  </si>
  <si>
    <t>Stand am Ende des Berichtsjahres</t>
  </si>
  <si>
    <t>Sonderruhegeld</t>
  </si>
  <si>
    <t>Unerledigte Anträge am Ende des Vorjahres</t>
  </si>
  <si>
    <t>Neue Anträge im Berichtsjahr</t>
  </si>
  <si>
    <t>Erledigungen im Berichts-
jahr</t>
  </si>
  <si>
    <t>mit</t>
  </si>
  <si>
    <t>Erfüllung des Art. X
Abs. 4 Z. 2 lit.a und
Z. 3 lit.a NSCHG</t>
  </si>
  <si>
    <t>ohne</t>
  </si>
  <si>
    <t>Abtretungen an andere Pensionsversicherungsträger</t>
  </si>
  <si>
    <t>Sonstige Erledigungen</t>
  </si>
  <si>
    <t>Unerledigte Anträge am Ende des Berichtsjahres</t>
  </si>
  <si>
    <t>Bergbau</t>
  </si>
  <si>
    <t>Pensionsversicherungsanstalt</t>
  </si>
  <si>
    <t>Alle
vorzeitigen
Alters-
pensionen</t>
  </si>
  <si>
    <t>d     a     v     o     n</t>
  </si>
  <si>
    <t>Schwerarbeitspensionen</t>
  </si>
  <si>
    <t>§ 607/14   ASVG
§ 298/13a GSVG
§ 287/13a BSVG</t>
  </si>
  <si>
    <t>§ 4 Abs.3 APG</t>
  </si>
  <si>
    <t xml:space="preserve">     Bergbau</t>
  </si>
  <si>
    <t>der geminderten
Arbeitsfähigkeit
bzw. Erwerbs-
unfähigkeit</t>
  </si>
  <si>
    <t>davon</t>
  </si>
  <si>
    <t>normale
Alters-
pensionen</t>
  </si>
  <si>
    <t>vorzeitige
Alters-
pensionen</t>
  </si>
  <si>
    <t>Witwen
Witwer</t>
  </si>
  <si>
    <t>Umwandlung in eine Alterspension
(Knappschaftsalterspension)
(Art. X Abs. 4 Z. 3 NSCHG)</t>
  </si>
  <si>
    <t>Tabelle 1</t>
  </si>
  <si>
    <t>Anmerkung: Ab 2008 geänderte Erfassung.</t>
  </si>
  <si>
    <t>Bundesland</t>
  </si>
  <si>
    <r>
      <t>Entwicklung der Pensionsbelastungsquote</t>
    </r>
    <r>
      <rPr>
        <b/>
        <vertAlign val="superscript"/>
        <sz val="14"/>
        <rFont val="Calibri"/>
        <family val="2"/>
      </rPr>
      <t>1)</t>
    </r>
  </si>
  <si>
    <t>Alle Pensionsversicherungsträger</t>
  </si>
  <si>
    <r>
      <rPr>
        <b/>
        <sz val="11"/>
        <rFont val="Calibri"/>
        <family val="2"/>
      </rPr>
      <t>bei langer</t>
    </r>
    <r>
      <rPr>
        <sz val="11"/>
        <rFont val="Calibri"/>
        <family val="2"/>
      </rPr>
      <t xml:space="preserve">
</t>
    </r>
    <r>
      <rPr>
        <b/>
        <sz val="11"/>
        <rFont val="Calibri"/>
        <family val="2"/>
      </rPr>
      <t>Versicherungsdauer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</si>
  <si>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b/>
        <sz val="11"/>
        <rFont val="Calibri"/>
        <family val="2"/>
      </rPr>
      <t>Korridorpensionen</t>
    </r>
    <r>
      <rPr>
        <sz val="11"/>
        <rFont val="Calibri"/>
        <family val="2"/>
      </rPr>
      <t xml:space="preserve">
§ 4 Abs.2 APG</t>
    </r>
  </si>
  <si>
    <r>
      <rPr>
        <b/>
        <sz val="11"/>
        <rFont val="Calibri"/>
        <family val="2"/>
      </rPr>
      <t>Langzeitversicherte</t>
    </r>
    <r>
      <rPr>
        <sz val="11"/>
        <rFont val="Calibri"/>
        <family val="2"/>
      </rPr>
      <t xml:space="preserve">
§ 607/12 ASVG
§ 298/12 GSVG
§ 287/12 BSVG</t>
    </r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</si>
  <si>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</si>
  <si>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</si>
  <si>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</si>
  <si>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</si>
  <si>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</si>
  <si>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</si>
  <si>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</si>
  <si>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</si>
  <si>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t xml:space="preserve">  Alle Pensionen</t>
  </si>
  <si>
    <t xml:space="preserve">  Summe PV der Unselbständigen</t>
  </si>
  <si>
    <t xml:space="preserve">    Pens. d. gem. Arbeitsfähigkeit</t>
  </si>
  <si>
    <t xml:space="preserve">    Alterspensionen</t>
  </si>
  <si>
    <t xml:space="preserve">    Witwenpensionen</t>
  </si>
  <si>
    <t xml:space="preserve">    Witwerpensionen</t>
  </si>
  <si>
    <t xml:space="preserve">    Waisenpensionen</t>
  </si>
  <si>
    <t xml:space="preserve">  Summe PV d. Selbständigen</t>
  </si>
  <si>
    <t xml:space="preserve">    Erwerbsunfähigkeitspensionen</t>
  </si>
  <si>
    <t>nach dem Geschlecht der Berechtigten</t>
  </si>
  <si>
    <t>Pensionsart</t>
  </si>
  <si>
    <t>Männer
und
Frauen</t>
  </si>
  <si>
    <t xml:space="preserve">  Alle Träger
  der Pensions-
  versicherung</t>
  </si>
  <si>
    <t xml:space="preserve"> Pensionen Insgesamt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</si>
  <si>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</si>
  <si>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</si>
  <si>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</si>
  <si>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</si>
  <si>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 xml:space="preserve">    Vorz. AP bei Arbeitslosigkeit
    Gem. Arbeitsfähigk., Gleitpens.</t>
  </si>
  <si>
    <t xml:space="preserve">    Korridorpensionen</t>
  </si>
  <si>
    <t xml:space="preserve">    Langzeitversicherte</t>
  </si>
  <si>
    <t xml:space="preserve">    Schwerarbeitspensionen</t>
  </si>
  <si>
    <t xml:space="preserve"> Witwenpensionen</t>
  </si>
  <si>
    <t xml:space="preserve"> Witwerpensionen</t>
  </si>
  <si>
    <t xml:space="preserve"> Waisenpensionen</t>
  </si>
  <si>
    <t xml:space="preserve"> Pensionen wegen geminderter
 Arbeitsfähigkeit</t>
  </si>
  <si>
    <t xml:space="preserve"> Erwerbs(Berufs)-
 unfähigkeitspensionen</t>
  </si>
  <si>
    <t xml:space="preserve"> Invaliditätspensionen</t>
  </si>
  <si>
    <t xml:space="preserve"> Berufsunfähigkeitspensionen</t>
  </si>
  <si>
    <t xml:space="preserve"> Invaliditätspensionen,
 Berufsunfähigkeitspensionen</t>
  </si>
  <si>
    <t xml:space="preserve"> Erwerbsunfähigkeitspensionen</t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</si>
  <si>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</si>
  <si>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</si>
  <si>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Selbständigen</t>
    </r>
  </si>
  <si>
    <t>Pensionen aus dem Versicherungsfall</t>
  </si>
  <si>
    <t>Tabelle 28</t>
  </si>
  <si>
    <t>Tabelle 29</t>
  </si>
  <si>
    <t>Tabelle 30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</si>
  <si>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</si>
  <si>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</si>
  <si>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</si>
  <si>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</si>
  <si>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</si>
  <si>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t>Sonderruhegeld - Antragsbewegung</t>
  </si>
  <si>
    <t xml:space="preserve"> Beschäftigte
 insgesamt</t>
  </si>
  <si>
    <t>unbekannt
(Ausland)</t>
  </si>
  <si>
    <t>1) Jede Person wird nur einmal gezählt.</t>
  </si>
  <si>
    <t>2) Personen, die bei mehreren Versicherungsträgern anspruchsberechtigt sind, werden bei jedem Versicherungsträger einmal gezählt.</t>
  </si>
  <si>
    <t>VI
Sonstige
Versicherte</t>
  </si>
  <si>
    <t>V
Pensionisten,
Rentner, Prov.</t>
  </si>
  <si>
    <t>IV
KBG-
BezieherInnen</t>
  </si>
  <si>
    <t>III
Arbeitslose</t>
  </si>
  <si>
    <t>I  -  VI
Alle direkt
Versicherten</t>
  </si>
  <si>
    <t>Versicherungsverhältnisse (ohne Angehörige) in der Krankenversicherung
nach Versicherungsträgern und Versichertenkategorien
Männer und Frauen</t>
  </si>
  <si>
    <t>IV
KBG-
Bezieher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</si>
  <si>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</si>
  <si>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</si>
  <si>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t>d a v o n</t>
  </si>
  <si>
    <t>Versicherte
insgesamt</t>
  </si>
  <si>
    <t>nach Versicherungsträgern</t>
  </si>
  <si>
    <t>Versicherte nach dem Arbeitslosenversicherungsgesetz</t>
  </si>
  <si>
    <t>Entwicklung der anspruchsberechtigten Personen
in der Krankenversicherung</t>
  </si>
  <si>
    <t>Alle Anspruchs-
berechtigten</t>
  </si>
  <si>
    <t>von den
Angehörigen
sind Kinder</t>
  </si>
  <si>
    <t>Beitrags-
leistende</t>
  </si>
  <si>
    <t>Angehörige</t>
  </si>
  <si>
    <t>Tabelle  3</t>
  </si>
  <si>
    <t>Geschlecht</t>
  </si>
  <si>
    <t>Quelle: Anspruchsberechtigtendatenbanken des Dachverbandes.</t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</si>
  <si>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</si>
  <si>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</si>
  <si>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</si>
  <si>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</si>
  <si>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</si>
  <si>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</si>
  <si>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</si>
  <si>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</si>
  <si>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</si>
  <si>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</si>
  <si>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</si>
  <si>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I  n  s  g  e  s  a  m  t</t>
  </si>
  <si>
    <t>Österr. Gesundheitskasse</t>
  </si>
  <si>
    <t xml:space="preserve">Wien           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</si>
  <si>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</si>
  <si>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</si>
  <si>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</si>
  <si>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</si>
  <si>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</si>
  <si>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t>Krankenfürsorgeanstalten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</si>
  <si>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</si>
  <si>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t xml:space="preserve"> Renten insgesamt</t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</si>
  <si>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</si>
  <si>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</si>
  <si>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</si>
  <si>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</si>
  <si>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SVS - gewerbliche Wirtschaft</t>
  </si>
  <si>
    <t>SVS - Landwirtschaft</t>
  </si>
  <si>
    <t xml:space="preserve">     SVS - gewerbliche Wirtschaft</t>
  </si>
  <si>
    <t xml:space="preserve">     SVS - Landwirtschaft</t>
  </si>
  <si>
    <t>Pensionen / Zulagen / Boni / Zuschüsse in der Pensionsversicherung</t>
  </si>
  <si>
    <t>VA öff.Bed.,
Eisenbahnen
und Bergbau</t>
  </si>
  <si>
    <t>Eisenbahn</t>
  </si>
  <si>
    <t>gewerbliche
Wirtschaft</t>
  </si>
  <si>
    <t>Land-
wirtschaft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</si>
  <si>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</si>
  <si>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</si>
  <si>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</si>
  <si>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</si>
  <si>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</si>
  <si>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</si>
  <si>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</si>
  <si>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</si>
  <si>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</si>
  <si>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 xml:space="preserve"> VA öff.Bed., Eisenb.u.Bergbau</t>
  </si>
  <si>
    <t xml:space="preserve"> VA öff.Bed.,Eisenb.u.Bergbau</t>
  </si>
  <si>
    <t xml:space="preserve">     Eisenbahn</t>
  </si>
  <si>
    <t>VA öff.Bed.,
Eisenbahnen
u.Bergbau</t>
  </si>
  <si>
    <t>SVS
gewerbl.
Wirtschaft</t>
  </si>
  <si>
    <t>1) Auf je 1.000 Pensionsversicherte entfallen  ...  Pensionen.</t>
  </si>
  <si>
    <t>2) Ab 1. Jänner 2020 Überführung in die Versorgungsanstalt des österreichischen Notariates.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</si>
  <si>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2)</t>
    </r>
  </si>
  <si>
    <t>VA öff.Bed., Eisenb.u.Bergbau</t>
  </si>
  <si>
    <t xml:space="preserve">      SVS - Landwirtschaft</t>
  </si>
  <si>
    <t xml:space="preserve">      SVS - gewerbliche Wirtschaft</t>
  </si>
  <si>
    <t>1)  Einschließlich Zulagen und Zuschüsse jedoch ohne Pflegegeld.</t>
  </si>
  <si>
    <t>SVS
Land-
wirtschaft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</si>
  <si>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</si>
  <si>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Ausgleichszulagenboni-Empfänger
nach Bundesländern und Versicherungsträgern</t>
  </si>
  <si>
    <t>Pensionsboni-Empfänger
nach Bundesländern und Versicherungsträgern</t>
  </si>
  <si>
    <t>Tabelle 38</t>
  </si>
  <si>
    <t>Tabelle 39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</si>
  <si>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</si>
  <si>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</si>
  <si>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</si>
  <si>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</si>
  <si>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</si>
  <si>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</si>
  <si>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</si>
  <si>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</si>
  <si>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</si>
  <si>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</si>
  <si>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</si>
  <si>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 xml:space="preserve"> SVS - gewerbliche Wirtschaft</t>
  </si>
  <si>
    <t xml:space="preserve"> SVS - Landwirtschaft</t>
  </si>
  <si>
    <t>Sozialversicherungsanstalt
der Selbständigen</t>
  </si>
  <si>
    <t>Soz.vers.-
anstalt der
Selbständigen</t>
  </si>
  <si>
    <t>Soz.vers.anstalt d.Selbständigen</t>
  </si>
  <si>
    <t>Jahresdurchschnitt 2023</t>
  </si>
  <si>
    <t>Jahresdurchschnitte 2018 - 2023</t>
  </si>
  <si>
    <t>Berichtsmonat:  Dezember 2023</t>
  </si>
  <si>
    <r>
      <t xml:space="preserve">im Jahre 2023 </t>
    </r>
    <r>
      <rPr>
        <b/>
        <vertAlign val="superscript"/>
        <sz val="14"/>
        <rFont val="Calibri"/>
        <family val="2"/>
      </rPr>
      <t>1)</t>
    </r>
  </si>
  <si>
    <t>Pensionsantragsbewegung im Jahre 2023</t>
  </si>
  <si>
    <t>Unerledigte
Anträge am
1. 1. 2023</t>
  </si>
  <si>
    <t>Unerledigte
Anträge am
31. 12. 2023</t>
  </si>
  <si>
    <t>Pensionsanträge nach Pensionsarten und Pensionsversicherungsträgern im Jahre 2023</t>
  </si>
  <si>
    <t>Pensionszuerkennungen nach Pensionsarten und Pensionsversicherungsträgern im Jahre 2023</t>
  </si>
  <si>
    <t>Berichtsmonat: 12/2023</t>
  </si>
  <si>
    <t>Berichtsmonat: Dezember 2023</t>
  </si>
  <si>
    <t>Berichtsjahr: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</si>
</sst>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[Red]#,##0\ "/>
    <numFmt numFmtId="172" formatCode="#,##0\ \ ;\-\ #,##0\ \ ;&quot;-&quot;\ \ "/>
    <numFmt numFmtId="173" formatCode="#,##0;[Red]#,##0"/>
  </numFmts>
  <fonts count="28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4"/>
      <name val="Calibri"/>
      <family val="2"/>
    </font>
    <font>
      <b/>
      <vertAlign val="superscript"/>
      <sz val="14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vertAlign val="superscript"/>
      <sz val="11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1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" fillId="0" borderId="0"/>
    <xf numFmtId="0" fontId="1" fillId="0" borderId="0"/>
  </cellStyleXfs>
  <cellXfs count="736">
    <xf numFmtId="0" fontId="0" fillId="0" borderId="0" xfId="0"/>
    <xf numFmtId="0" fontId="13" fillId="0" borderId="0" xfId="9" quotePrefix="1" applyFont="1" applyAlignment="1">
      <alignment horizontal="left" vertical="top"/>
    </xf>
    <xf numFmtId="0" fontId="14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right"/>
    </xf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8" fontId="19" fillId="0" borderId="4" xfId="0" applyNumberFormat="1" applyFont="1" applyBorder="1" applyAlignment="1">
      <alignment vertical="center"/>
    </xf>
    <xf numFmtId="168" fontId="19" fillId="0" borderId="0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168" fontId="17" fillId="0" borderId="4" xfId="0" applyNumberFormat="1" applyFont="1" applyBorder="1" applyAlignment="1">
      <alignment vertical="top"/>
    </xf>
    <xf numFmtId="168" fontId="17" fillId="0" borderId="0" xfId="0" applyNumberFormat="1" applyFont="1" applyAlignment="1">
      <alignment vertical="top"/>
    </xf>
    <xf numFmtId="168" fontId="17" fillId="0" borderId="0" xfId="0" applyNumberFormat="1" applyFont="1" applyBorder="1" applyAlignment="1">
      <alignment vertical="top"/>
    </xf>
    <xf numFmtId="0" fontId="18" fillId="0" borderId="0" xfId="0" applyFont="1" applyAlignment="1">
      <alignment wrapText="1"/>
    </xf>
    <xf numFmtId="168" fontId="17" fillId="0" borderId="5" xfId="0" applyNumberFormat="1" applyFont="1" applyBorder="1" applyAlignment="1">
      <alignment vertical="top"/>
    </xf>
    <xf numFmtId="168" fontId="17" fillId="0" borderId="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168" fontId="19" fillId="0" borderId="0" xfId="0" applyNumberFormat="1" applyFont="1" applyAlignment="1">
      <alignment vertical="center"/>
    </xf>
    <xf numFmtId="0" fontId="20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8" fontId="19" fillId="0" borderId="0" xfId="0" applyNumberFormat="1" applyFont="1" applyAlignment="1">
      <alignment vertical="top"/>
    </xf>
    <xf numFmtId="168" fontId="19" fillId="0" borderId="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168" fontId="17" fillId="0" borderId="2" xfId="0" applyNumberFormat="1" applyFont="1" applyBorder="1" applyAlignment="1">
      <alignment vertical="top"/>
    </xf>
    <xf numFmtId="168" fontId="17" fillId="0" borderId="1" xfId="0" applyNumberFormat="1" applyFont="1" applyBorder="1" applyAlignment="1">
      <alignment vertical="top"/>
    </xf>
    <xf numFmtId="49" fontId="18" fillId="0" borderId="0" xfId="0" applyNumberFormat="1" applyFont="1"/>
    <xf numFmtId="164" fontId="18" fillId="0" borderId="0" xfId="0" applyNumberFormat="1" applyFont="1"/>
    <xf numFmtId="49" fontId="13" fillId="0" borderId="0" xfId="0" applyNumberFormat="1" applyFont="1" applyAlignment="1">
      <alignment vertical="center"/>
    </xf>
    <xf numFmtId="0" fontId="15" fillId="0" borderId="0" xfId="0" applyFont="1" applyBorder="1" applyAlignment="1" applyProtection="1">
      <alignment horizontal="centerContinuous"/>
      <protection hidden="1"/>
    </xf>
    <xf numFmtId="49" fontId="18" fillId="0" borderId="1" xfId="0" applyNumberFormat="1" applyFont="1" applyBorder="1"/>
    <xf numFmtId="0" fontId="18" fillId="0" borderId="1" xfId="0" quotePrefix="1" applyFont="1" applyBorder="1"/>
    <xf numFmtId="0" fontId="18" fillId="0" borderId="1" xfId="0" applyFont="1" applyBorder="1"/>
    <xf numFmtId="0" fontId="18" fillId="0" borderId="1" xfId="0" applyFont="1" applyBorder="1" applyAlignment="1">
      <alignment horizontal="right"/>
    </xf>
    <xf numFmtId="164" fontId="18" fillId="0" borderId="7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8" fillId="0" borderId="8" xfId="0" applyNumberFormat="1" applyFont="1" applyBorder="1" applyAlignment="1">
      <alignment vertical="center"/>
    </xf>
    <xf numFmtId="0" fontId="19" fillId="0" borderId="0" xfId="0" applyFont="1" applyAlignment="1">
      <alignment horizontal="centerContinuous"/>
    </xf>
    <xf numFmtId="0" fontId="19" fillId="0" borderId="0" xfId="0" applyFont="1" applyAlignment="1"/>
    <xf numFmtId="0" fontId="17" fillId="0" borderId="0" xfId="0" applyFont="1"/>
    <xf numFmtId="0" fontId="17" fillId="0" borderId="9" xfId="0" applyFont="1" applyBorder="1" applyAlignment="1">
      <alignment horizontal="centerContinuous" vertical="center"/>
    </xf>
    <xf numFmtId="164" fontId="20" fillId="0" borderId="7" xfId="0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Continuous"/>
    </xf>
    <xf numFmtId="49" fontId="18" fillId="0" borderId="10" xfId="0" applyNumberFormat="1" applyFont="1" applyBorder="1" applyAlignment="1">
      <alignment horizontal="center" vertical="center" textRotation="90"/>
    </xf>
    <xf numFmtId="49" fontId="15" fillId="0" borderId="0" xfId="0" applyNumberFormat="1" applyFont="1" applyAlignment="1">
      <alignment horizontal="centerContinuous" wrapText="1"/>
    </xf>
    <xf numFmtId="49" fontId="15" fillId="0" borderId="0" xfId="0" applyNumberFormat="1" applyFont="1" applyAlignment="1">
      <alignment horizontal="centerContinuous" vertical="center"/>
    </xf>
    <xf numFmtId="0" fontId="19" fillId="0" borderId="0" xfId="0" applyFont="1"/>
    <xf numFmtId="0" fontId="18" fillId="0" borderId="0" xfId="0" applyFont="1" applyAlignment="1"/>
    <xf numFmtId="164" fontId="20" fillId="0" borderId="12" xfId="0" applyNumberFormat="1" applyFon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164" fontId="20" fillId="0" borderId="10" xfId="0" applyNumberFormat="1" applyFont="1" applyBorder="1" applyAlignment="1">
      <alignment vertical="center"/>
    </xf>
    <xf numFmtId="49" fontId="19" fillId="0" borderId="0" xfId="0" applyNumberFormat="1" applyFont="1" applyAlignment="1">
      <alignment horizontal="centerContinuous"/>
    </xf>
    <xf numFmtId="0" fontId="20" fillId="0" borderId="0" xfId="0" applyFont="1" applyAlignment="1"/>
    <xf numFmtId="49" fontId="14" fillId="0" borderId="0" xfId="0" applyNumberFormat="1" applyFont="1"/>
    <xf numFmtId="166" fontId="14" fillId="0" borderId="0" xfId="0" applyNumberFormat="1" applyFont="1"/>
    <xf numFmtId="164" fontId="20" fillId="0" borderId="18" xfId="0" applyNumberFormat="1" applyFont="1" applyBorder="1" applyAlignment="1">
      <alignment vertical="center"/>
    </xf>
    <xf numFmtId="168" fontId="20" fillId="0" borderId="19" xfId="0" applyNumberFormat="1" applyFont="1" applyBorder="1" applyAlignment="1">
      <alignment horizontal="right" vertical="center"/>
    </xf>
    <xf numFmtId="168" fontId="18" fillId="0" borderId="11" xfId="0" applyNumberFormat="1" applyFont="1" applyBorder="1" applyAlignment="1">
      <alignment horizontal="right" vertical="center"/>
    </xf>
    <xf numFmtId="168" fontId="18" fillId="0" borderId="14" xfId="0" applyNumberFormat="1" applyFont="1" applyBorder="1" applyAlignment="1">
      <alignment horizontal="right" vertical="center"/>
    </xf>
    <xf numFmtId="164" fontId="20" fillId="0" borderId="20" xfId="0" applyNumberFormat="1" applyFont="1" applyBorder="1" applyAlignment="1">
      <alignment vertical="center"/>
    </xf>
    <xf numFmtId="49" fontId="18" fillId="0" borderId="1" xfId="0" applyNumberFormat="1" applyFont="1" applyBorder="1" applyAlignment="1">
      <alignment textRotation="90"/>
    </xf>
    <xf numFmtId="49" fontId="14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Continuous" vertical="center"/>
    </xf>
    <xf numFmtId="0" fontId="22" fillId="0" borderId="25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49" fontId="22" fillId="0" borderId="10" xfId="0" applyNumberFormat="1" applyFont="1" applyBorder="1" applyAlignment="1">
      <alignment horizontal="center" vertical="center" textRotation="90"/>
    </xf>
    <xf numFmtId="164" fontId="23" fillId="0" borderId="7" xfId="0" applyNumberFormat="1" applyFont="1" applyBorder="1" applyAlignment="1">
      <alignment horizontal="right" vertical="center"/>
    </xf>
    <xf numFmtId="164" fontId="22" fillId="0" borderId="7" xfId="0" applyNumberFormat="1" applyFont="1" applyBorder="1" applyAlignment="1">
      <alignment vertical="top" wrapText="1"/>
    </xf>
    <xf numFmtId="164" fontId="22" fillId="0" borderId="26" xfId="0" applyNumberFormat="1" applyFont="1" applyBorder="1" applyAlignment="1">
      <alignment vertical="top" wrapText="1"/>
    </xf>
    <xf numFmtId="164" fontId="23" fillId="0" borderId="7" xfId="0" applyNumberFormat="1" applyFont="1" applyBorder="1" applyAlignment="1">
      <alignment vertical="center" wrapText="1"/>
    </xf>
    <xf numFmtId="164" fontId="23" fillId="0" borderId="7" xfId="0" applyNumberFormat="1" applyFont="1" applyBorder="1" applyAlignment="1">
      <alignment vertical="top" wrapText="1"/>
    </xf>
    <xf numFmtId="164" fontId="22" fillId="0" borderId="8" xfId="0" applyNumberFormat="1" applyFont="1" applyBorder="1" applyAlignment="1">
      <alignment vertical="top" wrapText="1"/>
    </xf>
    <xf numFmtId="0" fontId="19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vertical="top" wrapText="1" indent="1"/>
    </xf>
    <xf numFmtId="0" fontId="17" fillId="0" borderId="4" xfId="0" applyFont="1" applyBorder="1" applyAlignment="1">
      <alignment horizontal="left" vertical="top" wrapText="1" indent="2"/>
    </xf>
    <xf numFmtId="0" fontId="17" fillId="0" borderId="5" xfId="0" applyFont="1" applyBorder="1" applyAlignment="1">
      <alignment horizontal="left" vertical="top" wrapText="1" indent="2"/>
    </xf>
    <xf numFmtId="0" fontId="17" fillId="0" borderId="2" xfId="0" applyFont="1" applyBorder="1" applyAlignment="1">
      <alignment horizontal="left" vertical="top" wrapText="1" indent="2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2" fillId="0" borderId="7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2" fillId="0" borderId="0" xfId="0" applyNumberFormat="1" applyFont="1" applyAlignment="1">
      <alignment vertical="center"/>
    </xf>
    <xf numFmtId="168" fontId="22" fillId="0" borderId="0" xfId="0" applyNumberFormat="1" applyFont="1" applyBorder="1" applyAlignment="1">
      <alignment vertical="center"/>
    </xf>
    <xf numFmtId="164" fontId="22" fillId="0" borderId="8" xfId="0" applyNumberFormat="1" applyFont="1" applyBorder="1" applyAlignment="1">
      <alignment vertical="center"/>
    </xf>
    <xf numFmtId="168" fontId="22" fillId="0" borderId="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168" fontId="17" fillId="0" borderId="2" xfId="0" applyNumberFormat="1" applyFont="1" applyBorder="1" applyAlignment="1">
      <alignment vertical="center"/>
    </xf>
    <xf numFmtId="168" fontId="17" fillId="0" borderId="1" xfId="0" applyNumberFormat="1" applyFont="1" applyBorder="1" applyAlignment="1">
      <alignment vertical="center"/>
    </xf>
    <xf numFmtId="49" fontId="22" fillId="0" borderId="0" xfId="0" applyNumberFormat="1" applyFont="1"/>
    <xf numFmtId="0" fontId="22" fillId="0" borderId="1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indent="2"/>
    </xf>
    <xf numFmtId="0" fontId="22" fillId="0" borderId="4" xfId="0" applyFont="1" applyBorder="1" applyAlignment="1">
      <alignment horizontal="left" vertical="center" indent="1"/>
    </xf>
    <xf numFmtId="0" fontId="22" fillId="0" borderId="10" xfId="0" applyFont="1" applyBorder="1" applyAlignment="1">
      <alignment horizontal="center" vertical="center" wrapText="1"/>
    </xf>
    <xf numFmtId="167" fontId="23" fillId="0" borderId="10" xfId="0" applyNumberFormat="1" applyFont="1" applyBorder="1" applyAlignment="1">
      <alignment vertical="center"/>
    </xf>
    <xf numFmtId="0" fontId="22" fillId="0" borderId="3" xfId="0" applyFont="1" applyBorder="1" applyAlignment="1">
      <alignment horizontal="center" vertical="center" wrapText="1"/>
    </xf>
    <xf numFmtId="168" fontId="23" fillId="0" borderId="9" xfId="0" applyNumberFormat="1" applyFont="1" applyBorder="1" applyAlignment="1">
      <alignment vertical="center"/>
    </xf>
    <xf numFmtId="168" fontId="23" fillId="0" borderId="25" xfId="0" applyNumberFormat="1" applyFont="1" applyBorder="1" applyAlignment="1">
      <alignment vertical="center"/>
    </xf>
    <xf numFmtId="168" fontId="23" fillId="0" borderId="3" xfId="0" applyNumberFormat="1" applyFont="1" applyBorder="1" applyAlignment="1">
      <alignment vertical="center"/>
    </xf>
    <xf numFmtId="168" fontId="22" fillId="0" borderId="11" xfId="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0" borderId="27" xfId="0" applyFont="1" applyBorder="1" applyAlignment="1">
      <alignment horizontal="left" vertical="center"/>
    </xf>
    <xf numFmtId="168" fontId="23" fillId="0" borderId="19" xfId="0" applyNumberFormat="1" applyFont="1" applyBorder="1" applyAlignment="1">
      <alignment vertical="center"/>
    </xf>
    <xf numFmtId="168" fontId="23" fillId="0" borderId="28" xfId="0" applyNumberFormat="1" applyFont="1" applyBorder="1" applyAlignment="1">
      <alignment vertical="center"/>
    </xf>
    <xf numFmtId="168" fontId="23" fillId="0" borderId="27" xfId="0" applyNumberFormat="1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8" fontId="23" fillId="0" borderId="29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8" fontId="22" fillId="0" borderId="14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2" fillId="0" borderId="7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2" fillId="0" borderId="8" xfId="0" applyNumberFormat="1" applyFont="1" applyBorder="1" applyAlignment="1">
      <alignment vertical="center"/>
    </xf>
    <xf numFmtId="0" fontId="22" fillId="0" borderId="2" xfId="0" applyFont="1" applyBorder="1" applyAlignment="1">
      <alignment horizontal="center" vertical="center" wrapText="1"/>
    </xf>
    <xf numFmtId="167" fontId="23" fillId="0" borderId="12" xfId="0" applyNumberFormat="1" applyFont="1" applyBorder="1" applyAlignment="1">
      <alignment vertical="center"/>
    </xf>
    <xf numFmtId="167" fontId="23" fillId="0" borderId="28" xfId="0" applyNumberFormat="1" applyFont="1" applyBorder="1" applyAlignment="1">
      <alignment vertical="center"/>
    </xf>
    <xf numFmtId="167" fontId="23" fillId="0" borderId="19" xfId="0" applyNumberFormat="1" applyFont="1" applyBorder="1" applyAlignment="1">
      <alignment vertical="center"/>
    </xf>
    <xf numFmtId="167" fontId="23" fillId="0" borderId="27" xfId="0" applyNumberFormat="1" applyFont="1" applyBorder="1" applyAlignment="1">
      <alignment vertical="center"/>
    </xf>
    <xf numFmtId="167" fontId="23" fillId="0" borderId="13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29" xfId="0" applyNumberFormat="1" applyFont="1" applyBorder="1" applyAlignment="1">
      <alignment vertical="center"/>
    </xf>
    <xf numFmtId="167" fontId="22" fillId="0" borderId="7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1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7" fontId="23" fillId="0" borderId="25" xfId="0" applyNumberFormat="1" applyFont="1" applyBorder="1" applyAlignment="1">
      <alignment vertical="center"/>
    </xf>
    <xf numFmtId="167" fontId="23" fillId="0" borderId="9" xfId="0" applyNumberFormat="1" applyFont="1" applyBorder="1" applyAlignment="1">
      <alignment vertical="center"/>
    </xf>
    <xf numFmtId="167" fontId="23" fillId="0" borderId="3" xfId="0" applyNumberFormat="1" applyFont="1" applyBorder="1" applyAlignment="1">
      <alignment vertical="center"/>
    </xf>
    <xf numFmtId="167" fontId="22" fillId="0" borderId="8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14" xfId="0" applyNumberFormat="1" applyFont="1" applyBorder="1" applyAlignment="1">
      <alignment vertical="center"/>
    </xf>
    <xf numFmtId="167" fontId="22" fillId="0" borderId="2" xfId="0" applyNumberFormat="1" applyFont="1" applyBorder="1" applyAlignment="1">
      <alignment vertical="center"/>
    </xf>
    <xf numFmtId="168" fontId="23" fillId="0" borderId="4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168" fontId="22" fillId="0" borderId="22" xfId="0" applyNumberFormat="1" applyFont="1" applyBorder="1" applyAlignment="1">
      <alignment vertical="center"/>
    </xf>
    <xf numFmtId="166" fontId="22" fillId="0" borderId="11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166" fontId="22" fillId="0" borderId="1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0" fontId="22" fillId="0" borderId="8" xfId="0" applyFont="1" applyBorder="1" applyAlignment="1">
      <alignment horizontal="left" vertical="center" indent="1"/>
    </xf>
    <xf numFmtId="0" fontId="23" fillId="0" borderId="27" xfId="0" applyFont="1" applyBorder="1" applyAlignment="1">
      <alignment horizontal="left" vertical="center" indent="1"/>
    </xf>
    <xf numFmtId="168" fontId="23" fillId="0" borderId="0" xfId="0" applyNumberFormat="1" applyFont="1" applyAlignment="1">
      <alignment vertical="center"/>
    </xf>
    <xf numFmtId="168" fontId="23" fillId="0" borderId="0" xfId="0" applyNumberFormat="1" applyFont="1" applyBorder="1" applyAlignment="1">
      <alignment vertical="center"/>
    </xf>
    <xf numFmtId="168" fontId="23" fillId="0" borderId="37" xfId="0" applyNumberFormat="1" applyFont="1" applyBorder="1" applyAlignment="1">
      <alignment vertical="center"/>
    </xf>
    <xf numFmtId="168" fontId="23" fillId="0" borderId="38" xfId="0" applyNumberFormat="1" applyFont="1" applyBorder="1" applyAlignment="1">
      <alignment vertical="center"/>
    </xf>
    <xf numFmtId="0" fontId="22" fillId="0" borderId="2" xfId="0" applyFont="1" applyBorder="1" applyAlignment="1">
      <alignment horizontal="left" vertical="center" indent="2"/>
    </xf>
    <xf numFmtId="0" fontId="23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indent="1"/>
    </xf>
    <xf numFmtId="166" fontId="23" fillId="0" borderId="12" xfId="0" applyNumberFormat="1" applyFont="1" applyBorder="1" applyAlignment="1">
      <alignment vertical="center"/>
    </xf>
    <xf numFmtId="166" fontId="22" fillId="0" borderId="36" xfId="0" applyNumberFormat="1" applyFont="1" applyBorder="1" applyAlignment="1">
      <alignment vertical="center"/>
    </xf>
    <xf numFmtId="166" fontId="22" fillId="0" borderId="7" xfId="0" applyNumberFormat="1" applyFont="1" applyBorder="1" applyAlignment="1">
      <alignment vertical="center"/>
    </xf>
    <xf numFmtId="166" fontId="22" fillId="0" borderId="8" xfId="0" applyNumberFormat="1" applyFont="1" applyBorder="1" applyAlignment="1">
      <alignment vertical="center"/>
    </xf>
    <xf numFmtId="166" fontId="23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>
      <alignment vertical="center"/>
    </xf>
    <xf numFmtId="49" fontId="22" fillId="0" borderId="0" xfId="0" applyNumberFormat="1" applyFont="1" applyAlignment="1">
      <alignment horizontal="left"/>
    </xf>
    <xf numFmtId="0" fontId="22" fillId="0" borderId="4" xfId="0" applyFont="1" applyBorder="1" applyAlignment="1">
      <alignment horizontal="left" vertical="center" wrapText="1" indent="2"/>
    </xf>
    <xf numFmtId="0" fontId="23" fillId="0" borderId="39" xfId="0" applyFont="1" applyBorder="1" applyAlignment="1">
      <alignment horizontal="left" vertical="center" indent="1"/>
    </xf>
    <xf numFmtId="168" fontId="23" fillId="0" borderId="39" xfId="0" applyNumberFormat="1" applyFont="1" applyBorder="1" applyAlignment="1">
      <alignment vertical="center"/>
    </xf>
    <xf numFmtId="168" fontId="23" fillId="0" borderId="20" xfId="0" applyNumberFormat="1" applyFont="1" applyBorder="1" applyAlignment="1">
      <alignment vertical="center"/>
    </xf>
    <xf numFmtId="168" fontId="23" fillId="0" borderId="40" xfId="0" applyNumberFormat="1" applyFont="1" applyBorder="1" applyAlignment="1">
      <alignment vertical="center"/>
    </xf>
    <xf numFmtId="0" fontId="23" fillId="0" borderId="27" xfId="0" applyFont="1" applyBorder="1" applyAlignment="1">
      <alignment horizontal="left" vertical="center" wrapText="1" indent="1"/>
    </xf>
    <xf numFmtId="0" fontId="22" fillId="0" borderId="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19" fillId="0" borderId="0" xfId="2" applyFont="1" applyAlignment="1">
      <alignment horizontal="centerContinuous"/>
    </xf>
    <xf numFmtId="0" fontId="19" fillId="0" borderId="0" xfId="2" applyFont="1"/>
    <xf numFmtId="0" fontId="17" fillId="0" borderId="0" xfId="2" applyFont="1" applyAlignment="1">
      <alignment horizontal="centerContinuous"/>
    </xf>
    <xf numFmtId="0" fontId="17" fillId="0" borderId="0" xfId="2" applyFont="1"/>
    <xf numFmtId="49" fontId="18" fillId="0" borderId="1" xfId="2" applyNumberFormat="1" applyFont="1" applyBorder="1"/>
    <xf numFmtId="0" fontId="18" fillId="0" borderId="1" xfId="2" applyFont="1" applyBorder="1"/>
    <xf numFmtId="0" fontId="18" fillId="0" borderId="0" xfId="2" applyFont="1"/>
    <xf numFmtId="0" fontId="18" fillId="0" borderId="0" xfId="2" applyFont="1" applyAlignment="1"/>
    <xf numFmtId="164" fontId="20" fillId="0" borderId="23" xfId="2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165" fontId="20" fillId="0" borderId="0" xfId="2" applyNumberFormat="1" applyFont="1" applyAlignment="1">
      <alignment vertical="center"/>
    </xf>
    <xf numFmtId="164" fontId="20" fillId="0" borderId="0" xfId="2" applyNumberFormat="1" applyFont="1" applyAlignment="1">
      <alignment vertical="center"/>
    </xf>
    <xf numFmtId="164" fontId="18" fillId="0" borderId="7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165" fontId="18" fillId="0" borderId="0" xfId="2" applyNumberFormat="1" applyFont="1" applyAlignment="1">
      <alignment vertical="center"/>
    </xf>
    <xf numFmtId="164" fontId="18" fillId="0" borderId="0" xfId="2" applyNumberFormat="1" applyFont="1" applyAlignment="1">
      <alignment vertical="center"/>
    </xf>
    <xf numFmtId="164" fontId="18" fillId="0" borderId="26" xfId="2" applyNumberFormat="1" applyFont="1" applyBorder="1" applyAlignment="1">
      <alignment vertical="center"/>
    </xf>
    <xf numFmtId="164" fontId="20" fillId="0" borderId="41" xfId="2" applyNumberFormat="1" applyFont="1" applyBorder="1" applyAlignment="1">
      <alignment vertical="center"/>
    </xf>
    <xf numFmtId="164" fontId="18" fillId="0" borderId="8" xfId="2" applyNumberFormat="1" applyFont="1" applyBorder="1" applyAlignment="1">
      <alignment vertical="center"/>
    </xf>
    <xf numFmtId="49" fontId="18" fillId="0" borderId="0" xfId="2" applyNumberFormat="1" applyFont="1"/>
    <xf numFmtId="0" fontId="22" fillId="0" borderId="9" xfId="2" applyFont="1" applyBorder="1" applyAlignment="1">
      <alignment horizontal="centerContinuous" vertical="center" wrapText="1"/>
    </xf>
    <xf numFmtId="0" fontId="22" fillId="0" borderId="25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" vertical="center" wrapText="1"/>
    </xf>
    <xf numFmtId="0" fontId="23" fillId="0" borderId="23" xfId="2" applyFont="1" applyBorder="1" applyAlignment="1">
      <alignment vertical="center"/>
    </xf>
    <xf numFmtId="168" fontId="23" fillId="0" borderId="42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 wrapText="1"/>
    </xf>
    <xf numFmtId="168" fontId="22" fillId="0" borderId="0" xfId="2" applyNumberFormat="1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8" fontId="22" fillId="0" borderId="5" xfId="2" applyNumberFormat="1" applyFont="1" applyBorder="1" applyAlignment="1">
      <alignment vertical="center"/>
    </xf>
    <xf numFmtId="0" fontId="23" fillId="0" borderId="41" xfId="2" applyFont="1" applyBorder="1" applyAlignment="1">
      <alignment vertical="center"/>
    </xf>
    <xf numFmtId="168" fontId="23" fillId="0" borderId="44" xfId="2" applyNumberFormat="1" applyFont="1" applyBorder="1" applyAlignment="1">
      <alignment vertical="center"/>
    </xf>
    <xf numFmtId="168" fontId="23" fillId="0" borderId="45" xfId="2" applyNumberFormat="1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168" fontId="22" fillId="0" borderId="1" xfId="2" applyNumberFormat="1" applyFont="1" applyBorder="1" applyAlignment="1">
      <alignment vertical="center"/>
    </xf>
    <xf numFmtId="168" fontId="22" fillId="0" borderId="2" xfId="2" applyNumberFormat="1" applyFont="1" applyBorder="1" applyAlignment="1">
      <alignment vertical="center"/>
    </xf>
    <xf numFmtId="0" fontId="23" fillId="0" borderId="21" xfId="2" applyFont="1" applyBorder="1" applyAlignment="1">
      <alignment vertical="center"/>
    </xf>
    <xf numFmtId="49" fontId="15" fillId="0" borderId="0" xfId="2" applyNumberFormat="1" applyFont="1" applyAlignment="1">
      <alignment horizontal="centerContinuous" wrapText="1"/>
    </xf>
    <xf numFmtId="49" fontId="15" fillId="0" borderId="0" xfId="2" applyNumberFormat="1" applyFont="1" applyAlignment="1">
      <alignment horizontal="centerContinuous"/>
    </xf>
    <xf numFmtId="0" fontId="22" fillId="0" borderId="1" xfId="2" applyFont="1" applyBorder="1" applyAlignment="1">
      <alignment horizontal="right"/>
    </xf>
    <xf numFmtId="49" fontId="22" fillId="0" borderId="0" xfId="2" applyNumberFormat="1" applyFont="1"/>
    <xf numFmtId="164" fontId="20" fillId="0" borderId="21" xfId="2" applyNumberFormat="1" applyFont="1" applyBorder="1" applyAlignment="1">
      <alignment vertical="center" wrapText="1"/>
    </xf>
    <xf numFmtId="0" fontId="20" fillId="0" borderId="0" xfId="2" applyFont="1" applyAlignment="1">
      <alignment vertical="center" wrapText="1"/>
    </xf>
    <xf numFmtId="165" fontId="20" fillId="0" borderId="0" xfId="2" applyNumberFormat="1" applyFont="1" applyAlignment="1">
      <alignment vertical="center" wrapText="1"/>
    </xf>
    <xf numFmtId="164" fontId="20" fillId="0" borderId="0" xfId="2" applyNumberFormat="1" applyFont="1" applyAlignment="1">
      <alignment vertical="center" wrapText="1"/>
    </xf>
    <xf numFmtId="164" fontId="18" fillId="0" borderId="7" xfId="2" applyNumberFormat="1" applyFont="1" applyBorder="1" applyAlignment="1">
      <alignment vertical="center" wrapText="1"/>
    </xf>
    <xf numFmtId="0" fontId="18" fillId="0" borderId="0" xfId="2" applyFont="1" applyAlignment="1">
      <alignment vertical="center" wrapText="1"/>
    </xf>
    <xf numFmtId="165" fontId="18" fillId="0" borderId="0" xfId="2" applyNumberFormat="1" applyFont="1" applyAlignment="1">
      <alignment vertical="center" wrapText="1"/>
    </xf>
    <xf numFmtId="164" fontId="18" fillId="0" borderId="0" xfId="2" applyNumberFormat="1" applyFont="1" applyAlignment="1">
      <alignment vertical="center" wrapText="1"/>
    </xf>
    <xf numFmtId="164" fontId="18" fillId="0" borderId="8" xfId="2" applyNumberFormat="1" applyFont="1" applyBorder="1" applyAlignment="1">
      <alignment vertical="center" wrapText="1"/>
    </xf>
    <xf numFmtId="164" fontId="20" fillId="0" borderId="23" xfId="2" applyNumberFormat="1" applyFont="1" applyBorder="1" applyAlignment="1">
      <alignment vertical="center" wrapText="1"/>
    </xf>
    <xf numFmtId="0" fontId="23" fillId="0" borderId="21" xfId="2" applyFont="1" applyBorder="1" applyAlignment="1">
      <alignment vertical="center" wrapText="1"/>
    </xf>
    <xf numFmtId="168" fontId="23" fillId="0" borderId="46" xfId="2" applyNumberFormat="1" applyFont="1" applyBorder="1" applyAlignment="1">
      <alignment vertical="center"/>
    </xf>
    <xf numFmtId="168" fontId="23" fillId="0" borderId="47" xfId="2" applyNumberFormat="1" applyFont="1" applyBorder="1" applyAlignment="1">
      <alignment vertical="center"/>
    </xf>
    <xf numFmtId="0" fontId="22" fillId="0" borderId="2" xfId="2" applyFont="1" applyBorder="1" applyAlignment="1">
      <alignment vertical="center" wrapText="1"/>
    </xf>
    <xf numFmtId="0" fontId="23" fillId="0" borderId="23" xfId="2" applyFont="1" applyBorder="1" applyAlignment="1">
      <alignment vertical="center" wrapText="1"/>
    </xf>
    <xf numFmtId="0" fontId="22" fillId="0" borderId="2" xfId="2" applyFont="1" applyBorder="1" applyAlignment="1">
      <alignment vertical="center"/>
    </xf>
    <xf numFmtId="0" fontId="17" fillId="0" borderId="9" xfId="0" applyFont="1" applyBorder="1" applyAlignment="1">
      <alignment horizontal="centerContinuous" vertical="center" wrapText="1"/>
    </xf>
    <xf numFmtId="0" fontId="17" fillId="0" borderId="25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22" xfId="0" applyFont="1" applyBorder="1" applyAlignment="1">
      <alignment horizontal="center"/>
    </xf>
    <xf numFmtId="168" fontId="17" fillId="0" borderId="33" xfId="0" applyNumberFormat="1" applyFont="1" applyBorder="1" applyAlignment="1"/>
    <xf numFmtId="168" fontId="17" fillId="0" borderId="32" xfId="0" applyNumberFormat="1" applyFont="1" applyBorder="1" applyAlignment="1"/>
    <xf numFmtId="0" fontId="17" fillId="0" borderId="7" xfId="0" applyFont="1" applyBorder="1" applyAlignment="1">
      <alignment horizontal="center"/>
    </xf>
    <xf numFmtId="168" fontId="17" fillId="0" borderId="4" xfId="0" applyNumberFormat="1" applyFont="1" applyBorder="1" applyAlignment="1"/>
    <xf numFmtId="168" fontId="17" fillId="0" borderId="0" xfId="0" applyNumberFormat="1" applyFont="1" applyAlignment="1"/>
    <xf numFmtId="168" fontId="17" fillId="0" borderId="0" xfId="0" applyNumberFormat="1" applyFont="1" applyBorder="1" applyAlignment="1"/>
    <xf numFmtId="164" fontId="22" fillId="0" borderId="22" xfId="0" applyNumberFormat="1" applyFont="1" applyBorder="1" applyAlignment="1"/>
    <xf numFmtId="164" fontId="22" fillId="0" borderId="7" xfId="0" applyNumberFormat="1" applyFont="1" applyBorder="1" applyAlignment="1"/>
    <xf numFmtId="0" fontId="22" fillId="0" borderId="1" xfId="0" quotePrefix="1" applyFont="1" applyBorder="1" applyAlignment="1">
      <alignment horizontal="right"/>
    </xf>
    <xf numFmtId="49" fontId="17" fillId="0" borderId="9" xfId="0" applyNumberFormat="1" applyFont="1" applyBorder="1" applyAlignment="1">
      <alignment horizontal="centerContinuous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167" fontId="17" fillId="0" borderId="22" xfId="0" applyNumberFormat="1" applyFont="1" applyBorder="1" applyAlignment="1"/>
    <xf numFmtId="167" fontId="17" fillId="0" borderId="0" xfId="0" applyNumberFormat="1" applyFont="1" applyBorder="1" applyAlignment="1"/>
    <xf numFmtId="167" fontId="17" fillId="0" borderId="32" xfId="0" applyNumberFormat="1" applyFont="1" applyBorder="1" applyAlignment="1"/>
    <xf numFmtId="167" fontId="17" fillId="0" borderId="4" xfId="0" applyNumberFormat="1" applyFont="1" applyBorder="1" applyAlignment="1"/>
    <xf numFmtId="167" fontId="17" fillId="0" borderId="7" xfId="0" applyNumberFormat="1" applyFont="1" applyBorder="1" applyAlignment="1"/>
    <xf numFmtId="167" fontId="17" fillId="0" borderId="0" xfId="0" applyNumberFormat="1" applyFont="1" applyAlignment="1"/>
    <xf numFmtId="167" fontId="17" fillId="0" borderId="8" xfId="0" applyNumberFormat="1" applyFont="1" applyBorder="1" applyAlignment="1">
      <alignment vertical="center"/>
    </xf>
    <xf numFmtId="167" fontId="17" fillId="0" borderId="1" xfId="0" applyNumberFormat="1" applyFont="1" applyBorder="1" applyAlignment="1">
      <alignment vertical="center"/>
    </xf>
    <xf numFmtId="167" fontId="17" fillId="0" borderId="2" xfId="0" applyNumberFormat="1" applyFont="1" applyBorder="1" applyAlignment="1">
      <alignment vertical="center"/>
    </xf>
    <xf numFmtId="170" fontId="22" fillId="0" borderId="7" xfId="0" applyNumberFormat="1" applyFont="1" applyBorder="1" applyAlignment="1">
      <alignment horizontal="right"/>
    </xf>
    <xf numFmtId="170" fontId="22" fillId="0" borderId="11" xfId="0" applyNumberFormat="1" applyFont="1" applyBorder="1" applyAlignment="1">
      <alignment horizontal="right"/>
    </xf>
    <xf numFmtId="170" fontId="22" fillId="0" borderId="14" xfId="0" applyNumberFormat="1" applyFont="1" applyBorder="1" applyAlignment="1">
      <alignment vertical="center"/>
    </xf>
    <xf numFmtId="0" fontId="19" fillId="0" borderId="28" xfId="0" applyFont="1" applyBorder="1" applyAlignment="1">
      <alignment horizontal="left" vertical="center" indent="1"/>
    </xf>
    <xf numFmtId="167" fontId="19" fillId="0" borderId="12" xfId="0" applyNumberFormat="1" applyFont="1" applyBorder="1" applyAlignment="1">
      <alignment vertical="center"/>
    </xf>
    <xf numFmtId="167" fontId="19" fillId="0" borderId="28" xfId="0" applyNumberFormat="1" applyFont="1" applyBorder="1" applyAlignment="1">
      <alignment vertical="center"/>
    </xf>
    <xf numFmtId="167" fontId="19" fillId="0" borderId="27" xfId="0" applyNumberFormat="1" applyFont="1" applyBorder="1" applyAlignment="1">
      <alignment vertical="center"/>
    </xf>
    <xf numFmtId="164" fontId="17" fillId="0" borderId="0" xfId="0" applyNumberFormat="1" applyFont="1" applyBorder="1" applyAlignment="1">
      <alignment horizontal="left" vertical="center" indent="1"/>
    </xf>
    <xf numFmtId="167" fontId="17" fillId="0" borderId="7" xfId="0" applyNumberFormat="1" applyFont="1" applyBorder="1" applyAlignment="1">
      <alignment vertical="center"/>
    </xf>
    <xf numFmtId="167" fontId="17" fillId="0" borderId="0" xfId="0" applyNumberFormat="1" applyFont="1" applyBorder="1" applyAlignment="1">
      <alignment vertical="center"/>
    </xf>
    <xf numFmtId="167" fontId="17" fillId="0" borderId="4" xfId="0" applyNumberFormat="1" applyFont="1" applyBorder="1" applyAlignment="1">
      <alignment vertical="center"/>
    </xf>
    <xf numFmtId="164" fontId="17" fillId="0" borderId="25" xfId="0" applyNumberFormat="1" applyFont="1" applyBorder="1" applyAlignment="1">
      <alignment horizontal="left" vertical="center" indent="1"/>
    </xf>
    <xf numFmtId="167" fontId="17" fillId="0" borderId="10" xfId="0" applyNumberFormat="1" applyFont="1" applyBorder="1" applyAlignment="1">
      <alignment vertical="center"/>
    </xf>
    <xf numFmtId="167" fontId="17" fillId="0" borderId="25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vertical="center"/>
    </xf>
    <xf numFmtId="170" fontId="23" fillId="0" borderId="12" xfId="0" applyNumberFormat="1" applyFont="1" applyBorder="1" applyAlignment="1">
      <alignment horizontal="right" vertical="center"/>
    </xf>
    <xf numFmtId="170" fontId="22" fillId="0" borderId="7" xfId="0" applyNumberFormat="1" applyFont="1" applyBorder="1" applyAlignment="1">
      <alignment horizontal="right" vertical="center"/>
    </xf>
    <xf numFmtId="170" fontId="22" fillId="0" borderId="10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centerContinuous" vertical="center"/>
    </xf>
    <xf numFmtId="0" fontId="17" fillId="0" borderId="32" xfId="0" applyFont="1" applyBorder="1" applyAlignment="1">
      <alignment horizontal="centerContinuous" vertical="center"/>
    </xf>
    <xf numFmtId="0" fontId="17" fillId="0" borderId="33" xfId="0" applyFont="1" applyBorder="1" applyAlignment="1">
      <alignment horizontal="centerContinuous" vertical="center"/>
    </xf>
    <xf numFmtId="170" fontId="17" fillId="0" borderId="42" xfId="0" applyNumberFormat="1" applyFont="1" applyBorder="1" applyAlignment="1">
      <alignment vertical="center"/>
    </xf>
    <xf numFmtId="170" fontId="17" fillId="0" borderId="23" xfId="0" applyNumberFormat="1" applyFont="1" applyBorder="1" applyAlignment="1">
      <alignment vertical="center"/>
    </xf>
    <xf numFmtId="170" fontId="17" fillId="0" borderId="40" xfId="0" applyNumberFormat="1" applyFont="1" applyBorder="1" applyAlignment="1">
      <alignment vertical="center"/>
    </xf>
    <xf numFmtId="170" fontId="17" fillId="0" borderId="20" xfId="0" applyNumberFormat="1" applyFont="1" applyBorder="1" applyAlignment="1">
      <alignment vertical="center"/>
    </xf>
    <xf numFmtId="0" fontId="17" fillId="0" borderId="20" xfId="0" applyFont="1" applyBorder="1" applyAlignment="1">
      <alignment horizontal="left" vertical="center" wrapText="1" indent="1"/>
    </xf>
    <xf numFmtId="170" fontId="17" fillId="0" borderId="0" xfId="0" applyNumberFormat="1" applyFont="1" applyBorder="1" applyAlignment="1">
      <alignment vertical="center"/>
    </xf>
    <xf numFmtId="17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 indent="1"/>
    </xf>
    <xf numFmtId="170" fontId="17" fillId="0" borderId="24" xfId="0" applyNumberFormat="1" applyFont="1" applyBorder="1" applyAlignment="1">
      <alignment vertical="center"/>
    </xf>
    <xf numFmtId="170" fontId="17" fillId="0" borderId="48" xfId="0" applyNumberFormat="1" applyFont="1" applyBorder="1" applyAlignment="1">
      <alignment vertical="center"/>
    </xf>
    <xf numFmtId="170" fontId="17" fillId="0" borderId="18" xfId="0" applyNumberFormat="1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22" fillId="0" borderId="3" xfId="2" applyFont="1" applyBorder="1" applyAlignment="1">
      <alignment horizontal="center" vertical="center" wrapText="1"/>
    </xf>
    <xf numFmtId="168" fontId="22" fillId="0" borderId="32" xfId="0" applyNumberFormat="1" applyFont="1" applyBorder="1" applyAlignment="1">
      <alignment vertical="center"/>
    </xf>
    <xf numFmtId="168" fontId="22" fillId="0" borderId="33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6" fontId="23" fillId="0" borderId="27" xfId="0" applyNumberFormat="1" applyFont="1" applyBorder="1" applyAlignment="1">
      <alignment vertical="center"/>
    </xf>
    <xf numFmtId="166" fontId="22" fillId="0" borderId="35" xfId="0" applyNumberFormat="1" applyFont="1" applyBorder="1" applyAlignment="1">
      <alignment vertical="center"/>
    </xf>
    <xf numFmtId="168" fontId="23" fillId="0" borderId="49" xfId="2" applyNumberFormat="1" applyFont="1" applyBorder="1" applyAlignment="1">
      <alignment vertical="center"/>
    </xf>
    <xf numFmtId="168" fontId="22" fillId="0" borderId="11" xfId="2" applyNumberFormat="1" applyFont="1" applyBorder="1" applyAlignment="1">
      <alignment vertical="center"/>
    </xf>
    <xf numFmtId="168" fontId="22" fillId="0" borderId="17" xfId="2" applyNumberFormat="1" applyFont="1" applyBorder="1" applyAlignment="1">
      <alignment vertical="center"/>
    </xf>
    <xf numFmtId="168" fontId="23" fillId="0" borderId="50" xfId="2" applyNumberFormat="1" applyFont="1" applyBorder="1" applyAlignment="1">
      <alignment vertical="center"/>
    </xf>
    <xf numFmtId="168" fontId="22" fillId="0" borderId="14" xfId="2" applyNumberFormat="1" applyFont="1" applyBorder="1" applyAlignment="1">
      <alignment vertical="center"/>
    </xf>
    <xf numFmtId="168" fontId="23" fillId="0" borderId="51" xfId="2" applyNumberFormat="1" applyFont="1" applyBorder="1" applyAlignment="1">
      <alignment vertical="center"/>
    </xf>
    <xf numFmtId="0" fontId="17" fillId="0" borderId="15" xfId="0" applyFont="1" applyBorder="1" applyAlignment="1">
      <alignment horizontal="centerContinuous" vertical="center"/>
    </xf>
    <xf numFmtId="0" fontId="22" fillId="0" borderId="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1" fillId="0" borderId="0" xfId="9" quotePrefix="1" applyFont="1" applyAlignment="1">
      <alignment horizontal="left" vertical="top"/>
    </xf>
    <xf numFmtId="49" fontId="17" fillId="0" borderId="0" xfId="0" applyNumberFormat="1" applyFont="1" applyAlignment="1">
      <alignment horizontal="centerContinuous"/>
    </xf>
    <xf numFmtId="0" fontId="17" fillId="0" borderId="52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/>
    </xf>
    <xf numFmtId="171" fontId="17" fillId="0" borderId="7" xfId="0" applyNumberFormat="1" applyFont="1" applyBorder="1" applyAlignment="1">
      <alignment horizontal="right"/>
    </xf>
    <xf numFmtId="167" fontId="17" fillId="0" borderId="56" xfId="0" applyNumberFormat="1" applyFont="1" applyBorder="1" applyAlignment="1"/>
    <xf numFmtId="167" fontId="17" fillId="0" borderId="62" xfId="0" applyNumberFormat="1" applyFont="1" applyBorder="1" applyAlignment="1"/>
    <xf numFmtId="167" fontId="17" fillId="0" borderId="59" xfId="0" applyNumberFormat="1" applyFont="1" applyBorder="1" applyAlignment="1"/>
    <xf numFmtId="171" fontId="17" fillId="0" borderId="8" xfId="0" applyNumberFormat="1" applyFont="1" applyBorder="1" applyAlignment="1">
      <alignment horizontal="right" vertical="center"/>
    </xf>
    <xf numFmtId="167" fontId="17" fillId="0" borderId="54" xfId="0" applyNumberFormat="1" applyFont="1" applyBorder="1" applyAlignment="1">
      <alignment vertical="center"/>
    </xf>
    <xf numFmtId="167" fontId="17" fillId="0" borderId="58" xfId="0" applyNumberFormat="1" applyFont="1" applyBorder="1" applyAlignment="1">
      <alignment vertical="center"/>
    </xf>
    <xf numFmtId="49" fontId="17" fillId="0" borderId="0" xfId="0" applyNumberFormat="1" applyFont="1"/>
    <xf numFmtId="0" fontId="18" fillId="0" borderId="0" xfId="0" quotePrefix="1" applyFont="1"/>
    <xf numFmtId="0" fontId="17" fillId="0" borderId="4" xfId="0" quotePrefix="1" applyFont="1" applyBorder="1" applyAlignment="1">
      <alignment horizontal="center" wrapText="1"/>
    </xf>
    <xf numFmtId="0" fontId="17" fillId="0" borderId="4" xfId="0" quotePrefix="1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171" fontId="17" fillId="0" borderId="22" xfId="0" applyNumberFormat="1" applyFont="1" applyBorder="1" applyAlignment="1">
      <alignment horizontal="right"/>
    </xf>
    <xf numFmtId="0" fontId="17" fillId="0" borderId="33" xfId="0" quotePrefix="1" applyFont="1" applyBorder="1" applyAlignment="1">
      <alignment horizontal="center" wrapText="1"/>
    </xf>
    <xf numFmtId="167" fontId="17" fillId="0" borderId="33" xfId="0" applyNumberFormat="1" applyFont="1" applyBorder="1" applyAlignment="1"/>
    <xf numFmtId="167" fontId="17" fillId="0" borderId="63" xfId="0" applyNumberFormat="1" applyFont="1" applyBorder="1" applyAlignment="1"/>
    <xf numFmtId="0" fontId="18" fillId="0" borderId="0" xfId="0" applyFont="1" applyBorder="1" applyAlignment="1">
      <alignment vertical="center" wrapText="1"/>
    </xf>
    <xf numFmtId="0" fontId="17" fillId="0" borderId="8" xfId="0" quotePrefix="1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4" fillId="0" borderId="0" xfId="7" applyFont="1"/>
    <xf numFmtId="0" fontId="12" fillId="0" borderId="0" xfId="7"/>
    <xf numFmtId="0" fontId="22" fillId="0" borderId="4" xfId="0" applyFont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" fillId="0" borderId="0" xfId="2"/>
    <xf numFmtId="0" fontId="19" fillId="0" borderId="0" xfId="2" applyFont="1" applyAlignment="1"/>
    <xf numFmtId="0" fontId="15" fillId="0" borderId="0" xfId="2" applyFont="1"/>
    <xf numFmtId="0" fontId="17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right"/>
    </xf>
    <xf numFmtId="0" fontId="22" fillId="0" borderId="10" xfId="2" applyFont="1" applyBorder="1" applyAlignment="1">
      <alignment horizontal="center" vertical="center"/>
    </xf>
    <xf numFmtId="0" fontId="23" fillId="0" borderId="8" xfId="2" applyFont="1" applyBorder="1" applyAlignment="1">
      <alignment horizontal="left" vertical="center" indent="1"/>
    </xf>
    <xf numFmtId="172" fontId="23" fillId="0" borderId="8" xfId="2" applyNumberFormat="1" applyFont="1" applyBorder="1" applyAlignment="1">
      <alignment vertical="center"/>
    </xf>
    <xf numFmtId="0" fontId="18" fillId="0" borderId="0" xfId="2" applyFont="1" applyAlignment="1">
      <alignment vertical="top"/>
    </xf>
    <xf numFmtId="49" fontId="18" fillId="0" borderId="0" xfId="2" applyNumberFormat="1" applyFont="1" applyAlignment="1">
      <alignment horizontal="left"/>
    </xf>
    <xf numFmtId="0" fontId="18" fillId="0" borderId="0" xfId="2" applyFont="1" applyAlignment="1">
      <alignment horizontal="left"/>
    </xf>
    <xf numFmtId="164" fontId="18" fillId="0" borderId="0" xfId="2" applyNumberFormat="1" applyFont="1" applyAlignment="1">
      <alignment horizontal="left"/>
    </xf>
    <xf numFmtId="165" fontId="18" fillId="0" borderId="0" xfId="2" applyNumberFormat="1" applyFont="1"/>
    <xf numFmtId="0" fontId="1" fillId="0" borderId="0" xfId="2" applyAlignment="1">
      <alignment horizontal="right"/>
    </xf>
    <xf numFmtId="49" fontId="21" fillId="0" borderId="0" xfId="10" applyNumberFormat="1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10" applyFont="1"/>
    <xf numFmtId="0" fontId="14" fillId="0" borderId="0" xfId="10" applyFont="1" applyAlignment="1">
      <alignment horizontal="right"/>
    </xf>
    <xf numFmtId="49" fontId="15" fillId="0" borderId="0" xfId="10" applyNumberFormat="1" applyFont="1" applyAlignment="1">
      <alignment horizontal="centerContinuous" vertical="center" wrapText="1"/>
    </xf>
    <xf numFmtId="0" fontId="20" fillId="0" borderId="0" xfId="10" applyFont="1" applyAlignment="1">
      <alignment horizontal="centerContinuous" vertical="center"/>
    </xf>
    <xf numFmtId="0" fontId="20" fillId="0" borderId="0" xfId="10" applyFont="1"/>
    <xf numFmtId="49" fontId="15" fillId="0" borderId="0" xfId="10" applyNumberFormat="1" applyFont="1" applyAlignment="1">
      <alignment horizontal="center" vertical="center"/>
    </xf>
    <xf numFmtId="0" fontId="18" fillId="0" borderId="0" xfId="10" applyFont="1"/>
    <xf numFmtId="49" fontId="18" fillId="0" borderId="1" xfId="10" applyNumberFormat="1" applyFont="1" applyBorder="1"/>
    <xf numFmtId="0" fontId="18" fillId="0" borderId="1" xfId="10" applyFont="1" applyBorder="1"/>
    <xf numFmtId="0" fontId="14" fillId="0" borderId="0" xfId="10" applyFont="1" applyBorder="1"/>
    <xf numFmtId="0" fontId="22" fillId="0" borderId="0" xfId="10" applyFont="1" applyBorder="1" applyAlignment="1">
      <alignment horizontal="right"/>
    </xf>
    <xf numFmtId="0" fontId="22" fillId="0" borderId="0" xfId="10" applyFont="1" applyBorder="1" applyAlignment="1">
      <alignment horizontal="center" vertical="center"/>
    </xf>
    <xf numFmtId="0" fontId="23" fillId="0" borderId="10" xfId="10" applyFont="1" applyBorder="1" applyAlignment="1">
      <alignment horizontal="center" vertical="center" wrapText="1"/>
    </xf>
    <xf numFmtId="0" fontId="23" fillId="0" borderId="52" xfId="10" applyFont="1" applyBorder="1" applyAlignment="1">
      <alignment horizontal="center" vertical="center" wrapText="1"/>
    </xf>
    <xf numFmtId="0" fontId="23" fillId="0" borderId="53" xfId="10" applyFont="1" applyBorder="1" applyAlignment="1">
      <alignment horizontal="center" vertical="center" wrapText="1"/>
    </xf>
    <xf numFmtId="0" fontId="23" fillId="0" borderId="3" xfId="10" applyFont="1" applyBorder="1" applyAlignment="1">
      <alignment horizontal="center" vertical="center" wrapText="1"/>
    </xf>
    <xf numFmtId="0" fontId="23" fillId="0" borderId="0" xfId="10" applyFont="1" applyBorder="1" applyAlignment="1">
      <alignment horizontal="center" vertical="center" wrapText="1"/>
    </xf>
    <xf numFmtId="164" fontId="20" fillId="0" borderId="8" xfId="10" applyNumberFormat="1" applyFont="1" applyBorder="1" applyAlignment="1">
      <alignment vertical="center"/>
    </xf>
    <xf numFmtId="0" fontId="23" fillId="0" borderId="2" xfId="10" applyFont="1" applyBorder="1" applyAlignment="1">
      <alignment horizontal="left" vertical="center" indent="1"/>
    </xf>
    <xf numFmtId="167" fontId="23" fillId="0" borderId="10" xfId="10" applyNumberFormat="1" applyFont="1" applyBorder="1" applyAlignment="1">
      <alignment vertical="center"/>
    </xf>
    <xf numFmtId="167" fontId="23" fillId="0" borderId="54" xfId="10" applyNumberFormat="1" applyFont="1" applyBorder="1" applyAlignment="1">
      <alignment vertical="center"/>
    </xf>
    <xf numFmtId="167" fontId="23" fillId="0" borderId="55" xfId="10" applyNumberFormat="1" applyFont="1" applyBorder="1" applyAlignment="1">
      <alignment vertical="center"/>
    </xf>
    <xf numFmtId="167" fontId="23" fillId="0" borderId="2" xfId="10" applyNumberFormat="1" applyFont="1" applyBorder="1" applyAlignment="1">
      <alignment vertical="center"/>
    </xf>
    <xf numFmtId="167" fontId="23" fillId="0" borderId="0" xfId="10" applyNumberFormat="1" applyFont="1" applyBorder="1" applyAlignment="1">
      <alignment vertical="center"/>
    </xf>
    <xf numFmtId="0" fontId="21" fillId="0" borderId="0" xfId="10" applyFont="1" applyAlignment="1">
      <alignment vertical="center"/>
    </xf>
    <xf numFmtId="164" fontId="20" fillId="0" borderId="7" xfId="10" applyNumberFormat="1" applyFont="1" applyBorder="1" applyAlignment="1">
      <alignment vertical="center"/>
    </xf>
    <xf numFmtId="0" fontId="23" fillId="0" borderId="4" xfId="10" applyFont="1" applyBorder="1" applyAlignment="1">
      <alignment horizontal="left" vertical="center" indent="1"/>
    </xf>
    <xf numFmtId="167" fontId="23" fillId="0" borderId="7" xfId="10" applyNumberFormat="1" applyFont="1" applyBorder="1" applyAlignment="1">
      <alignment vertical="center"/>
    </xf>
    <xf numFmtId="167" fontId="23" fillId="0" borderId="56" xfId="10" applyNumberFormat="1" applyFont="1" applyBorder="1" applyAlignment="1">
      <alignment vertical="center"/>
    </xf>
    <xf numFmtId="167" fontId="23" fillId="0" borderId="57" xfId="10" applyNumberFormat="1" applyFont="1" applyBorder="1" applyAlignment="1">
      <alignment vertical="center"/>
    </xf>
    <xf numFmtId="167" fontId="23" fillId="0" borderId="4" xfId="10" applyNumberFormat="1" applyFont="1" applyBorder="1" applyAlignment="1">
      <alignment vertical="center"/>
    </xf>
    <xf numFmtId="164" fontId="18" fillId="0" borderId="7" xfId="10" applyNumberFormat="1" applyFont="1" applyBorder="1" applyAlignment="1">
      <alignment vertical="top"/>
    </xf>
    <xf numFmtId="0" fontId="22" fillId="0" borderId="4" xfId="10" applyFont="1" applyBorder="1" applyAlignment="1">
      <alignment horizontal="left" vertical="top" indent="2"/>
    </xf>
    <xf numFmtId="167" fontId="22" fillId="0" borderId="7" xfId="10" applyNumberFormat="1" applyFont="1" applyBorder="1" applyAlignment="1">
      <alignment vertical="top"/>
    </xf>
    <xf numFmtId="167" fontId="22" fillId="0" borderId="56" xfId="10" applyNumberFormat="1" applyFont="1" applyBorder="1" applyAlignment="1">
      <alignment vertical="top"/>
    </xf>
    <xf numFmtId="167" fontId="22" fillId="0" borderId="57" xfId="10" applyNumberFormat="1" applyFont="1" applyBorder="1" applyAlignment="1">
      <alignment vertical="top"/>
    </xf>
    <xf numFmtId="167" fontId="22" fillId="0" borderId="4" xfId="10" applyNumberFormat="1" applyFont="1" applyBorder="1" applyAlignment="1">
      <alignment vertical="top"/>
    </xf>
    <xf numFmtId="167" fontId="22" fillId="0" borderId="0" xfId="10" applyNumberFormat="1" applyFont="1" applyBorder="1" applyAlignment="1">
      <alignment vertical="top"/>
    </xf>
    <xf numFmtId="0" fontId="14" fillId="0" borderId="0" xfId="10" applyFont="1" applyAlignment="1">
      <alignment vertical="top"/>
    </xf>
    <xf numFmtId="0" fontId="23" fillId="0" borderId="4" xfId="10" applyFont="1" applyBorder="1" applyAlignment="1">
      <alignment horizontal="left" vertical="center" wrapText="1" indent="1"/>
    </xf>
    <xf numFmtId="164" fontId="18" fillId="0" borderId="8" xfId="10" applyNumberFormat="1" applyFont="1" applyBorder="1" applyAlignment="1">
      <alignment vertical="top"/>
    </xf>
    <xf numFmtId="0" fontId="22" fillId="0" borderId="2" xfId="10" applyFont="1" applyBorder="1" applyAlignment="1">
      <alignment horizontal="left" vertical="top" indent="2"/>
    </xf>
    <xf numFmtId="167" fontId="22" fillId="0" borderId="8" xfId="10" applyNumberFormat="1" applyFont="1" applyBorder="1" applyAlignment="1">
      <alignment vertical="top"/>
    </xf>
    <xf numFmtId="167" fontId="22" fillId="0" borderId="54" xfId="10" applyNumberFormat="1" applyFont="1" applyBorder="1" applyAlignment="1">
      <alignment vertical="top"/>
    </xf>
    <xf numFmtId="167" fontId="22" fillId="0" borderId="55" xfId="10" applyNumberFormat="1" applyFont="1" applyBorder="1" applyAlignment="1">
      <alignment vertical="top"/>
    </xf>
    <xf numFmtId="167" fontId="22" fillId="0" borderId="2" xfId="10" applyNumberFormat="1" applyFont="1" applyBorder="1" applyAlignment="1">
      <alignment vertical="top"/>
    </xf>
    <xf numFmtId="164" fontId="18" fillId="0" borderId="0" xfId="10" applyNumberFormat="1" applyFont="1" applyBorder="1" applyAlignment="1">
      <alignment vertical="top"/>
    </xf>
    <xf numFmtId="0" fontId="22" fillId="0" borderId="0" xfId="10" applyFont="1" applyBorder="1" applyAlignment="1">
      <alignment vertical="top"/>
    </xf>
    <xf numFmtId="49" fontId="18" fillId="0" borderId="0" xfId="10" applyNumberFormat="1" applyFont="1"/>
    <xf numFmtId="165" fontId="18" fillId="0" borderId="0" xfId="10" applyNumberFormat="1" applyFont="1"/>
    <xf numFmtId="0" fontId="22" fillId="0" borderId="0" xfId="10" applyFont="1" applyAlignment="1">
      <alignment horizontal="right"/>
    </xf>
    <xf numFmtId="0" fontId="22" fillId="0" borderId="61" xfId="10" applyFont="1" applyBorder="1" applyAlignment="1">
      <alignment horizontal="center" vertical="center" wrapText="1"/>
    </xf>
    <xf numFmtId="0" fontId="22" fillId="0" borderId="60" xfId="10" applyFont="1" applyBorder="1" applyAlignment="1">
      <alignment horizontal="center" vertical="center" wrapText="1"/>
    </xf>
    <xf numFmtId="0" fontId="22" fillId="0" borderId="0" xfId="10" applyFont="1" applyBorder="1" applyAlignment="1">
      <alignment horizontal="center" vertical="center" wrapText="1"/>
    </xf>
    <xf numFmtId="167" fontId="23" fillId="0" borderId="58" xfId="10" applyNumberFormat="1" applyFont="1" applyBorder="1" applyAlignment="1">
      <alignment vertical="center"/>
    </xf>
    <xf numFmtId="167" fontId="23" fillId="0" borderId="59" xfId="10" applyNumberFormat="1" applyFont="1" applyBorder="1" applyAlignment="1">
      <alignment vertical="center"/>
    </xf>
    <xf numFmtId="167" fontId="22" fillId="0" borderId="59" xfId="10" applyNumberFormat="1" applyFont="1" applyBorder="1" applyAlignment="1">
      <alignment vertical="top"/>
    </xf>
    <xf numFmtId="167" fontId="22" fillId="0" borderId="0" xfId="10" applyNumberFormat="1" applyFont="1" applyBorder="1" applyAlignment="1">
      <alignment vertical="center"/>
    </xf>
    <xf numFmtId="49" fontId="21" fillId="0" borderId="0" xfId="2" applyNumberFormat="1" applyFont="1" applyAlignment="1">
      <alignment vertical="center"/>
    </xf>
    <xf numFmtId="0" fontId="22" fillId="0" borderId="25" xfId="2" applyFont="1" applyBorder="1" applyAlignment="1">
      <alignment horizontal="centerContinuous" vertical="center" wrapText="1"/>
    </xf>
    <xf numFmtId="0" fontId="22" fillId="0" borderId="3" xfId="2" applyFont="1" applyBorder="1" applyAlignment="1">
      <alignment horizontal="centerContinuous" vertical="center" wrapText="1"/>
    </xf>
    <xf numFmtId="0" fontId="22" fillId="0" borderId="52" xfId="2" applyFont="1" applyBorder="1" applyAlignment="1">
      <alignment horizontal="center" vertical="center" wrapText="1"/>
    </xf>
    <xf numFmtId="0" fontId="22" fillId="0" borderId="53" xfId="2" applyFont="1" applyBorder="1" applyAlignment="1">
      <alignment horizontal="center" vertical="center" wrapText="1"/>
    </xf>
    <xf numFmtId="164" fontId="20" fillId="0" borderId="21" xfId="2" applyNumberFormat="1" applyFont="1" applyBorder="1" applyAlignment="1">
      <alignment vertical="center"/>
    </xf>
    <xf numFmtId="168" fontId="23" fillId="0" borderId="68" xfId="2" applyNumberFormat="1" applyFont="1" applyBorder="1" applyAlignment="1">
      <alignment vertical="center"/>
    </xf>
    <xf numFmtId="168" fontId="23" fillId="0" borderId="69" xfId="2" applyNumberFormat="1" applyFont="1" applyBorder="1" applyAlignment="1">
      <alignment vertical="center"/>
    </xf>
    <xf numFmtId="168" fontId="22" fillId="0" borderId="56" xfId="2" applyNumberFormat="1" applyFont="1" applyBorder="1" applyAlignment="1">
      <alignment vertical="center"/>
    </xf>
    <xf numFmtId="168" fontId="22" fillId="0" borderId="57" xfId="2" applyNumberFormat="1" applyFont="1" applyBorder="1" applyAlignment="1">
      <alignment vertical="center"/>
    </xf>
    <xf numFmtId="168" fontId="22" fillId="0" borderId="54" xfId="2" applyNumberFormat="1" applyFont="1" applyBorder="1" applyAlignment="1">
      <alignment vertical="center"/>
    </xf>
    <xf numFmtId="168" fontId="22" fillId="0" borderId="55" xfId="2" applyNumberFormat="1" applyFont="1" applyBorder="1" applyAlignment="1">
      <alignment vertical="center"/>
    </xf>
    <xf numFmtId="168" fontId="23" fillId="0" borderId="70" xfId="2" applyNumberFormat="1" applyFont="1" applyBorder="1" applyAlignment="1">
      <alignment vertical="center"/>
    </xf>
    <xf numFmtId="168" fontId="23" fillId="0" borderId="71" xfId="2" applyNumberFormat="1" applyFont="1" applyBorder="1" applyAlignment="1">
      <alignment vertical="center"/>
    </xf>
    <xf numFmtId="49" fontId="22" fillId="0" borderId="0" xfId="2" applyNumberFormat="1" applyFont="1" applyAlignment="1"/>
    <xf numFmtId="0" fontId="22" fillId="0" borderId="0" xfId="2" applyFont="1" applyBorder="1" applyAlignment="1">
      <alignment horizontal="left" vertical="center" wrapText="1" indent="1"/>
    </xf>
    <xf numFmtId="0" fontId="22" fillId="0" borderId="0" xfId="2" applyFont="1" applyBorder="1" applyAlignment="1">
      <alignment vertical="center"/>
    </xf>
    <xf numFmtId="0" fontId="18" fillId="0" borderId="1" xfId="2" applyFont="1" applyBorder="1" applyAlignment="1">
      <alignment horizontal="right"/>
    </xf>
    <xf numFmtId="0" fontId="18" fillId="0" borderId="0" xfId="2" applyFont="1" applyAlignment="1">
      <alignment wrapText="1"/>
    </xf>
    <xf numFmtId="0" fontId="22" fillId="0" borderId="3" xfId="2" applyFont="1" applyBorder="1" applyAlignment="1">
      <alignment horizontal="center" vertical="center"/>
    </xf>
    <xf numFmtId="0" fontId="22" fillId="0" borderId="52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55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center" vertical="center" wrapText="1"/>
    </xf>
    <xf numFmtId="168" fontId="20" fillId="0" borderId="15" xfId="2" applyNumberFormat="1" applyFont="1" applyBorder="1" applyAlignment="1"/>
    <xf numFmtId="0" fontId="23" fillId="0" borderId="22" xfId="2" applyFont="1" applyBorder="1" applyAlignment="1">
      <alignment horizontal="left" indent="1"/>
    </xf>
    <xf numFmtId="166" fontId="23" fillId="0" borderId="32" xfId="2" applyNumberFormat="1" applyFont="1" applyBorder="1" applyAlignment="1"/>
    <xf numFmtId="166" fontId="23" fillId="0" borderId="22" xfId="2" applyNumberFormat="1" applyFont="1" applyBorder="1" applyAlignment="1"/>
    <xf numFmtId="166" fontId="23" fillId="0" borderId="63" xfId="2" applyNumberFormat="1" applyFont="1" applyBorder="1" applyAlignment="1"/>
    <xf numFmtId="166" fontId="23" fillId="0" borderId="33" xfId="2" applyNumberFormat="1" applyFont="1" applyBorder="1" applyAlignment="1"/>
    <xf numFmtId="0" fontId="20" fillId="0" borderId="0" xfId="2" applyFont="1" applyAlignment="1"/>
    <xf numFmtId="168" fontId="18" fillId="0" borderId="11" xfId="2" applyNumberFormat="1" applyFont="1" applyBorder="1" applyAlignment="1"/>
    <xf numFmtId="0" fontId="22" fillId="0" borderId="7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7" xfId="2" applyNumberFormat="1" applyFont="1" applyBorder="1" applyAlignment="1"/>
    <xf numFmtId="166" fontId="22" fillId="0" borderId="56" xfId="2" applyNumberFormat="1" applyFont="1" applyBorder="1" applyAlignment="1"/>
    <xf numFmtId="166" fontId="22" fillId="0" borderId="4" xfId="2" applyNumberFormat="1" applyFont="1" applyBorder="1" applyAlignment="1"/>
    <xf numFmtId="168" fontId="18" fillId="0" borderId="11" xfId="2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7" xfId="2" applyNumberFormat="1" applyFont="1" applyBorder="1" applyAlignment="1">
      <alignment vertical="center"/>
    </xf>
    <xf numFmtId="166" fontId="22" fillId="0" borderId="56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0" fillId="0" borderId="16" xfId="2" applyNumberFormat="1" applyFont="1" applyBorder="1" applyAlignment="1">
      <alignment vertical="center"/>
    </xf>
    <xf numFmtId="0" fontId="23" fillId="0" borderId="36" xfId="2" applyFont="1" applyBorder="1" applyAlignment="1">
      <alignment horizontal="left" vertical="center" wrapText="1" indent="1"/>
    </xf>
    <xf numFmtId="166" fontId="23" fillId="0" borderId="34" xfId="2" applyNumberFormat="1" applyFont="1" applyBorder="1" applyAlignment="1">
      <alignment vertical="center"/>
    </xf>
    <xf numFmtId="166" fontId="23" fillId="0" borderId="36" xfId="2" applyNumberFormat="1" applyFont="1" applyBorder="1" applyAlignment="1">
      <alignment vertical="center"/>
    </xf>
    <xf numFmtId="166" fontId="23" fillId="0" borderId="72" xfId="2" applyNumberFormat="1" applyFont="1" applyBorder="1" applyAlignment="1">
      <alignment vertical="center"/>
    </xf>
    <xf numFmtId="166" fontId="23" fillId="0" borderId="35" xfId="2" applyNumberFormat="1" applyFont="1" applyBorder="1" applyAlignment="1">
      <alignment vertical="center"/>
    </xf>
    <xf numFmtId="168" fontId="18" fillId="0" borderId="14" xfId="2" applyNumberFormat="1" applyFont="1" applyBorder="1" applyAlignment="1">
      <alignment vertical="center"/>
    </xf>
    <xf numFmtId="0" fontId="22" fillId="0" borderId="8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8" xfId="2" applyNumberFormat="1" applyFont="1" applyBorder="1" applyAlignment="1">
      <alignment vertical="center"/>
    </xf>
    <xf numFmtId="166" fontId="22" fillId="0" borderId="54" xfId="2" applyNumberFormat="1" applyFont="1" applyBorder="1" applyAlignment="1">
      <alignment vertical="center"/>
    </xf>
    <xf numFmtId="166" fontId="22" fillId="0" borderId="2" xfId="2" applyNumberFormat="1" applyFont="1" applyBorder="1" applyAlignment="1">
      <alignment vertical="center"/>
    </xf>
    <xf numFmtId="168" fontId="20" fillId="0" borderId="11" xfId="2" applyNumberFormat="1" applyFont="1" applyBorder="1" applyAlignment="1"/>
    <xf numFmtId="0" fontId="23" fillId="0" borderId="7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7" xfId="2" applyNumberFormat="1" applyFont="1" applyBorder="1" applyAlignment="1"/>
    <xf numFmtId="166" fontId="23" fillId="0" borderId="56" xfId="2" applyNumberFormat="1" applyFont="1" applyBorder="1" applyAlignment="1"/>
    <xf numFmtId="166" fontId="23" fillId="0" borderId="4" xfId="2" applyNumberFormat="1" applyFont="1" applyBorder="1" applyAlignment="1"/>
    <xf numFmtId="0" fontId="22" fillId="0" borderId="0" xfId="2" applyFont="1" applyAlignment="1"/>
    <xf numFmtId="166" fontId="18" fillId="0" borderId="0" xfId="2" applyNumberFormat="1" applyFont="1" applyAlignment="1"/>
    <xf numFmtId="49" fontId="14" fillId="0" borderId="0" xfId="2" applyNumberFormat="1" applyFont="1"/>
    <xf numFmtId="166" fontId="14" fillId="0" borderId="0" xfId="2" applyNumberFormat="1" applyFont="1"/>
    <xf numFmtId="0" fontId="23" fillId="0" borderId="7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7" xfId="2" applyNumberFormat="1" applyFont="1" applyBorder="1" applyAlignment="1"/>
    <xf numFmtId="169" fontId="22" fillId="0" borderId="56" xfId="2" applyNumberFormat="1" applyFont="1" applyBorder="1" applyAlignment="1"/>
    <xf numFmtId="169" fontId="22" fillId="0" borderId="4" xfId="2" applyNumberFormat="1" applyFont="1" applyBorder="1" applyAlignment="1"/>
    <xf numFmtId="169" fontId="22" fillId="0" borderId="63" xfId="2" applyNumberFormat="1" applyFont="1" applyBorder="1" applyAlignment="1"/>
    <xf numFmtId="169" fontId="22" fillId="0" borderId="33" xfId="2" applyNumberFormat="1" applyFont="1" applyBorder="1" applyAlignment="1"/>
    <xf numFmtId="168" fontId="18" fillId="0" borderId="17" xfId="2" applyNumberFormat="1" applyFont="1" applyBorder="1" applyAlignment="1">
      <alignment vertical="center"/>
    </xf>
    <xf numFmtId="0" fontId="22" fillId="0" borderId="26" xfId="2" applyFont="1" applyBorder="1" applyAlignment="1">
      <alignment horizontal="left" vertical="center" indent="1"/>
    </xf>
    <xf numFmtId="169" fontId="22" fillId="0" borderId="6" xfId="2" applyNumberFormat="1" applyFont="1" applyBorder="1" applyAlignment="1">
      <alignment vertical="center"/>
    </xf>
    <xf numFmtId="169" fontId="22" fillId="0" borderId="26" xfId="2" applyNumberFormat="1" applyFont="1" applyBorder="1" applyAlignment="1">
      <alignment vertical="center"/>
    </xf>
    <xf numFmtId="169" fontId="22" fillId="0" borderId="73" xfId="2" applyNumberFormat="1" applyFont="1" applyBorder="1" applyAlignment="1">
      <alignment vertical="center"/>
    </xf>
    <xf numFmtId="169" fontId="22" fillId="0" borderId="5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169" fontId="22" fillId="0" borderId="54" xfId="2" applyNumberFormat="1" applyFont="1" applyBorder="1" applyAlignment="1">
      <alignment vertical="center"/>
    </xf>
    <xf numFmtId="169" fontId="22" fillId="0" borderId="2" xfId="2" applyNumberFormat="1" applyFont="1" applyBorder="1" applyAlignment="1">
      <alignment vertical="center"/>
    </xf>
    <xf numFmtId="49" fontId="15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18" fillId="0" borderId="0" xfId="2" applyFont="1" applyBorder="1"/>
    <xf numFmtId="0" fontId="17" fillId="0" borderId="25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/>
    </xf>
    <xf numFmtId="0" fontId="17" fillId="0" borderId="9" xfId="2" applyFont="1" applyBorder="1" applyAlignment="1">
      <alignment horizontal="centerContinuous" vertical="center" wrapText="1"/>
    </xf>
    <xf numFmtId="0" fontId="17" fillId="0" borderId="32" xfId="2" applyFont="1" applyBorder="1" applyAlignment="1">
      <alignment horizontal="centerContinuous" vertical="center"/>
    </xf>
    <xf numFmtId="0" fontId="17" fillId="0" borderId="3" xfId="2" applyFont="1" applyBorder="1" applyAlignment="1">
      <alignment horizontal="centerContinuous" vertical="center" wrapText="1"/>
    </xf>
    <xf numFmtId="0" fontId="17" fillId="0" borderId="1" xfId="2" applyFont="1" applyBorder="1" applyAlignment="1">
      <alignment horizontal="centerContinuous" vertical="center"/>
    </xf>
    <xf numFmtId="0" fontId="17" fillId="0" borderId="2" xfId="2" applyFont="1" applyBorder="1" applyAlignment="1">
      <alignment horizontal="centerContinuous" vertical="center"/>
    </xf>
    <xf numFmtId="0" fontId="17" fillId="0" borderId="52" xfId="2" applyFont="1" applyBorder="1" applyAlignment="1">
      <alignment horizontal="center" vertical="center" wrapText="1"/>
    </xf>
    <xf numFmtId="0" fontId="17" fillId="0" borderId="53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173" fontId="23" fillId="0" borderId="12" xfId="2" applyNumberFormat="1" applyFont="1" applyBorder="1" applyAlignment="1">
      <alignment horizontal="right" vertical="center" indent="1"/>
    </xf>
    <xf numFmtId="0" fontId="19" fillId="0" borderId="28" xfId="2" applyFont="1" applyBorder="1" applyAlignment="1">
      <alignment horizontal="left" vertical="center" indent="1"/>
    </xf>
    <xf numFmtId="168" fontId="19" fillId="0" borderId="74" xfId="2" applyNumberFormat="1" applyFont="1" applyFill="1" applyBorder="1" applyAlignment="1">
      <alignment vertical="center"/>
    </xf>
    <xf numFmtId="168" fontId="19" fillId="0" borderId="75" xfId="2" applyNumberFormat="1" applyFont="1" applyFill="1" applyBorder="1" applyAlignment="1">
      <alignment vertical="center"/>
    </xf>
    <xf numFmtId="168" fontId="19" fillId="0" borderId="27" xfId="2" applyNumberFormat="1" applyFont="1" applyFill="1" applyBorder="1" applyAlignment="1">
      <alignment vertical="center"/>
    </xf>
    <xf numFmtId="173" fontId="23" fillId="0" borderId="7" xfId="2" applyNumberFormat="1" applyFont="1" applyBorder="1" applyAlignment="1">
      <alignment horizontal="right" vertical="center" indent="1"/>
    </xf>
    <xf numFmtId="0" fontId="19" fillId="0" borderId="0" xfId="2" applyFont="1" applyBorder="1" applyAlignment="1">
      <alignment horizontal="left" vertical="center" indent="1"/>
    </xf>
    <xf numFmtId="168" fontId="19" fillId="0" borderId="56" xfId="2" applyNumberFormat="1" applyFont="1" applyFill="1" applyBorder="1" applyAlignment="1">
      <alignment vertical="center"/>
    </xf>
    <xf numFmtId="168" fontId="19" fillId="0" borderId="57" xfId="2" applyNumberFormat="1" applyFont="1" applyFill="1" applyBorder="1" applyAlignment="1">
      <alignment vertical="center"/>
    </xf>
    <xf numFmtId="168" fontId="19" fillId="0" borderId="4" xfId="2" applyNumberFormat="1" applyFont="1" applyFill="1" applyBorder="1" applyAlignment="1">
      <alignment vertical="center"/>
    </xf>
    <xf numFmtId="173" fontId="22" fillId="0" borderId="7" xfId="2" applyNumberFormat="1" applyFont="1" applyBorder="1" applyAlignment="1">
      <alignment horizontal="right" indent="1"/>
    </xf>
    <xf numFmtId="0" fontId="17" fillId="0" borderId="0" xfId="2" applyFont="1" applyBorder="1" applyAlignment="1">
      <alignment horizontal="left" indent="2"/>
    </xf>
    <xf numFmtId="168" fontId="17" fillId="0" borderId="56" xfId="2" applyNumberFormat="1" applyFont="1" applyBorder="1" applyAlignment="1"/>
    <xf numFmtId="168" fontId="17" fillId="0" borderId="57" xfId="2" applyNumberFormat="1" applyFont="1" applyBorder="1" applyAlignment="1"/>
    <xf numFmtId="168" fontId="17" fillId="0" borderId="4" xfId="2" applyNumberFormat="1" applyFont="1" applyBorder="1" applyAlignment="1"/>
    <xf numFmtId="0" fontId="19" fillId="0" borderId="4" xfId="10" applyFont="1" applyBorder="1" applyAlignment="1">
      <alignment horizontal="left" vertical="center" wrapText="1" indent="1"/>
    </xf>
    <xf numFmtId="168" fontId="19" fillId="0" borderId="56" xfId="2" applyNumberFormat="1" applyFont="1" applyBorder="1" applyAlignment="1">
      <alignment vertical="center"/>
    </xf>
    <xf numFmtId="168" fontId="19" fillId="0" borderId="57" xfId="2" applyNumberFormat="1" applyFont="1" applyBorder="1" applyAlignment="1">
      <alignment vertical="center"/>
    </xf>
    <xf numFmtId="168" fontId="19" fillId="0" borderId="4" xfId="2" applyNumberFormat="1" applyFont="1" applyBorder="1" applyAlignment="1">
      <alignment vertical="center"/>
    </xf>
    <xf numFmtId="168" fontId="17" fillId="0" borderId="54" xfId="2" applyNumberFormat="1" applyFont="1" applyBorder="1" applyAlignment="1">
      <alignment horizontal="right" vertical="center"/>
    </xf>
    <xf numFmtId="168" fontId="17" fillId="0" borderId="55" xfId="2" applyNumberFormat="1" applyFont="1" applyBorder="1" applyAlignment="1">
      <alignment horizontal="right" vertical="center"/>
    </xf>
    <xf numFmtId="168" fontId="17" fillId="0" borderId="2" xfId="2" applyNumberFormat="1" applyFont="1" applyBorder="1" applyAlignment="1">
      <alignment horizontal="right" vertical="center"/>
    </xf>
    <xf numFmtId="166" fontId="23" fillId="0" borderId="28" xfId="0" applyNumberFormat="1" applyFont="1" applyBorder="1" applyAlignment="1">
      <alignment vertical="center"/>
    </xf>
    <xf numFmtId="166" fontId="22" fillId="0" borderId="34" xfId="0" applyNumberFormat="1" applyFont="1" applyBorder="1" applyAlignment="1">
      <alignment vertical="center"/>
    </xf>
    <xf numFmtId="166" fontId="22" fillId="0" borderId="0" xfId="0" applyNumberFormat="1" applyFont="1" applyBorder="1" applyAlignment="1">
      <alignment vertical="center"/>
    </xf>
    <xf numFmtId="166" fontId="22" fillId="0" borderId="1" xfId="0" applyNumberFormat="1" applyFont="1" applyBorder="1" applyAlignment="1">
      <alignment vertical="center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0" fontId="22" fillId="0" borderId="22" xfId="2" applyFont="1" applyBorder="1" applyAlignment="1">
      <alignment horizontal="left" vertical="center" indent="1"/>
    </xf>
    <xf numFmtId="172" fontId="22" fillId="0" borderId="22" xfId="2" applyNumberFormat="1" applyFont="1" applyBorder="1" applyAlignment="1">
      <alignment vertical="center"/>
    </xf>
    <xf numFmtId="172" fontId="22" fillId="0" borderId="7" xfId="2" applyNumberFormat="1" applyFont="1" applyBorder="1" applyAlignment="1">
      <alignment vertical="center"/>
    </xf>
    <xf numFmtId="172" fontId="22" fillId="0" borderId="26" xfId="2" applyNumberFormat="1" applyFont="1" applyBorder="1" applyAlignment="1">
      <alignment vertical="center"/>
    </xf>
    <xf numFmtId="172" fontId="22" fillId="0" borderId="8" xfId="2" applyNumberFormat="1" applyFont="1" applyBorder="1" applyAlignment="1">
      <alignment vertical="center"/>
    </xf>
    <xf numFmtId="0" fontId="23" fillId="0" borderId="13" xfId="2" applyFont="1" applyBorder="1" applyAlignment="1">
      <alignment horizontal="left" vertical="center" indent="1"/>
    </xf>
    <xf numFmtId="169" fontId="22" fillId="0" borderId="76" xfId="2" applyNumberFormat="1" applyFont="1" applyBorder="1" applyAlignment="1"/>
    <xf numFmtId="169" fontId="22" fillId="0" borderId="77" xfId="2" applyNumberFormat="1" applyFont="1" applyBorder="1" applyAlignment="1">
      <alignment vertical="center"/>
    </xf>
    <xf numFmtId="169" fontId="22" fillId="0" borderId="78" xfId="2" applyNumberFormat="1" applyFont="1" applyBorder="1" applyAlignment="1">
      <alignment vertical="center"/>
    </xf>
    <xf numFmtId="169" fontId="22" fillId="0" borderId="22" xfId="2" applyNumberFormat="1" applyFont="1" applyBorder="1" applyAlignment="1"/>
    <xf numFmtId="0" fontId="22" fillId="0" borderId="78" xfId="2" applyFont="1" applyBorder="1" applyAlignment="1">
      <alignment horizontal="center" vertical="center" wrapText="1"/>
    </xf>
    <xf numFmtId="166" fontId="23" fillId="0" borderId="79" xfId="2" applyNumberFormat="1" applyFont="1" applyBorder="1" applyAlignment="1"/>
    <xf numFmtId="166" fontId="22" fillId="0" borderId="76" xfId="2" applyNumberFormat="1" applyFont="1" applyBorder="1" applyAlignment="1"/>
    <xf numFmtId="166" fontId="22" fillId="0" borderId="76" xfId="2" applyNumberFormat="1" applyFont="1" applyBorder="1" applyAlignment="1">
      <alignment vertical="center"/>
    </xf>
    <xf numFmtId="166" fontId="23" fillId="0" borderId="80" xfId="2" applyNumberFormat="1" applyFont="1" applyBorder="1" applyAlignment="1">
      <alignment vertical="center"/>
    </xf>
    <xf numFmtId="166" fontId="22" fillId="0" borderId="78" xfId="2" applyNumberFormat="1" applyFont="1" applyBorder="1" applyAlignment="1">
      <alignment vertical="center"/>
    </xf>
    <xf numFmtId="166" fontId="23" fillId="0" borderId="76" xfId="2" applyNumberFormat="1" applyFont="1" applyBorder="1" applyAlignment="1"/>
    <xf numFmtId="0" fontId="22" fillId="0" borderId="4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73" fontId="22" fillId="0" borderId="8" xfId="2" applyNumberFormat="1" applyFont="1" applyBorder="1" applyAlignment="1">
      <alignment horizontal="right" vertical="center" indent="1"/>
    </xf>
    <xf numFmtId="0" fontId="17" fillId="0" borderId="1" xfId="2" applyFont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3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7" fontId="23" fillId="0" borderId="8" xfId="10" applyNumberFormat="1" applyFont="1" applyBorder="1" applyAlignment="1">
      <alignment vertical="center"/>
    </xf>
    <xf numFmtId="0" fontId="17" fillId="0" borderId="2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5" fillId="0" borderId="0" xfId="2" applyFont="1" applyAlignment="1">
      <alignment horizontal="center" wrapText="1"/>
    </xf>
    <xf numFmtId="0" fontId="15" fillId="0" borderId="0" xfId="2" applyFont="1" applyAlignment="1">
      <alignment horizontal="center"/>
    </xf>
    <xf numFmtId="49" fontId="15" fillId="0" borderId="0" xfId="10" applyNumberFormat="1" applyFont="1" applyAlignment="1">
      <alignment horizontal="center" vertical="center"/>
    </xf>
    <xf numFmtId="49" fontId="18" fillId="0" borderId="22" xfId="10" applyNumberFormat="1" applyFont="1" applyBorder="1" applyAlignment="1">
      <alignment horizontal="center" vertical="center" textRotation="90"/>
    </xf>
    <xf numFmtId="0" fontId="18" fillId="0" borderId="8" xfId="10" applyFont="1" applyBorder="1" applyAlignment="1">
      <alignment horizontal="center" vertical="center" textRotation="90"/>
    </xf>
    <xf numFmtId="0" fontId="22" fillId="0" borderId="22" xfId="10" applyFont="1" applyBorder="1" applyAlignment="1">
      <alignment horizontal="center" vertical="center"/>
    </xf>
    <xf numFmtId="0" fontId="22" fillId="0" borderId="8" xfId="10" applyFont="1" applyBorder="1" applyAlignment="1">
      <alignment horizontal="center" vertical="center"/>
    </xf>
    <xf numFmtId="0" fontId="22" fillId="0" borderId="9" xfId="10" applyFont="1" applyBorder="1" applyAlignment="1">
      <alignment horizontal="center" vertical="center"/>
    </xf>
    <xf numFmtId="0" fontId="22" fillId="0" borderId="25" xfId="10" applyFont="1" applyBorder="1" applyAlignment="1">
      <alignment horizontal="center" vertical="center"/>
    </xf>
    <xf numFmtId="0" fontId="22" fillId="0" borderId="3" xfId="10" applyFont="1" applyBorder="1" applyAlignment="1">
      <alignment horizontal="center" vertical="center"/>
    </xf>
    <xf numFmtId="0" fontId="22" fillId="0" borderId="22" xfId="1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 textRotation="90"/>
    </xf>
    <xf numFmtId="0" fontId="18" fillId="0" borderId="7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3" xfId="2" applyFont="1" applyBorder="1" applyAlignment="1">
      <alignment horizontal="center" vertical="center" wrapText="1"/>
    </xf>
    <xf numFmtId="49" fontId="18" fillId="0" borderId="22" xfId="2" applyNumberFormat="1" applyFont="1" applyBorder="1" applyAlignment="1">
      <alignment horizontal="center" vertical="center" textRotation="90" wrapText="1"/>
    </xf>
    <xf numFmtId="0" fontId="18" fillId="0" borderId="8" xfId="2" applyFont="1" applyBorder="1" applyAlignment="1">
      <alignment horizontal="center" vertical="center" textRotation="90" wrapText="1"/>
    </xf>
    <xf numFmtId="0" fontId="22" fillId="0" borderId="22" xfId="2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49" fontId="18" fillId="0" borderId="22" xfId="0" applyNumberFormat="1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49" fontId="18" fillId="0" borderId="22" xfId="2" applyNumberFormat="1" applyFont="1" applyBorder="1" applyAlignment="1">
      <alignment horizontal="center" vertical="center" textRotation="90"/>
    </xf>
    <xf numFmtId="0" fontId="18" fillId="0" borderId="8" xfId="2" applyFont="1" applyBorder="1" applyAlignment="1">
      <alignment horizontal="center" vertical="center" textRotation="90"/>
    </xf>
    <xf numFmtId="0" fontId="23" fillId="0" borderId="22" xfId="2" applyFont="1" applyBorder="1" applyAlignment="1">
      <alignment horizontal="left" vertical="center" wrapText="1"/>
    </xf>
    <xf numFmtId="0" fontId="23" fillId="0" borderId="7" xfId="2" applyFont="1" applyBorder="1" applyAlignment="1">
      <alignment horizontal="left" vertical="center"/>
    </xf>
    <xf numFmtId="0" fontId="23" fillId="0" borderId="26" xfId="2" applyFont="1" applyBorder="1" applyAlignment="1">
      <alignment horizontal="left" vertical="center"/>
    </xf>
    <xf numFmtId="0" fontId="22" fillId="0" borderId="3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center" wrapText="1"/>
    </xf>
    <xf numFmtId="49" fontId="22" fillId="0" borderId="22" xfId="0" applyNumberFormat="1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22" fillId="0" borderId="22" xfId="2" applyFont="1" applyBorder="1" applyAlignment="1">
      <alignment horizontal="left" vertical="center" wrapText="1" indent="1"/>
    </xf>
    <xf numFmtId="0" fontId="22" fillId="0" borderId="7" xfId="2" applyFont="1" applyBorder="1" applyAlignment="1">
      <alignment horizontal="left" vertical="center" wrapText="1" indent="1"/>
    </xf>
    <xf numFmtId="0" fontId="22" fillId="0" borderId="8" xfId="2" applyFont="1" applyBorder="1" applyAlignment="1">
      <alignment horizontal="left" vertical="center" wrapText="1" indent="1"/>
    </xf>
    <xf numFmtId="0" fontId="18" fillId="0" borderId="7" xfId="2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wrapText="1"/>
    </xf>
    <xf numFmtId="0" fontId="22" fillId="0" borderId="7" xfId="2" applyFont="1" applyBorder="1" applyAlignment="1">
      <alignment horizontal="left" vertical="center" indent="1"/>
    </xf>
    <xf numFmtId="0" fontId="22" fillId="0" borderId="8" xfId="2" applyFont="1" applyBorder="1" applyAlignment="1">
      <alignment horizontal="left" vertical="center" indent="1"/>
    </xf>
    <xf numFmtId="49" fontId="22" fillId="0" borderId="22" xfId="2" applyNumberFormat="1" applyFont="1" applyBorder="1" applyAlignment="1">
      <alignment horizontal="center" vertical="center" textRotation="90"/>
    </xf>
    <xf numFmtId="0" fontId="22" fillId="0" borderId="7" xfId="2" applyFont="1" applyBorder="1" applyAlignment="1">
      <alignment horizontal="center" vertical="center" textRotation="90"/>
    </xf>
    <xf numFmtId="0" fontId="22" fillId="0" borderId="8" xfId="2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7" fillId="0" borderId="3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/>
    </xf>
    <xf numFmtId="0" fontId="17" fillId="0" borderId="64" xfId="0" applyFont="1" applyBorder="1" applyAlignment="1">
      <alignment horizontal="left" vertical="center" wrapText="1" indent="1"/>
    </xf>
    <xf numFmtId="0" fontId="17" fillId="0" borderId="65" xfId="0" applyFont="1" applyBorder="1" applyAlignment="1">
      <alignment horizontal="left" vertical="center" wrapText="1" indent="1"/>
    </xf>
    <xf numFmtId="0" fontId="17" fillId="0" borderId="15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 textRotation="90"/>
    </xf>
    <xf numFmtId="0" fontId="17" fillId="0" borderId="49" xfId="0" applyFont="1" applyBorder="1" applyAlignment="1">
      <alignment horizontal="left" vertical="center" wrapText="1" indent="1"/>
    </xf>
    <xf numFmtId="0" fontId="17" fillId="0" borderId="43" xfId="0" applyFont="1" applyBorder="1" applyAlignment="1">
      <alignment horizontal="left" vertical="center" indent="1"/>
    </xf>
    <xf numFmtId="0" fontId="17" fillId="0" borderId="66" xfId="0" applyFont="1" applyBorder="1" applyAlignment="1">
      <alignment horizontal="left" vertical="center" wrapText="1" indent="1"/>
    </xf>
    <xf numFmtId="0" fontId="17" fillId="0" borderId="39" xfId="0" applyFont="1" applyBorder="1" applyAlignment="1">
      <alignment horizontal="left" vertical="center" wrapText="1" indent="1"/>
    </xf>
    <xf numFmtId="0" fontId="22" fillId="0" borderId="15" xfId="0" applyFont="1" applyBorder="1" applyAlignment="1">
      <alignment horizontal="center" vertical="center" textRotation="90"/>
    </xf>
    <xf numFmtId="0" fontId="22" fillId="0" borderId="1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67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left" vertical="center" wrapText="1" indent="1"/>
    </xf>
    <xf numFmtId="0" fontId="17" fillId="0" borderId="18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51" xfId="0" applyFont="1" applyBorder="1" applyAlignment="1">
      <alignment horizontal="left" vertical="center" wrapText="1" indent="1"/>
    </xf>
    <xf numFmtId="0" fontId="17" fillId="0" borderId="46" xfId="0" applyFont="1" applyBorder="1" applyAlignment="1">
      <alignment horizontal="left" vertical="center" indent="1"/>
    </xf>
    <xf numFmtId="0" fontId="17" fillId="0" borderId="47" xfId="0" applyFont="1" applyBorder="1" applyAlignment="1">
      <alignment horizontal="left" vertical="center" indent="1"/>
    </xf>
    <xf numFmtId="0" fontId="17" fillId="0" borderId="40" xfId="0" applyFont="1" applyBorder="1" applyAlignment="1">
      <alignment horizontal="left" vertical="center" wrapText="1" indent="1"/>
    </xf>
    <xf numFmtId="0" fontId="17" fillId="0" borderId="51" xfId="0" applyFont="1" applyBorder="1" applyAlignment="1">
      <alignment horizontal="left" vertical="center" indent="1"/>
    </xf>
    <xf numFmtId="0" fontId="17" fillId="0" borderId="46" xfId="0" applyFont="1" applyBorder="1" applyAlignment="1">
      <alignment horizontal="left" vertical="center" wrapText="1" indent="1"/>
    </xf>
    <xf numFmtId="0" fontId="17" fillId="0" borderId="47" xfId="0" applyFont="1" applyBorder="1" applyAlignment="1">
      <alignment horizontal="left" vertical="center" wrapText="1" indent="1"/>
    </xf>
    <xf numFmtId="0" fontId="17" fillId="0" borderId="21" xfId="0" applyFont="1" applyBorder="1" applyAlignment="1">
      <alignment horizontal="center" vertical="center" wrapText="1"/>
    </xf>
  </cellXfs>
  <cellStyles count="11">
    <cellStyle name="Euro" xfId="1"/>
    <cellStyle name="Standard" xfId="0" builtinId="0"/>
    <cellStyle name="Standard 2" xfId="2"/>
    <cellStyle name="Standard 2 2" xfId="3"/>
    <cellStyle name="Standard 3" xfId="4"/>
    <cellStyle name="Standard 3 2" xfId="10"/>
    <cellStyle name="Standard 4" xfId="5"/>
    <cellStyle name="Standard 4 2" xfId="6"/>
    <cellStyle name="Standard 5" xfId="7"/>
    <cellStyle name="Standard 6" xfId="8"/>
    <cellStyle name="Standard_VorGeb0205" xfId="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7469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Versicherte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Pensionen</a:t>
          </a: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Renten</a:t>
          </a: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Jahresergebnisse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0</xdr:row>
          <xdr:rowOff>133350</xdr:rowOff>
        </xdr:from>
        <xdr:to>
          <xdr:col>7</xdr:col>
          <xdr:colOff>571500</xdr:colOff>
          <xdr:row>56</xdr:row>
          <xdr:rowOff>28575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123825</xdr:rowOff>
        </xdr:from>
        <xdr:to>
          <xdr:col>7</xdr:col>
          <xdr:colOff>619125</xdr:colOff>
          <xdr:row>49</xdr:row>
          <xdr:rowOff>66675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0</xdr:row>
          <xdr:rowOff>123825</xdr:rowOff>
        </xdr:from>
        <xdr:to>
          <xdr:col>7</xdr:col>
          <xdr:colOff>609600</xdr:colOff>
          <xdr:row>42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66675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6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1"/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73" customWidth="1"/>
    <col min="9" max="16384" width="11.42578125" style="373"/>
  </cols>
  <sheetData>
    <row r="3" spans="2:3" ht="14.25" customHeight="1" x14ac:dyDescent="0.4">
      <c r="B3" s="372"/>
      <c r="C3" s="372"/>
    </row>
    <row r="4" spans="2:3" ht="14.25" customHeight="1" x14ac:dyDescent="0.4">
      <c r="B4" s="372"/>
      <c r="C4" s="37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0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1" t="s">
        <v>282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2" t="s">
        <v>128</v>
      </c>
      <c r="B5" s="622"/>
      <c r="C5" s="622"/>
      <c r="D5" s="622"/>
      <c r="E5" s="622"/>
      <c r="F5" s="622"/>
      <c r="G5" s="622"/>
      <c r="H5" s="622"/>
      <c r="I5" s="622"/>
      <c r="J5" s="622"/>
      <c r="K5" s="622"/>
      <c r="L5" s="622"/>
      <c r="M5" s="210"/>
    </row>
    <row r="6" spans="1:13" s="213" customFormat="1" ht="24.6" customHeight="1" x14ac:dyDescent="0.3">
      <c r="A6" s="622" t="s">
        <v>360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56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9020191</v>
      </c>
      <c r="C9" s="389">
        <v>1846260</v>
      </c>
      <c r="D9" s="389">
        <v>1686195</v>
      </c>
      <c r="E9" s="389">
        <v>287581</v>
      </c>
      <c r="F9" s="389">
        <v>1431309</v>
      </c>
      <c r="G9" s="389">
        <v>1247538</v>
      </c>
      <c r="H9" s="389">
        <v>561407</v>
      </c>
      <c r="I9" s="389">
        <v>562221</v>
      </c>
      <c r="J9" s="389">
        <v>758748</v>
      </c>
      <c r="K9" s="389">
        <v>391400</v>
      </c>
      <c r="L9" s="389">
        <v>247532</v>
      </c>
    </row>
    <row r="10" spans="1:13" s="219" customFormat="1" ht="26.45" customHeight="1" x14ac:dyDescent="0.2">
      <c r="A10" s="388" t="s">
        <v>284</v>
      </c>
      <c r="B10" s="389">
        <v>9712602</v>
      </c>
      <c r="C10" s="389">
        <v>1953730</v>
      </c>
      <c r="D10" s="389">
        <v>1846305</v>
      </c>
      <c r="E10" s="389">
        <v>313240</v>
      </c>
      <c r="F10" s="389">
        <v>1522549</v>
      </c>
      <c r="G10" s="389">
        <v>1358416</v>
      </c>
      <c r="H10" s="389">
        <v>610308</v>
      </c>
      <c r="I10" s="389">
        <v>613354</v>
      </c>
      <c r="J10" s="389">
        <v>826205</v>
      </c>
      <c r="K10" s="389">
        <v>420077</v>
      </c>
      <c r="L10" s="389">
        <v>248418</v>
      </c>
    </row>
    <row r="11" spans="1:13" s="390" customFormat="1" ht="18.95" customHeight="1" x14ac:dyDescent="0.2">
      <c r="A11" s="579" t="s">
        <v>285</v>
      </c>
      <c r="B11" s="580">
        <v>7352463</v>
      </c>
      <c r="C11" s="580">
        <v>1596080</v>
      </c>
      <c r="D11" s="580">
        <v>1309978</v>
      </c>
      <c r="E11" s="580">
        <v>223103</v>
      </c>
      <c r="F11" s="580">
        <v>1238245</v>
      </c>
      <c r="G11" s="580">
        <v>984061</v>
      </c>
      <c r="H11" s="580">
        <v>438336</v>
      </c>
      <c r="I11" s="580">
        <v>443195</v>
      </c>
      <c r="J11" s="580">
        <v>595657</v>
      </c>
      <c r="K11" s="580">
        <v>323596</v>
      </c>
      <c r="L11" s="580">
        <v>200212</v>
      </c>
    </row>
    <row r="12" spans="1:13" s="390" customFormat="1" ht="18.95" customHeight="1" x14ac:dyDescent="0.2">
      <c r="A12" s="577" t="s">
        <v>286</v>
      </c>
      <c r="B12" s="581">
        <v>1144162</v>
      </c>
      <c r="C12" s="581">
        <v>170206</v>
      </c>
      <c r="D12" s="581">
        <v>288677</v>
      </c>
      <c r="E12" s="581">
        <v>48283</v>
      </c>
      <c r="F12" s="581">
        <v>87583</v>
      </c>
      <c r="G12" s="581">
        <v>194422</v>
      </c>
      <c r="H12" s="581">
        <v>87747</v>
      </c>
      <c r="I12" s="581">
        <v>85459</v>
      </c>
      <c r="J12" s="581">
        <v>122632</v>
      </c>
      <c r="K12" s="581">
        <v>52389</v>
      </c>
      <c r="L12" s="581">
        <v>6764</v>
      </c>
    </row>
    <row r="13" spans="1:13" s="390" customFormat="1" ht="18.95" customHeight="1" thickBot="1" x14ac:dyDescent="0.25">
      <c r="A13" s="529" t="s">
        <v>287</v>
      </c>
      <c r="B13" s="582">
        <v>1215977</v>
      </c>
      <c r="C13" s="582">
        <v>187444</v>
      </c>
      <c r="D13" s="582">
        <v>247650</v>
      </c>
      <c r="E13" s="582">
        <v>41854</v>
      </c>
      <c r="F13" s="582">
        <v>196721</v>
      </c>
      <c r="G13" s="582">
        <v>179933</v>
      </c>
      <c r="H13" s="582">
        <v>84225</v>
      </c>
      <c r="I13" s="582">
        <v>84700</v>
      </c>
      <c r="J13" s="582">
        <v>107916</v>
      </c>
      <c r="K13" s="582">
        <v>44092</v>
      </c>
      <c r="L13" s="582">
        <v>41442</v>
      </c>
    </row>
    <row r="14" spans="1:13" s="219" customFormat="1" ht="26.25" customHeight="1" thickTop="1" x14ac:dyDescent="0.2">
      <c r="A14" s="584" t="s">
        <v>288</v>
      </c>
      <c r="B14" s="389">
        <v>9881595</v>
      </c>
      <c r="C14" s="389">
        <v>1991698</v>
      </c>
      <c r="D14" s="389">
        <v>1901015</v>
      </c>
      <c r="E14" s="389">
        <v>325516</v>
      </c>
      <c r="F14" s="389">
        <v>1541517</v>
      </c>
      <c r="G14" s="389">
        <v>1376139</v>
      </c>
      <c r="H14" s="389">
        <v>619925</v>
      </c>
      <c r="I14" s="389">
        <v>621909</v>
      </c>
      <c r="J14" s="389">
        <v>833146</v>
      </c>
      <c r="K14" s="389">
        <v>421877</v>
      </c>
      <c r="L14" s="389">
        <v>248853</v>
      </c>
    </row>
    <row r="15" spans="1:13" s="390" customFormat="1" ht="18.95" customHeight="1" x14ac:dyDescent="0.2">
      <c r="A15" s="579" t="s">
        <v>344</v>
      </c>
      <c r="B15" s="580">
        <v>1802340</v>
      </c>
      <c r="C15" s="580">
        <v>1473362</v>
      </c>
      <c r="D15" s="580">
        <v>242980</v>
      </c>
      <c r="E15" s="580">
        <v>26548</v>
      </c>
      <c r="F15" s="580">
        <v>8961</v>
      </c>
      <c r="G15" s="580">
        <v>10788</v>
      </c>
      <c r="H15" s="580">
        <v>4332</v>
      </c>
      <c r="I15" s="580">
        <v>3415</v>
      </c>
      <c r="J15" s="580">
        <v>3137</v>
      </c>
      <c r="K15" s="580">
        <v>1446</v>
      </c>
      <c r="L15" s="580">
        <v>27371</v>
      </c>
    </row>
    <row r="16" spans="1:13" s="390" customFormat="1" ht="18.95" customHeight="1" x14ac:dyDescent="0.2">
      <c r="A16" s="577" t="s">
        <v>345</v>
      </c>
      <c r="B16" s="581">
        <v>1278271</v>
      </c>
      <c r="C16" s="581">
        <v>127103</v>
      </c>
      <c r="D16" s="581">
        <v>1058038</v>
      </c>
      <c r="E16" s="581">
        <v>23942</v>
      </c>
      <c r="F16" s="581">
        <v>15024</v>
      </c>
      <c r="G16" s="581">
        <v>7821</v>
      </c>
      <c r="H16" s="581">
        <v>1919</v>
      </c>
      <c r="I16" s="581">
        <v>1615</v>
      </c>
      <c r="J16" s="581">
        <v>1431</v>
      </c>
      <c r="K16" s="581">
        <v>302</v>
      </c>
      <c r="L16" s="581">
        <v>41076</v>
      </c>
    </row>
    <row r="17" spans="1:12" s="390" customFormat="1" ht="18.95" customHeight="1" x14ac:dyDescent="0.2">
      <c r="A17" s="577" t="s">
        <v>346</v>
      </c>
      <c r="B17" s="581">
        <v>223529</v>
      </c>
      <c r="C17" s="581">
        <v>6708</v>
      </c>
      <c r="D17" s="581">
        <v>13990</v>
      </c>
      <c r="E17" s="581">
        <v>170446</v>
      </c>
      <c r="F17" s="581">
        <v>307</v>
      </c>
      <c r="G17" s="581">
        <v>6389</v>
      </c>
      <c r="H17" s="581">
        <v>164</v>
      </c>
      <c r="I17" s="581">
        <v>141</v>
      </c>
      <c r="J17" s="581">
        <v>145</v>
      </c>
      <c r="K17" s="581">
        <v>38</v>
      </c>
      <c r="L17" s="581">
        <v>25201</v>
      </c>
    </row>
    <row r="18" spans="1:12" s="390" customFormat="1" ht="18.95" customHeight="1" x14ac:dyDescent="0.2">
      <c r="A18" s="577" t="s">
        <v>347</v>
      </c>
      <c r="B18" s="581">
        <v>1292594</v>
      </c>
      <c r="C18" s="581">
        <v>9698</v>
      </c>
      <c r="D18" s="581">
        <v>30655</v>
      </c>
      <c r="E18" s="581">
        <v>866</v>
      </c>
      <c r="F18" s="581">
        <v>1195915</v>
      </c>
      <c r="G18" s="581">
        <v>7710</v>
      </c>
      <c r="H18" s="581">
        <v>2316</v>
      </c>
      <c r="I18" s="581">
        <v>12989</v>
      </c>
      <c r="J18" s="581">
        <v>2419</v>
      </c>
      <c r="K18" s="581">
        <v>405</v>
      </c>
      <c r="L18" s="581">
        <v>29621</v>
      </c>
    </row>
    <row r="19" spans="1:12" s="390" customFormat="1" ht="18.95" customHeight="1" x14ac:dyDescent="0.2">
      <c r="A19" s="577" t="s">
        <v>348</v>
      </c>
      <c r="B19" s="581">
        <v>1020869</v>
      </c>
      <c r="C19" s="581">
        <v>5892</v>
      </c>
      <c r="D19" s="581">
        <v>5392</v>
      </c>
      <c r="E19" s="581">
        <v>11007</v>
      </c>
      <c r="F19" s="581">
        <v>3699</v>
      </c>
      <c r="G19" s="581">
        <v>949830</v>
      </c>
      <c r="H19" s="581">
        <v>6343</v>
      </c>
      <c r="I19" s="581">
        <v>2186</v>
      </c>
      <c r="J19" s="581">
        <v>1214</v>
      </c>
      <c r="K19" s="581">
        <v>282</v>
      </c>
      <c r="L19" s="581">
        <v>35024</v>
      </c>
    </row>
    <row r="20" spans="1:12" s="390" customFormat="1" ht="18.95" customHeight="1" x14ac:dyDescent="0.2">
      <c r="A20" s="577" t="s">
        <v>349</v>
      </c>
      <c r="B20" s="581">
        <v>443213</v>
      </c>
      <c r="C20" s="581">
        <v>2909</v>
      </c>
      <c r="D20" s="581">
        <v>1461</v>
      </c>
      <c r="E20" s="581">
        <v>256</v>
      </c>
      <c r="F20" s="581">
        <v>846</v>
      </c>
      <c r="G20" s="581">
        <v>5679</v>
      </c>
      <c r="H20" s="581">
        <v>420732</v>
      </c>
      <c r="I20" s="581">
        <v>1014</v>
      </c>
      <c r="J20" s="581">
        <v>1554</v>
      </c>
      <c r="K20" s="581">
        <v>189</v>
      </c>
      <c r="L20" s="581">
        <v>8573</v>
      </c>
    </row>
    <row r="21" spans="1:12" s="390" customFormat="1" ht="18.95" customHeight="1" x14ac:dyDescent="0.2">
      <c r="A21" s="577" t="s">
        <v>350</v>
      </c>
      <c r="B21" s="581">
        <v>478351</v>
      </c>
      <c r="C21" s="581">
        <v>3035</v>
      </c>
      <c r="D21" s="581">
        <v>1908</v>
      </c>
      <c r="E21" s="581">
        <v>324</v>
      </c>
      <c r="F21" s="581">
        <v>23960</v>
      </c>
      <c r="G21" s="581">
        <v>4143</v>
      </c>
      <c r="H21" s="581">
        <v>3052</v>
      </c>
      <c r="I21" s="581">
        <v>423607</v>
      </c>
      <c r="J21" s="581">
        <v>3253</v>
      </c>
      <c r="K21" s="581">
        <v>242</v>
      </c>
      <c r="L21" s="581">
        <v>14827</v>
      </c>
    </row>
    <row r="22" spans="1:12" s="390" customFormat="1" ht="18.95" customHeight="1" x14ac:dyDescent="0.2">
      <c r="A22" s="577" t="s">
        <v>351</v>
      </c>
      <c r="B22" s="581">
        <v>610168</v>
      </c>
      <c r="C22" s="581">
        <v>2282</v>
      </c>
      <c r="D22" s="581">
        <v>1345</v>
      </c>
      <c r="E22" s="581">
        <v>269</v>
      </c>
      <c r="F22" s="581">
        <v>1368</v>
      </c>
      <c r="G22" s="581">
        <v>1569</v>
      </c>
      <c r="H22" s="581">
        <v>4713</v>
      </c>
      <c r="I22" s="581">
        <v>3243</v>
      </c>
      <c r="J22" s="581">
        <v>583449</v>
      </c>
      <c r="K22" s="581">
        <v>1317</v>
      </c>
      <c r="L22" s="581">
        <v>10613</v>
      </c>
    </row>
    <row r="23" spans="1:12" s="390" customFormat="1" ht="18.95" customHeight="1" x14ac:dyDescent="0.2">
      <c r="A23" s="577" t="s">
        <v>352</v>
      </c>
      <c r="B23" s="581">
        <v>335023</v>
      </c>
      <c r="C23" s="581">
        <v>1575</v>
      </c>
      <c r="D23" s="581">
        <v>576</v>
      </c>
      <c r="E23" s="581">
        <v>108</v>
      </c>
      <c r="F23" s="581">
        <v>490</v>
      </c>
      <c r="G23" s="581">
        <v>577</v>
      </c>
      <c r="H23" s="581">
        <v>437</v>
      </c>
      <c r="I23" s="581">
        <v>386</v>
      </c>
      <c r="J23" s="581">
        <v>2247</v>
      </c>
      <c r="K23" s="581">
        <v>320295</v>
      </c>
      <c r="L23" s="581">
        <v>8332</v>
      </c>
    </row>
    <row r="24" spans="1:12" s="390" customFormat="1" ht="18.95" customHeight="1" x14ac:dyDescent="0.2">
      <c r="A24" s="577" t="s">
        <v>353</v>
      </c>
      <c r="B24" s="581">
        <v>211473</v>
      </c>
      <c r="C24" s="581">
        <v>27339</v>
      </c>
      <c r="D24" s="581">
        <v>45256</v>
      </c>
      <c r="E24" s="581">
        <v>4746</v>
      </c>
      <c r="F24" s="581">
        <v>26730</v>
      </c>
      <c r="G24" s="581">
        <v>38055</v>
      </c>
      <c r="H24" s="581">
        <v>19236</v>
      </c>
      <c r="I24" s="581">
        <v>16207</v>
      </c>
      <c r="J24" s="581">
        <v>26681</v>
      </c>
      <c r="K24" s="581">
        <v>5703</v>
      </c>
      <c r="L24" s="581">
        <v>1520</v>
      </c>
    </row>
    <row r="25" spans="1:12" s="390" customFormat="1" ht="18.95" customHeight="1" x14ac:dyDescent="0.2">
      <c r="A25" s="577" t="s">
        <v>354</v>
      </c>
      <c r="B25" s="581">
        <v>938533</v>
      </c>
      <c r="C25" s="581">
        <v>143410</v>
      </c>
      <c r="D25" s="581">
        <v>245194</v>
      </c>
      <c r="E25" s="581">
        <v>43762</v>
      </c>
      <c r="F25" s="581">
        <v>61051</v>
      </c>
      <c r="G25" s="581">
        <v>157459</v>
      </c>
      <c r="H25" s="581">
        <v>68998</v>
      </c>
      <c r="I25" s="581">
        <v>69756</v>
      </c>
      <c r="J25" s="581">
        <v>96796</v>
      </c>
      <c r="K25" s="581">
        <v>46862</v>
      </c>
      <c r="L25" s="581">
        <v>5245</v>
      </c>
    </row>
    <row r="26" spans="1:12" s="390" customFormat="1" ht="18.95" customHeight="1" x14ac:dyDescent="0.2">
      <c r="A26" s="577" t="s">
        <v>355</v>
      </c>
      <c r="B26" s="581">
        <v>912916</v>
      </c>
      <c r="C26" s="581">
        <v>184373</v>
      </c>
      <c r="D26" s="581">
        <v>167079</v>
      </c>
      <c r="E26" s="581">
        <v>29074</v>
      </c>
      <c r="F26" s="581">
        <v>126158</v>
      </c>
      <c r="G26" s="581">
        <v>117710</v>
      </c>
      <c r="H26" s="581">
        <v>58587</v>
      </c>
      <c r="I26" s="581">
        <v>65349</v>
      </c>
      <c r="J26" s="581">
        <v>85547</v>
      </c>
      <c r="K26" s="581">
        <v>37901</v>
      </c>
      <c r="L26" s="581">
        <v>41138</v>
      </c>
    </row>
    <row r="27" spans="1:12" s="390" customFormat="1" ht="18.95" customHeight="1" x14ac:dyDescent="0.2">
      <c r="A27" s="578" t="s">
        <v>356</v>
      </c>
      <c r="B27" s="583">
        <v>334315</v>
      </c>
      <c r="C27" s="583">
        <v>4012</v>
      </c>
      <c r="D27" s="583">
        <v>87141</v>
      </c>
      <c r="E27" s="583">
        <v>14168</v>
      </c>
      <c r="F27" s="583">
        <v>77008</v>
      </c>
      <c r="G27" s="583">
        <v>68409</v>
      </c>
      <c r="H27" s="583">
        <v>29096</v>
      </c>
      <c r="I27" s="583">
        <v>22001</v>
      </c>
      <c r="J27" s="583">
        <v>25273</v>
      </c>
      <c r="K27" s="583">
        <v>6895</v>
      </c>
      <c r="L27" s="583">
        <v>312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1" t="s">
        <v>291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2" t="s">
        <v>128</v>
      </c>
      <c r="B5" s="622"/>
      <c r="C5" s="622"/>
      <c r="D5" s="622"/>
      <c r="E5" s="622"/>
      <c r="F5" s="622"/>
      <c r="G5" s="622"/>
      <c r="H5" s="622"/>
      <c r="I5" s="622"/>
      <c r="J5" s="622"/>
      <c r="K5" s="622"/>
      <c r="L5" s="622"/>
      <c r="M5" s="210"/>
    </row>
    <row r="6" spans="1:13" s="213" customFormat="1" ht="24.6" customHeight="1" x14ac:dyDescent="0.3">
      <c r="A6" s="622" t="s">
        <v>360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11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7111316</v>
      </c>
      <c r="C9" s="389">
        <v>1424891</v>
      </c>
      <c r="D9" s="389">
        <v>1330816</v>
      </c>
      <c r="E9" s="389">
        <v>231541</v>
      </c>
      <c r="F9" s="389">
        <v>1113703</v>
      </c>
      <c r="G9" s="389">
        <v>992977</v>
      </c>
      <c r="H9" s="389">
        <v>449009</v>
      </c>
      <c r="I9" s="389">
        <v>445736</v>
      </c>
      <c r="J9" s="389">
        <v>598704</v>
      </c>
      <c r="K9" s="389">
        <v>301937</v>
      </c>
      <c r="L9" s="389">
        <v>222002</v>
      </c>
    </row>
    <row r="10" spans="1:13" s="219" customFormat="1" ht="26.45" customHeight="1" x14ac:dyDescent="0.2">
      <c r="A10" s="388" t="s">
        <v>284</v>
      </c>
      <c r="B10" s="389">
        <v>7357694</v>
      </c>
      <c r="C10" s="389">
        <v>1465137</v>
      </c>
      <c r="D10" s="389">
        <v>1386490</v>
      </c>
      <c r="E10" s="389">
        <v>241612</v>
      </c>
      <c r="F10" s="389">
        <v>1150678</v>
      </c>
      <c r="G10" s="389">
        <v>1032786</v>
      </c>
      <c r="H10" s="389">
        <v>466581</v>
      </c>
      <c r="I10" s="389">
        <v>462556</v>
      </c>
      <c r="J10" s="389">
        <v>619047</v>
      </c>
      <c r="K10" s="389">
        <v>310167</v>
      </c>
      <c r="L10" s="389">
        <v>222640</v>
      </c>
    </row>
    <row r="11" spans="1:13" s="390" customFormat="1" ht="18.95" customHeight="1" x14ac:dyDescent="0.2">
      <c r="A11" s="579" t="s">
        <v>285</v>
      </c>
      <c r="B11" s="580">
        <v>5678843</v>
      </c>
      <c r="C11" s="580">
        <v>1215229</v>
      </c>
      <c r="D11" s="580">
        <v>1005365</v>
      </c>
      <c r="E11" s="580">
        <v>175231</v>
      </c>
      <c r="F11" s="580">
        <v>947747</v>
      </c>
      <c r="G11" s="580">
        <v>763935</v>
      </c>
      <c r="H11" s="580">
        <v>342626</v>
      </c>
      <c r="I11" s="580">
        <v>344544</v>
      </c>
      <c r="J11" s="580">
        <v>461030</v>
      </c>
      <c r="K11" s="580">
        <v>245706</v>
      </c>
      <c r="L11" s="580">
        <v>177430</v>
      </c>
    </row>
    <row r="12" spans="1:13" s="390" customFormat="1" ht="18.95" customHeight="1" x14ac:dyDescent="0.2">
      <c r="A12" s="577" t="s">
        <v>286</v>
      </c>
      <c r="B12" s="581">
        <v>821549</v>
      </c>
      <c r="C12" s="581">
        <v>127334</v>
      </c>
      <c r="D12" s="581">
        <v>204287</v>
      </c>
      <c r="E12" s="581">
        <v>34737</v>
      </c>
      <c r="F12" s="581">
        <v>65367</v>
      </c>
      <c r="G12" s="581">
        <v>140301</v>
      </c>
      <c r="H12" s="581">
        <v>64335</v>
      </c>
      <c r="I12" s="581">
        <v>60348</v>
      </c>
      <c r="J12" s="581">
        <v>84611</v>
      </c>
      <c r="K12" s="581">
        <v>34469</v>
      </c>
      <c r="L12" s="581">
        <v>5760</v>
      </c>
    </row>
    <row r="13" spans="1:13" s="390" customFormat="1" ht="18.95" customHeight="1" thickBot="1" x14ac:dyDescent="0.25">
      <c r="A13" s="529" t="s">
        <v>287</v>
      </c>
      <c r="B13" s="582">
        <v>857302</v>
      </c>
      <c r="C13" s="582">
        <v>122574</v>
      </c>
      <c r="D13" s="582">
        <v>176838</v>
      </c>
      <c r="E13" s="582">
        <v>31644</v>
      </c>
      <c r="F13" s="582">
        <v>137564</v>
      </c>
      <c r="G13" s="582">
        <v>128550</v>
      </c>
      <c r="H13" s="582">
        <v>59620</v>
      </c>
      <c r="I13" s="582">
        <v>57664</v>
      </c>
      <c r="J13" s="582">
        <v>73406</v>
      </c>
      <c r="K13" s="582">
        <v>29992</v>
      </c>
      <c r="L13" s="582">
        <v>39450</v>
      </c>
    </row>
    <row r="14" spans="1:13" s="219" customFormat="1" ht="26.25" customHeight="1" thickTop="1" x14ac:dyDescent="0.2">
      <c r="A14" s="584" t="s">
        <v>288</v>
      </c>
      <c r="B14" s="389">
        <v>7390277</v>
      </c>
      <c r="C14" s="389">
        <v>1469967</v>
      </c>
      <c r="D14" s="389">
        <v>1395449</v>
      </c>
      <c r="E14" s="389">
        <v>243635</v>
      </c>
      <c r="F14" s="389">
        <v>1155347</v>
      </c>
      <c r="G14" s="389">
        <v>1037430</v>
      </c>
      <c r="H14" s="389">
        <v>469058</v>
      </c>
      <c r="I14" s="389">
        <v>464565</v>
      </c>
      <c r="J14" s="389">
        <v>621164</v>
      </c>
      <c r="K14" s="389">
        <v>310737</v>
      </c>
      <c r="L14" s="389">
        <v>222925</v>
      </c>
    </row>
    <row r="15" spans="1:13" s="390" customFormat="1" ht="18.95" customHeight="1" x14ac:dyDescent="0.2">
      <c r="A15" s="579" t="s">
        <v>344</v>
      </c>
      <c r="B15" s="580">
        <v>1343049</v>
      </c>
      <c r="C15" s="580">
        <v>1124635</v>
      </c>
      <c r="D15" s="580">
        <v>155542</v>
      </c>
      <c r="E15" s="580">
        <v>17402</v>
      </c>
      <c r="F15" s="580">
        <v>5764</v>
      </c>
      <c r="G15" s="580">
        <v>6819</v>
      </c>
      <c r="H15" s="580">
        <v>2773</v>
      </c>
      <c r="I15" s="580">
        <v>2257</v>
      </c>
      <c r="J15" s="580">
        <v>2130</v>
      </c>
      <c r="K15" s="580">
        <v>1020</v>
      </c>
      <c r="L15" s="580">
        <v>24707</v>
      </c>
    </row>
    <row r="16" spans="1:13" s="390" customFormat="1" ht="18.95" customHeight="1" x14ac:dyDescent="0.2">
      <c r="A16" s="577" t="s">
        <v>345</v>
      </c>
      <c r="B16" s="581">
        <v>964237</v>
      </c>
      <c r="C16" s="581">
        <v>77237</v>
      </c>
      <c r="D16" s="581">
        <v>819653</v>
      </c>
      <c r="E16" s="581">
        <v>15204</v>
      </c>
      <c r="F16" s="581">
        <v>8743</v>
      </c>
      <c r="G16" s="581">
        <v>4541</v>
      </c>
      <c r="H16" s="581">
        <v>1102</v>
      </c>
      <c r="I16" s="581">
        <v>950</v>
      </c>
      <c r="J16" s="581">
        <v>822</v>
      </c>
      <c r="K16" s="581">
        <v>166</v>
      </c>
      <c r="L16" s="581">
        <v>35819</v>
      </c>
    </row>
    <row r="17" spans="1:12" s="390" customFormat="1" ht="18.95" customHeight="1" x14ac:dyDescent="0.2">
      <c r="A17" s="577" t="s">
        <v>346</v>
      </c>
      <c r="B17" s="581">
        <v>175956</v>
      </c>
      <c r="C17" s="581">
        <v>3810</v>
      </c>
      <c r="D17" s="581">
        <v>9057</v>
      </c>
      <c r="E17" s="581">
        <v>135420</v>
      </c>
      <c r="F17" s="581">
        <v>162</v>
      </c>
      <c r="G17" s="581">
        <v>3886</v>
      </c>
      <c r="H17" s="581">
        <v>95</v>
      </c>
      <c r="I17" s="581">
        <v>92</v>
      </c>
      <c r="J17" s="581">
        <v>83</v>
      </c>
      <c r="K17" s="581">
        <v>21</v>
      </c>
      <c r="L17" s="581">
        <v>23330</v>
      </c>
    </row>
    <row r="18" spans="1:12" s="390" customFormat="1" ht="18.95" customHeight="1" x14ac:dyDescent="0.2">
      <c r="A18" s="577" t="s">
        <v>347</v>
      </c>
      <c r="B18" s="581">
        <v>982316</v>
      </c>
      <c r="C18" s="581">
        <v>5389</v>
      </c>
      <c r="D18" s="581">
        <v>19492</v>
      </c>
      <c r="E18" s="581">
        <v>519</v>
      </c>
      <c r="F18" s="581">
        <v>915100</v>
      </c>
      <c r="G18" s="581">
        <v>4610</v>
      </c>
      <c r="H18" s="581">
        <v>1393</v>
      </c>
      <c r="I18" s="581">
        <v>8043</v>
      </c>
      <c r="J18" s="581">
        <v>1453</v>
      </c>
      <c r="K18" s="581">
        <v>241</v>
      </c>
      <c r="L18" s="581">
        <v>26076</v>
      </c>
    </row>
    <row r="19" spans="1:12" s="390" customFormat="1" ht="18.95" customHeight="1" x14ac:dyDescent="0.2">
      <c r="A19" s="577" t="s">
        <v>348</v>
      </c>
      <c r="B19" s="581">
        <v>790498</v>
      </c>
      <c r="C19" s="581">
        <v>3258</v>
      </c>
      <c r="D19" s="581">
        <v>3392</v>
      </c>
      <c r="E19" s="581">
        <v>7265</v>
      </c>
      <c r="F19" s="581">
        <v>2246</v>
      </c>
      <c r="G19" s="581">
        <v>738177</v>
      </c>
      <c r="H19" s="581">
        <v>3945</v>
      </c>
      <c r="I19" s="581">
        <v>1474</v>
      </c>
      <c r="J19" s="581">
        <v>830</v>
      </c>
      <c r="K19" s="581">
        <v>184</v>
      </c>
      <c r="L19" s="581">
        <v>29727</v>
      </c>
    </row>
    <row r="20" spans="1:12" s="390" customFormat="1" ht="18.95" customHeight="1" x14ac:dyDescent="0.2">
      <c r="A20" s="577" t="s">
        <v>349</v>
      </c>
      <c r="B20" s="581">
        <v>344394</v>
      </c>
      <c r="C20" s="581">
        <v>1479</v>
      </c>
      <c r="D20" s="581">
        <v>955</v>
      </c>
      <c r="E20" s="581">
        <v>147</v>
      </c>
      <c r="F20" s="581">
        <v>468</v>
      </c>
      <c r="G20" s="581">
        <v>3162</v>
      </c>
      <c r="H20" s="581">
        <v>328665</v>
      </c>
      <c r="I20" s="581">
        <v>691</v>
      </c>
      <c r="J20" s="581">
        <v>1012</v>
      </c>
      <c r="K20" s="581">
        <v>116</v>
      </c>
      <c r="L20" s="581">
        <v>7699</v>
      </c>
    </row>
    <row r="21" spans="1:12" s="390" customFormat="1" ht="18.95" customHeight="1" x14ac:dyDescent="0.2">
      <c r="A21" s="577" t="s">
        <v>350</v>
      </c>
      <c r="B21" s="581">
        <v>367655</v>
      </c>
      <c r="C21" s="581">
        <v>1691</v>
      </c>
      <c r="D21" s="581">
        <v>1216</v>
      </c>
      <c r="E21" s="581">
        <v>210</v>
      </c>
      <c r="F21" s="581">
        <v>15460</v>
      </c>
      <c r="G21" s="581">
        <v>2605</v>
      </c>
      <c r="H21" s="581">
        <v>1946</v>
      </c>
      <c r="I21" s="581">
        <v>329209</v>
      </c>
      <c r="J21" s="581">
        <v>2124</v>
      </c>
      <c r="K21" s="581">
        <v>162</v>
      </c>
      <c r="L21" s="581">
        <v>13032</v>
      </c>
    </row>
    <row r="22" spans="1:12" s="390" customFormat="1" ht="18.95" customHeight="1" x14ac:dyDescent="0.2">
      <c r="A22" s="577" t="s">
        <v>351</v>
      </c>
      <c r="B22" s="581">
        <v>471687</v>
      </c>
      <c r="C22" s="581">
        <v>1253</v>
      </c>
      <c r="D22" s="581">
        <v>879</v>
      </c>
      <c r="E22" s="581">
        <v>162</v>
      </c>
      <c r="F22" s="581">
        <v>851</v>
      </c>
      <c r="G22" s="581">
        <v>957</v>
      </c>
      <c r="H22" s="581">
        <v>3008</v>
      </c>
      <c r="I22" s="581">
        <v>2191</v>
      </c>
      <c r="J22" s="581">
        <v>451697</v>
      </c>
      <c r="K22" s="581">
        <v>867</v>
      </c>
      <c r="L22" s="581">
        <v>9822</v>
      </c>
    </row>
    <row r="23" spans="1:12" s="390" customFormat="1" ht="18.95" customHeight="1" x14ac:dyDescent="0.2">
      <c r="A23" s="577" t="s">
        <v>352</v>
      </c>
      <c r="B23" s="581">
        <v>254376</v>
      </c>
      <c r="C23" s="581">
        <v>698</v>
      </c>
      <c r="D23" s="581">
        <v>372</v>
      </c>
      <c r="E23" s="581">
        <v>66</v>
      </c>
      <c r="F23" s="581">
        <v>304</v>
      </c>
      <c r="G23" s="581">
        <v>356</v>
      </c>
      <c r="H23" s="581">
        <v>303</v>
      </c>
      <c r="I23" s="581">
        <v>269</v>
      </c>
      <c r="J23" s="581">
        <v>1402</v>
      </c>
      <c r="K23" s="581">
        <v>243111</v>
      </c>
      <c r="L23" s="581">
        <v>7495</v>
      </c>
    </row>
    <row r="24" spans="1:12" s="390" customFormat="1" ht="18.95" customHeight="1" x14ac:dyDescent="0.2">
      <c r="A24" s="577" t="s">
        <v>353</v>
      </c>
      <c r="B24" s="581">
        <v>161857</v>
      </c>
      <c r="C24" s="581">
        <v>20599</v>
      </c>
      <c r="D24" s="581">
        <v>35206</v>
      </c>
      <c r="E24" s="581">
        <v>3651</v>
      </c>
      <c r="F24" s="581">
        <v>20616</v>
      </c>
      <c r="G24" s="581">
        <v>28955</v>
      </c>
      <c r="H24" s="581">
        <v>14820</v>
      </c>
      <c r="I24" s="581">
        <v>12055</v>
      </c>
      <c r="J24" s="581">
        <v>20126</v>
      </c>
      <c r="K24" s="581">
        <v>4454</v>
      </c>
      <c r="L24" s="581">
        <v>1375</v>
      </c>
    </row>
    <row r="25" spans="1:12" s="390" customFormat="1" ht="18.95" customHeight="1" x14ac:dyDescent="0.2">
      <c r="A25" s="577" t="s">
        <v>354</v>
      </c>
      <c r="B25" s="581">
        <v>661085</v>
      </c>
      <c r="C25" s="581">
        <v>106931</v>
      </c>
      <c r="D25" s="581">
        <v>169482</v>
      </c>
      <c r="E25" s="581">
        <v>31140</v>
      </c>
      <c r="F25" s="581">
        <v>44846</v>
      </c>
      <c r="G25" s="581">
        <v>111623</v>
      </c>
      <c r="H25" s="581">
        <v>49653</v>
      </c>
      <c r="I25" s="581">
        <v>48374</v>
      </c>
      <c r="J25" s="581">
        <v>64604</v>
      </c>
      <c r="K25" s="581">
        <v>30046</v>
      </c>
      <c r="L25" s="581">
        <v>4386</v>
      </c>
    </row>
    <row r="26" spans="1:12" s="390" customFormat="1" ht="18.95" customHeight="1" x14ac:dyDescent="0.2">
      <c r="A26" s="577" t="s">
        <v>355</v>
      </c>
      <c r="B26" s="581">
        <v>626793</v>
      </c>
      <c r="C26" s="581">
        <v>120578</v>
      </c>
      <c r="D26" s="581">
        <v>113928</v>
      </c>
      <c r="E26" s="581">
        <v>20878</v>
      </c>
      <c r="F26" s="581">
        <v>83874</v>
      </c>
      <c r="G26" s="581">
        <v>80711</v>
      </c>
      <c r="H26" s="581">
        <v>40937</v>
      </c>
      <c r="I26" s="581">
        <v>43859</v>
      </c>
      <c r="J26" s="581">
        <v>57412</v>
      </c>
      <c r="K26" s="581">
        <v>25428</v>
      </c>
      <c r="L26" s="581">
        <v>39188</v>
      </c>
    </row>
    <row r="27" spans="1:12" s="390" customFormat="1" ht="18.95" customHeight="1" x14ac:dyDescent="0.2">
      <c r="A27" s="578" t="s">
        <v>356</v>
      </c>
      <c r="B27" s="583">
        <v>246374</v>
      </c>
      <c r="C27" s="583">
        <v>2409</v>
      </c>
      <c r="D27" s="583">
        <v>66275</v>
      </c>
      <c r="E27" s="583">
        <v>11571</v>
      </c>
      <c r="F27" s="583">
        <v>56913</v>
      </c>
      <c r="G27" s="583">
        <v>51028</v>
      </c>
      <c r="H27" s="583">
        <v>20418</v>
      </c>
      <c r="I27" s="583">
        <v>15101</v>
      </c>
      <c r="J27" s="583">
        <v>17469</v>
      </c>
      <c r="K27" s="583">
        <v>4921</v>
      </c>
      <c r="L27" s="583">
        <v>269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2"/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29" customWidth="1"/>
    <col min="2" max="2" width="12.42578125" style="216" customWidth="1"/>
    <col min="3" max="13" width="11.7109375" style="216" customWidth="1"/>
    <col min="14" max="16384" width="11.42578125" style="216"/>
  </cols>
  <sheetData>
    <row r="1" spans="1:13" s="208" customFormat="1" ht="10.15" customHeight="1" x14ac:dyDescent="0.2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209"/>
    </row>
    <row r="2" spans="1:13" s="383" customFormat="1" ht="34.15" customHeight="1" x14ac:dyDescent="0.3">
      <c r="A2" s="621" t="s">
        <v>292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210"/>
    </row>
    <row r="3" spans="1:13" s="383" customFormat="1" ht="18.75" hidden="1" x14ac:dyDescent="0.3">
      <c r="A3" s="384"/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210"/>
    </row>
    <row r="4" spans="1:13" s="383" customFormat="1" ht="18.75" hidden="1" x14ac:dyDescent="0.3">
      <c r="A4" s="384"/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210"/>
    </row>
    <row r="5" spans="1:13" s="383" customFormat="1" ht="18.75" x14ac:dyDescent="0.3">
      <c r="A5" s="622" t="s">
        <v>128</v>
      </c>
      <c r="B5" s="622"/>
      <c r="C5" s="622"/>
      <c r="D5" s="622"/>
      <c r="E5" s="622"/>
      <c r="F5" s="622"/>
      <c r="G5" s="622"/>
      <c r="H5" s="622"/>
      <c r="I5" s="622"/>
      <c r="J5" s="622"/>
      <c r="K5" s="622"/>
      <c r="L5" s="622"/>
      <c r="M5" s="210"/>
    </row>
    <row r="6" spans="1:13" s="213" customFormat="1" ht="24.6" customHeight="1" x14ac:dyDescent="0.3">
      <c r="A6" s="622" t="s">
        <v>360</v>
      </c>
      <c r="B6" s="622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385"/>
    </row>
    <row r="7" spans="1:13" ht="15" customHeight="1" x14ac:dyDescent="0.25">
      <c r="A7" s="382"/>
      <c r="B7" s="382"/>
      <c r="C7" s="382"/>
      <c r="D7" s="382"/>
      <c r="E7" s="382"/>
      <c r="F7" s="382"/>
      <c r="G7" s="382"/>
      <c r="H7" s="382"/>
      <c r="I7" s="382"/>
      <c r="J7" s="382"/>
      <c r="K7" s="382"/>
      <c r="L7" s="395" t="s">
        <v>19</v>
      </c>
      <c r="M7" s="386"/>
    </row>
    <row r="8" spans="1:13" ht="50.25" customHeight="1" x14ac:dyDescent="0.2">
      <c r="A8" s="387" t="s">
        <v>12</v>
      </c>
      <c r="B8" s="234" t="s">
        <v>40</v>
      </c>
      <c r="C8" s="387" t="s">
        <v>14</v>
      </c>
      <c r="D8" s="234" t="s">
        <v>54</v>
      </c>
      <c r="E8" s="234" t="s">
        <v>20</v>
      </c>
      <c r="F8" s="234" t="s">
        <v>55</v>
      </c>
      <c r="G8" s="234" t="s">
        <v>21</v>
      </c>
      <c r="H8" s="234" t="s">
        <v>22</v>
      </c>
      <c r="I8" s="234" t="s">
        <v>23</v>
      </c>
      <c r="J8" s="234" t="s">
        <v>15</v>
      </c>
      <c r="K8" s="234" t="s">
        <v>24</v>
      </c>
      <c r="L8" s="234" t="s">
        <v>258</v>
      </c>
    </row>
    <row r="9" spans="1:13" s="219" customFormat="1" ht="26.45" customHeight="1" x14ac:dyDescent="0.2">
      <c r="A9" s="388" t="s">
        <v>283</v>
      </c>
      <c r="B9" s="389">
        <v>1908875</v>
      </c>
      <c r="C9" s="389">
        <v>421369</v>
      </c>
      <c r="D9" s="389">
        <v>355379</v>
      </c>
      <c r="E9" s="389">
        <v>56040</v>
      </c>
      <c r="F9" s="389">
        <v>317606</v>
      </c>
      <c r="G9" s="389">
        <v>254561</v>
      </c>
      <c r="H9" s="389">
        <v>112398</v>
      </c>
      <c r="I9" s="389">
        <v>116485</v>
      </c>
      <c r="J9" s="389">
        <v>160044</v>
      </c>
      <c r="K9" s="389">
        <v>89463</v>
      </c>
      <c r="L9" s="389">
        <v>25530</v>
      </c>
    </row>
    <row r="10" spans="1:13" s="219" customFormat="1" ht="26.45" customHeight="1" x14ac:dyDescent="0.2">
      <c r="A10" s="388" t="s">
        <v>284</v>
      </c>
      <c r="B10" s="389">
        <v>2354908</v>
      </c>
      <c r="C10" s="389">
        <v>488593</v>
      </c>
      <c r="D10" s="389">
        <v>459815</v>
      </c>
      <c r="E10" s="389">
        <v>71628</v>
      </c>
      <c r="F10" s="389">
        <v>371871</v>
      </c>
      <c r="G10" s="389">
        <v>325630</v>
      </c>
      <c r="H10" s="389">
        <v>143727</v>
      </c>
      <c r="I10" s="389">
        <v>150798</v>
      </c>
      <c r="J10" s="389">
        <v>207158</v>
      </c>
      <c r="K10" s="389">
        <v>109910</v>
      </c>
      <c r="L10" s="389">
        <v>25778</v>
      </c>
    </row>
    <row r="11" spans="1:13" s="390" customFormat="1" ht="18.95" customHeight="1" x14ac:dyDescent="0.2">
      <c r="A11" s="579" t="s">
        <v>285</v>
      </c>
      <c r="B11" s="580">
        <v>1673620</v>
      </c>
      <c r="C11" s="580">
        <v>380851</v>
      </c>
      <c r="D11" s="580">
        <v>304613</v>
      </c>
      <c r="E11" s="580">
        <v>47872</v>
      </c>
      <c r="F11" s="580">
        <v>290498</v>
      </c>
      <c r="G11" s="580">
        <v>220126</v>
      </c>
      <c r="H11" s="580">
        <v>95710</v>
      </c>
      <c r="I11" s="580">
        <v>98651</v>
      </c>
      <c r="J11" s="580">
        <v>134627</v>
      </c>
      <c r="K11" s="580">
        <v>77890</v>
      </c>
      <c r="L11" s="580">
        <v>22782</v>
      </c>
    </row>
    <row r="12" spans="1:13" s="390" customFormat="1" ht="18.95" customHeight="1" x14ac:dyDescent="0.2">
      <c r="A12" s="577" t="s">
        <v>286</v>
      </c>
      <c r="B12" s="581">
        <v>322613</v>
      </c>
      <c r="C12" s="581">
        <v>42872</v>
      </c>
      <c r="D12" s="581">
        <v>84390</v>
      </c>
      <c r="E12" s="581">
        <v>13546</v>
      </c>
      <c r="F12" s="581">
        <v>22216</v>
      </c>
      <c r="G12" s="581">
        <v>54121</v>
      </c>
      <c r="H12" s="581">
        <v>23412</v>
      </c>
      <c r="I12" s="581">
        <v>25111</v>
      </c>
      <c r="J12" s="581">
        <v>38021</v>
      </c>
      <c r="K12" s="581">
        <v>17920</v>
      </c>
      <c r="L12" s="581">
        <v>1004</v>
      </c>
    </row>
    <row r="13" spans="1:13" s="390" customFormat="1" ht="18.95" customHeight="1" thickBot="1" x14ac:dyDescent="0.25">
      <c r="A13" s="529" t="s">
        <v>287</v>
      </c>
      <c r="B13" s="582">
        <v>358675</v>
      </c>
      <c r="C13" s="582">
        <v>64870</v>
      </c>
      <c r="D13" s="582">
        <v>70812</v>
      </c>
      <c r="E13" s="582">
        <v>10210</v>
      </c>
      <c r="F13" s="582">
        <v>59157</v>
      </c>
      <c r="G13" s="582">
        <v>51383</v>
      </c>
      <c r="H13" s="582">
        <v>24605</v>
      </c>
      <c r="I13" s="582">
        <v>27036</v>
      </c>
      <c r="J13" s="582">
        <v>34510</v>
      </c>
      <c r="K13" s="582">
        <v>14100</v>
      </c>
      <c r="L13" s="582">
        <v>1992</v>
      </c>
    </row>
    <row r="14" spans="1:13" s="219" customFormat="1" ht="26.25" customHeight="1" thickTop="1" x14ac:dyDescent="0.2">
      <c r="A14" s="584" t="s">
        <v>288</v>
      </c>
      <c r="B14" s="389">
        <v>2491318</v>
      </c>
      <c r="C14" s="389">
        <v>521731</v>
      </c>
      <c r="D14" s="389">
        <v>505566</v>
      </c>
      <c r="E14" s="389">
        <v>81881</v>
      </c>
      <c r="F14" s="389">
        <v>386170</v>
      </c>
      <c r="G14" s="389">
        <v>338709</v>
      </c>
      <c r="H14" s="389">
        <v>150867</v>
      </c>
      <c r="I14" s="389">
        <v>157344</v>
      </c>
      <c r="J14" s="389">
        <v>211982</v>
      </c>
      <c r="K14" s="389">
        <v>111140</v>
      </c>
      <c r="L14" s="389">
        <v>25928</v>
      </c>
    </row>
    <row r="15" spans="1:13" s="390" customFormat="1" ht="18.95" customHeight="1" x14ac:dyDescent="0.2">
      <c r="A15" s="579" t="s">
        <v>344</v>
      </c>
      <c r="B15" s="580">
        <v>459291</v>
      </c>
      <c r="C15" s="580">
        <v>348727</v>
      </c>
      <c r="D15" s="580">
        <v>87438</v>
      </c>
      <c r="E15" s="580">
        <v>9146</v>
      </c>
      <c r="F15" s="580">
        <v>3197</v>
      </c>
      <c r="G15" s="580">
        <v>3969</v>
      </c>
      <c r="H15" s="580">
        <v>1559</v>
      </c>
      <c r="I15" s="580">
        <v>1158</v>
      </c>
      <c r="J15" s="580">
        <v>1007</v>
      </c>
      <c r="K15" s="580">
        <v>426</v>
      </c>
      <c r="L15" s="580">
        <v>2664</v>
      </c>
    </row>
    <row r="16" spans="1:13" s="390" customFormat="1" ht="18.95" customHeight="1" x14ac:dyDescent="0.2">
      <c r="A16" s="577" t="s">
        <v>345</v>
      </c>
      <c r="B16" s="581">
        <v>314034</v>
      </c>
      <c r="C16" s="581">
        <v>49866</v>
      </c>
      <c r="D16" s="581">
        <v>238385</v>
      </c>
      <c r="E16" s="581">
        <v>8738</v>
      </c>
      <c r="F16" s="581">
        <v>6281</v>
      </c>
      <c r="G16" s="581">
        <v>3280</v>
      </c>
      <c r="H16" s="581">
        <v>817</v>
      </c>
      <c r="I16" s="581">
        <v>665</v>
      </c>
      <c r="J16" s="581">
        <v>609</v>
      </c>
      <c r="K16" s="581">
        <v>136</v>
      </c>
      <c r="L16" s="581">
        <v>5257</v>
      </c>
    </row>
    <row r="17" spans="1:12" s="390" customFormat="1" ht="18.95" customHeight="1" x14ac:dyDescent="0.2">
      <c r="A17" s="577" t="s">
        <v>346</v>
      </c>
      <c r="B17" s="581">
        <v>47573</v>
      </c>
      <c r="C17" s="581">
        <v>2898</v>
      </c>
      <c r="D17" s="581">
        <v>4933</v>
      </c>
      <c r="E17" s="581">
        <v>35026</v>
      </c>
      <c r="F17" s="581">
        <v>145</v>
      </c>
      <c r="G17" s="581">
        <v>2503</v>
      </c>
      <c r="H17" s="581">
        <v>69</v>
      </c>
      <c r="I17" s="581">
        <v>49</v>
      </c>
      <c r="J17" s="581">
        <v>62</v>
      </c>
      <c r="K17" s="581">
        <v>17</v>
      </c>
      <c r="L17" s="581">
        <v>1871</v>
      </c>
    </row>
    <row r="18" spans="1:12" s="390" customFormat="1" ht="18.95" customHeight="1" x14ac:dyDescent="0.2">
      <c r="A18" s="577" t="s">
        <v>347</v>
      </c>
      <c r="B18" s="581">
        <v>310278</v>
      </c>
      <c r="C18" s="581">
        <v>4309</v>
      </c>
      <c r="D18" s="581">
        <v>11163</v>
      </c>
      <c r="E18" s="581">
        <v>347</v>
      </c>
      <c r="F18" s="581">
        <v>280815</v>
      </c>
      <c r="G18" s="581">
        <v>3100</v>
      </c>
      <c r="H18" s="581">
        <v>923</v>
      </c>
      <c r="I18" s="581">
        <v>4946</v>
      </c>
      <c r="J18" s="581">
        <v>966</v>
      </c>
      <c r="K18" s="581">
        <v>164</v>
      </c>
      <c r="L18" s="581">
        <v>3545</v>
      </c>
    </row>
    <row r="19" spans="1:12" s="390" customFormat="1" ht="18.95" customHeight="1" x14ac:dyDescent="0.2">
      <c r="A19" s="577" t="s">
        <v>348</v>
      </c>
      <c r="B19" s="581">
        <v>230371</v>
      </c>
      <c r="C19" s="581">
        <v>2634</v>
      </c>
      <c r="D19" s="581">
        <v>2000</v>
      </c>
      <c r="E19" s="581">
        <v>3742</v>
      </c>
      <c r="F19" s="581">
        <v>1453</v>
      </c>
      <c r="G19" s="581">
        <v>211653</v>
      </c>
      <c r="H19" s="581">
        <v>2398</v>
      </c>
      <c r="I19" s="581">
        <v>712</v>
      </c>
      <c r="J19" s="581">
        <v>384</v>
      </c>
      <c r="K19" s="581">
        <v>98</v>
      </c>
      <c r="L19" s="581">
        <v>5297</v>
      </c>
    </row>
    <row r="20" spans="1:12" s="390" customFormat="1" ht="18.95" customHeight="1" x14ac:dyDescent="0.2">
      <c r="A20" s="577" t="s">
        <v>349</v>
      </c>
      <c r="B20" s="581">
        <v>98819</v>
      </c>
      <c r="C20" s="581">
        <v>1430</v>
      </c>
      <c r="D20" s="581">
        <v>506</v>
      </c>
      <c r="E20" s="581">
        <v>109</v>
      </c>
      <c r="F20" s="581">
        <v>378</v>
      </c>
      <c r="G20" s="581">
        <v>2517</v>
      </c>
      <c r="H20" s="581">
        <v>92067</v>
      </c>
      <c r="I20" s="581">
        <v>323</v>
      </c>
      <c r="J20" s="581">
        <v>542</v>
      </c>
      <c r="K20" s="581">
        <v>73</v>
      </c>
      <c r="L20" s="581">
        <v>874</v>
      </c>
    </row>
    <row r="21" spans="1:12" s="390" customFormat="1" ht="18.95" customHeight="1" x14ac:dyDescent="0.2">
      <c r="A21" s="577" t="s">
        <v>350</v>
      </c>
      <c r="B21" s="581">
        <v>110696</v>
      </c>
      <c r="C21" s="581">
        <v>1344</v>
      </c>
      <c r="D21" s="581">
        <v>692</v>
      </c>
      <c r="E21" s="581">
        <v>114</v>
      </c>
      <c r="F21" s="581">
        <v>8500</v>
      </c>
      <c r="G21" s="581">
        <v>1538</v>
      </c>
      <c r="H21" s="581">
        <v>1106</v>
      </c>
      <c r="I21" s="581">
        <v>94398</v>
      </c>
      <c r="J21" s="581">
        <v>1129</v>
      </c>
      <c r="K21" s="581">
        <v>80</v>
      </c>
      <c r="L21" s="581">
        <v>1795</v>
      </c>
    </row>
    <row r="22" spans="1:12" s="390" customFormat="1" ht="18.95" customHeight="1" x14ac:dyDescent="0.2">
      <c r="A22" s="577" t="s">
        <v>351</v>
      </c>
      <c r="B22" s="581">
        <v>138481</v>
      </c>
      <c r="C22" s="581">
        <v>1029</v>
      </c>
      <c r="D22" s="581">
        <v>466</v>
      </c>
      <c r="E22" s="581">
        <v>107</v>
      </c>
      <c r="F22" s="581">
        <v>517</v>
      </c>
      <c r="G22" s="581">
        <v>612</v>
      </c>
      <c r="H22" s="581">
        <v>1705</v>
      </c>
      <c r="I22" s="581">
        <v>1052</v>
      </c>
      <c r="J22" s="581">
        <v>131752</v>
      </c>
      <c r="K22" s="581">
        <v>450</v>
      </c>
      <c r="L22" s="581">
        <v>791</v>
      </c>
    </row>
    <row r="23" spans="1:12" s="390" customFormat="1" ht="18.95" customHeight="1" x14ac:dyDescent="0.2">
      <c r="A23" s="577" t="s">
        <v>352</v>
      </c>
      <c r="B23" s="581">
        <v>80647</v>
      </c>
      <c r="C23" s="581">
        <v>877</v>
      </c>
      <c r="D23" s="581">
        <v>204</v>
      </c>
      <c r="E23" s="581">
        <v>42</v>
      </c>
      <c r="F23" s="581">
        <v>186</v>
      </c>
      <c r="G23" s="581">
        <v>221</v>
      </c>
      <c r="H23" s="581">
        <v>134</v>
      </c>
      <c r="I23" s="581">
        <v>117</v>
      </c>
      <c r="J23" s="581">
        <v>845</v>
      </c>
      <c r="K23" s="581">
        <v>77184</v>
      </c>
      <c r="L23" s="581">
        <v>837</v>
      </c>
    </row>
    <row r="24" spans="1:12" s="390" customFormat="1" ht="18.95" customHeight="1" x14ac:dyDescent="0.2">
      <c r="A24" s="577" t="s">
        <v>353</v>
      </c>
      <c r="B24" s="581">
        <v>49616</v>
      </c>
      <c r="C24" s="581">
        <v>6740</v>
      </c>
      <c r="D24" s="581">
        <v>10050</v>
      </c>
      <c r="E24" s="581">
        <v>1095</v>
      </c>
      <c r="F24" s="581">
        <v>6114</v>
      </c>
      <c r="G24" s="581">
        <v>9100</v>
      </c>
      <c r="H24" s="581">
        <v>4416</v>
      </c>
      <c r="I24" s="581">
        <v>4152</v>
      </c>
      <c r="J24" s="581">
        <v>6555</v>
      </c>
      <c r="K24" s="581">
        <v>1249</v>
      </c>
      <c r="L24" s="581">
        <v>145</v>
      </c>
    </row>
    <row r="25" spans="1:12" s="390" customFormat="1" ht="18.95" customHeight="1" x14ac:dyDescent="0.2">
      <c r="A25" s="577" t="s">
        <v>354</v>
      </c>
      <c r="B25" s="581">
        <v>277448</v>
      </c>
      <c r="C25" s="581">
        <v>36479</v>
      </c>
      <c r="D25" s="581">
        <v>75712</v>
      </c>
      <c r="E25" s="581">
        <v>12622</v>
      </c>
      <c r="F25" s="581">
        <v>16205</v>
      </c>
      <c r="G25" s="581">
        <v>45836</v>
      </c>
      <c r="H25" s="581">
        <v>19345</v>
      </c>
      <c r="I25" s="581">
        <v>21382</v>
      </c>
      <c r="J25" s="581">
        <v>32192</v>
      </c>
      <c r="K25" s="581">
        <v>16816</v>
      </c>
      <c r="L25" s="581">
        <v>859</v>
      </c>
    </row>
    <row r="26" spans="1:12" s="390" customFormat="1" ht="18.95" customHeight="1" x14ac:dyDescent="0.2">
      <c r="A26" s="577" t="s">
        <v>355</v>
      </c>
      <c r="B26" s="581">
        <v>286123</v>
      </c>
      <c r="C26" s="581">
        <v>63795</v>
      </c>
      <c r="D26" s="581">
        <v>53151</v>
      </c>
      <c r="E26" s="581">
        <v>8196</v>
      </c>
      <c r="F26" s="581">
        <v>42284</v>
      </c>
      <c r="G26" s="581">
        <v>36999</v>
      </c>
      <c r="H26" s="581">
        <v>17650</v>
      </c>
      <c r="I26" s="581">
        <v>21490</v>
      </c>
      <c r="J26" s="581">
        <v>28135</v>
      </c>
      <c r="K26" s="581">
        <v>12473</v>
      </c>
      <c r="L26" s="581">
        <v>1950</v>
      </c>
    </row>
    <row r="27" spans="1:12" s="390" customFormat="1" ht="18.95" customHeight="1" x14ac:dyDescent="0.2">
      <c r="A27" s="578" t="s">
        <v>356</v>
      </c>
      <c r="B27" s="583">
        <v>87941</v>
      </c>
      <c r="C27" s="583">
        <v>1603</v>
      </c>
      <c r="D27" s="583">
        <v>20866</v>
      </c>
      <c r="E27" s="583">
        <v>2597</v>
      </c>
      <c r="F27" s="583">
        <v>20095</v>
      </c>
      <c r="G27" s="583">
        <v>17381</v>
      </c>
      <c r="H27" s="583">
        <v>8678</v>
      </c>
      <c r="I27" s="583">
        <v>6900</v>
      </c>
      <c r="J27" s="583">
        <v>7804</v>
      </c>
      <c r="K27" s="583">
        <v>1974</v>
      </c>
      <c r="L27" s="583">
        <v>43</v>
      </c>
    </row>
    <row r="28" spans="1:12" ht="15.75" customHeight="1" x14ac:dyDescent="0.2">
      <c r="A28" s="391" t="s">
        <v>259</v>
      </c>
      <c r="B28" s="392"/>
      <c r="C28" s="392"/>
      <c r="D28" s="392"/>
      <c r="E28" s="392"/>
      <c r="F28" s="392"/>
    </row>
    <row r="29" spans="1:12" x14ac:dyDescent="0.2">
      <c r="A29" s="391" t="s">
        <v>260</v>
      </c>
      <c r="B29" s="392"/>
      <c r="C29" s="393"/>
      <c r="D29" s="393"/>
      <c r="E29" s="393"/>
      <c r="F29" s="393"/>
    </row>
    <row r="30" spans="1:12" x14ac:dyDescent="0.2">
      <c r="A30" s="391" t="s">
        <v>289</v>
      </c>
      <c r="B30" s="392"/>
      <c r="C30" s="392"/>
      <c r="D30" s="392"/>
      <c r="E30" s="392"/>
      <c r="F30" s="392"/>
    </row>
    <row r="31" spans="1:12" x14ac:dyDescent="0.2">
      <c r="A31" s="391" t="s">
        <v>290</v>
      </c>
      <c r="B31" s="392"/>
      <c r="C31" s="392"/>
      <c r="D31" s="392"/>
      <c r="E31" s="392"/>
      <c r="F31" s="392"/>
    </row>
    <row r="32" spans="1:12" x14ac:dyDescent="0.2">
      <c r="A32" s="391"/>
      <c r="B32" s="392"/>
      <c r="C32" s="392"/>
      <c r="D32" s="392"/>
      <c r="E32" s="392"/>
      <c r="F32" s="392"/>
    </row>
    <row r="33" spans="3:6" x14ac:dyDescent="0.2">
      <c r="C33" s="394"/>
      <c r="D33" s="394"/>
      <c r="E33" s="394"/>
      <c r="F33" s="394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3"/>
  <dimension ref="A1"/>
  <sheetViews>
    <sheetView showGridLines="0" zoomScaleNormal="10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6081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608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4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266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3" t="s">
        <v>360</v>
      </c>
      <c r="B3" s="623"/>
      <c r="C3" s="623"/>
      <c r="D3" s="623"/>
      <c r="E3" s="623"/>
      <c r="F3" s="623"/>
      <c r="G3" s="623"/>
      <c r="H3" s="623"/>
      <c r="I3" s="623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57</v>
      </c>
      <c r="J4" s="408"/>
    </row>
    <row r="5" spans="1:10" s="398" customFormat="1" ht="19.899999999999999" customHeight="1" x14ac:dyDescent="0.2">
      <c r="A5" s="624" t="s">
        <v>4</v>
      </c>
      <c r="B5" s="626" t="s">
        <v>0</v>
      </c>
      <c r="C5" s="628" t="s">
        <v>66</v>
      </c>
      <c r="D5" s="629"/>
      <c r="E5" s="629"/>
      <c r="F5" s="629"/>
      <c r="G5" s="629"/>
      <c r="H5" s="629"/>
      <c r="I5" s="630"/>
      <c r="J5" s="409"/>
    </row>
    <row r="6" spans="1:10" s="398" customFormat="1" ht="52.5" customHeight="1" x14ac:dyDescent="0.2">
      <c r="A6" s="625"/>
      <c r="B6" s="627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7533353</v>
      </c>
      <c r="D7" s="418">
        <v>4386250</v>
      </c>
      <c r="E7" s="419">
        <v>95125</v>
      </c>
      <c r="F7" s="419">
        <v>310733</v>
      </c>
      <c r="G7" s="419">
        <v>92126</v>
      </c>
      <c r="H7" s="419">
        <v>2492633</v>
      </c>
      <c r="I7" s="420">
        <v>156486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5778991</v>
      </c>
      <c r="D8" s="426">
        <v>3299017</v>
      </c>
      <c r="E8" s="427">
        <v>88120</v>
      </c>
      <c r="F8" s="427">
        <v>309640</v>
      </c>
      <c r="G8" s="427">
        <v>78864</v>
      </c>
      <c r="H8" s="427">
        <v>1847500</v>
      </c>
      <c r="I8" s="428">
        <v>155850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1358976</v>
      </c>
      <c r="D9" s="432">
        <v>774031</v>
      </c>
      <c r="E9" s="433">
        <v>30101</v>
      </c>
      <c r="F9" s="433">
        <v>111763</v>
      </c>
      <c r="G9" s="433">
        <v>19195</v>
      </c>
      <c r="H9" s="433">
        <v>349758</v>
      </c>
      <c r="I9" s="434">
        <v>74128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984122</v>
      </c>
      <c r="D10" s="432">
        <v>526105</v>
      </c>
      <c r="E10" s="433">
        <v>11884</v>
      </c>
      <c r="F10" s="433">
        <v>48615</v>
      </c>
      <c r="G10" s="433">
        <v>11868</v>
      </c>
      <c r="H10" s="433">
        <v>364799</v>
      </c>
      <c r="I10" s="434">
        <v>20851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179792</v>
      </c>
      <c r="D11" s="432">
        <v>89754</v>
      </c>
      <c r="E11" s="433">
        <v>1996</v>
      </c>
      <c r="F11" s="433">
        <v>9047</v>
      </c>
      <c r="G11" s="433">
        <v>1702</v>
      </c>
      <c r="H11" s="433">
        <v>73336</v>
      </c>
      <c r="I11" s="434">
        <v>3957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1000356</v>
      </c>
      <c r="D12" s="432">
        <v>602568</v>
      </c>
      <c r="E12" s="433">
        <v>8772</v>
      </c>
      <c r="F12" s="433">
        <v>40006</v>
      </c>
      <c r="G12" s="433">
        <v>15163</v>
      </c>
      <c r="H12" s="433">
        <v>320473</v>
      </c>
      <c r="I12" s="434">
        <v>13374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803205</v>
      </c>
      <c r="D13" s="432">
        <v>457116</v>
      </c>
      <c r="E13" s="433">
        <v>11808</v>
      </c>
      <c r="F13" s="433">
        <v>39101</v>
      </c>
      <c r="G13" s="433">
        <v>10192</v>
      </c>
      <c r="H13" s="433">
        <v>268259</v>
      </c>
      <c r="I13" s="434">
        <v>16729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348799</v>
      </c>
      <c r="D14" s="432">
        <v>186151</v>
      </c>
      <c r="E14" s="433">
        <v>4480</v>
      </c>
      <c r="F14" s="433">
        <v>19575</v>
      </c>
      <c r="G14" s="433">
        <v>4365</v>
      </c>
      <c r="H14" s="433">
        <v>127205</v>
      </c>
      <c r="I14" s="434">
        <v>7023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371334</v>
      </c>
      <c r="D15" s="432">
        <v>228106</v>
      </c>
      <c r="E15" s="433">
        <v>4987</v>
      </c>
      <c r="F15" s="433">
        <v>13445</v>
      </c>
      <c r="G15" s="433">
        <v>5435</v>
      </c>
      <c r="H15" s="433">
        <v>113711</v>
      </c>
      <c r="I15" s="434">
        <v>5650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472389</v>
      </c>
      <c r="D16" s="432">
        <v>288752</v>
      </c>
      <c r="E16" s="433">
        <v>7256</v>
      </c>
      <c r="F16" s="433">
        <v>17277</v>
      </c>
      <c r="G16" s="433">
        <v>7126</v>
      </c>
      <c r="H16" s="433">
        <v>143279</v>
      </c>
      <c r="I16" s="434">
        <v>8699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260018</v>
      </c>
      <c r="D17" s="432">
        <v>146434</v>
      </c>
      <c r="E17" s="433">
        <v>6836</v>
      </c>
      <c r="F17" s="433">
        <v>10811</v>
      </c>
      <c r="G17" s="433">
        <v>3818</v>
      </c>
      <c r="H17" s="433">
        <v>86680</v>
      </c>
      <c r="I17" s="434">
        <v>5439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832354</v>
      </c>
      <c r="D18" s="426">
        <v>496501</v>
      </c>
      <c r="E18" s="427">
        <v>485</v>
      </c>
      <c r="F18" s="427">
        <v>1093</v>
      </c>
      <c r="G18" s="427">
        <v>9647</v>
      </c>
      <c r="H18" s="427">
        <v>323992</v>
      </c>
      <c r="I18" s="428">
        <v>636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161639</v>
      </c>
      <c r="D19" s="432">
        <v>69960</v>
      </c>
      <c r="E19" s="433">
        <v>0</v>
      </c>
      <c r="F19" s="433">
        <v>576</v>
      </c>
      <c r="G19" s="433">
        <v>0</v>
      </c>
      <c r="H19" s="433">
        <v>90467</v>
      </c>
      <c r="I19" s="434">
        <v>636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670715</v>
      </c>
      <c r="D20" s="432">
        <v>426541</v>
      </c>
      <c r="E20" s="433">
        <v>485</v>
      </c>
      <c r="F20" s="433">
        <v>517</v>
      </c>
      <c r="G20" s="433">
        <v>9647</v>
      </c>
      <c r="H20" s="433">
        <v>233525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357</v>
      </c>
      <c r="C21" s="425">
        <v>922008</v>
      </c>
      <c r="D21" s="426">
        <v>590732</v>
      </c>
      <c r="E21" s="427">
        <v>6520</v>
      </c>
      <c r="F21" s="427">
        <v>0</v>
      </c>
      <c r="G21" s="427">
        <v>3615</v>
      </c>
      <c r="H21" s="427">
        <v>321141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656395</v>
      </c>
      <c r="D22" s="432">
        <v>465705</v>
      </c>
      <c r="E22" s="433">
        <v>6389</v>
      </c>
      <c r="F22" s="433">
        <v>0</v>
      </c>
      <c r="G22" s="433">
        <v>2776</v>
      </c>
      <c r="H22" s="433">
        <v>181525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265613</v>
      </c>
      <c r="D23" s="441">
        <v>125027</v>
      </c>
      <c r="E23" s="442">
        <v>131</v>
      </c>
      <c r="F23" s="442">
        <v>0</v>
      </c>
      <c r="G23" s="442">
        <v>839</v>
      </c>
      <c r="H23" s="442">
        <v>139616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5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268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3" t="s">
        <v>360</v>
      </c>
      <c r="B3" s="623"/>
      <c r="C3" s="623"/>
      <c r="D3" s="623"/>
      <c r="E3" s="623"/>
      <c r="F3" s="623"/>
      <c r="G3" s="623"/>
      <c r="H3" s="623"/>
      <c r="I3" s="623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60</v>
      </c>
      <c r="J4" s="408"/>
    </row>
    <row r="5" spans="1:10" s="398" customFormat="1" ht="19.899999999999999" customHeight="1" x14ac:dyDescent="0.2">
      <c r="A5" s="624" t="s">
        <v>4</v>
      </c>
      <c r="B5" s="626" t="s">
        <v>0</v>
      </c>
      <c r="C5" s="628" t="s">
        <v>66</v>
      </c>
      <c r="D5" s="629"/>
      <c r="E5" s="629"/>
      <c r="F5" s="629"/>
      <c r="G5" s="629"/>
      <c r="H5" s="629"/>
      <c r="I5" s="630"/>
      <c r="J5" s="409"/>
    </row>
    <row r="6" spans="1:10" s="398" customFormat="1" ht="52.5" customHeight="1" x14ac:dyDescent="0.2">
      <c r="A6" s="625"/>
      <c r="B6" s="627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267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3727288</v>
      </c>
      <c r="D7" s="418">
        <v>2441461</v>
      </c>
      <c r="E7" s="419">
        <v>46255</v>
      </c>
      <c r="F7" s="419">
        <v>162333</v>
      </c>
      <c r="G7" s="419">
        <v>3757</v>
      </c>
      <c r="H7" s="419">
        <v>997111</v>
      </c>
      <c r="I7" s="420">
        <v>76371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2810721</v>
      </c>
      <c r="D8" s="426">
        <v>1841721</v>
      </c>
      <c r="E8" s="427">
        <v>42291</v>
      </c>
      <c r="F8" s="427">
        <v>161660</v>
      </c>
      <c r="G8" s="427">
        <v>2890</v>
      </c>
      <c r="H8" s="427">
        <v>686035</v>
      </c>
      <c r="I8" s="428">
        <v>76124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641199</v>
      </c>
      <c r="D9" s="432">
        <v>408235</v>
      </c>
      <c r="E9" s="433">
        <v>14397</v>
      </c>
      <c r="F9" s="433">
        <v>61662</v>
      </c>
      <c r="G9" s="433">
        <v>1066</v>
      </c>
      <c r="H9" s="433">
        <v>120708</v>
      </c>
      <c r="I9" s="434">
        <v>35131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484964</v>
      </c>
      <c r="D10" s="432">
        <v>309240</v>
      </c>
      <c r="E10" s="433">
        <v>5704</v>
      </c>
      <c r="F10" s="433">
        <v>24833</v>
      </c>
      <c r="G10" s="433">
        <v>365</v>
      </c>
      <c r="H10" s="433">
        <v>135341</v>
      </c>
      <c r="I10" s="434">
        <v>9481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84525</v>
      </c>
      <c r="D11" s="432">
        <v>48626</v>
      </c>
      <c r="E11" s="433">
        <v>963</v>
      </c>
      <c r="F11" s="433">
        <v>4569</v>
      </c>
      <c r="G11" s="433">
        <v>35</v>
      </c>
      <c r="H11" s="433">
        <v>28448</v>
      </c>
      <c r="I11" s="434">
        <v>1884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506687</v>
      </c>
      <c r="D12" s="432">
        <v>350902</v>
      </c>
      <c r="E12" s="433">
        <v>4218</v>
      </c>
      <c r="F12" s="433">
        <v>19908</v>
      </c>
      <c r="G12" s="433">
        <v>498</v>
      </c>
      <c r="H12" s="433">
        <v>123752</v>
      </c>
      <c r="I12" s="434">
        <v>7409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396589</v>
      </c>
      <c r="D13" s="432">
        <v>257600</v>
      </c>
      <c r="E13" s="433">
        <v>5754</v>
      </c>
      <c r="F13" s="433">
        <v>19866</v>
      </c>
      <c r="G13" s="433">
        <v>409</v>
      </c>
      <c r="H13" s="433">
        <v>104915</v>
      </c>
      <c r="I13" s="434">
        <v>8045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164384</v>
      </c>
      <c r="D14" s="432">
        <v>100915</v>
      </c>
      <c r="E14" s="433">
        <v>2139</v>
      </c>
      <c r="F14" s="433">
        <v>9969</v>
      </c>
      <c r="G14" s="433">
        <v>97</v>
      </c>
      <c r="H14" s="433">
        <v>47605</v>
      </c>
      <c r="I14" s="434">
        <v>3659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177169</v>
      </c>
      <c r="D15" s="432">
        <v>124359</v>
      </c>
      <c r="E15" s="433">
        <v>2381</v>
      </c>
      <c r="F15" s="433">
        <v>6615</v>
      </c>
      <c r="G15" s="433">
        <v>153</v>
      </c>
      <c r="H15" s="433">
        <v>40800</v>
      </c>
      <c r="I15" s="434">
        <v>2861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228957</v>
      </c>
      <c r="D16" s="432">
        <v>159116</v>
      </c>
      <c r="E16" s="433">
        <v>3567</v>
      </c>
      <c r="F16" s="433">
        <v>8671</v>
      </c>
      <c r="G16" s="433">
        <v>175</v>
      </c>
      <c r="H16" s="433">
        <v>52667</v>
      </c>
      <c r="I16" s="434">
        <v>4761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126247</v>
      </c>
      <c r="D17" s="432">
        <v>82728</v>
      </c>
      <c r="E17" s="433">
        <v>3168</v>
      </c>
      <c r="F17" s="433">
        <v>5567</v>
      </c>
      <c r="G17" s="433">
        <v>92</v>
      </c>
      <c r="H17" s="433">
        <v>31799</v>
      </c>
      <c r="I17" s="434">
        <v>2893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415539</v>
      </c>
      <c r="D18" s="426">
        <v>242414</v>
      </c>
      <c r="E18" s="427">
        <v>211</v>
      </c>
      <c r="F18" s="427">
        <v>673</v>
      </c>
      <c r="G18" s="427">
        <v>430</v>
      </c>
      <c r="H18" s="427">
        <v>171564</v>
      </c>
      <c r="I18" s="428">
        <v>247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115062</v>
      </c>
      <c r="D19" s="432">
        <v>57400</v>
      </c>
      <c r="E19" s="433">
        <v>0</v>
      </c>
      <c r="F19" s="433">
        <v>567</v>
      </c>
      <c r="G19" s="433">
        <v>0</v>
      </c>
      <c r="H19" s="433">
        <v>56848</v>
      </c>
      <c r="I19" s="434">
        <v>247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300477</v>
      </c>
      <c r="D20" s="432">
        <v>185014</v>
      </c>
      <c r="E20" s="433">
        <v>211</v>
      </c>
      <c r="F20" s="433">
        <v>106</v>
      </c>
      <c r="G20" s="433">
        <v>430</v>
      </c>
      <c r="H20" s="433">
        <v>114716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357</v>
      </c>
      <c r="C21" s="425">
        <v>501028</v>
      </c>
      <c r="D21" s="426">
        <v>357326</v>
      </c>
      <c r="E21" s="427">
        <v>3753</v>
      </c>
      <c r="F21" s="427">
        <v>0</v>
      </c>
      <c r="G21" s="427">
        <v>437</v>
      </c>
      <c r="H21" s="427">
        <v>139512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372265</v>
      </c>
      <c r="D22" s="432">
        <v>279358</v>
      </c>
      <c r="E22" s="433">
        <v>3673</v>
      </c>
      <c r="F22" s="433">
        <v>0</v>
      </c>
      <c r="G22" s="433">
        <v>296</v>
      </c>
      <c r="H22" s="433">
        <v>88938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128763</v>
      </c>
      <c r="D23" s="441">
        <v>77968</v>
      </c>
      <c r="E23" s="442">
        <v>80</v>
      </c>
      <c r="F23" s="442">
        <v>0</v>
      </c>
      <c r="G23" s="442">
        <v>141</v>
      </c>
      <c r="H23" s="442">
        <v>50574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6"/>
  <dimension ref="A1:J25"/>
  <sheetViews>
    <sheetView showGridLines="0" zoomScaleNormal="100" workbookViewId="0"/>
  </sheetViews>
  <sheetFormatPr baseColWidth="10" defaultColWidth="10.140625" defaultRowHeight="12.75" x14ac:dyDescent="0.2"/>
  <cols>
    <col min="1" max="1" width="5" style="446" customWidth="1"/>
    <col min="2" max="2" width="28.140625" style="404" customWidth="1"/>
    <col min="3" max="9" width="14" style="404" customWidth="1"/>
    <col min="10" max="10" width="2.42578125" style="404" customWidth="1"/>
    <col min="11" max="16384" width="10.140625" style="404"/>
  </cols>
  <sheetData>
    <row r="1" spans="1:10" s="398" customFormat="1" ht="10.9" customHeight="1" x14ac:dyDescent="0.2">
      <c r="A1" s="396"/>
      <c r="B1" s="397"/>
      <c r="H1" s="399"/>
      <c r="I1" s="399"/>
      <c r="J1" s="399"/>
    </row>
    <row r="2" spans="1:10" s="402" customFormat="1" ht="56.25" x14ac:dyDescent="0.2">
      <c r="A2" s="400" t="s">
        <v>269</v>
      </c>
      <c r="B2" s="401"/>
      <c r="C2" s="401"/>
      <c r="D2" s="401"/>
      <c r="E2" s="401"/>
      <c r="F2" s="401"/>
      <c r="G2" s="401"/>
      <c r="H2" s="401"/>
      <c r="I2" s="401"/>
      <c r="J2" s="401"/>
    </row>
    <row r="3" spans="1:10" ht="23.45" customHeight="1" x14ac:dyDescent="0.2">
      <c r="A3" s="623" t="s">
        <v>360</v>
      </c>
      <c r="B3" s="623"/>
      <c r="C3" s="623"/>
      <c r="D3" s="623"/>
      <c r="E3" s="623"/>
      <c r="F3" s="623"/>
      <c r="G3" s="623"/>
      <c r="H3" s="623"/>
      <c r="I3" s="623"/>
      <c r="J3" s="403"/>
    </row>
    <row r="4" spans="1:10" s="398" customFormat="1" ht="23.25" customHeight="1" x14ac:dyDescent="0.25">
      <c r="A4" s="405"/>
      <c r="B4" s="406"/>
      <c r="C4" s="407"/>
      <c r="H4" s="408"/>
      <c r="I4" s="408" t="s">
        <v>25</v>
      </c>
      <c r="J4" s="408"/>
    </row>
    <row r="5" spans="1:10" s="398" customFormat="1" ht="19.899999999999999" customHeight="1" x14ac:dyDescent="0.2">
      <c r="A5" s="624" t="s">
        <v>4</v>
      </c>
      <c r="B5" s="626" t="s">
        <v>0</v>
      </c>
      <c r="C5" s="628" t="s">
        <v>66</v>
      </c>
      <c r="D5" s="629"/>
      <c r="E5" s="629"/>
      <c r="F5" s="629"/>
      <c r="G5" s="629"/>
      <c r="H5" s="629"/>
      <c r="I5" s="630"/>
      <c r="J5" s="409"/>
    </row>
    <row r="6" spans="1:10" s="398" customFormat="1" ht="52.5" customHeight="1" x14ac:dyDescent="0.2">
      <c r="A6" s="625"/>
      <c r="B6" s="627"/>
      <c r="C6" s="410" t="s">
        <v>265</v>
      </c>
      <c r="D6" s="411" t="s">
        <v>67</v>
      </c>
      <c r="E6" s="412" t="s">
        <v>68</v>
      </c>
      <c r="F6" s="412" t="s">
        <v>264</v>
      </c>
      <c r="G6" s="412" t="s">
        <v>263</v>
      </c>
      <c r="H6" s="412" t="s">
        <v>262</v>
      </c>
      <c r="I6" s="413" t="s">
        <v>261</v>
      </c>
      <c r="J6" s="414"/>
    </row>
    <row r="7" spans="1:10" s="422" customFormat="1" ht="24.75" customHeight="1" x14ac:dyDescent="0.2">
      <c r="A7" s="415">
        <v>1</v>
      </c>
      <c r="B7" s="416" t="s">
        <v>293</v>
      </c>
      <c r="C7" s="417">
        <v>3806065</v>
      </c>
      <c r="D7" s="418">
        <v>1944789</v>
      </c>
      <c r="E7" s="419">
        <v>48870</v>
      </c>
      <c r="F7" s="419">
        <v>148400</v>
      </c>
      <c r="G7" s="419">
        <v>88369</v>
      </c>
      <c r="H7" s="419">
        <v>1495522</v>
      </c>
      <c r="I7" s="420">
        <v>80115</v>
      </c>
      <c r="J7" s="421"/>
    </row>
    <row r="8" spans="1:10" s="422" customFormat="1" ht="30" customHeight="1" x14ac:dyDescent="0.2">
      <c r="A8" s="423">
        <v>2</v>
      </c>
      <c r="B8" s="424" t="s">
        <v>294</v>
      </c>
      <c r="C8" s="425">
        <v>2968270</v>
      </c>
      <c r="D8" s="426">
        <v>1457296</v>
      </c>
      <c r="E8" s="427">
        <v>45829</v>
      </c>
      <c r="F8" s="427">
        <v>147980</v>
      </c>
      <c r="G8" s="427">
        <v>75974</v>
      </c>
      <c r="H8" s="427">
        <v>1161465</v>
      </c>
      <c r="I8" s="428">
        <v>79726</v>
      </c>
      <c r="J8" s="421"/>
    </row>
    <row r="9" spans="1:10" s="436" customFormat="1" ht="13.9" customHeight="1" x14ac:dyDescent="0.2">
      <c r="A9" s="429">
        <v>3</v>
      </c>
      <c r="B9" s="430" t="s">
        <v>295</v>
      </c>
      <c r="C9" s="431">
        <v>717777</v>
      </c>
      <c r="D9" s="432">
        <v>365796</v>
      </c>
      <c r="E9" s="433">
        <v>15704</v>
      </c>
      <c r="F9" s="433">
        <v>50101</v>
      </c>
      <c r="G9" s="433">
        <v>18129</v>
      </c>
      <c r="H9" s="433">
        <v>229050</v>
      </c>
      <c r="I9" s="434">
        <v>38997</v>
      </c>
      <c r="J9" s="435"/>
    </row>
    <row r="10" spans="1:10" s="436" customFormat="1" ht="13.9" customHeight="1" x14ac:dyDescent="0.2">
      <c r="A10" s="429">
        <v>4</v>
      </c>
      <c r="B10" s="430" t="s">
        <v>112</v>
      </c>
      <c r="C10" s="431">
        <v>499158</v>
      </c>
      <c r="D10" s="432">
        <v>216865</v>
      </c>
      <c r="E10" s="433">
        <v>6180</v>
      </c>
      <c r="F10" s="433">
        <v>23782</v>
      </c>
      <c r="G10" s="433">
        <v>11503</v>
      </c>
      <c r="H10" s="433">
        <v>229458</v>
      </c>
      <c r="I10" s="434">
        <v>11370</v>
      </c>
      <c r="J10" s="435"/>
    </row>
    <row r="11" spans="1:10" s="436" customFormat="1" ht="13.9" customHeight="1" x14ac:dyDescent="0.2">
      <c r="A11" s="429">
        <v>5</v>
      </c>
      <c r="B11" s="430" t="s">
        <v>20</v>
      </c>
      <c r="C11" s="431">
        <v>95267</v>
      </c>
      <c r="D11" s="432">
        <v>41128</v>
      </c>
      <c r="E11" s="433">
        <v>1033</v>
      </c>
      <c r="F11" s="433">
        <v>4478</v>
      </c>
      <c r="G11" s="433">
        <v>1667</v>
      </c>
      <c r="H11" s="433">
        <v>44888</v>
      </c>
      <c r="I11" s="434">
        <v>2073</v>
      </c>
      <c r="J11" s="435"/>
    </row>
    <row r="12" spans="1:10" s="436" customFormat="1" ht="13.9" customHeight="1" x14ac:dyDescent="0.2">
      <c r="A12" s="429">
        <v>6</v>
      </c>
      <c r="B12" s="430" t="s">
        <v>113</v>
      </c>
      <c r="C12" s="431">
        <v>493669</v>
      </c>
      <c r="D12" s="432">
        <v>251666</v>
      </c>
      <c r="E12" s="433">
        <v>4554</v>
      </c>
      <c r="F12" s="433">
        <v>20098</v>
      </c>
      <c r="G12" s="433">
        <v>14665</v>
      </c>
      <c r="H12" s="433">
        <v>196721</v>
      </c>
      <c r="I12" s="434">
        <v>5965</v>
      </c>
      <c r="J12" s="435"/>
    </row>
    <row r="13" spans="1:10" s="436" customFormat="1" ht="13.9" customHeight="1" x14ac:dyDescent="0.2">
      <c r="A13" s="429">
        <v>7</v>
      </c>
      <c r="B13" s="430" t="s">
        <v>21</v>
      </c>
      <c r="C13" s="431">
        <v>406616</v>
      </c>
      <c r="D13" s="432">
        <v>199516</v>
      </c>
      <c r="E13" s="433">
        <v>6054</v>
      </c>
      <c r="F13" s="433">
        <v>19235</v>
      </c>
      <c r="G13" s="433">
        <v>9783</v>
      </c>
      <c r="H13" s="433">
        <v>163344</v>
      </c>
      <c r="I13" s="434">
        <v>8684</v>
      </c>
      <c r="J13" s="435"/>
    </row>
    <row r="14" spans="1:10" s="436" customFormat="1" ht="13.9" customHeight="1" x14ac:dyDescent="0.2">
      <c r="A14" s="429">
        <v>8</v>
      </c>
      <c r="B14" s="430" t="s">
        <v>22</v>
      </c>
      <c r="C14" s="431">
        <v>184415</v>
      </c>
      <c r="D14" s="432">
        <v>85236</v>
      </c>
      <c r="E14" s="433">
        <v>2341</v>
      </c>
      <c r="F14" s="433">
        <v>9606</v>
      </c>
      <c r="G14" s="433">
        <v>4268</v>
      </c>
      <c r="H14" s="433">
        <v>79600</v>
      </c>
      <c r="I14" s="434">
        <v>3364</v>
      </c>
      <c r="J14" s="435"/>
    </row>
    <row r="15" spans="1:10" s="436" customFormat="1" ht="13.9" customHeight="1" x14ac:dyDescent="0.2">
      <c r="A15" s="429">
        <v>9</v>
      </c>
      <c r="B15" s="430" t="s">
        <v>23</v>
      </c>
      <c r="C15" s="431">
        <v>194165</v>
      </c>
      <c r="D15" s="432">
        <v>103747</v>
      </c>
      <c r="E15" s="433">
        <v>2606</v>
      </c>
      <c r="F15" s="433">
        <v>6830</v>
      </c>
      <c r="G15" s="433">
        <v>5282</v>
      </c>
      <c r="H15" s="433">
        <v>72911</v>
      </c>
      <c r="I15" s="434">
        <v>2789</v>
      </c>
      <c r="J15" s="435"/>
    </row>
    <row r="16" spans="1:10" s="436" customFormat="1" ht="13.9" customHeight="1" x14ac:dyDescent="0.2">
      <c r="A16" s="429">
        <v>10</v>
      </c>
      <c r="B16" s="430" t="s">
        <v>15</v>
      </c>
      <c r="C16" s="431">
        <v>243432</v>
      </c>
      <c r="D16" s="432">
        <v>129636</v>
      </c>
      <c r="E16" s="433">
        <v>3689</v>
      </c>
      <c r="F16" s="433">
        <v>8606</v>
      </c>
      <c r="G16" s="433">
        <v>6951</v>
      </c>
      <c r="H16" s="433">
        <v>90612</v>
      </c>
      <c r="I16" s="434">
        <v>3938</v>
      </c>
      <c r="J16" s="435"/>
    </row>
    <row r="17" spans="1:10" s="436" customFormat="1" ht="13.9" customHeight="1" x14ac:dyDescent="0.2">
      <c r="A17" s="429">
        <v>11</v>
      </c>
      <c r="B17" s="430" t="s">
        <v>24</v>
      </c>
      <c r="C17" s="431">
        <v>133771</v>
      </c>
      <c r="D17" s="432">
        <v>63706</v>
      </c>
      <c r="E17" s="433">
        <v>3668</v>
      </c>
      <c r="F17" s="433">
        <v>5244</v>
      </c>
      <c r="G17" s="433">
        <v>3726</v>
      </c>
      <c r="H17" s="433">
        <v>54881</v>
      </c>
      <c r="I17" s="434">
        <v>2546</v>
      </c>
      <c r="J17" s="435"/>
    </row>
    <row r="18" spans="1:10" s="422" customFormat="1" ht="40.15" customHeight="1" x14ac:dyDescent="0.2">
      <c r="A18" s="423">
        <v>12</v>
      </c>
      <c r="B18" s="437" t="s">
        <v>296</v>
      </c>
      <c r="C18" s="425">
        <v>416815</v>
      </c>
      <c r="D18" s="426">
        <v>254087</v>
      </c>
      <c r="E18" s="427">
        <v>274</v>
      </c>
      <c r="F18" s="427">
        <v>420</v>
      </c>
      <c r="G18" s="427">
        <v>9217</v>
      </c>
      <c r="H18" s="427">
        <v>152428</v>
      </c>
      <c r="I18" s="428">
        <v>389</v>
      </c>
      <c r="J18" s="421"/>
    </row>
    <row r="19" spans="1:10" s="436" customFormat="1" ht="13.9" customHeight="1" x14ac:dyDescent="0.2">
      <c r="A19" s="429">
        <v>13</v>
      </c>
      <c r="B19" s="430" t="s">
        <v>297</v>
      </c>
      <c r="C19" s="431">
        <v>46577</v>
      </c>
      <c r="D19" s="432">
        <v>12560</v>
      </c>
      <c r="E19" s="433">
        <v>0</v>
      </c>
      <c r="F19" s="433">
        <v>9</v>
      </c>
      <c r="G19" s="433">
        <v>0</v>
      </c>
      <c r="H19" s="433">
        <v>33619</v>
      </c>
      <c r="I19" s="434">
        <v>389</v>
      </c>
      <c r="J19" s="435"/>
    </row>
    <row r="20" spans="1:10" s="436" customFormat="1" ht="13.9" customHeight="1" x14ac:dyDescent="0.2">
      <c r="A20" s="429">
        <v>14</v>
      </c>
      <c r="B20" s="430" t="s">
        <v>298</v>
      </c>
      <c r="C20" s="431">
        <v>370238</v>
      </c>
      <c r="D20" s="432">
        <v>241527</v>
      </c>
      <c r="E20" s="433">
        <v>274</v>
      </c>
      <c r="F20" s="433">
        <v>411</v>
      </c>
      <c r="G20" s="433">
        <v>9217</v>
      </c>
      <c r="H20" s="433">
        <v>118809</v>
      </c>
      <c r="I20" s="434">
        <v>0</v>
      </c>
      <c r="J20" s="435"/>
    </row>
    <row r="21" spans="1:10" s="422" customFormat="1" ht="40.15" customHeight="1" x14ac:dyDescent="0.2">
      <c r="A21" s="423">
        <v>15</v>
      </c>
      <c r="B21" s="437" t="s">
        <v>357</v>
      </c>
      <c r="C21" s="425">
        <v>420980</v>
      </c>
      <c r="D21" s="426">
        <v>233406</v>
      </c>
      <c r="E21" s="427">
        <v>2767</v>
      </c>
      <c r="F21" s="427">
        <v>0</v>
      </c>
      <c r="G21" s="427">
        <v>3178</v>
      </c>
      <c r="H21" s="427">
        <v>181629</v>
      </c>
      <c r="I21" s="428">
        <v>0</v>
      </c>
      <c r="J21" s="421"/>
    </row>
    <row r="22" spans="1:10" s="436" customFormat="1" ht="13.9" customHeight="1" x14ac:dyDescent="0.2">
      <c r="A22" s="429">
        <v>16</v>
      </c>
      <c r="B22" s="430" t="s">
        <v>299</v>
      </c>
      <c r="C22" s="431">
        <v>284130</v>
      </c>
      <c r="D22" s="432">
        <v>186347</v>
      </c>
      <c r="E22" s="433">
        <v>2716</v>
      </c>
      <c r="F22" s="433">
        <v>0</v>
      </c>
      <c r="G22" s="433">
        <v>2480</v>
      </c>
      <c r="H22" s="433">
        <v>92587</v>
      </c>
      <c r="I22" s="434">
        <v>0</v>
      </c>
      <c r="J22" s="435"/>
    </row>
    <row r="23" spans="1:10" s="436" customFormat="1" ht="19.899999999999999" customHeight="1" x14ac:dyDescent="0.2">
      <c r="A23" s="438">
        <v>17</v>
      </c>
      <c r="B23" s="439" t="s">
        <v>300</v>
      </c>
      <c r="C23" s="440">
        <v>136850</v>
      </c>
      <c r="D23" s="441">
        <v>47059</v>
      </c>
      <c r="E23" s="442">
        <v>51</v>
      </c>
      <c r="F23" s="442">
        <v>0</v>
      </c>
      <c r="G23" s="442">
        <v>698</v>
      </c>
      <c r="H23" s="442">
        <v>89042</v>
      </c>
      <c r="I23" s="443">
        <v>0</v>
      </c>
      <c r="J23" s="435"/>
    </row>
    <row r="24" spans="1:10" s="436" customFormat="1" ht="12.75" customHeight="1" x14ac:dyDescent="0.2">
      <c r="A24" s="444"/>
      <c r="B24" s="445"/>
      <c r="C24" s="435"/>
      <c r="D24" s="435"/>
      <c r="E24" s="435"/>
      <c r="F24" s="435"/>
      <c r="G24" s="435"/>
      <c r="H24" s="435"/>
      <c r="I24" s="435"/>
      <c r="J24" s="435"/>
    </row>
    <row r="25" spans="1:10" x14ac:dyDescent="0.2">
      <c r="C25" s="4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7"/>
  <dimension ref="A1:F24"/>
  <sheetViews>
    <sheetView showGridLines="0" zoomScaleNormal="100" workbookViewId="0"/>
  </sheetViews>
  <sheetFormatPr baseColWidth="10" defaultColWidth="10.140625" defaultRowHeight="12.75" x14ac:dyDescent="0.2"/>
  <cols>
    <col min="1" max="1" width="4.28515625" style="446" customWidth="1"/>
    <col min="2" max="2" width="27.28515625" style="404" customWidth="1"/>
    <col min="3" max="5" width="14.85546875" style="404" customWidth="1"/>
    <col min="6" max="6" width="2.42578125" style="404" customWidth="1"/>
    <col min="7" max="16384" width="10.140625" style="404"/>
  </cols>
  <sheetData>
    <row r="1" spans="1:6" s="398" customFormat="1" ht="10.9" customHeight="1" x14ac:dyDescent="0.2">
      <c r="A1" s="396"/>
      <c r="B1" s="397"/>
    </row>
    <row r="2" spans="1:6" s="402" customFormat="1" ht="18.75" x14ac:dyDescent="0.2">
      <c r="A2" s="400" t="s">
        <v>273</v>
      </c>
      <c r="B2" s="401"/>
      <c r="C2" s="401"/>
      <c r="D2" s="401"/>
      <c r="E2" s="401"/>
      <c r="F2" s="401"/>
    </row>
    <row r="3" spans="1:6" s="402" customFormat="1" ht="18.75" x14ac:dyDescent="0.2">
      <c r="A3" s="400" t="s">
        <v>272</v>
      </c>
      <c r="B3" s="401"/>
      <c r="C3" s="401"/>
      <c r="D3" s="401"/>
      <c r="E3" s="401"/>
      <c r="F3" s="401"/>
    </row>
    <row r="4" spans="1:6" ht="39.950000000000003" customHeight="1" x14ac:dyDescent="0.2">
      <c r="A4" s="623" t="s">
        <v>360</v>
      </c>
      <c r="B4" s="623"/>
      <c r="C4" s="623"/>
      <c r="D4" s="623"/>
      <c r="E4" s="623"/>
      <c r="F4" s="403"/>
    </row>
    <row r="5" spans="1:6" s="398" customFormat="1" ht="23.25" customHeight="1" x14ac:dyDescent="0.25">
      <c r="A5" s="405"/>
      <c r="B5" s="406"/>
      <c r="C5" s="407"/>
      <c r="E5" s="448" t="s">
        <v>62</v>
      </c>
      <c r="F5" s="448"/>
    </row>
    <row r="6" spans="1:6" s="398" customFormat="1" ht="19.899999999999999" customHeight="1" x14ac:dyDescent="0.2">
      <c r="A6" s="624" t="s">
        <v>4</v>
      </c>
      <c r="B6" s="626" t="s">
        <v>0</v>
      </c>
      <c r="C6" s="631" t="s">
        <v>271</v>
      </c>
      <c r="D6" s="628" t="s">
        <v>270</v>
      </c>
      <c r="E6" s="630"/>
      <c r="F6" s="409"/>
    </row>
    <row r="7" spans="1:6" s="398" customFormat="1" ht="52.5" customHeight="1" x14ac:dyDescent="0.2">
      <c r="A7" s="625"/>
      <c r="B7" s="627"/>
      <c r="C7" s="627"/>
      <c r="D7" s="449" t="s">
        <v>7</v>
      </c>
      <c r="E7" s="450" t="s">
        <v>8</v>
      </c>
      <c r="F7" s="451"/>
    </row>
    <row r="8" spans="1:6" s="422" customFormat="1" ht="34.15" customHeight="1" x14ac:dyDescent="0.2">
      <c r="A8" s="415">
        <v>1</v>
      </c>
      <c r="B8" s="416" t="s">
        <v>293</v>
      </c>
      <c r="C8" s="417">
        <v>3715417</v>
      </c>
      <c r="D8" s="418">
        <v>1998888</v>
      </c>
      <c r="E8" s="452">
        <v>1716529</v>
      </c>
      <c r="F8" s="421"/>
    </row>
    <row r="9" spans="1:6" s="422" customFormat="1" ht="34.15" customHeight="1" x14ac:dyDescent="0.2">
      <c r="A9" s="423">
        <v>2</v>
      </c>
      <c r="B9" s="424" t="s">
        <v>294</v>
      </c>
      <c r="C9" s="425">
        <v>3233253</v>
      </c>
      <c r="D9" s="426">
        <v>1797446</v>
      </c>
      <c r="E9" s="453">
        <v>1435807</v>
      </c>
      <c r="F9" s="421"/>
    </row>
    <row r="10" spans="1:6" s="436" customFormat="1" ht="17.850000000000001" customHeight="1" x14ac:dyDescent="0.2">
      <c r="A10" s="429">
        <v>3</v>
      </c>
      <c r="B10" s="430" t="s">
        <v>295</v>
      </c>
      <c r="C10" s="431">
        <v>754530</v>
      </c>
      <c r="D10" s="432">
        <v>395730</v>
      </c>
      <c r="E10" s="454">
        <v>358800</v>
      </c>
      <c r="F10" s="435"/>
    </row>
    <row r="11" spans="1:6" s="436" customFormat="1" ht="17.850000000000001" customHeight="1" x14ac:dyDescent="0.2">
      <c r="A11" s="429">
        <v>4</v>
      </c>
      <c r="B11" s="430" t="s">
        <v>112</v>
      </c>
      <c r="C11" s="431">
        <v>516266</v>
      </c>
      <c r="D11" s="432">
        <v>302165</v>
      </c>
      <c r="E11" s="454">
        <v>214101</v>
      </c>
      <c r="F11" s="435"/>
    </row>
    <row r="12" spans="1:6" s="436" customFormat="1" ht="17.850000000000001" customHeight="1" x14ac:dyDescent="0.2">
      <c r="A12" s="429">
        <v>5</v>
      </c>
      <c r="B12" s="430" t="s">
        <v>20</v>
      </c>
      <c r="C12" s="431">
        <v>88100</v>
      </c>
      <c r="D12" s="432">
        <v>47473</v>
      </c>
      <c r="E12" s="454">
        <v>40627</v>
      </c>
      <c r="F12" s="435"/>
    </row>
    <row r="13" spans="1:6" s="436" customFormat="1" ht="17.850000000000001" customHeight="1" x14ac:dyDescent="0.2">
      <c r="A13" s="429">
        <v>6</v>
      </c>
      <c r="B13" s="430" t="s">
        <v>113</v>
      </c>
      <c r="C13" s="431">
        <v>592675</v>
      </c>
      <c r="D13" s="432">
        <v>343889</v>
      </c>
      <c r="E13" s="454">
        <v>248786</v>
      </c>
      <c r="F13" s="435"/>
    </row>
    <row r="14" spans="1:6" s="436" customFormat="1" ht="17.850000000000001" customHeight="1" x14ac:dyDescent="0.2">
      <c r="A14" s="429">
        <v>7</v>
      </c>
      <c r="B14" s="430" t="s">
        <v>21</v>
      </c>
      <c r="C14" s="431">
        <v>449536</v>
      </c>
      <c r="D14" s="432">
        <v>252408</v>
      </c>
      <c r="E14" s="454">
        <v>197128</v>
      </c>
      <c r="F14" s="435"/>
    </row>
    <row r="15" spans="1:6" s="436" customFormat="1" ht="17.850000000000001" customHeight="1" x14ac:dyDescent="0.2">
      <c r="A15" s="429">
        <v>8</v>
      </c>
      <c r="B15" s="430" t="s">
        <v>22</v>
      </c>
      <c r="C15" s="431">
        <v>182813</v>
      </c>
      <c r="D15" s="432">
        <v>98679</v>
      </c>
      <c r="E15" s="454">
        <v>84134</v>
      </c>
      <c r="F15" s="435"/>
    </row>
    <row r="16" spans="1:6" s="436" customFormat="1" ht="17.850000000000001" customHeight="1" x14ac:dyDescent="0.2">
      <c r="A16" s="429">
        <v>9</v>
      </c>
      <c r="B16" s="430" t="s">
        <v>23</v>
      </c>
      <c r="C16" s="431">
        <v>223494</v>
      </c>
      <c r="D16" s="432">
        <v>121317</v>
      </c>
      <c r="E16" s="454">
        <v>102177</v>
      </c>
      <c r="F16" s="435"/>
    </row>
    <row r="17" spans="1:6" s="436" customFormat="1" ht="17.850000000000001" customHeight="1" x14ac:dyDescent="0.2">
      <c r="A17" s="429">
        <v>10</v>
      </c>
      <c r="B17" s="430" t="s">
        <v>15</v>
      </c>
      <c r="C17" s="431">
        <v>282684</v>
      </c>
      <c r="D17" s="432">
        <v>155280</v>
      </c>
      <c r="E17" s="454">
        <v>127404</v>
      </c>
      <c r="F17" s="435"/>
    </row>
    <row r="18" spans="1:6" s="436" customFormat="1" ht="17.850000000000001" customHeight="1" x14ac:dyDescent="0.2">
      <c r="A18" s="429">
        <v>11</v>
      </c>
      <c r="B18" s="430" t="s">
        <v>24</v>
      </c>
      <c r="C18" s="431">
        <v>143155</v>
      </c>
      <c r="D18" s="432">
        <v>80505</v>
      </c>
      <c r="E18" s="454">
        <v>62650</v>
      </c>
      <c r="F18" s="435"/>
    </row>
    <row r="19" spans="1:6" s="397" customFormat="1" ht="34.15" customHeight="1" x14ac:dyDescent="0.2">
      <c r="A19" s="423">
        <v>12</v>
      </c>
      <c r="B19" s="437" t="s">
        <v>296</v>
      </c>
      <c r="C19" s="425">
        <v>389330</v>
      </c>
      <c r="D19" s="426">
        <v>174362</v>
      </c>
      <c r="E19" s="453">
        <v>214968</v>
      </c>
      <c r="F19" s="455"/>
    </row>
    <row r="20" spans="1:6" s="436" customFormat="1" ht="17.850000000000001" customHeight="1" x14ac:dyDescent="0.2">
      <c r="A20" s="429">
        <v>13</v>
      </c>
      <c r="B20" s="430" t="s">
        <v>297</v>
      </c>
      <c r="C20" s="431">
        <v>68144</v>
      </c>
      <c r="D20" s="432">
        <v>55887</v>
      </c>
      <c r="E20" s="454">
        <v>12257</v>
      </c>
      <c r="F20" s="435"/>
    </row>
    <row r="21" spans="1:6" s="436" customFormat="1" ht="17.850000000000001" customHeight="1" x14ac:dyDescent="0.2">
      <c r="A21" s="429">
        <v>14</v>
      </c>
      <c r="B21" s="430" t="s">
        <v>298</v>
      </c>
      <c r="C21" s="431">
        <v>321186</v>
      </c>
      <c r="D21" s="432">
        <v>118475</v>
      </c>
      <c r="E21" s="454">
        <v>202711</v>
      </c>
      <c r="F21" s="435"/>
    </row>
    <row r="22" spans="1:6" s="397" customFormat="1" ht="34.15" customHeight="1" x14ac:dyDescent="0.2">
      <c r="A22" s="415">
        <v>15</v>
      </c>
      <c r="B22" s="416" t="s">
        <v>301</v>
      </c>
      <c r="C22" s="606">
        <v>92834</v>
      </c>
      <c r="D22" s="418">
        <v>27080</v>
      </c>
      <c r="E22" s="452">
        <v>65754</v>
      </c>
      <c r="F22" s="455"/>
    </row>
    <row r="23" spans="1:6" s="436" customFormat="1" ht="12.75" customHeight="1" x14ac:dyDescent="0.2">
      <c r="A23" s="444"/>
      <c r="B23" s="445"/>
      <c r="C23" s="435"/>
      <c r="D23" s="435"/>
      <c r="E23" s="435"/>
      <c r="F23" s="435"/>
    </row>
    <row r="24" spans="1:6" x14ac:dyDescent="0.2">
      <c r="C24" s="447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1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403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40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9"/>
  <dimension ref="A1:K18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5703125" style="13" customWidth="1"/>
    <col min="3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19.899999999999999" customHeight="1" x14ac:dyDescent="0.3">
      <c r="A3" s="5" t="s">
        <v>360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35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65</v>
      </c>
    </row>
    <row r="5" spans="1:11" s="61" customFormat="1" ht="18" customHeight="1" x14ac:dyDescent="0.2">
      <c r="A5" s="641" t="s">
        <v>4</v>
      </c>
      <c r="B5" s="638" t="s">
        <v>0</v>
      </c>
      <c r="C5" s="632" t="s">
        <v>72</v>
      </c>
      <c r="D5" s="633"/>
      <c r="E5" s="634"/>
      <c r="F5" s="86" t="s">
        <v>1</v>
      </c>
      <c r="G5" s="86"/>
      <c r="H5" s="86"/>
      <c r="I5" s="86"/>
      <c r="J5" s="86"/>
      <c r="K5" s="87"/>
    </row>
    <row r="6" spans="1:11" s="61" customFormat="1" ht="31.5" customHeight="1" x14ac:dyDescent="0.2">
      <c r="A6" s="642"/>
      <c r="B6" s="639"/>
      <c r="C6" s="635"/>
      <c r="D6" s="636"/>
      <c r="E6" s="637"/>
      <c r="F6" s="86" t="s">
        <v>59</v>
      </c>
      <c r="G6" s="86"/>
      <c r="H6" s="87"/>
      <c r="I6" s="86" t="s">
        <v>58</v>
      </c>
      <c r="J6" s="86"/>
      <c r="K6" s="87"/>
    </row>
    <row r="7" spans="1:11" s="61" customFormat="1" ht="26.25" customHeight="1" x14ac:dyDescent="0.2">
      <c r="A7" s="643"/>
      <c r="B7" s="640"/>
      <c r="C7" s="121" t="s">
        <v>73</v>
      </c>
      <c r="D7" s="124" t="s">
        <v>7</v>
      </c>
      <c r="E7" s="121" t="s">
        <v>8</v>
      </c>
      <c r="F7" s="121" t="s">
        <v>73</v>
      </c>
      <c r="G7" s="124" t="s">
        <v>7</v>
      </c>
      <c r="H7" s="121" t="s">
        <v>8</v>
      </c>
      <c r="I7" s="121" t="s">
        <v>73</v>
      </c>
      <c r="J7" s="124" t="s">
        <v>7</v>
      </c>
      <c r="K7" s="121" t="s">
        <v>8</v>
      </c>
    </row>
    <row r="8" spans="1:11" s="18" customFormat="1" ht="40.15" customHeight="1" thickBot="1" x14ac:dyDescent="0.25">
      <c r="A8" s="62">
        <v>1</v>
      </c>
      <c r="B8" s="135" t="s">
        <v>74</v>
      </c>
      <c r="C8" s="136">
        <v>4373537</v>
      </c>
      <c r="D8" s="137">
        <v>2384072</v>
      </c>
      <c r="E8" s="138">
        <v>1989465</v>
      </c>
      <c r="F8" s="137">
        <v>4357357</v>
      </c>
      <c r="G8" s="137">
        <v>2381047</v>
      </c>
      <c r="H8" s="138">
        <v>1976310</v>
      </c>
      <c r="I8" s="137">
        <v>16180</v>
      </c>
      <c r="J8" s="137">
        <v>3025</v>
      </c>
      <c r="K8" s="138">
        <v>13155</v>
      </c>
    </row>
    <row r="9" spans="1:11" s="18" customFormat="1" ht="40.15" customHeight="1" thickTop="1" x14ac:dyDescent="0.2">
      <c r="A9" s="63">
        <v>2</v>
      </c>
      <c r="B9" s="139" t="s">
        <v>75</v>
      </c>
      <c r="C9" s="140">
        <v>3747231</v>
      </c>
      <c r="D9" s="141">
        <v>2006727</v>
      </c>
      <c r="E9" s="142">
        <v>1740504</v>
      </c>
      <c r="F9" s="141">
        <v>3731543</v>
      </c>
      <c r="G9" s="141">
        <v>2003988</v>
      </c>
      <c r="H9" s="142">
        <v>1727555</v>
      </c>
      <c r="I9" s="141">
        <v>15688</v>
      </c>
      <c r="J9" s="141">
        <v>2739</v>
      </c>
      <c r="K9" s="142">
        <v>12949</v>
      </c>
    </row>
    <row r="10" spans="1:11" s="44" customFormat="1" ht="25.9" customHeight="1" x14ac:dyDescent="0.2">
      <c r="A10" s="43">
        <v>3</v>
      </c>
      <c r="B10" s="143" t="s">
        <v>76</v>
      </c>
      <c r="C10" s="130">
        <v>3682988</v>
      </c>
      <c r="D10" s="107">
        <v>1956032</v>
      </c>
      <c r="E10" s="105">
        <v>1726956</v>
      </c>
      <c r="F10" s="107">
        <v>3667454</v>
      </c>
      <c r="G10" s="107">
        <v>1953397</v>
      </c>
      <c r="H10" s="105">
        <v>1714057</v>
      </c>
      <c r="I10" s="107">
        <v>15534</v>
      </c>
      <c r="J10" s="107">
        <v>2635</v>
      </c>
      <c r="K10" s="105">
        <v>12899</v>
      </c>
    </row>
    <row r="11" spans="1:11" s="44" customFormat="1" ht="25.9" customHeight="1" x14ac:dyDescent="0.2">
      <c r="A11" s="43">
        <v>4</v>
      </c>
      <c r="B11" s="143" t="s">
        <v>63</v>
      </c>
      <c r="C11" s="130">
        <v>1376690</v>
      </c>
      <c r="D11" s="107">
        <v>966801</v>
      </c>
      <c r="E11" s="105">
        <v>409889</v>
      </c>
      <c r="F11" s="107">
        <v>1371818</v>
      </c>
      <c r="G11" s="107">
        <v>965904</v>
      </c>
      <c r="H11" s="105">
        <v>405914</v>
      </c>
      <c r="I11" s="107">
        <v>4872</v>
      </c>
      <c r="J11" s="107">
        <v>897</v>
      </c>
      <c r="K11" s="105">
        <v>3975</v>
      </c>
    </row>
    <row r="12" spans="1:11" s="44" customFormat="1" ht="25.9" customHeight="1" x14ac:dyDescent="0.2">
      <c r="A12" s="43">
        <v>5</v>
      </c>
      <c r="B12" s="143" t="s">
        <v>64</v>
      </c>
      <c r="C12" s="130">
        <v>2306298</v>
      </c>
      <c r="D12" s="107">
        <v>989231</v>
      </c>
      <c r="E12" s="105">
        <v>1317067</v>
      </c>
      <c r="F12" s="107">
        <v>2295636</v>
      </c>
      <c r="G12" s="107">
        <v>987493</v>
      </c>
      <c r="H12" s="105">
        <v>1308143</v>
      </c>
      <c r="I12" s="107">
        <v>10662</v>
      </c>
      <c r="J12" s="107">
        <v>1738</v>
      </c>
      <c r="K12" s="105">
        <v>8924</v>
      </c>
    </row>
    <row r="13" spans="1:11" s="44" customFormat="1" ht="25.9" customHeight="1" x14ac:dyDescent="0.2">
      <c r="A13" s="43">
        <v>6</v>
      </c>
      <c r="B13" s="143" t="s">
        <v>326</v>
      </c>
      <c r="C13" s="130">
        <v>64243</v>
      </c>
      <c r="D13" s="107">
        <v>50695</v>
      </c>
      <c r="E13" s="105">
        <v>13548</v>
      </c>
      <c r="F13" s="107">
        <v>64089</v>
      </c>
      <c r="G13" s="107">
        <v>50591</v>
      </c>
      <c r="H13" s="105">
        <v>13498</v>
      </c>
      <c r="I13" s="107">
        <v>154</v>
      </c>
      <c r="J13" s="107">
        <v>104</v>
      </c>
      <c r="K13" s="105">
        <v>50</v>
      </c>
    </row>
    <row r="14" spans="1:11" s="18" customFormat="1" ht="40.15" customHeight="1" x14ac:dyDescent="0.2">
      <c r="A14" s="64">
        <v>7</v>
      </c>
      <c r="B14" s="144" t="s">
        <v>77</v>
      </c>
      <c r="C14" s="127">
        <v>626306</v>
      </c>
      <c r="D14" s="128">
        <v>377345</v>
      </c>
      <c r="E14" s="129">
        <v>248961</v>
      </c>
      <c r="F14" s="128">
        <v>625814</v>
      </c>
      <c r="G14" s="128">
        <v>377059</v>
      </c>
      <c r="H14" s="129">
        <v>248755</v>
      </c>
      <c r="I14" s="128">
        <v>492</v>
      </c>
      <c r="J14" s="128">
        <v>286</v>
      </c>
      <c r="K14" s="129">
        <v>206</v>
      </c>
    </row>
    <row r="15" spans="1:11" s="44" customFormat="1" ht="25.9" customHeight="1" x14ac:dyDescent="0.2">
      <c r="A15" s="43">
        <v>8</v>
      </c>
      <c r="B15" s="143" t="s">
        <v>336</v>
      </c>
      <c r="C15" s="130">
        <v>497599</v>
      </c>
      <c r="D15" s="107">
        <v>298915</v>
      </c>
      <c r="E15" s="105">
        <v>198684</v>
      </c>
      <c r="F15" s="107">
        <v>497227</v>
      </c>
      <c r="G15" s="107">
        <v>298669</v>
      </c>
      <c r="H15" s="105">
        <v>198558</v>
      </c>
      <c r="I15" s="107">
        <v>372</v>
      </c>
      <c r="J15" s="107">
        <v>246</v>
      </c>
      <c r="K15" s="105">
        <v>126</v>
      </c>
    </row>
    <row r="16" spans="1:11" s="44" customFormat="1" ht="25.9" customHeight="1" x14ac:dyDescent="0.2">
      <c r="A16" s="45">
        <v>9</v>
      </c>
      <c r="B16" s="145" t="s">
        <v>335</v>
      </c>
      <c r="C16" s="146">
        <v>128707</v>
      </c>
      <c r="D16" s="110">
        <v>78430</v>
      </c>
      <c r="E16" s="109">
        <v>50277</v>
      </c>
      <c r="F16" s="110">
        <v>128587</v>
      </c>
      <c r="G16" s="110">
        <v>78390</v>
      </c>
      <c r="H16" s="109">
        <v>50197</v>
      </c>
      <c r="I16" s="110">
        <v>120</v>
      </c>
      <c r="J16" s="110">
        <v>40</v>
      </c>
      <c r="K16" s="109">
        <v>80</v>
      </c>
    </row>
    <row r="17" spans="1:11" x14ac:dyDescent="0.2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 x14ac:dyDescent="0.2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</row>
  </sheetData>
  <mergeCells count="3">
    <mergeCell ref="C5:E6"/>
    <mergeCell ref="B5:B7"/>
    <mergeCell ref="A5:A7"/>
  </mergeCells>
  <phoneticPr fontId="0" type="noConversion"/>
  <printOptions horizontalCentered="1"/>
  <pageMargins left="0.35433070866141736" right="0.27559055118110237" top="0.6692913385826772" bottom="0.55118110236220474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2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" top="0.78740157480314965" bottom="0.19" header="0.18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9217" r:id="rId4">
          <objectPr defaultSize="0" r:id="rId5">
            <anchor moveWithCells="1">
              <from>
                <xdr:col>0</xdr:col>
                <xdr:colOff>152400</xdr:colOff>
                <xdr:row>0</xdr:row>
                <xdr:rowOff>133350</xdr:rowOff>
              </from>
              <to>
                <xdr:col>7</xdr:col>
                <xdr:colOff>571500</xdr:colOff>
                <xdr:row>56</xdr:row>
                <xdr:rowOff>28575</xdr:rowOff>
              </to>
            </anchor>
          </objectPr>
        </oleObject>
      </mc:Choice>
      <mc:Fallback>
        <oleObject progId="Dokument" shapeId="9217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0"/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3" width="14.28515625" style="13" customWidth="1"/>
    <col min="4" max="11" width="12.7109375" style="13" customWidth="1"/>
    <col min="12" max="16384" width="11.42578125" style="13"/>
  </cols>
  <sheetData>
    <row r="1" spans="1:11" s="3" customFormat="1" ht="9.6" customHeight="1" x14ac:dyDescent="0.2">
      <c r="A1" s="37"/>
      <c r="B1" s="2"/>
      <c r="K1" s="4"/>
    </row>
    <row r="2" spans="1:11" s="60" customFormat="1" ht="45.6" customHeight="1" x14ac:dyDescent="0.3">
      <c r="A2" s="58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s="48" customFormat="1" ht="33.75" customHeight="1" x14ac:dyDescent="0.3">
      <c r="A3" s="5" t="s">
        <v>360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118" t="s">
        <v>69</v>
      </c>
    </row>
    <row r="5" spans="1:11" s="61" customFormat="1" ht="23.25" customHeight="1" x14ac:dyDescent="0.2">
      <c r="A5" s="641" t="s">
        <v>4</v>
      </c>
      <c r="B5" s="644" t="s">
        <v>79</v>
      </c>
      <c r="C5" s="644" t="s">
        <v>80</v>
      </c>
      <c r="D5" s="49" t="s">
        <v>247</v>
      </c>
      <c r="E5" s="86"/>
      <c r="F5" s="86"/>
      <c r="G5" s="86"/>
      <c r="H5" s="86"/>
      <c r="I5" s="86"/>
      <c r="J5" s="86"/>
      <c r="K5" s="87"/>
    </row>
    <row r="6" spans="1:11" s="61" customFormat="1" ht="48.75" customHeight="1" x14ac:dyDescent="0.2">
      <c r="A6" s="642"/>
      <c r="B6" s="639"/>
      <c r="C6" s="639"/>
      <c r="D6" s="647" t="s">
        <v>81</v>
      </c>
      <c r="E6" s="646"/>
      <c r="F6" s="648" t="s">
        <v>251</v>
      </c>
      <c r="G6" s="646"/>
      <c r="H6" s="645" t="s">
        <v>82</v>
      </c>
      <c r="I6" s="645"/>
      <c r="J6" s="645"/>
      <c r="K6" s="646"/>
    </row>
    <row r="7" spans="1:11" s="61" customFormat="1" ht="21" customHeight="1" x14ac:dyDescent="0.2">
      <c r="A7" s="642"/>
      <c r="B7" s="639"/>
      <c r="C7" s="639"/>
      <c r="D7" s="638" t="s">
        <v>7</v>
      </c>
      <c r="E7" s="638" t="s">
        <v>8</v>
      </c>
      <c r="F7" s="638" t="s">
        <v>7</v>
      </c>
      <c r="G7" s="638" t="s">
        <v>8</v>
      </c>
      <c r="H7" s="86" t="s">
        <v>83</v>
      </c>
      <c r="I7" s="87"/>
      <c r="J7" s="86" t="s">
        <v>84</v>
      </c>
      <c r="K7" s="87"/>
    </row>
    <row r="8" spans="1:11" s="61" customFormat="1" ht="18" customHeight="1" x14ac:dyDescent="0.2">
      <c r="A8" s="643"/>
      <c r="B8" s="640"/>
      <c r="C8" s="640"/>
      <c r="D8" s="640"/>
      <c r="E8" s="640"/>
      <c r="F8" s="640"/>
      <c r="G8" s="640"/>
      <c r="H8" s="206" t="s">
        <v>7</v>
      </c>
      <c r="I8" s="206" t="s">
        <v>8</v>
      </c>
      <c r="J8" s="206" t="s">
        <v>7</v>
      </c>
      <c r="K8" s="206" t="s">
        <v>8</v>
      </c>
    </row>
    <row r="9" spans="1:11" s="18" customFormat="1" ht="40.15" customHeight="1" thickBot="1" x14ac:dyDescent="0.25">
      <c r="A9" s="62">
        <v>1</v>
      </c>
      <c r="B9" s="135" t="s">
        <v>74</v>
      </c>
      <c r="C9" s="147">
        <v>2524184</v>
      </c>
      <c r="D9" s="136">
        <v>83432</v>
      </c>
      <c r="E9" s="138">
        <v>39069</v>
      </c>
      <c r="F9" s="136">
        <v>815143</v>
      </c>
      <c r="G9" s="138">
        <v>1099967</v>
      </c>
      <c r="H9" s="136">
        <v>46031</v>
      </c>
      <c r="I9" s="138">
        <v>393431</v>
      </c>
      <c r="J9" s="137">
        <v>23742</v>
      </c>
      <c r="K9" s="138">
        <v>23369</v>
      </c>
    </row>
    <row r="10" spans="1:11" s="18" customFormat="1" ht="40.15" customHeight="1" thickTop="1" x14ac:dyDescent="0.2">
      <c r="A10" s="63">
        <v>2</v>
      </c>
      <c r="B10" s="139" t="s">
        <v>75</v>
      </c>
      <c r="C10" s="148">
        <v>2142660</v>
      </c>
      <c r="D10" s="140">
        <v>73668</v>
      </c>
      <c r="E10" s="142">
        <v>36422</v>
      </c>
      <c r="F10" s="140">
        <v>680314</v>
      </c>
      <c r="G10" s="142">
        <v>943271</v>
      </c>
      <c r="H10" s="140">
        <v>38254</v>
      </c>
      <c r="I10" s="142">
        <v>330780</v>
      </c>
      <c r="J10" s="141">
        <v>20176</v>
      </c>
      <c r="K10" s="142">
        <v>19775</v>
      </c>
    </row>
    <row r="11" spans="1:11" s="44" customFormat="1" ht="25.9" customHeight="1" x14ac:dyDescent="0.2">
      <c r="A11" s="43">
        <v>3</v>
      </c>
      <c r="B11" s="143" t="s">
        <v>76</v>
      </c>
      <c r="C11" s="149">
        <v>2108230</v>
      </c>
      <c r="D11" s="130">
        <v>72496</v>
      </c>
      <c r="E11" s="105">
        <v>36284</v>
      </c>
      <c r="F11" s="130">
        <v>663654</v>
      </c>
      <c r="G11" s="105">
        <v>937363</v>
      </c>
      <c r="H11" s="130">
        <v>37957</v>
      </c>
      <c r="I11" s="105">
        <v>321213</v>
      </c>
      <c r="J11" s="107">
        <v>19804</v>
      </c>
      <c r="K11" s="105">
        <v>19459</v>
      </c>
    </row>
    <row r="12" spans="1:11" s="44" customFormat="1" ht="25.9" customHeight="1" x14ac:dyDescent="0.2">
      <c r="A12" s="43">
        <v>4</v>
      </c>
      <c r="B12" s="122" t="s">
        <v>5</v>
      </c>
      <c r="C12" s="149">
        <v>1099226</v>
      </c>
      <c r="D12" s="130">
        <v>54510</v>
      </c>
      <c r="E12" s="105">
        <v>18313</v>
      </c>
      <c r="F12" s="130">
        <v>377252</v>
      </c>
      <c r="G12" s="105">
        <v>398547</v>
      </c>
      <c r="H12" s="130">
        <v>18189</v>
      </c>
      <c r="I12" s="105">
        <v>207019</v>
      </c>
      <c r="J12" s="107">
        <v>12837</v>
      </c>
      <c r="K12" s="105">
        <v>12559</v>
      </c>
    </row>
    <row r="13" spans="1:11" s="44" customFormat="1" ht="25.9" customHeight="1" x14ac:dyDescent="0.2">
      <c r="A13" s="43">
        <v>5</v>
      </c>
      <c r="B13" s="122" t="s">
        <v>6</v>
      </c>
      <c r="C13" s="149">
        <v>1009004</v>
      </c>
      <c r="D13" s="130">
        <v>17986</v>
      </c>
      <c r="E13" s="105">
        <v>17971</v>
      </c>
      <c r="F13" s="130">
        <v>286402</v>
      </c>
      <c r="G13" s="105">
        <v>538816</v>
      </c>
      <c r="H13" s="130">
        <v>19768</v>
      </c>
      <c r="I13" s="105">
        <v>114194</v>
      </c>
      <c r="J13" s="107">
        <v>6967</v>
      </c>
      <c r="K13" s="105">
        <v>6900</v>
      </c>
    </row>
    <row r="14" spans="1:11" s="44" customFormat="1" ht="25.9" customHeight="1" x14ac:dyDescent="0.2">
      <c r="A14" s="43">
        <v>6</v>
      </c>
      <c r="B14" s="143" t="s">
        <v>326</v>
      </c>
      <c r="C14" s="149">
        <v>34430</v>
      </c>
      <c r="D14" s="130">
        <v>1172</v>
      </c>
      <c r="E14" s="105">
        <v>138</v>
      </c>
      <c r="F14" s="130">
        <v>16660</v>
      </c>
      <c r="G14" s="105">
        <v>5908</v>
      </c>
      <c r="H14" s="130">
        <v>297</v>
      </c>
      <c r="I14" s="105">
        <v>9567</v>
      </c>
      <c r="J14" s="107">
        <v>372</v>
      </c>
      <c r="K14" s="105">
        <v>316</v>
      </c>
    </row>
    <row r="15" spans="1:11" s="44" customFormat="1" ht="25.9" customHeight="1" x14ac:dyDescent="0.2">
      <c r="A15" s="43">
        <v>7</v>
      </c>
      <c r="B15" s="122" t="s">
        <v>314</v>
      </c>
      <c r="C15" s="149">
        <v>19374</v>
      </c>
      <c r="D15" s="130">
        <v>877</v>
      </c>
      <c r="E15" s="105">
        <v>126</v>
      </c>
      <c r="F15" s="130">
        <v>8932</v>
      </c>
      <c r="G15" s="105">
        <v>4564</v>
      </c>
      <c r="H15" s="130">
        <v>235</v>
      </c>
      <c r="I15" s="105">
        <v>4240</v>
      </c>
      <c r="J15" s="107">
        <v>217</v>
      </c>
      <c r="K15" s="105">
        <v>183</v>
      </c>
    </row>
    <row r="16" spans="1:11" s="44" customFormat="1" ht="25.9" customHeight="1" x14ac:dyDescent="0.2">
      <c r="A16" s="43">
        <v>8</v>
      </c>
      <c r="B16" s="122" t="s">
        <v>183</v>
      </c>
      <c r="C16" s="149">
        <v>15056</v>
      </c>
      <c r="D16" s="130">
        <v>295</v>
      </c>
      <c r="E16" s="105">
        <v>12</v>
      </c>
      <c r="F16" s="130">
        <v>7728</v>
      </c>
      <c r="G16" s="105">
        <v>1344</v>
      </c>
      <c r="H16" s="130">
        <v>62</v>
      </c>
      <c r="I16" s="105">
        <v>5327</v>
      </c>
      <c r="J16" s="107">
        <v>155</v>
      </c>
      <c r="K16" s="105">
        <v>133</v>
      </c>
    </row>
    <row r="17" spans="1:11" s="18" customFormat="1" ht="40.15" customHeight="1" x14ac:dyDescent="0.2">
      <c r="A17" s="64">
        <v>9</v>
      </c>
      <c r="B17" s="144" t="s">
        <v>77</v>
      </c>
      <c r="C17" s="150">
        <v>381524</v>
      </c>
      <c r="D17" s="127">
        <v>9764</v>
      </c>
      <c r="E17" s="129">
        <v>2647</v>
      </c>
      <c r="F17" s="127">
        <v>134829</v>
      </c>
      <c r="G17" s="129">
        <v>156696</v>
      </c>
      <c r="H17" s="127">
        <v>7777</v>
      </c>
      <c r="I17" s="129">
        <v>62651</v>
      </c>
      <c r="J17" s="128">
        <v>3566</v>
      </c>
      <c r="K17" s="129">
        <v>3594</v>
      </c>
    </row>
    <row r="18" spans="1:11" s="44" customFormat="1" ht="25.9" customHeight="1" x14ac:dyDescent="0.2">
      <c r="A18" s="43">
        <v>10</v>
      </c>
      <c r="B18" s="122" t="s">
        <v>308</v>
      </c>
      <c r="C18" s="149">
        <v>223641</v>
      </c>
      <c r="D18" s="130">
        <v>5947</v>
      </c>
      <c r="E18" s="105">
        <v>1812</v>
      </c>
      <c r="F18" s="130">
        <v>92948</v>
      </c>
      <c r="G18" s="105">
        <v>79666</v>
      </c>
      <c r="H18" s="130">
        <v>2748</v>
      </c>
      <c r="I18" s="105">
        <v>36903</v>
      </c>
      <c r="J18" s="107">
        <v>1745</v>
      </c>
      <c r="K18" s="105">
        <v>1872</v>
      </c>
    </row>
    <row r="19" spans="1:11" s="44" customFormat="1" ht="25.9" customHeight="1" x14ac:dyDescent="0.2">
      <c r="A19" s="45">
        <v>11</v>
      </c>
      <c r="B19" s="185" t="s">
        <v>309</v>
      </c>
      <c r="C19" s="151">
        <v>157883</v>
      </c>
      <c r="D19" s="146">
        <v>3817</v>
      </c>
      <c r="E19" s="109">
        <v>835</v>
      </c>
      <c r="F19" s="146">
        <v>41881</v>
      </c>
      <c r="G19" s="109">
        <v>77030</v>
      </c>
      <c r="H19" s="146">
        <v>5029</v>
      </c>
      <c r="I19" s="109">
        <v>25748</v>
      </c>
      <c r="J19" s="110">
        <v>1821</v>
      </c>
      <c r="K19" s="109">
        <v>1722</v>
      </c>
    </row>
    <row r="20" spans="1:11" ht="17.45" customHeight="1" x14ac:dyDescent="0.2">
      <c r="A20" s="51" t="s">
        <v>85</v>
      </c>
      <c r="B20" s="52"/>
      <c r="C20" s="53"/>
      <c r="D20" s="53"/>
      <c r="E20" s="53"/>
      <c r="F20" s="53"/>
      <c r="G20" s="53"/>
      <c r="H20" s="53"/>
      <c r="I20" s="53"/>
      <c r="J20" s="53"/>
      <c r="K20" s="53"/>
    </row>
    <row r="21" spans="1:11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</row>
    <row r="22" spans="1:11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</row>
  </sheetData>
  <mergeCells count="10">
    <mergeCell ref="A5:A8"/>
    <mergeCell ref="B5:B8"/>
    <mergeCell ref="H6:K6"/>
    <mergeCell ref="D7:D8"/>
    <mergeCell ref="E7:E8"/>
    <mergeCell ref="F7:F8"/>
    <mergeCell ref="G7:G8"/>
    <mergeCell ref="C5:C8"/>
    <mergeCell ref="D6:E6"/>
    <mergeCell ref="F6:G6"/>
  </mergeCells>
  <phoneticPr fontId="0" type="noConversion"/>
  <printOptions horizontalCentered="1"/>
  <pageMargins left="0.35433070866141736" right="0.27559055118110237" top="0.59055118110236227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1"/>
  <dimension ref="A1:M23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28.7109375" style="13" customWidth="1"/>
    <col min="3" max="3" width="12.7109375" style="13" customWidth="1"/>
    <col min="4" max="9" width="10.28515625" style="13" customWidth="1"/>
    <col min="10" max="13" width="9.7109375" style="13" customWidth="1"/>
    <col min="14" max="16384" width="11.42578125" style="13"/>
  </cols>
  <sheetData>
    <row r="1" spans="1:13" s="3" customFormat="1" ht="10.15" customHeight="1" x14ac:dyDescent="0.2">
      <c r="A1" s="1"/>
      <c r="B1" s="2"/>
      <c r="M1" s="4"/>
    </row>
    <row r="2" spans="1:13" s="60" customFormat="1" ht="53.25" customHeight="1" x14ac:dyDescent="0.3">
      <c r="A2" s="58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s="48" customFormat="1" ht="27.75" customHeight="1" x14ac:dyDescent="0.3">
      <c r="A3" s="5" t="s">
        <v>360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118" t="s">
        <v>2</v>
      </c>
    </row>
    <row r="5" spans="1:13" s="61" customFormat="1" ht="23.1" customHeight="1" x14ac:dyDescent="0.2">
      <c r="A5" s="641" t="s">
        <v>4</v>
      </c>
      <c r="B5" s="644" t="s">
        <v>79</v>
      </c>
      <c r="C5" s="651" t="s">
        <v>185</v>
      </c>
      <c r="D5" s="85" t="s">
        <v>186</v>
      </c>
      <c r="E5" s="86"/>
      <c r="F5" s="86"/>
      <c r="G5" s="86"/>
      <c r="H5" s="86"/>
      <c r="I5" s="86"/>
      <c r="J5" s="86"/>
      <c r="K5" s="86"/>
      <c r="L5" s="86"/>
      <c r="M5" s="87"/>
    </row>
    <row r="6" spans="1:13" s="61" customFormat="1" ht="23.1" customHeight="1" x14ac:dyDescent="0.2">
      <c r="A6" s="642"/>
      <c r="B6" s="639"/>
      <c r="C6" s="652"/>
      <c r="D6" s="654" t="s">
        <v>202</v>
      </c>
      <c r="E6" s="633"/>
      <c r="F6" s="654" t="s">
        <v>203</v>
      </c>
      <c r="G6" s="655"/>
      <c r="H6" s="654" t="s">
        <v>204</v>
      </c>
      <c r="I6" s="655"/>
      <c r="J6" s="658" t="s">
        <v>187</v>
      </c>
      <c r="K6" s="658"/>
      <c r="L6" s="658"/>
      <c r="M6" s="659"/>
    </row>
    <row r="7" spans="1:13" s="61" customFormat="1" ht="57.75" customHeight="1" x14ac:dyDescent="0.2">
      <c r="A7" s="642"/>
      <c r="B7" s="639"/>
      <c r="C7" s="652"/>
      <c r="D7" s="635"/>
      <c r="E7" s="636"/>
      <c r="F7" s="656"/>
      <c r="G7" s="657"/>
      <c r="H7" s="656"/>
      <c r="I7" s="657"/>
      <c r="J7" s="647" t="s">
        <v>188</v>
      </c>
      <c r="K7" s="649"/>
      <c r="L7" s="650" t="s">
        <v>189</v>
      </c>
      <c r="M7" s="649"/>
    </row>
    <row r="8" spans="1:13" s="61" customFormat="1" ht="23.1" customHeight="1" x14ac:dyDescent="0.2">
      <c r="A8" s="643"/>
      <c r="B8" s="640"/>
      <c r="C8" s="653"/>
      <c r="D8" s="78" t="s">
        <v>7</v>
      </c>
      <c r="E8" s="77" t="s">
        <v>8</v>
      </c>
      <c r="F8" s="121" t="s">
        <v>7</v>
      </c>
      <c r="G8" s="121" t="s">
        <v>8</v>
      </c>
      <c r="H8" s="111" t="s">
        <v>7</v>
      </c>
      <c r="I8" s="103" t="s">
        <v>8</v>
      </c>
      <c r="J8" s="111" t="s">
        <v>7</v>
      </c>
      <c r="K8" s="103" t="s">
        <v>8</v>
      </c>
      <c r="L8" s="103" t="s">
        <v>7</v>
      </c>
      <c r="M8" s="103" t="s">
        <v>8</v>
      </c>
    </row>
    <row r="9" spans="1:13" s="18" customFormat="1" ht="40.15" customHeight="1" thickBot="1" x14ac:dyDescent="0.25">
      <c r="A9" s="62">
        <v>1</v>
      </c>
      <c r="B9" s="135" t="s">
        <v>74</v>
      </c>
      <c r="C9" s="153">
        <v>84279</v>
      </c>
      <c r="D9" s="154">
        <v>2529</v>
      </c>
      <c r="E9" s="154">
        <v>1</v>
      </c>
      <c r="F9" s="155">
        <v>26460</v>
      </c>
      <c r="G9" s="156">
        <v>0</v>
      </c>
      <c r="H9" s="155">
        <v>25854</v>
      </c>
      <c r="I9" s="156">
        <v>0</v>
      </c>
      <c r="J9" s="155">
        <v>654</v>
      </c>
      <c r="K9" s="156">
        <v>1557</v>
      </c>
      <c r="L9" s="154">
        <v>27224</v>
      </c>
      <c r="M9" s="156">
        <v>0</v>
      </c>
    </row>
    <row r="10" spans="1:13" s="18" customFormat="1" ht="40.15" customHeight="1" thickTop="1" x14ac:dyDescent="0.2">
      <c r="A10" s="63">
        <v>2</v>
      </c>
      <c r="B10" s="139" t="s">
        <v>75</v>
      </c>
      <c r="C10" s="157">
        <v>72472</v>
      </c>
      <c r="D10" s="158">
        <v>2529</v>
      </c>
      <c r="E10" s="158">
        <v>1</v>
      </c>
      <c r="F10" s="159">
        <v>24286</v>
      </c>
      <c r="G10" s="160">
        <v>0</v>
      </c>
      <c r="H10" s="159">
        <v>23665</v>
      </c>
      <c r="I10" s="160">
        <v>0</v>
      </c>
      <c r="J10" s="159">
        <v>594</v>
      </c>
      <c r="K10" s="160">
        <v>810</v>
      </c>
      <c r="L10" s="158">
        <v>20587</v>
      </c>
      <c r="M10" s="160">
        <v>0</v>
      </c>
    </row>
    <row r="11" spans="1:13" s="44" customFormat="1" ht="25.9" customHeight="1" x14ac:dyDescent="0.2">
      <c r="A11" s="43">
        <v>3</v>
      </c>
      <c r="B11" s="143" t="s">
        <v>76</v>
      </c>
      <c r="C11" s="161">
        <v>70637</v>
      </c>
      <c r="D11" s="162">
        <v>2485</v>
      </c>
      <c r="E11" s="162">
        <v>1</v>
      </c>
      <c r="F11" s="163">
        <v>23682</v>
      </c>
      <c r="G11" s="164">
        <v>0</v>
      </c>
      <c r="H11" s="163">
        <v>23049</v>
      </c>
      <c r="I11" s="164">
        <v>0</v>
      </c>
      <c r="J11" s="163">
        <v>575</v>
      </c>
      <c r="K11" s="164">
        <v>802</v>
      </c>
      <c r="L11" s="162">
        <v>20043</v>
      </c>
      <c r="M11" s="164">
        <v>0</v>
      </c>
    </row>
    <row r="12" spans="1:13" s="44" customFormat="1" ht="25.9" customHeight="1" x14ac:dyDescent="0.2">
      <c r="A12" s="43">
        <v>4</v>
      </c>
      <c r="B12" s="143" t="s">
        <v>63</v>
      </c>
      <c r="C12" s="161">
        <v>42565</v>
      </c>
      <c r="D12" s="162">
        <v>2111</v>
      </c>
      <c r="E12" s="162">
        <v>0</v>
      </c>
      <c r="F12" s="163">
        <v>12836</v>
      </c>
      <c r="G12" s="164">
        <v>0</v>
      </c>
      <c r="H12" s="163">
        <v>9805</v>
      </c>
      <c r="I12" s="164">
        <v>0</v>
      </c>
      <c r="J12" s="163">
        <v>420</v>
      </c>
      <c r="K12" s="164">
        <v>352</v>
      </c>
      <c r="L12" s="162">
        <v>17041</v>
      </c>
      <c r="M12" s="164">
        <v>0</v>
      </c>
    </row>
    <row r="13" spans="1:13" s="44" customFormat="1" ht="25.9" customHeight="1" x14ac:dyDescent="0.2">
      <c r="A13" s="43">
        <v>5</v>
      </c>
      <c r="B13" s="143" t="s">
        <v>64</v>
      </c>
      <c r="C13" s="161">
        <v>28072</v>
      </c>
      <c r="D13" s="162">
        <v>374</v>
      </c>
      <c r="E13" s="162">
        <v>1</v>
      </c>
      <c r="F13" s="163">
        <v>10846</v>
      </c>
      <c r="G13" s="164">
        <v>0</v>
      </c>
      <c r="H13" s="163">
        <v>13244</v>
      </c>
      <c r="I13" s="164">
        <v>0</v>
      </c>
      <c r="J13" s="163">
        <v>155</v>
      </c>
      <c r="K13" s="164">
        <v>450</v>
      </c>
      <c r="L13" s="162">
        <v>3002</v>
      </c>
      <c r="M13" s="164">
        <v>0</v>
      </c>
    </row>
    <row r="14" spans="1:13" s="44" customFormat="1" ht="25.9" customHeight="1" x14ac:dyDescent="0.2">
      <c r="A14" s="43">
        <v>6</v>
      </c>
      <c r="B14" s="143" t="s">
        <v>327</v>
      </c>
      <c r="C14" s="161">
        <v>1835</v>
      </c>
      <c r="D14" s="162">
        <v>44</v>
      </c>
      <c r="E14" s="162">
        <v>0</v>
      </c>
      <c r="F14" s="163">
        <v>604</v>
      </c>
      <c r="G14" s="164">
        <v>0</v>
      </c>
      <c r="H14" s="163">
        <v>616</v>
      </c>
      <c r="I14" s="164">
        <v>0</v>
      </c>
      <c r="J14" s="163">
        <v>19</v>
      </c>
      <c r="K14" s="164">
        <v>8</v>
      </c>
      <c r="L14" s="162">
        <v>544</v>
      </c>
      <c r="M14" s="164">
        <v>0</v>
      </c>
    </row>
    <row r="15" spans="1:13" s="44" customFormat="1" ht="25.9" customHeight="1" x14ac:dyDescent="0.2">
      <c r="A15" s="43">
        <v>7</v>
      </c>
      <c r="B15" s="143" t="s">
        <v>328</v>
      </c>
      <c r="C15" s="161">
        <v>1253</v>
      </c>
      <c r="D15" s="162">
        <v>0</v>
      </c>
      <c r="E15" s="162">
        <v>0</v>
      </c>
      <c r="F15" s="163">
        <v>405</v>
      </c>
      <c r="G15" s="164">
        <v>0</v>
      </c>
      <c r="H15" s="163">
        <v>518</v>
      </c>
      <c r="I15" s="164">
        <v>0</v>
      </c>
      <c r="J15" s="163">
        <v>5</v>
      </c>
      <c r="K15" s="164">
        <v>6</v>
      </c>
      <c r="L15" s="162">
        <v>319</v>
      </c>
      <c r="M15" s="164">
        <v>0</v>
      </c>
    </row>
    <row r="16" spans="1:13" s="44" customFormat="1" ht="25.9" customHeight="1" x14ac:dyDescent="0.2">
      <c r="A16" s="43">
        <v>8</v>
      </c>
      <c r="B16" s="143" t="s">
        <v>190</v>
      </c>
      <c r="C16" s="161">
        <v>582</v>
      </c>
      <c r="D16" s="162">
        <v>44</v>
      </c>
      <c r="E16" s="162">
        <v>0</v>
      </c>
      <c r="F16" s="163">
        <v>199</v>
      </c>
      <c r="G16" s="164">
        <v>0</v>
      </c>
      <c r="H16" s="163">
        <v>98</v>
      </c>
      <c r="I16" s="164">
        <v>0</v>
      </c>
      <c r="J16" s="163">
        <v>14</v>
      </c>
      <c r="K16" s="164">
        <v>2</v>
      </c>
      <c r="L16" s="162">
        <v>225</v>
      </c>
      <c r="M16" s="164">
        <v>0</v>
      </c>
    </row>
    <row r="17" spans="1:13" s="18" customFormat="1" ht="40.15" customHeight="1" x14ac:dyDescent="0.2">
      <c r="A17" s="64">
        <v>9</v>
      </c>
      <c r="B17" s="144" t="s">
        <v>77</v>
      </c>
      <c r="C17" s="125">
        <v>11807</v>
      </c>
      <c r="D17" s="165">
        <v>0</v>
      </c>
      <c r="E17" s="165">
        <v>0</v>
      </c>
      <c r="F17" s="166">
        <v>2174</v>
      </c>
      <c r="G17" s="167">
        <v>0</v>
      </c>
      <c r="H17" s="166">
        <v>2189</v>
      </c>
      <c r="I17" s="167">
        <v>0</v>
      </c>
      <c r="J17" s="166">
        <v>60</v>
      </c>
      <c r="K17" s="167">
        <v>747</v>
      </c>
      <c r="L17" s="165">
        <v>6637</v>
      </c>
      <c r="M17" s="167">
        <v>0</v>
      </c>
    </row>
    <row r="18" spans="1:13" s="44" customFormat="1" ht="25.9" customHeight="1" x14ac:dyDescent="0.2">
      <c r="A18" s="43">
        <v>10</v>
      </c>
      <c r="B18" s="187" t="s">
        <v>310</v>
      </c>
      <c r="C18" s="161">
        <v>6928</v>
      </c>
      <c r="D18" s="162">
        <v>0</v>
      </c>
      <c r="E18" s="162">
        <v>0</v>
      </c>
      <c r="F18" s="163">
        <v>2011</v>
      </c>
      <c r="G18" s="164">
        <v>0</v>
      </c>
      <c r="H18" s="163">
        <v>2048</v>
      </c>
      <c r="I18" s="164">
        <v>0</v>
      </c>
      <c r="J18" s="163">
        <v>33</v>
      </c>
      <c r="K18" s="164">
        <v>76</v>
      </c>
      <c r="L18" s="162">
        <v>2760</v>
      </c>
      <c r="M18" s="164">
        <v>0</v>
      </c>
    </row>
    <row r="19" spans="1:13" s="44" customFormat="1" ht="25.9" customHeight="1" x14ac:dyDescent="0.2">
      <c r="A19" s="45">
        <v>11</v>
      </c>
      <c r="B19" s="189" t="s">
        <v>311</v>
      </c>
      <c r="C19" s="168">
        <v>4879</v>
      </c>
      <c r="D19" s="169">
        <v>0</v>
      </c>
      <c r="E19" s="169">
        <v>0</v>
      </c>
      <c r="F19" s="170">
        <v>163</v>
      </c>
      <c r="G19" s="171">
        <v>0</v>
      </c>
      <c r="H19" s="170">
        <v>141</v>
      </c>
      <c r="I19" s="171">
        <v>0</v>
      </c>
      <c r="J19" s="170">
        <v>27</v>
      </c>
      <c r="K19" s="171">
        <v>671</v>
      </c>
      <c r="L19" s="169">
        <v>3877</v>
      </c>
      <c r="M19" s="171">
        <v>0</v>
      </c>
    </row>
    <row r="20" spans="1:13" x14ac:dyDescent="0.2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13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</row>
    <row r="22" spans="1:13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3" x14ac:dyDescent="0.2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</sheetData>
  <mergeCells count="9">
    <mergeCell ref="J7:K7"/>
    <mergeCell ref="L7:M7"/>
    <mergeCell ref="A5:A8"/>
    <mergeCell ref="B5:B8"/>
    <mergeCell ref="C5:C8"/>
    <mergeCell ref="D6:E7"/>
    <mergeCell ref="F6:G7"/>
    <mergeCell ref="H6:I7"/>
    <mergeCell ref="J6:M6"/>
  </mergeCells>
  <phoneticPr fontId="0" type="noConversion"/>
  <printOptions horizontalCentered="1"/>
  <pageMargins left="0.23622047244094491" right="0.23622047244094491" top="0.59055118110236227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2"/>
  <dimension ref="A1:M26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0.7109375" style="13" customWidth="1"/>
    <col min="3" max="3" width="13.7109375" style="13" customWidth="1"/>
    <col min="4" max="13" width="11.710937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29.25" customHeight="1" x14ac:dyDescent="0.3">
      <c r="A2" s="5" t="s">
        <v>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1" customHeight="1" x14ac:dyDescent="0.3">
      <c r="A3" s="38" t="str">
        <f>"Dezember "&amp; LEFT(B6,4) &amp; "  -  " &amp;  LEFT(B26,4)</f>
        <v>Dezember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25.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28</v>
      </c>
    </row>
    <row r="5" spans="1:13" ht="55.5" customHeight="1" x14ac:dyDescent="0.2">
      <c r="A5" s="57" t="s">
        <v>4</v>
      </c>
      <c r="B5" s="100" t="s">
        <v>50</v>
      </c>
      <c r="C5" s="101" t="s">
        <v>13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18.95" customHeight="1" x14ac:dyDescent="0.2">
      <c r="A6" s="43">
        <v>1</v>
      </c>
      <c r="B6" s="84">
        <v>2003</v>
      </c>
      <c r="C6" s="105">
        <v>2015204</v>
      </c>
      <c r="D6" s="106">
        <v>368127</v>
      </c>
      <c r="E6" s="333">
        <v>359285</v>
      </c>
      <c r="F6" s="333">
        <v>70354</v>
      </c>
      <c r="G6" s="333">
        <v>306896</v>
      </c>
      <c r="H6" s="333">
        <v>272140</v>
      </c>
      <c r="I6" s="333">
        <v>121424</v>
      </c>
      <c r="J6" s="333">
        <v>102024</v>
      </c>
      <c r="K6" s="333">
        <v>123080</v>
      </c>
      <c r="L6" s="333">
        <v>68914</v>
      </c>
      <c r="M6" s="149">
        <v>222960</v>
      </c>
    </row>
    <row r="7" spans="1:13" s="44" customFormat="1" ht="18.95" customHeight="1" x14ac:dyDescent="0.2">
      <c r="A7" s="43">
        <v>2</v>
      </c>
      <c r="B7" s="84">
        <f>B6+1</f>
        <v>2004</v>
      </c>
      <c r="C7" s="105">
        <v>2041997</v>
      </c>
      <c r="D7" s="106">
        <v>372983</v>
      </c>
      <c r="E7" s="107">
        <v>362410</v>
      </c>
      <c r="F7" s="107">
        <v>71335</v>
      </c>
      <c r="G7" s="107">
        <v>310933</v>
      </c>
      <c r="H7" s="107">
        <v>275695</v>
      </c>
      <c r="I7" s="107">
        <v>122981</v>
      </c>
      <c r="J7" s="107">
        <v>103878</v>
      </c>
      <c r="K7" s="107">
        <v>125913</v>
      </c>
      <c r="L7" s="107">
        <v>70207</v>
      </c>
      <c r="M7" s="149">
        <v>225662</v>
      </c>
    </row>
    <row r="8" spans="1:13" s="44" customFormat="1" ht="18.95" customHeight="1" x14ac:dyDescent="0.2">
      <c r="A8" s="43">
        <v>3</v>
      </c>
      <c r="B8" s="84">
        <f t="shared" ref="B8:B26" si="0">B7+1</f>
        <v>2005</v>
      </c>
      <c r="C8" s="105">
        <v>2069304</v>
      </c>
      <c r="D8" s="106">
        <v>375263</v>
      </c>
      <c r="E8" s="107">
        <v>365949</v>
      </c>
      <c r="F8" s="107">
        <v>71932</v>
      </c>
      <c r="G8" s="107">
        <v>313140</v>
      </c>
      <c r="H8" s="107">
        <v>277691</v>
      </c>
      <c r="I8" s="107">
        <v>124819</v>
      </c>
      <c r="J8" s="107">
        <v>105154</v>
      </c>
      <c r="K8" s="107">
        <v>128319</v>
      </c>
      <c r="L8" s="107">
        <v>71638</v>
      </c>
      <c r="M8" s="149">
        <v>235399</v>
      </c>
    </row>
    <row r="9" spans="1:13" s="44" customFormat="1" ht="18.95" customHeight="1" x14ac:dyDescent="0.2">
      <c r="A9" s="43">
        <v>4</v>
      </c>
      <c r="B9" s="84">
        <f t="shared" si="0"/>
        <v>2006</v>
      </c>
      <c r="C9" s="105">
        <v>2095075</v>
      </c>
      <c r="D9" s="106">
        <v>376694</v>
      </c>
      <c r="E9" s="107">
        <v>370081</v>
      </c>
      <c r="F9" s="107">
        <v>72278</v>
      </c>
      <c r="G9" s="107">
        <v>316393</v>
      </c>
      <c r="H9" s="107">
        <v>279641</v>
      </c>
      <c r="I9" s="107">
        <v>126262</v>
      </c>
      <c r="J9" s="107">
        <v>106687</v>
      </c>
      <c r="K9" s="107">
        <v>130685</v>
      </c>
      <c r="L9" s="107">
        <v>73044</v>
      </c>
      <c r="M9" s="149">
        <v>243310</v>
      </c>
    </row>
    <row r="10" spans="1:13" s="44" customFormat="1" ht="18.95" customHeight="1" x14ac:dyDescent="0.2">
      <c r="A10" s="43">
        <v>5</v>
      </c>
      <c r="B10" s="84">
        <f t="shared" si="0"/>
        <v>2007</v>
      </c>
      <c r="C10" s="105">
        <v>2125404</v>
      </c>
      <c r="D10" s="106">
        <v>378409</v>
      </c>
      <c r="E10" s="107">
        <v>376219</v>
      </c>
      <c r="F10" s="107">
        <v>73018</v>
      </c>
      <c r="G10" s="107">
        <v>320411</v>
      </c>
      <c r="H10" s="107">
        <v>283369</v>
      </c>
      <c r="I10" s="107">
        <v>128027</v>
      </c>
      <c r="J10" s="107">
        <v>108867</v>
      </c>
      <c r="K10" s="107">
        <v>133483</v>
      </c>
      <c r="L10" s="107">
        <v>74424</v>
      </c>
      <c r="M10" s="149">
        <v>249177</v>
      </c>
    </row>
    <row r="11" spans="1:13" s="44" customFormat="1" ht="18.95" customHeight="1" x14ac:dyDescent="0.2">
      <c r="A11" s="43">
        <v>6</v>
      </c>
      <c r="B11" s="84">
        <f t="shared" si="0"/>
        <v>2008</v>
      </c>
      <c r="C11" s="105">
        <v>2153173</v>
      </c>
      <c r="D11" s="106">
        <v>378640</v>
      </c>
      <c r="E11" s="107">
        <v>384124</v>
      </c>
      <c r="F11" s="107">
        <v>74517</v>
      </c>
      <c r="G11" s="107">
        <v>324734</v>
      </c>
      <c r="H11" s="107">
        <v>287399</v>
      </c>
      <c r="I11" s="107">
        <v>130013</v>
      </c>
      <c r="J11" s="107">
        <v>111021</v>
      </c>
      <c r="K11" s="107">
        <v>136346</v>
      </c>
      <c r="L11" s="107">
        <v>76704</v>
      </c>
      <c r="M11" s="149">
        <v>249675</v>
      </c>
    </row>
    <row r="12" spans="1:13" s="44" customFormat="1" ht="18.95" customHeight="1" x14ac:dyDescent="0.2">
      <c r="A12" s="43">
        <v>7</v>
      </c>
      <c r="B12" s="84">
        <f t="shared" si="0"/>
        <v>2009</v>
      </c>
      <c r="C12" s="105">
        <v>2189159</v>
      </c>
      <c r="D12" s="106">
        <v>380061</v>
      </c>
      <c r="E12" s="107">
        <v>391907</v>
      </c>
      <c r="F12" s="107">
        <v>75839</v>
      </c>
      <c r="G12" s="107">
        <v>330665</v>
      </c>
      <c r="H12" s="107">
        <v>292414</v>
      </c>
      <c r="I12" s="107">
        <v>132220</v>
      </c>
      <c r="J12" s="107">
        <v>113527</v>
      </c>
      <c r="K12" s="107">
        <v>139852</v>
      </c>
      <c r="L12" s="107">
        <v>78718</v>
      </c>
      <c r="M12" s="149">
        <v>253956</v>
      </c>
    </row>
    <row r="13" spans="1:13" s="44" customFormat="1" ht="18.95" customHeight="1" x14ac:dyDescent="0.2">
      <c r="A13" s="43">
        <v>8</v>
      </c>
      <c r="B13" s="84">
        <f t="shared" si="0"/>
        <v>2010</v>
      </c>
      <c r="C13" s="105">
        <v>2219923</v>
      </c>
      <c r="D13" s="106">
        <v>380758</v>
      </c>
      <c r="E13" s="107">
        <v>398733</v>
      </c>
      <c r="F13" s="107">
        <v>77174</v>
      </c>
      <c r="G13" s="107">
        <v>335967</v>
      </c>
      <c r="H13" s="107">
        <v>297231</v>
      </c>
      <c r="I13" s="107">
        <v>134279</v>
      </c>
      <c r="J13" s="107">
        <v>115463</v>
      </c>
      <c r="K13" s="107">
        <v>142716</v>
      </c>
      <c r="L13" s="107">
        <v>80540</v>
      </c>
      <c r="M13" s="149">
        <v>257062</v>
      </c>
    </row>
    <row r="14" spans="1:13" s="44" customFormat="1" ht="18.95" customHeight="1" x14ac:dyDescent="0.2">
      <c r="A14" s="43">
        <v>9</v>
      </c>
      <c r="B14" s="84">
        <f t="shared" si="0"/>
        <v>2011</v>
      </c>
      <c r="C14" s="105">
        <v>2249152</v>
      </c>
      <c r="D14" s="106">
        <v>381344</v>
      </c>
      <c r="E14" s="107">
        <v>404768</v>
      </c>
      <c r="F14" s="107">
        <v>78478</v>
      </c>
      <c r="G14" s="107">
        <v>340682</v>
      </c>
      <c r="H14" s="107">
        <v>301757</v>
      </c>
      <c r="I14" s="107">
        <v>136587</v>
      </c>
      <c r="J14" s="107">
        <v>117501</v>
      </c>
      <c r="K14" s="107">
        <v>145422</v>
      </c>
      <c r="L14" s="107">
        <v>82148</v>
      </c>
      <c r="M14" s="149">
        <v>260465</v>
      </c>
    </row>
    <row r="15" spans="1:13" s="44" customFormat="1" ht="18.95" customHeight="1" x14ac:dyDescent="0.2">
      <c r="A15" s="43">
        <v>10</v>
      </c>
      <c r="B15" s="84">
        <f t="shared" si="0"/>
        <v>2012</v>
      </c>
      <c r="C15" s="105">
        <v>2273628</v>
      </c>
      <c r="D15" s="106">
        <v>381415</v>
      </c>
      <c r="E15" s="107">
        <v>409795</v>
      </c>
      <c r="F15" s="107">
        <v>79687</v>
      </c>
      <c r="G15" s="107">
        <v>345467</v>
      </c>
      <c r="H15" s="107">
        <v>305654</v>
      </c>
      <c r="I15" s="107">
        <v>138463</v>
      </c>
      <c r="J15" s="107">
        <v>119551</v>
      </c>
      <c r="K15" s="107">
        <v>147706</v>
      </c>
      <c r="L15" s="107">
        <v>83413</v>
      </c>
      <c r="M15" s="149">
        <v>262477</v>
      </c>
    </row>
    <row r="16" spans="1:13" s="44" customFormat="1" ht="18.95" customHeight="1" x14ac:dyDescent="0.2">
      <c r="A16" s="43">
        <v>11</v>
      </c>
      <c r="B16" s="84">
        <f t="shared" si="0"/>
        <v>2013</v>
      </c>
      <c r="C16" s="105">
        <v>2299114</v>
      </c>
      <c r="D16" s="106">
        <v>381083</v>
      </c>
      <c r="E16" s="107">
        <v>414027</v>
      </c>
      <c r="F16" s="107">
        <v>80695</v>
      </c>
      <c r="G16" s="107">
        <v>348839</v>
      </c>
      <c r="H16" s="107">
        <v>309310</v>
      </c>
      <c r="I16" s="107">
        <v>140082</v>
      </c>
      <c r="J16" s="107">
        <v>120873</v>
      </c>
      <c r="K16" s="107">
        <v>149399</v>
      </c>
      <c r="L16" s="107">
        <v>84393</v>
      </c>
      <c r="M16" s="149">
        <v>270413</v>
      </c>
    </row>
    <row r="17" spans="1:13" s="44" customFormat="1" ht="18.95" customHeight="1" x14ac:dyDescent="0.2">
      <c r="A17" s="43">
        <v>12</v>
      </c>
      <c r="B17" s="84">
        <f t="shared" si="0"/>
        <v>2014</v>
      </c>
      <c r="C17" s="105">
        <v>2310749</v>
      </c>
      <c r="D17" s="106">
        <v>379893</v>
      </c>
      <c r="E17" s="107">
        <v>417234</v>
      </c>
      <c r="F17" s="107">
        <v>81505</v>
      </c>
      <c r="G17" s="107">
        <v>350527</v>
      </c>
      <c r="H17" s="107">
        <v>309972</v>
      </c>
      <c r="I17" s="107">
        <v>140644</v>
      </c>
      <c r="J17" s="107">
        <v>122169</v>
      </c>
      <c r="K17" s="107">
        <v>150539</v>
      </c>
      <c r="L17" s="107">
        <v>85231</v>
      </c>
      <c r="M17" s="149">
        <v>273035</v>
      </c>
    </row>
    <row r="18" spans="1:13" s="44" customFormat="1" ht="18.95" customHeight="1" x14ac:dyDescent="0.2">
      <c r="A18" s="43">
        <v>13</v>
      </c>
      <c r="B18" s="84">
        <f t="shared" si="0"/>
        <v>2015</v>
      </c>
      <c r="C18" s="105">
        <v>2305356</v>
      </c>
      <c r="D18" s="106">
        <v>375950</v>
      </c>
      <c r="E18" s="107">
        <v>416583</v>
      </c>
      <c r="F18" s="107">
        <v>81568</v>
      </c>
      <c r="G18" s="107">
        <v>349043</v>
      </c>
      <c r="H18" s="107">
        <v>307959</v>
      </c>
      <c r="I18" s="107">
        <v>140531</v>
      </c>
      <c r="J18" s="107">
        <v>122393</v>
      </c>
      <c r="K18" s="107">
        <v>151313</v>
      </c>
      <c r="L18" s="107">
        <v>85544</v>
      </c>
      <c r="M18" s="149">
        <v>274472</v>
      </c>
    </row>
    <row r="19" spans="1:13" s="44" customFormat="1" ht="18.95" customHeight="1" x14ac:dyDescent="0.2">
      <c r="A19" s="43">
        <v>14</v>
      </c>
      <c r="B19" s="84">
        <f t="shared" si="0"/>
        <v>2016</v>
      </c>
      <c r="C19" s="105">
        <v>2324314</v>
      </c>
      <c r="D19" s="106">
        <v>376194</v>
      </c>
      <c r="E19" s="107">
        <v>420033</v>
      </c>
      <c r="F19" s="107">
        <v>82438</v>
      </c>
      <c r="G19" s="107">
        <v>352458</v>
      </c>
      <c r="H19" s="107">
        <v>311016</v>
      </c>
      <c r="I19" s="107">
        <v>142295</v>
      </c>
      <c r="J19" s="107">
        <v>124070</v>
      </c>
      <c r="K19" s="107">
        <v>153431</v>
      </c>
      <c r="L19" s="107">
        <v>86624</v>
      </c>
      <c r="M19" s="149">
        <v>275755</v>
      </c>
    </row>
    <row r="20" spans="1:13" s="44" customFormat="1" ht="18.95" customHeight="1" x14ac:dyDescent="0.2">
      <c r="A20" s="43">
        <v>15</v>
      </c>
      <c r="B20" s="84">
        <f t="shared" si="0"/>
        <v>2017</v>
      </c>
      <c r="C20" s="105">
        <v>2340656</v>
      </c>
      <c r="D20" s="106">
        <v>375774</v>
      </c>
      <c r="E20" s="107">
        <v>422431</v>
      </c>
      <c r="F20" s="107">
        <v>83476</v>
      </c>
      <c r="G20" s="107">
        <v>355185</v>
      </c>
      <c r="H20" s="107">
        <v>313711</v>
      </c>
      <c r="I20" s="107">
        <v>144071</v>
      </c>
      <c r="J20" s="107">
        <v>125470</v>
      </c>
      <c r="K20" s="107">
        <v>155569</v>
      </c>
      <c r="L20" s="107">
        <v>87529</v>
      </c>
      <c r="M20" s="149">
        <v>277440</v>
      </c>
    </row>
    <row r="21" spans="1:13" s="44" customFormat="1" ht="18.95" customHeight="1" x14ac:dyDescent="0.2">
      <c r="A21" s="43">
        <v>16</v>
      </c>
      <c r="B21" s="84">
        <f t="shared" si="0"/>
        <v>2018</v>
      </c>
      <c r="C21" s="105">
        <v>2363581</v>
      </c>
      <c r="D21" s="106">
        <v>375804</v>
      </c>
      <c r="E21" s="107">
        <v>426401</v>
      </c>
      <c r="F21" s="107">
        <v>84582</v>
      </c>
      <c r="G21" s="107">
        <v>359536</v>
      </c>
      <c r="H21" s="107">
        <v>316823</v>
      </c>
      <c r="I21" s="107">
        <v>146059</v>
      </c>
      <c r="J21" s="107">
        <v>127188</v>
      </c>
      <c r="K21" s="107">
        <v>158504</v>
      </c>
      <c r="L21" s="107">
        <v>88857</v>
      </c>
      <c r="M21" s="149">
        <v>279827</v>
      </c>
    </row>
    <row r="22" spans="1:13" s="44" customFormat="1" ht="18.95" customHeight="1" x14ac:dyDescent="0.2">
      <c r="A22" s="43">
        <v>17</v>
      </c>
      <c r="B22" s="84">
        <f t="shared" si="0"/>
        <v>2019</v>
      </c>
      <c r="C22" s="105">
        <v>2396164</v>
      </c>
      <c r="D22" s="106">
        <v>378469</v>
      </c>
      <c r="E22" s="107">
        <v>431639</v>
      </c>
      <c r="F22" s="107">
        <v>85908</v>
      </c>
      <c r="G22" s="107">
        <v>365472</v>
      </c>
      <c r="H22" s="107">
        <v>321378</v>
      </c>
      <c r="I22" s="107">
        <v>148282</v>
      </c>
      <c r="J22" s="107">
        <v>129707</v>
      </c>
      <c r="K22" s="107">
        <v>161761</v>
      </c>
      <c r="L22" s="107">
        <v>90768</v>
      </c>
      <c r="M22" s="149">
        <v>282780</v>
      </c>
    </row>
    <row r="23" spans="1:13" s="44" customFormat="1" ht="18.95" customHeight="1" x14ac:dyDescent="0.2">
      <c r="A23" s="43">
        <v>18</v>
      </c>
      <c r="B23" s="84">
        <f t="shared" si="0"/>
        <v>2020</v>
      </c>
      <c r="C23" s="105">
        <v>2436069</v>
      </c>
      <c r="D23" s="106">
        <v>381176</v>
      </c>
      <c r="E23" s="107">
        <v>439429</v>
      </c>
      <c r="F23" s="107">
        <v>87358</v>
      </c>
      <c r="G23" s="107">
        <v>372665</v>
      </c>
      <c r="H23" s="107">
        <v>326197</v>
      </c>
      <c r="I23" s="107">
        <v>150873</v>
      </c>
      <c r="J23" s="107">
        <v>132617</v>
      </c>
      <c r="K23" s="107">
        <v>166085</v>
      </c>
      <c r="L23" s="107">
        <v>92970</v>
      </c>
      <c r="M23" s="149">
        <v>286699</v>
      </c>
    </row>
    <row r="24" spans="1:13" s="44" customFormat="1" ht="18.95" customHeight="1" x14ac:dyDescent="0.2">
      <c r="A24" s="43">
        <v>19</v>
      </c>
      <c r="B24" s="84">
        <f t="shared" si="0"/>
        <v>2021</v>
      </c>
      <c r="C24" s="105">
        <v>2466799</v>
      </c>
      <c r="D24" s="106">
        <v>381575</v>
      </c>
      <c r="E24" s="107">
        <v>446484</v>
      </c>
      <c r="F24" s="107">
        <v>88848</v>
      </c>
      <c r="G24" s="107">
        <v>378823</v>
      </c>
      <c r="H24" s="107">
        <v>330704</v>
      </c>
      <c r="I24" s="107">
        <v>153525</v>
      </c>
      <c r="J24" s="107">
        <v>134909</v>
      </c>
      <c r="K24" s="107">
        <v>170096</v>
      </c>
      <c r="L24" s="107">
        <v>95022</v>
      </c>
      <c r="M24" s="149">
        <v>286813</v>
      </c>
    </row>
    <row r="25" spans="1:13" s="44" customFormat="1" ht="18.95" customHeight="1" x14ac:dyDescent="0.2">
      <c r="A25" s="43">
        <v>20</v>
      </c>
      <c r="B25" s="84">
        <f t="shared" si="0"/>
        <v>2022</v>
      </c>
      <c r="C25" s="105">
        <v>2502792</v>
      </c>
      <c r="D25" s="106">
        <v>381997</v>
      </c>
      <c r="E25" s="107">
        <v>454184</v>
      </c>
      <c r="F25" s="107">
        <v>90645</v>
      </c>
      <c r="G25" s="107">
        <v>385698</v>
      </c>
      <c r="H25" s="107">
        <v>335567</v>
      </c>
      <c r="I25" s="107">
        <v>156219</v>
      </c>
      <c r="J25" s="107">
        <v>137620</v>
      </c>
      <c r="K25" s="107">
        <v>174067</v>
      </c>
      <c r="L25" s="107">
        <v>96793</v>
      </c>
      <c r="M25" s="149">
        <v>290002</v>
      </c>
    </row>
    <row r="26" spans="1:13" s="44" customFormat="1" ht="18.95" customHeight="1" x14ac:dyDescent="0.2">
      <c r="A26" s="45">
        <v>21</v>
      </c>
      <c r="B26" s="111">
        <f t="shared" si="0"/>
        <v>2023</v>
      </c>
      <c r="C26" s="109">
        <v>2547502</v>
      </c>
      <c r="D26" s="110">
        <v>385066</v>
      </c>
      <c r="E26" s="110">
        <v>462507</v>
      </c>
      <c r="F26" s="110">
        <v>92399</v>
      </c>
      <c r="G26" s="110">
        <v>393656</v>
      </c>
      <c r="H26" s="110">
        <v>341107</v>
      </c>
      <c r="I26" s="110">
        <v>159586</v>
      </c>
      <c r="J26" s="110">
        <v>140235</v>
      </c>
      <c r="K26" s="110">
        <v>179043</v>
      </c>
      <c r="L26" s="110">
        <v>99057</v>
      </c>
      <c r="M26" s="151">
        <v>294846</v>
      </c>
    </row>
  </sheetData>
  <phoneticPr fontId="0" type="noConversion"/>
  <printOptions horizontalCentered="1"/>
  <pageMargins left="0.27559055118110237" right="0.19685039370078741" top="0.51181102362204722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3"/>
  <dimension ref="A1:L29"/>
  <sheetViews>
    <sheetView showGridLines="0" zoomScaleNormal="100" workbookViewId="0"/>
  </sheetViews>
  <sheetFormatPr baseColWidth="10" defaultColWidth="11.42578125" defaultRowHeight="12.75" x14ac:dyDescent="0.2"/>
  <cols>
    <col min="1" max="1" width="4.5703125" style="35" customWidth="1"/>
    <col min="2" max="2" width="12.7109375" style="13" customWidth="1"/>
    <col min="3" max="3" width="13.7109375" style="13" customWidth="1"/>
    <col min="4" max="12" width="12.7109375" style="13" customWidth="1"/>
    <col min="13" max="16384" width="11.42578125" style="13"/>
  </cols>
  <sheetData>
    <row r="1" spans="1:12" s="3" customFormat="1" ht="10.15" customHeight="1" x14ac:dyDescent="0.2">
      <c r="A1" s="37"/>
      <c r="B1" s="2"/>
      <c r="L1" s="4"/>
    </row>
    <row r="2" spans="1:12" s="7" customFormat="1" ht="24.6" customHeight="1" x14ac:dyDescent="0.3">
      <c r="A2" s="5" t="s">
        <v>200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24.75" customHeight="1" x14ac:dyDescent="0.25">
      <c r="A3" s="39"/>
      <c r="B3" s="41"/>
      <c r="C3" s="41"/>
      <c r="D3" s="41"/>
      <c r="E3" s="41"/>
      <c r="F3" s="41"/>
      <c r="G3" s="41"/>
      <c r="H3" s="42"/>
      <c r="I3" s="41"/>
      <c r="J3" s="41"/>
      <c r="K3" s="41"/>
      <c r="L3" s="118" t="s">
        <v>29</v>
      </c>
    </row>
    <row r="4" spans="1:12" ht="22.5" customHeight="1" x14ac:dyDescent="0.2">
      <c r="A4" s="641" t="s">
        <v>4</v>
      </c>
      <c r="B4" s="644" t="s">
        <v>53</v>
      </c>
      <c r="C4" s="85" t="s">
        <v>89</v>
      </c>
      <c r="D4" s="86"/>
      <c r="E4" s="87"/>
      <c r="F4" s="86" t="s">
        <v>90</v>
      </c>
      <c r="G4" s="86"/>
      <c r="H4" s="86"/>
      <c r="I4" s="86"/>
      <c r="J4" s="86"/>
      <c r="K4" s="86"/>
      <c r="L4" s="87"/>
    </row>
    <row r="5" spans="1:12" ht="18.75" customHeight="1" x14ac:dyDescent="0.2">
      <c r="A5" s="642"/>
      <c r="B5" s="639"/>
      <c r="C5" s="638" t="s">
        <v>40</v>
      </c>
      <c r="D5" s="654" t="s">
        <v>91</v>
      </c>
      <c r="E5" s="644" t="s">
        <v>92</v>
      </c>
      <c r="F5" s="644" t="s">
        <v>93</v>
      </c>
      <c r="G5" s="86" t="s">
        <v>1</v>
      </c>
      <c r="H5" s="86"/>
      <c r="I5" s="644" t="s">
        <v>329</v>
      </c>
      <c r="J5" s="654" t="s">
        <v>330</v>
      </c>
      <c r="K5" s="644" t="s">
        <v>338</v>
      </c>
      <c r="L5" s="655" t="s">
        <v>333</v>
      </c>
    </row>
    <row r="6" spans="1:12" ht="40.9" customHeight="1" x14ac:dyDescent="0.2">
      <c r="A6" s="643"/>
      <c r="B6" s="640"/>
      <c r="C6" s="640"/>
      <c r="D6" s="635"/>
      <c r="E6" s="640"/>
      <c r="F6" s="640"/>
      <c r="G6" s="101" t="s">
        <v>5</v>
      </c>
      <c r="H6" s="173" t="s">
        <v>6</v>
      </c>
      <c r="I6" s="640"/>
      <c r="J6" s="635"/>
      <c r="K6" s="640"/>
      <c r="L6" s="637"/>
    </row>
    <row r="7" spans="1:12" s="44" customFormat="1" ht="18.95" customHeight="1" x14ac:dyDescent="0.2">
      <c r="A7" s="43">
        <v>1</v>
      </c>
      <c r="B7" s="84">
        <v>2003</v>
      </c>
      <c r="C7" s="174">
        <v>624</v>
      </c>
      <c r="D7" s="333">
        <v>607</v>
      </c>
      <c r="E7" s="334">
        <v>721</v>
      </c>
      <c r="F7" s="149">
        <v>599</v>
      </c>
      <c r="G7" s="106">
        <v>803</v>
      </c>
      <c r="H7" s="107">
        <v>434</v>
      </c>
      <c r="I7" s="174">
        <v>1223</v>
      </c>
      <c r="J7" s="106">
        <v>532</v>
      </c>
      <c r="K7" s="333">
        <v>1029</v>
      </c>
      <c r="L7" s="105">
        <v>407</v>
      </c>
    </row>
    <row r="8" spans="1:12" s="44" customFormat="1" ht="18.95" customHeight="1" x14ac:dyDescent="0.2">
      <c r="A8" s="43">
        <v>2</v>
      </c>
      <c r="B8" s="84">
        <f>B7+1</f>
        <v>2004</v>
      </c>
      <c r="C8" s="149">
        <v>624</v>
      </c>
      <c r="D8" s="107">
        <v>609</v>
      </c>
      <c r="E8" s="105">
        <v>714</v>
      </c>
      <c r="F8" s="149">
        <v>601</v>
      </c>
      <c r="G8" s="106">
        <v>806</v>
      </c>
      <c r="H8" s="107">
        <v>438</v>
      </c>
      <c r="I8" s="149">
        <v>1197</v>
      </c>
      <c r="J8" s="106">
        <v>520</v>
      </c>
      <c r="K8" s="107">
        <v>1048</v>
      </c>
      <c r="L8" s="105">
        <v>410</v>
      </c>
    </row>
    <row r="9" spans="1:12" s="44" customFormat="1" ht="18.95" customHeight="1" x14ac:dyDescent="0.2">
      <c r="A9" s="43">
        <v>3</v>
      </c>
      <c r="B9" s="84">
        <f t="shared" ref="B9:B27" si="0">B8+1</f>
        <v>2005</v>
      </c>
      <c r="C9" s="149">
        <v>625</v>
      </c>
      <c r="D9" s="107">
        <v>611</v>
      </c>
      <c r="E9" s="105">
        <v>706</v>
      </c>
      <c r="F9" s="149">
        <v>604</v>
      </c>
      <c r="G9" s="106">
        <v>812</v>
      </c>
      <c r="H9" s="107">
        <v>441</v>
      </c>
      <c r="I9" s="149">
        <v>1148</v>
      </c>
      <c r="J9" s="106">
        <v>507</v>
      </c>
      <c r="K9" s="107">
        <v>1066</v>
      </c>
      <c r="L9" s="105">
        <v>419</v>
      </c>
    </row>
    <row r="10" spans="1:12" s="44" customFormat="1" ht="18.95" customHeight="1" x14ac:dyDescent="0.2">
      <c r="A10" s="43">
        <v>4</v>
      </c>
      <c r="B10" s="84">
        <f t="shared" si="0"/>
        <v>2006</v>
      </c>
      <c r="C10" s="149">
        <v>621</v>
      </c>
      <c r="D10" s="107">
        <v>608</v>
      </c>
      <c r="E10" s="105">
        <v>701</v>
      </c>
      <c r="F10" s="149">
        <v>601</v>
      </c>
      <c r="G10" s="106">
        <v>809</v>
      </c>
      <c r="H10" s="107">
        <v>440</v>
      </c>
      <c r="I10" s="149">
        <v>1126</v>
      </c>
      <c r="J10" s="106">
        <v>496</v>
      </c>
      <c r="K10" s="107">
        <v>1091</v>
      </c>
      <c r="L10" s="105">
        <v>418</v>
      </c>
    </row>
    <row r="11" spans="1:12" s="44" customFormat="1" ht="18.95" customHeight="1" x14ac:dyDescent="0.2">
      <c r="A11" s="43">
        <v>5</v>
      </c>
      <c r="B11" s="84">
        <f t="shared" si="0"/>
        <v>2007</v>
      </c>
      <c r="C11" s="149">
        <v>615</v>
      </c>
      <c r="D11" s="107">
        <v>601</v>
      </c>
      <c r="E11" s="105">
        <v>698</v>
      </c>
      <c r="F11" s="149">
        <v>595</v>
      </c>
      <c r="G11" s="106">
        <v>802</v>
      </c>
      <c r="H11" s="107">
        <v>437</v>
      </c>
      <c r="I11" s="149">
        <v>1062</v>
      </c>
      <c r="J11" s="106">
        <v>489</v>
      </c>
      <c r="K11" s="107">
        <v>1116</v>
      </c>
      <c r="L11" s="105">
        <v>417</v>
      </c>
    </row>
    <row r="12" spans="1:12" s="44" customFormat="1" ht="18.95" customHeight="1" x14ac:dyDescent="0.2">
      <c r="A12" s="43">
        <v>6</v>
      </c>
      <c r="B12" s="84">
        <f t="shared" si="0"/>
        <v>2008</v>
      </c>
      <c r="C12" s="149">
        <v>607</v>
      </c>
      <c r="D12" s="107">
        <v>594</v>
      </c>
      <c r="E12" s="105">
        <v>686</v>
      </c>
      <c r="F12" s="149">
        <v>589</v>
      </c>
      <c r="G12" s="106">
        <v>796</v>
      </c>
      <c r="H12" s="107">
        <v>432</v>
      </c>
      <c r="I12" s="149">
        <v>984</v>
      </c>
      <c r="J12" s="106">
        <v>472</v>
      </c>
      <c r="K12" s="107">
        <v>1138</v>
      </c>
      <c r="L12" s="105">
        <v>426</v>
      </c>
    </row>
    <row r="13" spans="1:12" s="44" customFormat="1" ht="18.95" customHeight="1" x14ac:dyDescent="0.2">
      <c r="A13" s="43">
        <v>7</v>
      </c>
      <c r="B13" s="84">
        <f t="shared" si="0"/>
        <v>2009</v>
      </c>
      <c r="C13" s="149">
        <v>621</v>
      </c>
      <c r="D13" s="107">
        <v>612</v>
      </c>
      <c r="E13" s="105">
        <v>677</v>
      </c>
      <c r="F13" s="149">
        <v>607</v>
      </c>
      <c r="G13" s="106">
        <v>841</v>
      </c>
      <c r="H13" s="107">
        <v>440</v>
      </c>
      <c r="I13" s="149">
        <v>928</v>
      </c>
      <c r="J13" s="106">
        <v>460</v>
      </c>
      <c r="K13" s="107">
        <v>1163</v>
      </c>
      <c r="L13" s="105">
        <v>446</v>
      </c>
    </row>
    <row r="14" spans="1:12" s="44" customFormat="1" ht="18.95" customHeight="1" x14ac:dyDescent="0.2">
      <c r="A14" s="43">
        <v>8</v>
      </c>
      <c r="B14" s="84">
        <f t="shared" si="0"/>
        <v>2010</v>
      </c>
      <c r="C14" s="149">
        <v>623</v>
      </c>
      <c r="D14" s="107">
        <v>615</v>
      </c>
      <c r="E14" s="105">
        <v>671</v>
      </c>
      <c r="F14" s="149">
        <v>611</v>
      </c>
      <c r="G14" s="106">
        <v>846</v>
      </c>
      <c r="H14" s="107">
        <v>444</v>
      </c>
      <c r="I14" s="149">
        <v>897</v>
      </c>
      <c r="J14" s="106">
        <v>453</v>
      </c>
      <c r="K14" s="107">
        <v>1187</v>
      </c>
      <c r="L14" s="105">
        <v>459</v>
      </c>
    </row>
    <row r="15" spans="1:12" s="44" customFormat="1" ht="18.95" customHeight="1" x14ac:dyDescent="0.2">
      <c r="A15" s="43">
        <v>9</v>
      </c>
      <c r="B15" s="84">
        <f t="shared" si="0"/>
        <v>2011</v>
      </c>
      <c r="C15" s="149">
        <v>620</v>
      </c>
      <c r="D15" s="107">
        <v>612</v>
      </c>
      <c r="E15" s="105">
        <v>664</v>
      </c>
      <c r="F15" s="149">
        <v>608</v>
      </c>
      <c r="G15" s="106">
        <v>838</v>
      </c>
      <c r="H15" s="107">
        <v>446</v>
      </c>
      <c r="I15" s="149">
        <v>878</v>
      </c>
      <c r="J15" s="106">
        <v>445</v>
      </c>
      <c r="K15" s="107">
        <v>1211</v>
      </c>
      <c r="L15" s="105">
        <v>459</v>
      </c>
    </row>
    <row r="16" spans="1:12" s="44" customFormat="1" ht="18.95" customHeight="1" x14ac:dyDescent="0.2">
      <c r="A16" s="43">
        <v>10</v>
      </c>
      <c r="B16" s="84">
        <f t="shared" si="0"/>
        <v>2012</v>
      </c>
      <c r="C16" s="149">
        <v>615</v>
      </c>
      <c r="D16" s="107">
        <v>608</v>
      </c>
      <c r="E16" s="105">
        <v>658</v>
      </c>
      <c r="F16" s="149">
        <v>604</v>
      </c>
      <c r="G16" s="106">
        <v>827</v>
      </c>
      <c r="H16" s="107">
        <v>447</v>
      </c>
      <c r="I16" s="149">
        <v>856</v>
      </c>
      <c r="J16" s="106">
        <v>438</v>
      </c>
      <c r="K16" s="107">
        <v>1231</v>
      </c>
      <c r="L16" s="105">
        <v>457</v>
      </c>
    </row>
    <row r="17" spans="1:12" s="44" customFormat="1" ht="18.95" customHeight="1" x14ac:dyDescent="0.2">
      <c r="A17" s="43">
        <v>11</v>
      </c>
      <c r="B17" s="84">
        <f t="shared" si="0"/>
        <v>2013</v>
      </c>
      <c r="C17" s="149">
        <v>615</v>
      </c>
      <c r="D17" s="107">
        <v>610</v>
      </c>
      <c r="E17" s="105">
        <v>644</v>
      </c>
      <c r="F17" s="149">
        <v>607</v>
      </c>
      <c r="G17" s="106">
        <v>835</v>
      </c>
      <c r="H17" s="107">
        <v>449</v>
      </c>
      <c r="I17" s="149">
        <v>838</v>
      </c>
      <c r="J17" s="106">
        <v>428</v>
      </c>
      <c r="K17" s="107">
        <v>1239</v>
      </c>
      <c r="L17" s="105">
        <v>451</v>
      </c>
    </row>
    <row r="18" spans="1:12" s="44" customFormat="1" ht="18.95" customHeight="1" x14ac:dyDescent="0.2">
      <c r="A18" s="43">
        <v>12</v>
      </c>
      <c r="B18" s="84">
        <f t="shared" si="0"/>
        <v>2014</v>
      </c>
      <c r="C18" s="149">
        <v>614</v>
      </c>
      <c r="D18" s="107">
        <v>609</v>
      </c>
      <c r="E18" s="105">
        <v>643</v>
      </c>
      <c r="F18" s="149">
        <v>606</v>
      </c>
      <c r="G18" s="106">
        <v>835</v>
      </c>
      <c r="H18" s="107">
        <v>450</v>
      </c>
      <c r="I18" s="149">
        <v>811</v>
      </c>
      <c r="J18" s="106">
        <v>432</v>
      </c>
      <c r="K18" s="107">
        <v>1246</v>
      </c>
      <c r="L18" s="105">
        <v>440</v>
      </c>
    </row>
    <row r="19" spans="1:12" s="44" customFormat="1" ht="18.95" customHeight="1" x14ac:dyDescent="0.2">
      <c r="A19" s="43">
        <v>13</v>
      </c>
      <c r="B19" s="84">
        <f t="shared" si="0"/>
        <v>2015</v>
      </c>
      <c r="C19" s="149">
        <v>606</v>
      </c>
      <c r="D19" s="107">
        <v>601</v>
      </c>
      <c r="E19" s="105">
        <v>632</v>
      </c>
      <c r="F19" s="149">
        <v>599</v>
      </c>
      <c r="G19" s="106">
        <v>828</v>
      </c>
      <c r="H19" s="107">
        <v>444</v>
      </c>
      <c r="I19" s="149">
        <v>773</v>
      </c>
      <c r="J19" s="106">
        <v>426</v>
      </c>
      <c r="K19" s="107">
        <v>1248</v>
      </c>
      <c r="L19" s="105">
        <v>435</v>
      </c>
    </row>
    <row r="20" spans="1:12" s="44" customFormat="1" ht="18.95" customHeight="1" x14ac:dyDescent="0.2">
      <c r="A20" s="43">
        <v>14</v>
      </c>
      <c r="B20" s="84">
        <f t="shared" si="0"/>
        <v>2016</v>
      </c>
      <c r="C20" s="149">
        <v>597</v>
      </c>
      <c r="D20" s="107">
        <v>593</v>
      </c>
      <c r="E20" s="105">
        <v>622</v>
      </c>
      <c r="F20" s="149">
        <v>591</v>
      </c>
      <c r="G20" s="106">
        <v>816</v>
      </c>
      <c r="H20" s="107">
        <v>440</v>
      </c>
      <c r="I20" s="149">
        <v>737</v>
      </c>
      <c r="J20" s="106">
        <v>421</v>
      </c>
      <c r="K20" s="107">
        <v>1250</v>
      </c>
      <c r="L20" s="105">
        <v>424</v>
      </c>
    </row>
    <row r="21" spans="1:12" s="44" customFormat="1" ht="18.95" customHeight="1" x14ac:dyDescent="0.2">
      <c r="A21" s="43">
        <v>15</v>
      </c>
      <c r="B21" s="84">
        <f t="shared" si="0"/>
        <v>2017</v>
      </c>
      <c r="C21" s="149">
        <v>589</v>
      </c>
      <c r="D21" s="107">
        <v>584</v>
      </c>
      <c r="E21" s="105">
        <v>616</v>
      </c>
      <c r="F21" s="149">
        <v>582</v>
      </c>
      <c r="G21" s="106">
        <v>802</v>
      </c>
      <c r="H21" s="107">
        <v>436</v>
      </c>
      <c r="I21" s="149">
        <v>697</v>
      </c>
      <c r="J21" s="106">
        <v>420</v>
      </c>
      <c r="K21" s="107">
        <v>1252</v>
      </c>
      <c r="L21" s="105">
        <v>419</v>
      </c>
    </row>
    <row r="22" spans="1:12" s="44" customFormat="1" ht="18.95" customHeight="1" x14ac:dyDescent="0.2">
      <c r="A22" s="43">
        <v>16</v>
      </c>
      <c r="B22" s="84">
        <f t="shared" si="0"/>
        <v>2018</v>
      </c>
      <c r="C22" s="149">
        <v>579</v>
      </c>
      <c r="D22" s="107">
        <v>573</v>
      </c>
      <c r="E22" s="105">
        <v>613</v>
      </c>
      <c r="F22" s="149">
        <v>572</v>
      </c>
      <c r="G22" s="106">
        <v>786</v>
      </c>
      <c r="H22" s="107">
        <v>430</v>
      </c>
      <c r="I22" s="149">
        <v>659</v>
      </c>
      <c r="J22" s="106">
        <v>421</v>
      </c>
      <c r="K22" s="107">
        <v>1257</v>
      </c>
      <c r="L22" s="105">
        <v>417</v>
      </c>
    </row>
    <row r="23" spans="1:12" s="44" customFormat="1" ht="18.95" customHeight="1" x14ac:dyDescent="0.2">
      <c r="A23" s="43">
        <v>17</v>
      </c>
      <c r="B23" s="84">
        <f t="shared" si="0"/>
        <v>2019</v>
      </c>
      <c r="C23" s="149">
        <v>576</v>
      </c>
      <c r="D23" s="107">
        <v>569</v>
      </c>
      <c r="E23" s="105">
        <v>612</v>
      </c>
      <c r="F23" s="149">
        <v>568</v>
      </c>
      <c r="G23" s="106">
        <v>782</v>
      </c>
      <c r="H23" s="107">
        <v>429</v>
      </c>
      <c r="I23" s="149">
        <v>628</v>
      </c>
      <c r="J23" s="106">
        <v>425</v>
      </c>
      <c r="K23" s="107">
        <v>1264</v>
      </c>
      <c r="L23" s="105">
        <v>408</v>
      </c>
    </row>
    <row r="24" spans="1:12" s="44" customFormat="1" ht="18.95" customHeight="1" x14ac:dyDescent="0.2">
      <c r="A24" s="43">
        <v>18</v>
      </c>
      <c r="B24" s="84">
        <f t="shared" si="0"/>
        <v>2020</v>
      </c>
      <c r="C24" s="149">
        <v>595</v>
      </c>
      <c r="D24" s="107">
        <v>591</v>
      </c>
      <c r="E24" s="105">
        <v>619</v>
      </c>
      <c r="F24" s="149">
        <v>590</v>
      </c>
      <c r="G24" s="106">
        <v>839</v>
      </c>
      <c r="H24" s="107">
        <v>438</v>
      </c>
      <c r="I24" s="149">
        <v>629</v>
      </c>
      <c r="J24" s="106">
        <v>435</v>
      </c>
      <c r="K24" s="107">
        <v>1266</v>
      </c>
      <c r="L24" s="105">
        <v>0</v>
      </c>
    </row>
    <row r="25" spans="1:12" s="44" customFormat="1" ht="18.95" customHeight="1" x14ac:dyDescent="0.2">
      <c r="A25" s="43">
        <v>19</v>
      </c>
      <c r="B25" s="84">
        <f t="shared" si="0"/>
        <v>2021</v>
      </c>
      <c r="C25" s="149">
        <v>586</v>
      </c>
      <c r="D25" s="107">
        <v>582</v>
      </c>
      <c r="E25" s="105">
        <v>612</v>
      </c>
      <c r="F25" s="149">
        <v>581</v>
      </c>
      <c r="G25" s="106">
        <v>816</v>
      </c>
      <c r="H25" s="107">
        <v>437</v>
      </c>
      <c r="I25" s="149">
        <v>614</v>
      </c>
      <c r="J25" s="106">
        <v>436</v>
      </c>
      <c r="K25" s="107">
        <v>1255</v>
      </c>
      <c r="L25" s="105">
        <v>0</v>
      </c>
    </row>
    <row r="26" spans="1:12" s="44" customFormat="1" ht="18.95" customHeight="1" x14ac:dyDescent="0.2">
      <c r="A26" s="43">
        <v>20</v>
      </c>
      <c r="B26" s="84">
        <f t="shared" si="0"/>
        <v>2022</v>
      </c>
      <c r="C26" s="149">
        <v>576</v>
      </c>
      <c r="D26" s="107">
        <v>571</v>
      </c>
      <c r="E26" s="105">
        <v>609</v>
      </c>
      <c r="F26" s="149">
        <v>571</v>
      </c>
      <c r="G26" s="106">
        <v>791</v>
      </c>
      <c r="H26" s="107">
        <v>436</v>
      </c>
      <c r="I26" s="149">
        <v>569</v>
      </c>
      <c r="J26" s="106">
        <v>441</v>
      </c>
      <c r="K26" s="107">
        <v>1242</v>
      </c>
      <c r="L26" s="105">
        <v>0</v>
      </c>
    </row>
    <row r="27" spans="1:12" s="44" customFormat="1" ht="18.95" customHeight="1" x14ac:dyDescent="0.2">
      <c r="A27" s="45">
        <v>21</v>
      </c>
      <c r="B27" s="111">
        <f t="shared" si="0"/>
        <v>2023</v>
      </c>
      <c r="C27" s="151">
        <v>577</v>
      </c>
      <c r="D27" s="110">
        <v>572</v>
      </c>
      <c r="E27" s="109">
        <v>609</v>
      </c>
      <c r="F27" s="151">
        <v>572</v>
      </c>
      <c r="G27" s="110">
        <v>798</v>
      </c>
      <c r="H27" s="110">
        <v>437</v>
      </c>
      <c r="I27" s="151">
        <v>536</v>
      </c>
      <c r="J27" s="110">
        <v>449</v>
      </c>
      <c r="K27" s="110">
        <v>1227</v>
      </c>
      <c r="L27" s="109">
        <v>0</v>
      </c>
    </row>
    <row r="28" spans="1:12" ht="15" x14ac:dyDescent="0.25">
      <c r="A28" s="117" t="s">
        <v>331</v>
      </c>
    </row>
    <row r="29" spans="1:12" ht="15" x14ac:dyDescent="0.25">
      <c r="A29" s="117" t="s">
        <v>332</v>
      </c>
    </row>
  </sheetData>
  <mergeCells count="10">
    <mergeCell ref="L5:L6"/>
    <mergeCell ref="J5:J6"/>
    <mergeCell ref="K5:K6"/>
    <mergeCell ref="A4:A6"/>
    <mergeCell ref="B4:B6"/>
    <mergeCell ref="I5:I6"/>
    <mergeCell ref="C5:C6"/>
    <mergeCell ref="D5:D6"/>
    <mergeCell ref="E5:E6"/>
    <mergeCell ref="F5:F6"/>
  </mergeCells>
  <phoneticPr fontId="0" type="noConversion"/>
  <printOptions horizontalCentered="1"/>
  <pageMargins left="0.27559055118110237" right="0.19685039370078741" top="0.56000000000000005" bottom="0.27559055118110237" header="0.15748031496062992" footer="0.11811023622047245"/>
  <pageSetup paperSize="9" scale="95" orientation="landscape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4"/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519" customWidth="1"/>
    <col min="2" max="2" width="41.5703125" style="208" customWidth="1"/>
    <col min="3" max="12" width="12.2851562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56"/>
      <c r="B1" s="207"/>
      <c r="L1" s="209"/>
    </row>
    <row r="2" spans="1:12" s="383" customFormat="1" ht="30" customHeight="1" x14ac:dyDescent="0.3">
      <c r="A2" s="253" t="s">
        <v>312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360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3"/>
      <c r="H4" s="473"/>
      <c r="I4" s="473"/>
      <c r="J4" s="215"/>
      <c r="K4" s="215"/>
      <c r="L4" s="254" t="s">
        <v>30</v>
      </c>
    </row>
    <row r="5" spans="1:12" s="474" customFormat="1" ht="20.45" customHeight="1" x14ac:dyDescent="0.2">
      <c r="A5" s="662" t="s">
        <v>4</v>
      </c>
      <c r="B5" s="664" t="s">
        <v>9</v>
      </c>
      <c r="C5" s="666" t="s">
        <v>111</v>
      </c>
      <c r="D5" s="666" t="s">
        <v>93</v>
      </c>
      <c r="E5" s="231" t="s">
        <v>1</v>
      </c>
      <c r="F5" s="232"/>
      <c r="G5" s="666" t="s">
        <v>313</v>
      </c>
      <c r="H5" s="231" t="s">
        <v>1</v>
      </c>
      <c r="I5" s="232"/>
      <c r="J5" s="666" t="s">
        <v>358</v>
      </c>
      <c r="K5" s="660" t="s">
        <v>1</v>
      </c>
      <c r="L5" s="661"/>
    </row>
    <row r="6" spans="1:12" s="474" customFormat="1" ht="34.5" customHeight="1" x14ac:dyDescent="0.2">
      <c r="A6" s="663"/>
      <c r="B6" s="665"/>
      <c r="C6" s="665"/>
      <c r="D6" s="667"/>
      <c r="E6" s="459" t="s">
        <v>5</v>
      </c>
      <c r="F6" s="475" t="s">
        <v>6</v>
      </c>
      <c r="G6" s="665"/>
      <c r="H6" s="476" t="s">
        <v>314</v>
      </c>
      <c r="I6" s="477" t="s">
        <v>183</v>
      </c>
      <c r="J6" s="667"/>
      <c r="K6" s="589" t="s">
        <v>315</v>
      </c>
      <c r="L6" s="479" t="s">
        <v>316</v>
      </c>
    </row>
    <row r="7" spans="1:12" s="486" customFormat="1" ht="22.35" customHeight="1" x14ac:dyDescent="0.25">
      <c r="A7" s="480">
        <v>1</v>
      </c>
      <c r="B7" s="481" t="s">
        <v>94</v>
      </c>
      <c r="C7" s="482">
        <v>2524184</v>
      </c>
      <c r="D7" s="483">
        <v>2108230</v>
      </c>
      <c r="E7" s="484">
        <v>1099226</v>
      </c>
      <c r="F7" s="485">
        <v>1009004</v>
      </c>
      <c r="G7" s="483">
        <v>34430</v>
      </c>
      <c r="H7" s="484">
        <v>19374</v>
      </c>
      <c r="I7" s="485">
        <v>15056</v>
      </c>
      <c r="J7" s="483">
        <v>381524</v>
      </c>
      <c r="K7" s="590">
        <v>223641</v>
      </c>
      <c r="L7" s="485">
        <v>157883</v>
      </c>
    </row>
    <row r="8" spans="1:12" s="217" customFormat="1" ht="21.2" customHeight="1" x14ac:dyDescent="0.25">
      <c r="A8" s="487">
        <v>2</v>
      </c>
      <c r="B8" s="488" t="s">
        <v>95</v>
      </c>
      <c r="C8" s="489">
        <v>193713</v>
      </c>
      <c r="D8" s="490">
        <v>152064</v>
      </c>
      <c r="E8" s="491">
        <v>120925</v>
      </c>
      <c r="F8" s="492">
        <v>31139</v>
      </c>
      <c r="G8" s="490">
        <v>1600</v>
      </c>
      <c r="H8" s="491">
        <v>995</v>
      </c>
      <c r="I8" s="492">
        <v>605</v>
      </c>
      <c r="J8" s="490">
        <v>40049</v>
      </c>
      <c r="K8" s="591">
        <v>12594</v>
      </c>
      <c r="L8" s="492">
        <v>27455</v>
      </c>
    </row>
    <row r="9" spans="1:12" s="217" customFormat="1" ht="21.2" customHeight="1" x14ac:dyDescent="0.25">
      <c r="A9" s="487">
        <v>3</v>
      </c>
      <c r="B9" s="488" t="s">
        <v>317</v>
      </c>
      <c r="C9" s="489">
        <v>20343</v>
      </c>
      <c r="D9" s="490">
        <v>10693</v>
      </c>
      <c r="E9" s="491">
        <v>8519</v>
      </c>
      <c r="F9" s="492">
        <v>2174</v>
      </c>
      <c r="G9" s="490">
        <v>54</v>
      </c>
      <c r="H9" s="491">
        <v>50</v>
      </c>
      <c r="I9" s="492">
        <v>4</v>
      </c>
      <c r="J9" s="490">
        <v>9596</v>
      </c>
      <c r="K9" s="591">
        <v>2743</v>
      </c>
      <c r="L9" s="492">
        <v>6853</v>
      </c>
    </row>
    <row r="10" spans="1:12" s="217" customFormat="1" ht="21.2" customHeight="1" x14ac:dyDescent="0.25">
      <c r="A10" s="487">
        <v>4</v>
      </c>
      <c r="B10" s="488" t="s">
        <v>318</v>
      </c>
      <c r="C10" s="489">
        <v>11864</v>
      </c>
      <c r="D10" s="490">
        <v>7920</v>
      </c>
      <c r="E10" s="491">
        <v>5930</v>
      </c>
      <c r="F10" s="492">
        <v>1990</v>
      </c>
      <c r="G10" s="490">
        <v>83</v>
      </c>
      <c r="H10" s="491">
        <v>76</v>
      </c>
      <c r="I10" s="492">
        <v>7</v>
      </c>
      <c r="J10" s="490">
        <v>3861</v>
      </c>
      <c r="K10" s="591">
        <v>1600</v>
      </c>
      <c r="L10" s="492">
        <v>2261</v>
      </c>
    </row>
    <row r="11" spans="1:12" s="217" customFormat="1" ht="21.2" customHeight="1" x14ac:dyDescent="0.25">
      <c r="A11" s="487">
        <v>5</v>
      </c>
      <c r="B11" s="488" t="s">
        <v>205</v>
      </c>
      <c r="C11" s="489">
        <v>219</v>
      </c>
      <c r="D11" s="490">
        <v>211</v>
      </c>
      <c r="E11" s="491">
        <v>186</v>
      </c>
      <c r="F11" s="492">
        <v>25</v>
      </c>
      <c r="G11" s="490">
        <v>5</v>
      </c>
      <c r="H11" s="491">
        <v>1</v>
      </c>
      <c r="I11" s="492">
        <v>4</v>
      </c>
      <c r="J11" s="490">
        <v>3</v>
      </c>
      <c r="K11" s="591">
        <v>2</v>
      </c>
      <c r="L11" s="492">
        <v>1</v>
      </c>
    </row>
    <row r="12" spans="1:12" s="223" customFormat="1" ht="24.95" customHeight="1" thickBot="1" x14ac:dyDescent="0.25">
      <c r="A12" s="493">
        <v>6</v>
      </c>
      <c r="B12" s="494" t="s">
        <v>96</v>
      </c>
      <c r="C12" s="495">
        <v>51350</v>
      </c>
      <c r="D12" s="496">
        <v>41869</v>
      </c>
      <c r="E12" s="497">
        <v>22238</v>
      </c>
      <c r="F12" s="498">
        <v>19631</v>
      </c>
      <c r="G12" s="496">
        <v>459</v>
      </c>
      <c r="H12" s="497">
        <v>288</v>
      </c>
      <c r="I12" s="498">
        <v>171</v>
      </c>
      <c r="J12" s="496">
        <v>9022</v>
      </c>
      <c r="K12" s="592">
        <v>6272</v>
      </c>
      <c r="L12" s="498">
        <v>2750</v>
      </c>
    </row>
    <row r="13" spans="1:12" s="219" customFormat="1" ht="34.35" customHeight="1" thickTop="1" x14ac:dyDescent="0.2">
      <c r="A13" s="499">
        <v>7</v>
      </c>
      <c r="B13" s="500" t="s">
        <v>97</v>
      </c>
      <c r="C13" s="501">
        <v>122501</v>
      </c>
      <c r="D13" s="502">
        <v>108780</v>
      </c>
      <c r="E13" s="503">
        <v>72823</v>
      </c>
      <c r="F13" s="504">
        <v>35957</v>
      </c>
      <c r="G13" s="502">
        <v>1310</v>
      </c>
      <c r="H13" s="503">
        <v>1003</v>
      </c>
      <c r="I13" s="504">
        <v>307</v>
      </c>
      <c r="J13" s="502">
        <v>12411</v>
      </c>
      <c r="K13" s="593">
        <v>7759</v>
      </c>
      <c r="L13" s="504">
        <v>4652</v>
      </c>
    </row>
    <row r="14" spans="1:12" s="217" customFormat="1" ht="21.2" customHeight="1" x14ac:dyDescent="0.25">
      <c r="A14" s="487">
        <v>8</v>
      </c>
      <c r="B14" s="488" t="s">
        <v>95</v>
      </c>
      <c r="C14" s="489">
        <v>31740</v>
      </c>
      <c r="D14" s="490">
        <v>28971</v>
      </c>
      <c r="E14" s="491">
        <v>21531</v>
      </c>
      <c r="F14" s="492">
        <v>7440</v>
      </c>
      <c r="G14" s="490">
        <v>144</v>
      </c>
      <c r="H14" s="491">
        <v>130</v>
      </c>
      <c r="I14" s="492">
        <v>14</v>
      </c>
      <c r="J14" s="490">
        <v>2625</v>
      </c>
      <c r="K14" s="591">
        <v>1285</v>
      </c>
      <c r="L14" s="492">
        <v>1340</v>
      </c>
    </row>
    <row r="15" spans="1:12" s="217" customFormat="1" ht="21.2" customHeight="1" x14ac:dyDescent="0.25">
      <c r="A15" s="487">
        <v>9</v>
      </c>
      <c r="B15" s="488" t="s">
        <v>317</v>
      </c>
      <c r="C15" s="489">
        <v>1309</v>
      </c>
      <c r="D15" s="490">
        <v>402</v>
      </c>
      <c r="E15" s="491">
        <v>324</v>
      </c>
      <c r="F15" s="492">
        <v>78</v>
      </c>
      <c r="G15" s="490">
        <v>4</v>
      </c>
      <c r="H15" s="491">
        <v>4</v>
      </c>
      <c r="I15" s="492">
        <v>0</v>
      </c>
      <c r="J15" s="490">
        <v>903</v>
      </c>
      <c r="K15" s="591">
        <v>238</v>
      </c>
      <c r="L15" s="492">
        <v>665</v>
      </c>
    </row>
    <row r="16" spans="1:12" s="217" customFormat="1" ht="21.2" customHeight="1" x14ac:dyDescent="0.25">
      <c r="A16" s="487">
        <v>10</v>
      </c>
      <c r="B16" s="488" t="s">
        <v>318</v>
      </c>
      <c r="C16" s="489">
        <v>451</v>
      </c>
      <c r="D16" s="490">
        <v>223</v>
      </c>
      <c r="E16" s="491">
        <v>160</v>
      </c>
      <c r="F16" s="492">
        <v>63</v>
      </c>
      <c r="G16" s="490">
        <v>2</v>
      </c>
      <c r="H16" s="491">
        <v>2</v>
      </c>
      <c r="I16" s="492">
        <v>0</v>
      </c>
      <c r="J16" s="490">
        <v>226</v>
      </c>
      <c r="K16" s="591">
        <v>87</v>
      </c>
      <c r="L16" s="492">
        <v>139</v>
      </c>
    </row>
    <row r="17" spans="1:12" s="217" customFormat="1" ht="21.2" customHeight="1" x14ac:dyDescent="0.25">
      <c r="A17" s="487">
        <v>11</v>
      </c>
      <c r="B17" s="488" t="s">
        <v>205</v>
      </c>
      <c r="C17" s="489">
        <v>2</v>
      </c>
      <c r="D17" s="490">
        <v>2</v>
      </c>
      <c r="E17" s="491">
        <v>2</v>
      </c>
      <c r="F17" s="492">
        <v>0</v>
      </c>
      <c r="G17" s="490">
        <v>0</v>
      </c>
      <c r="H17" s="491">
        <v>0</v>
      </c>
      <c r="I17" s="492">
        <v>0</v>
      </c>
      <c r="J17" s="490">
        <v>0</v>
      </c>
      <c r="K17" s="591">
        <v>0</v>
      </c>
      <c r="L17" s="492">
        <v>0</v>
      </c>
    </row>
    <row r="18" spans="1:12" s="223" customFormat="1" ht="24.95" customHeight="1" x14ac:dyDescent="0.2">
      <c r="A18" s="505">
        <v>12</v>
      </c>
      <c r="B18" s="506" t="s">
        <v>96</v>
      </c>
      <c r="C18" s="507">
        <v>20917</v>
      </c>
      <c r="D18" s="508">
        <v>18713</v>
      </c>
      <c r="E18" s="509">
        <v>12063</v>
      </c>
      <c r="F18" s="510">
        <v>6650</v>
      </c>
      <c r="G18" s="508">
        <v>132</v>
      </c>
      <c r="H18" s="509">
        <v>110</v>
      </c>
      <c r="I18" s="510">
        <v>22</v>
      </c>
      <c r="J18" s="508">
        <v>2072</v>
      </c>
      <c r="K18" s="594">
        <v>1376</v>
      </c>
      <c r="L18" s="510">
        <v>696</v>
      </c>
    </row>
    <row r="19" spans="1:12" s="486" customFormat="1" ht="21.2" customHeight="1" x14ac:dyDescent="0.25">
      <c r="A19" s="480">
        <v>13</v>
      </c>
      <c r="B19" s="481" t="s">
        <v>98</v>
      </c>
      <c r="C19" s="482">
        <v>1915110</v>
      </c>
      <c r="D19" s="483">
        <v>1601017</v>
      </c>
      <c r="E19" s="484">
        <v>775799</v>
      </c>
      <c r="F19" s="485">
        <v>825218</v>
      </c>
      <c r="G19" s="483">
        <v>22568</v>
      </c>
      <c r="H19" s="484">
        <v>13496</v>
      </c>
      <c r="I19" s="485">
        <v>9072</v>
      </c>
      <c r="J19" s="483">
        <v>291525</v>
      </c>
      <c r="K19" s="590">
        <v>172614</v>
      </c>
      <c r="L19" s="485">
        <v>118911</v>
      </c>
    </row>
    <row r="20" spans="1:12" s="217" customFormat="1" ht="21.2" customHeight="1" x14ac:dyDescent="0.25">
      <c r="A20" s="487">
        <v>14</v>
      </c>
      <c r="B20" s="488" t="s">
        <v>95</v>
      </c>
      <c r="C20" s="489">
        <v>107687</v>
      </c>
      <c r="D20" s="490">
        <v>83402</v>
      </c>
      <c r="E20" s="491">
        <v>64680</v>
      </c>
      <c r="F20" s="492">
        <v>18722</v>
      </c>
      <c r="G20" s="490">
        <v>518</v>
      </c>
      <c r="H20" s="491">
        <v>458</v>
      </c>
      <c r="I20" s="492">
        <v>60</v>
      </c>
      <c r="J20" s="490">
        <v>23767</v>
      </c>
      <c r="K20" s="591">
        <v>7922</v>
      </c>
      <c r="L20" s="492">
        <v>15845</v>
      </c>
    </row>
    <row r="21" spans="1:12" s="217" customFormat="1" ht="21.2" customHeight="1" x14ac:dyDescent="0.25">
      <c r="A21" s="487">
        <v>15</v>
      </c>
      <c r="B21" s="488" t="s">
        <v>317</v>
      </c>
      <c r="C21" s="489">
        <v>19034</v>
      </c>
      <c r="D21" s="490">
        <v>10291</v>
      </c>
      <c r="E21" s="491">
        <v>8195</v>
      </c>
      <c r="F21" s="492">
        <v>2096</v>
      </c>
      <c r="G21" s="490">
        <v>50</v>
      </c>
      <c r="H21" s="491">
        <v>46</v>
      </c>
      <c r="I21" s="492">
        <v>4</v>
      </c>
      <c r="J21" s="490">
        <v>8693</v>
      </c>
      <c r="K21" s="591">
        <v>2505</v>
      </c>
      <c r="L21" s="492">
        <v>6188</v>
      </c>
    </row>
    <row r="22" spans="1:12" s="217" customFormat="1" ht="21.2" customHeight="1" x14ac:dyDescent="0.25">
      <c r="A22" s="487">
        <v>16</v>
      </c>
      <c r="B22" s="488" t="s">
        <v>318</v>
      </c>
      <c r="C22" s="489">
        <v>11413</v>
      </c>
      <c r="D22" s="490">
        <v>7697</v>
      </c>
      <c r="E22" s="491">
        <v>5770</v>
      </c>
      <c r="F22" s="492">
        <v>1927</v>
      </c>
      <c r="G22" s="490">
        <v>81</v>
      </c>
      <c r="H22" s="491">
        <v>74</v>
      </c>
      <c r="I22" s="492">
        <v>7</v>
      </c>
      <c r="J22" s="490">
        <v>3635</v>
      </c>
      <c r="K22" s="591">
        <v>1513</v>
      </c>
      <c r="L22" s="492">
        <v>2122</v>
      </c>
    </row>
    <row r="23" spans="1:12" s="217" customFormat="1" ht="21.2" customHeight="1" x14ac:dyDescent="0.25">
      <c r="A23" s="487">
        <v>17</v>
      </c>
      <c r="B23" s="488" t="s">
        <v>205</v>
      </c>
      <c r="C23" s="489">
        <v>48</v>
      </c>
      <c r="D23" s="490">
        <v>46</v>
      </c>
      <c r="E23" s="491">
        <v>37</v>
      </c>
      <c r="F23" s="492">
        <v>9</v>
      </c>
      <c r="G23" s="490">
        <v>2</v>
      </c>
      <c r="H23" s="491">
        <v>0</v>
      </c>
      <c r="I23" s="492">
        <v>2</v>
      </c>
      <c r="J23" s="490">
        <v>0</v>
      </c>
      <c r="K23" s="591">
        <v>0</v>
      </c>
      <c r="L23" s="492">
        <v>0</v>
      </c>
    </row>
    <row r="24" spans="1:12" s="223" customFormat="1" ht="24.95" customHeight="1" x14ac:dyDescent="0.2">
      <c r="A24" s="505">
        <v>18</v>
      </c>
      <c r="B24" s="506" t="s">
        <v>96</v>
      </c>
      <c r="C24" s="507">
        <v>30433</v>
      </c>
      <c r="D24" s="508">
        <v>23156</v>
      </c>
      <c r="E24" s="509">
        <v>10175</v>
      </c>
      <c r="F24" s="510">
        <v>12981</v>
      </c>
      <c r="G24" s="508">
        <v>327</v>
      </c>
      <c r="H24" s="509">
        <v>178</v>
      </c>
      <c r="I24" s="510">
        <v>149</v>
      </c>
      <c r="J24" s="508">
        <v>6950</v>
      </c>
      <c r="K24" s="594">
        <v>4896</v>
      </c>
      <c r="L24" s="510">
        <v>2054</v>
      </c>
    </row>
    <row r="25" spans="1:12" s="486" customFormat="1" ht="21.2" customHeight="1" x14ac:dyDescent="0.25">
      <c r="A25" s="480">
        <v>19</v>
      </c>
      <c r="B25" s="481" t="s">
        <v>99</v>
      </c>
      <c r="C25" s="482">
        <v>393431</v>
      </c>
      <c r="D25" s="483">
        <v>321213</v>
      </c>
      <c r="E25" s="484">
        <v>207019</v>
      </c>
      <c r="F25" s="485">
        <v>114194</v>
      </c>
      <c r="G25" s="483">
        <v>9567</v>
      </c>
      <c r="H25" s="484">
        <v>4240</v>
      </c>
      <c r="I25" s="485">
        <v>5327</v>
      </c>
      <c r="J25" s="483">
        <v>62651</v>
      </c>
      <c r="K25" s="590">
        <v>36903</v>
      </c>
      <c r="L25" s="485">
        <v>25748</v>
      </c>
    </row>
    <row r="26" spans="1:12" s="217" customFormat="1" ht="21.2" customHeight="1" x14ac:dyDescent="0.25">
      <c r="A26" s="487">
        <v>20</v>
      </c>
      <c r="B26" s="488" t="s">
        <v>95</v>
      </c>
      <c r="C26" s="489">
        <v>39663</v>
      </c>
      <c r="D26" s="490">
        <v>27821</v>
      </c>
      <c r="E26" s="491">
        <v>25078</v>
      </c>
      <c r="F26" s="492">
        <v>2743</v>
      </c>
      <c r="G26" s="490">
        <v>708</v>
      </c>
      <c r="H26" s="491">
        <v>312</v>
      </c>
      <c r="I26" s="492">
        <v>396</v>
      </c>
      <c r="J26" s="490">
        <v>11134</v>
      </c>
      <c r="K26" s="591">
        <v>2563</v>
      </c>
      <c r="L26" s="492">
        <v>8571</v>
      </c>
    </row>
    <row r="27" spans="1:12" s="217" customFormat="1" ht="21.2" customHeight="1" x14ac:dyDescent="0.25">
      <c r="A27" s="487">
        <v>21</v>
      </c>
      <c r="B27" s="488" t="s">
        <v>317</v>
      </c>
      <c r="C27" s="489">
        <v>0</v>
      </c>
      <c r="D27" s="490">
        <v>0</v>
      </c>
      <c r="E27" s="491">
        <v>0</v>
      </c>
      <c r="F27" s="492">
        <v>0</v>
      </c>
      <c r="G27" s="490">
        <v>0</v>
      </c>
      <c r="H27" s="491">
        <v>0</v>
      </c>
      <c r="I27" s="492">
        <v>0</v>
      </c>
      <c r="J27" s="490">
        <v>0</v>
      </c>
      <c r="K27" s="591">
        <v>0</v>
      </c>
      <c r="L27" s="492">
        <v>0</v>
      </c>
    </row>
    <row r="28" spans="1:12" s="217" customFormat="1" ht="21.2" customHeight="1" x14ac:dyDescent="0.25">
      <c r="A28" s="487">
        <v>22</v>
      </c>
      <c r="B28" s="488" t="s">
        <v>318</v>
      </c>
      <c r="C28" s="489">
        <v>0</v>
      </c>
      <c r="D28" s="490">
        <v>0</v>
      </c>
      <c r="E28" s="491">
        <v>0</v>
      </c>
      <c r="F28" s="492">
        <v>0</v>
      </c>
      <c r="G28" s="490">
        <v>0</v>
      </c>
      <c r="H28" s="491">
        <v>0</v>
      </c>
      <c r="I28" s="492">
        <v>0</v>
      </c>
      <c r="J28" s="490">
        <v>0</v>
      </c>
      <c r="K28" s="591">
        <v>0</v>
      </c>
      <c r="L28" s="492">
        <v>0</v>
      </c>
    </row>
    <row r="29" spans="1:12" s="223" customFormat="1" ht="24.95" customHeight="1" x14ac:dyDescent="0.2">
      <c r="A29" s="505">
        <v>23</v>
      </c>
      <c r="B29" s="506" t="s">
        <v>205</v>
      </c>
      <c r="C29" s="507">
        <v>2</v>
      </c>
      <c r="D29" s="508">
        <v>2</v>
      </c>
      <c r="E29" s="509">
        <v>1</v>
      </c>
      <c r="F29" s="510">
        <v>1</v>
      </c>
      <c r="G29" s="508">
        <v>0</v>
      </c>
      <c r="H29" s="509">
        <v>0</v>
      </c>
      <c r="I29" s="510">
        <v>0</v>
      </c>
      <c r="J29" s="508">
        <v>0</v>
      </c>
      <c r="K29" s="594">
        <v>0</v>
      </c>
      <c r="L29" s="510">
        <v>0</v>
      </c>
    </row>
    <row r="30" spans="1:12" s="486" customFormat="1" ht="21.2" customHeight="1" x14ac:dyDescent="0.25">
      <c r="A30" s="480">
        <v>24</v>
      </c>
      <c r="B30" s="481" t="s">
        <v>100</v>
      </c>
      <c r="C30" s="482">
        <v>46031</v>
      </c>
      <c r="D30" s="483">
        <v>37957</v>
      </c>
      <c r="E30" s="484">
        <v>18189</v>
      </c>
      <c r="F30" s="485">
        <v>19768</v>
      </c>
      <c r="G30" s="483">
        <v>297</v>
      </c>
      <c r="H30" s="484">
        <v>235</v>
      </c>
      <c r="I30" s="485">
        <v>62</v>
      </c>
      <c r="J30" s="483">
        <v>7777</v>
      </c>
      <c r="K30" s="590">
        <v>2748</v>
      </c>
      <c r="L30" s="485">
        <v>5029</v>
      </c>
    </row>
    <row r="31" spans="1:12" s="217" customFormat="1" ht="21.2" customHeight="1" x14ac:dyDescent="0.25">
      <c r="A31" s="487">
        <v>25</v>
      </c>
      <c r="B31" s="488" t="s">
        <v>95</v>
      </c>
      <c r="C31" s="489">
        <v>592</v>
      </c>
      <c r="D31" s="490">
        <v>498</v>
      </c>
      <c r="E31" s="491">
        <v>319</v>
      </c>
      <c r="F31" s="492">
        <v>179</v>
      </c>
      <c r="G31" s="490">
        <v>2</v>
      </c>
      <c r="H31" s="491">
        <v>2</v>
      </c>
      <c r="I31" s="492">
        <v>0</v>
      </c>
      <c r="J31" s="490">
        <v>92</v>
      </c>
      <c r="K31" s="591">
        <v>37</v>
      </c>
      <c r="L31" s="492">
        <v>55</v>
      </c>
    </row>
    <row r="32" spans="1:12" s="217" customFormat="1" ht="21.2" customHeight="1" x14ac:dyDescent="0.25">
      <c r="A32" s="487">
        <v>26</v>
      </c>
      <c r="B32" s="488" t="s">
        <v>317</v>
      </c>
      <c r="C32" s="489">
        <v>0</v>
      </c>
      <c r="D32" s="490">
        <v>0</v>
      </c>
      <c r="E32" s="491">
        <v>0</v>
      </c>
      <c r="F32" s="492">
        <v>0</v>
      </c>
      <c r="G32" s="490">
        <v>0</v>
      </c>
      <c r="H32" s="491">
        <v>0</v>
      </c>
      <c r="I32" s="492">
        <v>0</v>
      </c>
      <c r="J32" s="490">
        <v>0</v>
      </c>
      <c r="K32" s="591">
        <v>0</v>
      </c>
      <c r="L32" s="492">
        <v>0</v>
      </c>
    </row>
    <row r="33" spans="1:12" s="217" customFormat="1" ht="21.2" customHeight="1" x14ac:dyDescent="0.25">
      <c r="A33" s="487">
        <v>27</v>
      </c>
      <c r="B33" s="488" t="s">
        <v>318</v>
      </c>
      <c r="C33" s="489">
        <v>0</v>
      </c>
      <c r="D33" s="490">
        <v>0</v>
      </c>
      <c r="E33" s="491">
        <v>0</v>
      </c>
      <c r="F33" s="492">
        <v>0</v>
      </c>
      <c r="G33" s="490">
        <v>0</v>
      </c>
      <c r="H33" s="491">
        <v>0</v>
      </c>
      <c r="I33" s="492">
        <v>0</v>
      </c>
      <c r="J33" s="490">
        <v>0</v>
      </c>
      <c r="K33" s="591">
        <v>0</v>
      </c>
      <c r="L33" s="492">
        <v>0</v>
      </c>
    </row>
    <row r="34" spans="1:12" s="223" customFormat="1" ht="24.95" customHeight="1" x14ac:dyDescent="0.2">
      <c r="A34" s="505">
        <v>28</v>
      </c>
      <c r="B34" s="506" t="s">
        <v>205</v>
      </c>
      <c r="C34" s="507">
        <v>0</v>
      </c>
      <c r="D34" s="508">
        <v>0</v>
      </c>
      <c r="E34" s="509">
        <v>0</v>
      </c>
      <c r="F34" s="510">
        <v>0</v>
      </c>
      <c r="G34" s="508">
        <v>0</v>
      </c>
      <c r="H34" s="509">
        <v>0</v>
      </c>
      <c r="I34" s="510">
        <v>0</v>
      </c>
      <c r="J34" s="508">
        <v>0</v>
      </c>
      <c r="K34" s="594">
        <v>0</v>
      </c>
      <c r="L34" s="510">
        <v>0</v>
      </c>
    </row>
    <row r="35" spans="1:12" s="486" customFormat="1" ht="21.2" customHeight="1" x14ac:dyDescent="0.25">
      <c r="A35" s="511">
        <v>29</v>
      </c>
      <c r="B35" s="512" t="s">
        <v>101</v>
      </c>
      <c r="C35" s="513">
        <v>47111</v>
      </c>
      <c r="D35" s="514">
        <v>39263</v>
      </c>
      <c r="E35" s="515">
        <v>25396</v>
      </c>
      <c r="F35" s="516">
        <v>13867</v>
      </c>
      <c r="G35" s="514">
        <v>688</v>
      </c>
      <c r="H35" s="515">
        <v>400</v>
      </c>
      <c r="I35" s="516">
        <v>288</v>
      </c>
      <c r="J35" s="514">
        <v>7160</v>
      </c>
      <c r="K35" s="595">
        <v>3617</v>
      </c>
      <c r="L35" s="516">
        <v>3543</v>
      </c>
    </row>
    <row r="36" spans="1:12" s="217" customFormat="1" ht="21.2" customHeight="1" x14ac:dyDescent="0.25">
      <c r="A36" s="487">
        <v>30</v>
      </c>
      <c r="B36" s="488" t="s">
        <v>95</v>
      </c>
      <c r="C36" s="489">
        <v>14031</v>
      </c>
      <c r="D36" s="490">
        <v>11372</v>
      </c>
      <c r="E36" s="491">
        <v>9317</v>
      </c>
      <c r="F36" s="492">
        <v>2055</v>
      </c>
      <c r="G36" s="490">
        <v>228</v>
      </c>
      <c r="H36" s="491">
        <v>93</v>
      </c>
      <c r="I36" s="492">
        <v>135</v>
      </c>
      <c r="J36" s="490">
        <v>2431</v>
      </c>
      <c r="K36" s="591">
        <v>787</v>
      </c>
      <c r="L36" s="492">
        <v>1644</v>
      </c>
    </row>
    <row r="37" spans="1:12" s="217" customFormat="1" ht="21.2" customHeight="1" x14ac:dyDescent="0.25">
      <c r="A37" s="487">
        <v>31</v>
      </c>
      <c r="B37" s="488" t="s">
        <v>317</v>
      </c>
      <c r="C37" s="489">
        <v>0</v>
      </c>
      <c r="D37" s="490">
        <v>0</v>
      </c>
      <c r="E37" s="491">
        <v>0</v>
      </c>
      <c r="F37" s="492">
        <v>0</v>
      </c>
      <c r="G37" s="490">
        <v>0</v>
      </c>
      <c r="H37" s="491">
        <v>0</v>
      </c>
      <c r="I37" s="492">
        <v>0</v>
      </c>
      <c r="J37" s="490">
        <v>0</v>
      </c>
      <c r="K37" s="591">
        <v>0</v>
      </c>
      <c r="L37" s="492">
        <v>0</v>
      </c>
    </row>
    <row r="38" spans="1:12" s="217" customFormat="1" ht="21.2" customHeight="1" x14ac:dyDescent="0.25">
      <c r="A38" s="487">
        <v>32</v>
      </c>
      <c r="B38" s="488" t="s">
        <v>318</v>
      </c>
      <c r="C38" s="489">
        <v>0</v>
      </c>
      <c r="D38" s="490">
        <v>0</v>
      </c>
      <c r="E38" s="491">
        <v>0</v>
      </c>
      <c r="F38" s="492">
        <v>0</v>
      </c>
      <c r="G38" s="490">
        <v>0</v>
      </c>
      <c r="H38" s="491">
        <v>0</v>
      </c>
      <c r="I38" s="492">
        <v>0</v>
      </c>
      <c r="J38" s="490">
        <v>0</v>
      </c>
      <c r="K38" s="591">
        <v>0</v>
      </c>
      <c r="L38" s="492">
        <v>0</v>
      </c>
    </row>
    <row r="39" spans="1:12" s="223" customFormat="1" ht="24.95" customHeight="1" x14ac:dyDescent="0.2">
      <c r="A39" s="505">
        <v>33</v>
      </c>
      <c r="B39" s="506" t="s">
        <v>205</v>
      </c>
      <c r="C39" s="507">
        <v>167</v>
      </c>
      <c r="D39" s="508">
        <v>161</v>
      </c>
      <c r="E39" s="509">
        <v>146</v>
      </c>
      <c r="F39" s="510">
        <v>15</v>
      </c>
      <c r="G39" s="508">
        <v>3</v>
      </c>
      <c r="H39" s="509">
        <v>1</v>
      </c>
      <c r="I39" s="510">
        <v>2</v>
      </c>
      <c r="J39" s="508">
        <v>3</v>
      </c>
      <c r="K39" s="594">
        <v>2</v>
      </c>
      <c r="L39" s="510">
        <v>1</v>
      </c>
    </row>
    <row r="40" spans="1:12" s="217" customFormat="1" ht="16.899999999999999" customHeight="1" x14ac:dyDescent="0.25">
      <c r="A40" s="517" t="s">
        <v>102</v>
      </c>
      <c r="C40" s="518"/>
      <c r="D40" s="518"/>
      <c r="E40" s="518"/>
      <c r="F40" s="518"/>
      <c r="G40" s="518"/>
      <c r="H40" s="518"/>
      <c r="I40" s="518"/>
      <c r="J40" s="518"/>
      <c r="K40" s="518"/>
      <c r="L40" s="518"/>
    </row>
    <row r="41" spans="1:12" x14ac:dyDescent="0.2">
      <c r="C41" s="520"/>
      <c r="D41" s="520"/>
      <c r="E41" s="520"/>
      <c r="F41" s="520"/>
      <c r="G41" s="520"/>
      <c r="H41" s="520"/>
      <c r="I41" s="520"/>
      <c r="J41" s="520"/>
      <c r="K41" s="520"/>
      <c r="L41" s="520"/>
    </row>
    <row r="42" spans="1:12" x14ac:dyDescent="0.2">
      <c r="C42" s="520"/>
      <c r="D42" s="520"/>
      <c r="E42" s="520"/>
      <c r="F42" s="520"/>
      <c r="G42" s="520"/>
      <c r="H42" s="520"/>
      <c r="I42" s="520"/>
      <c r="J42" s="520"/>
      <c r="K42" s="520"/>
      <c r="L42" s="520"/>
    </row>
    <row r="43" spans="1:12" x14ac:dyDescent="0.2">
      <c r="C43" s="520"/>
      <c r="D43" s="520"/>
      <c r="E43" s="520"/>
      <c r="F43" s="520"/>
      <c r="G43" s="520"/>
      <c r="H43" s="520"/>
      <c r="I43" s="520"/>
      <c r="J43" s="520"/>
      <c r="K43" s="520"/>
      <c r="L43" s="520"/>
    </row>
    <row r="44" spans="1:12" x14ac:dyDescent="0.2">
      <c r="C44" s="520"/>
      <c r="D44" s="520"/>
      <c r="E44" s="520"/>
      <c r="F44" s="520"/>
      <c r="G44" s="520"/>
      <c r="H44" s="520"/>
      <c r="I44" s="520"/>
      <c r="J44" s="520"/>
      <c r="K44" s="520"/>
      <c r="L44" s="520"/>
    </row>
    <row r="45" spans="1:12" x14ac:dyDescent="0.2">
      <c r="C45" s="520"/>
      <c r="D45" s="520"/>
      <c r="E45" s="520"/>
      <c r="F45" s="520"/>
      <c r="G45" s="520"/>
      <c r="H45" s="520"/>
      <c r="I45" s="520"/>
      <c r="J45" s="520"/>
      <c r="K45" s="520"/>
      <c r="L45" s="52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5"/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519" customWidth="1"/>
    <col min="2" max="2" width="37" style="208" customWidth="1"/>
    <col min="3" max="12" width="12.7109375" style="208" customWidth="1"/>
    <col min="13" max="13" width="11.42578125" style="208"/>
    <col min="14" max="17" width="3.42578125" style="208" customWidth="1"/>
    <col min="18" max="16384" width="11.42578125" style="208"/>
  </cols>
  <sheetData>
    <row r="1" spans="1:12" ht="15.2" customHeight="1" x14ac:dyDescent="0.2">
      <c r="A1" s="456"/>
      <c r="B1" s="207"/>
      <c r="L1" s="209"/>
    </row>
    <row r="2" spans="1:12" s="383" customFormat="1" ht="30" customHeight="1" x14ac:dyDescent="0.3">
      <c r="A2" s="253" t="s">
        <v>319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</row>
    <row r="3" spans="1:12" s="213" customFormat="1" ht="26.1" customHeight="1" x14ac:dyDescent="0.3">
      <c r="A3" s="253" t="s">
        <v>360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s="216" customFormat="1" ht="23.85" customHeight="1" x14ac:dyDescent="0.25">
      <c r="A4" s="214"/>
      <c r="B4" s="215"/>
      <c r="C4" s="215"/>
      <c r="D4" s="215"/>
      <c r="E4" s="215"/>
      <c r="F4" s="215"/>
      <c r="G4" s="473"/>
      <c r="H4" s="473"/>
      <c r="I4" s="473"/>
      <c r="J4" s="215"/>
      <c r="K4" s="215"/>
      <c r="L4" s="254" t="s">
        <v>31</v>
      </c>
    </row>
    <row r="5" spans="1:12" s="474" customFormat="1" ht="20.45" customHeight="1" x14ac:dyDescent="0.2">
      <c r="A5" s="662" t="s">
        <v>4</v>
      </c>
      <c r="B5" s="664" t="s">
        <v>9</v>
      </c>
      <c r="C5" s="666" t="s">
        <v>111</v>
      </c>
      <c r="D5" s="666" t="s">
        <v>93</v>
      </c>
      <c r="E5" s="231" t="s">
        <v>1</v>
      </c>
      <c r="F5" s="232"/>
      <c r="G5" s="666" t="s">
        <v>313</v>
      </c>
      <c r="H5" s="457" t="s">
        <v>1</v>
      </c>
      <c r="I5" s="458"/>
      <c r="J5" s="666" t="s">
        <v>358</v>
      </c>
      <c r="K5" s="660" t="s">
        <v>1</v>
      </c>
      <c r="L5" s="661"/>
    </row>
    <row r="6" spans="1:12" s="474" customFormat="1" ht="33.75" customHeight="1" x14ac:dyDescent="0.2">
      <c r="A6" s="663"/>
      <c r="B6" s="665"/>
      <c r="C6" s="665"/>
      <c r="D6" s="667"/>
      <c r="E6" s="459" t="s">
        <v>5</v>
      </c>
      <c r="F6" s="475" t="s">
        <v>6</v>
      </c>
      <c r="G6" s="665"/>
      <c r="H6" s="476" t="s">
        <v>314</v>
      </c>
      <c r="I6" s="477" t="s">
        <v>183</v>
      </c>
      <c r="J6" s="667"/>
      <c r="K6" s="589" t="s">
        <v>315</v>
      </c>
      <c r="L6" s="479" t="s">
        <v>316</v>
      </c>
    </row>
    <row r="7" spans="1:12" s="217" customFormat="1" ht="36" customHeight="1" x14ac:dyDescent="0.25">
      <c r="A7" s="487">
        <v>1</v>
      </c>
      <c r="B7" s="521" t="s">
        <v>206</v>
      </c>
      <c r="C7" s="522">
        <v>7.7</v>
      </c>
      <c r="D7" s="523">
        <v>7.2</v>
      </c>
      <c r="E7" s="524">
        <v>11</v>
      </c>
      <c r="F7" s="525">
        <v>3.1</v>
      </c>
      <c r="G7" s="523">
        <v>4.5999999999999996</v>
      </c>
      <c r="H7" s="526">
        <v>5.0999999999999996</v>
      </c>
      <c r="I7" s="527">
        <v>4</v>
      </c>
      <c r="J7" s="588">
        <v>10.5</v>
      </c>
      <c r="K7" s="585">
        <v>5.6</v>
      </c>
      <c r="L7" s="525">
        <v>17.399999999999999</v>
      </c>
    </row>
    <row r="8" spans="1:12" s="217" customFormat="1" ht="20.100000000000001" customHeight="1" x14ac:dyDescent="0.25">
      <c r="A8" s="487">
        <v>2</v>
      </c>
      <c r="B8" s="488" t="s">
        <v>320</v>
      </c>
      <c r="C8" s="522">
        <v>0.8</v>
      </c>
      <c r="D8" s="523">
        <v>0.5</v>
      </c>
      <c r="E8" s="524">
        <v>0.8</v>
      </c>
      <c r="F8" s="525">
        <v>0.2</v>
      </c>
      <c r="G8" s="523">
        <v>0.2</v>
      </c>
      <c r="H8" s="524">
        <v>0.3</v>
      </c>
      <c r="I8" s="525">
        <v>0</v>
      </c>
      <c r="J8" s="523">
        <v>2.5</v>
      </c>
      <c r="K8" s="585">
        <v>1.2</v>
      </c>
      <c r="L8" s="525">
        <v>4.3</v>
      </c>
    </row>
    <row r="9" spans="1:12" s="217" customFormat="1" ht="20.100000000000001" customHeight="1" x14ac:dyDescent="0.25">
      <c r="A9" s="487">
        <v>3</v>
      </c>
      <c r="B9" s="488" t="s">
        <v>321</v>
      </c>
      <c r="C9" s="522">
        <v>0.5</v>
      </c>
      <c r="D9" s="523">
        <v>0.4</v>
      </c>
      <c r="E9" s="524">
        <v>0.5</v>
      </c>
      <c r="F9" s="525">
        <v>0.2</v>
      </c>
      <c r="G9" s="523">
        <v>0.2</v>
      </c>
      <c r="H9" s="524">
        <v>0.4</v>
      </c>
      <c r="I9" s="525">
        <v>0</v>
      </c>
      <c r="J9" s="523">
        <v>1</v>
      </c>
      <c r="K9" s="585">
        <v>0.7</v>
      </c>
      <c r="L9" s="525">
        <v>1.4</v>
      </c>
    </row>
    <row r="10" spans="1:12" s="217" customFormat="1" ht="20.100000000000001" customHeight="1" x14ac:dyDescent="0.25">
      <c r="A10" s="487">
        <v>4</v>
      </c>
      <c r="B10" s="488" t="s">
        <v>207</v>
      </c>
      <c r="C10" s="522">
        <v>0</v>
      </c>
      <c r="D10" s="523">
        <v>0</v>
      </c>
      <c r="E10" s="524">
        <v>0</v>
      </c>
      <c r="F10" s="525">
        <v>0</v>
      </c>
      <c r="G10" s="523">
        <v>0</v>
      </c>
      <c r="H10" s="524">
        <v>0</v>
      </c>
      <c r="I10" s="525">
        <v>0</v>
      </c>
      <c r="J10" s="523">
        <v>0</v>
      </c>
      <c r="K10" s="585">
        <v>0</v>
      </c>
      <c r="L10" s="525">
        <v>0</v>
      </c>
    </row>
    <row r="11" spans="1:12" s="223" customFormat="1" ht="24.2" customHeight="1" thickBot="1" x14ac:dyDescent="0.25">
      <c r="A11" s="528">
        <v>5</v>
      </c>
      <c r="B11" s="529" t="s">
        <v>103</v>
      </c>
      <c r="C11" s="530">
        <v>2</v>
      </c>
      <c r="D11" s="531">
        <v>2</v>
      </c>
      <c r="E11" s="532">
        <v>2</v>
      </c>
      <c r="F11" s="533">
        <v>1.9</v>
      </c>
      <c r="G11" s="531">
        <v>1.3</v>
      </c>
      <c r="H11" s="532">
        <v>1.5</v>
      </c>
      <c r="I11" s="533">
        <v>1.1000000000000001</v>
      </c>
      <c r="J11" s="531">
        <v>2.4</v>
      </c>
      <c r="K11" s="586">
        <v>2.8</v>
      </c>
      <c r="L11" s="533">
        <v>1.7</v>
      </c>
    </row>
    <row r="12" spans="1:12" s="217" customFormat="1" ht="54" customHeight="1" thickTop="1" x14ac:dyDescent="0.25">
      <c r="A12" s="487">
        <v>6</v>
      </c>
      <c r="B12" s="521" t="s">
        <v>208</v>
      </c>
      <c r="C12" s="522">
        <v>25.9</v>
      </c>
      <c r="D12" s="523">
        <v>26.6</v>
      </c>
      <c r="E12" s="524">
        <v>29.6</v>
      </c>
      <c r="F12" s="525">
        <v>20.7</v>
      </c>
      <c r="G12" s="523">
        <v>11</v>
      </c>
      <c r="H12" s="524">
        <v>13</v>
      </c>
      <c r="I12" s="525">
        <v>4.5999999999999996</v>
      </c>
      <c r="J12" s="523">
        <v>21.2</v>
      </c>
      <c r="K12" s="585">
        <v>16.600000000000001</v>
      </c>
      <c r="L12" s="525">
        <v>28.8</v>
      </c>
    </row>
    <row r="13" spans="1:12" s="217" customFormat="1" ht="20.100000000000001" customHeight="1" x14ac:dyDescent="0.25">
      <c r="A13" s="487">
        <v>7</v>
      </c>
      <c r="B13" s="488" t="s">
        <v>320</v>
      </c>
      <c r="C13" s="522">
        <v>1.1000000000000001</v>
      </c>
      <c r="D13" s="523">
        <v>0.4</v>
      </c>
      <c r="E13" s="524">
        <v>0.4</v>
      </c>
      <c r="F13" s="525">
        <v>0.2</v>
      </c>
      <c r="G13" s="523">
        <v>0.3</v>
      </c>
      <c r="H13" s="524">
        <v>0.4</v>
      </c>
      <c r="I13" s="525">
        <v>0</v>
      </c>
      <c r="J13" s="523">
        <v>7.3</v>
      </c>
      <c r="K13" s="585">
        <v>3.1</v>
      </c>
      <c r="L13" s="525">
        <v>14.3</v>
      </c>
    </row>
    <row r="14" spans="1:12" s="217" customFormat="1" ht="20.100000000000001" customHeight="1" x14ac:dyDescent="0.25">
      <c r="A14" s="487">
        <v>8</v>
      </c>
      <c r="B14" s="488" t="s">
        <v>321</v>
      </c>
      <c r="C14" s="522">
        <v>0.4</v>
      </c>
      <c r="D14" s="523">
        <v>0.2</v>
      </c>
      <c r="E14" s="524">
        <v>0.2</v>
      </c>
      <c r="F14" s="525">
        <v>0.2</v>
      </c>
      <c r="G14" s="523">
        <v>0.2</v>
      </c>
      <c r="H14" s="524">
        <v>0.2</v>
      </c>
      <c r="I14" s="525">
        <v>0</v>
      </c>
      <c r="J14" s="523">
        <v>1.8</v>
      </c>
      <c r="K14" s="585">
        <v>1.1000000000000001</v>
      </c>
      <c r="L14" s="525">
        <v>3</v>
      </c>
    </row>
    <row r="15" spans="1:12" s="217" customFormat="1" ht="20.100000000000001" customHeight="1" x14ac:dyDescent="0.25">
      <c r="A15" s="487">
        <v>9</v>
      </c>
      <c r="B15" s="488" t="s">
        <v>207</v>
      </c>
      <c r="C15" s="522">
        <v>0</v>
      </c>
      <c r="D15" s="523">
        <v>0</v>
      </c>
      <c r="E15" s="524">
        <v>0</v>
      </c>
      <c r="F15" s="525">
        <v>0</v>
      </c>
      <c r="G15" s="523">
        <v>0</v>
      </c>
      <c r="H15" s="524">
        <v>0</v>
      </c>
      <c r="I15" s="525">
        <v>0</v>
      </c>
      <c r="J15" s="523">
        <v>0</v>
      </c>
      <c r="K15" s="585">
        <v>0</v>
      </c>
      <c r="L15" s="525">
        <v>0</v>
      </c>
    </row>
    <row r="16" spans="1:12" s="223" customFormat="1" ht="24.2" customHeight="1" x14ac:dyDescent="0.2">
      <c r="A16" s="505">
        <v>10</v>
      </c>
      <c r="B16" s="506" t="s">
        <v>103</v>
      </c>
      <c r="C16" s="534">
        <v>17.100000000000001</v>
      </c>
      <c r="D16" s="535">
        <v>17.2</v>
      </c>
      <c r="E16" s="536">
        <v>16.600000000000001</v>
      </c>
      <c r="F16" s="537">
        <v>18.5</v>
      </c>
      <c r="G16" s="535">
        <v>10.1</v>
      </c>
      <c r="H16" s="536">
        <v>11</v>
      </c>
      <c r="I16" s="537">
        <v>7.2</v>
      </c>
      <c r="J16" s="535">
        <v>16.7</v>
      </c>
      <c r="K16" s="587">
        <v>17.7</v>
      </c>
      <c r="L16" s="537">
        <v>15</v>
      </c>
    </row>
    <row r="17" spans="1:12" s="217" customFormat="1" ht="36" customHeight="1" x14ac:dyDescent="0.25">
      <c r="A17" s="487">
        <v>11</v>
      </c>
      <c r="B17" s="521" t="s">
        <v>209</v>
      </c>
      <c r="C17" s="522">
        <v>5.6</v>
      </c>
      <c r="D17" s="523">
        <v>5.2</v>
      </c>
      <c r="E17" s="524">
        <v>8.3000000000000007</v>
      </c>
      <c r="F17" s="525">
        <v>2.2999999999999998</v>
      </c>
      <c r="G17" s="523">
        <v>2.2999999999999998</v>
      </c>
      <c r="H17" s="524">
        <v>3.4</v>
      </c>
      <c r="I17" s="525">
        <v>0.7</v>
      </c>
      <c r="J17" s="523">
        <v>8.1999999999999993</v>
      </c>
      <c r="K17" s="585">
        <v>4.5999999999999996</v>
      </c>
      <c r="L17" s="525">
        <v>13.3</v>
      </c>
    </row>
    <row r="18" spans="1:12" s="217" customFormat="1" ht="20.100000000000001" customHeight="1" x14ac:dyDescent="0.25">
      <c r="A18" s="487">
        <v>12</v>
      </c>
      <c r="B18" s="488" t="s">
        <v>320</v>
      </c>
      <c r="C18" s="522">
        <v>1</v>
      </c>
      <c r="D18" s="523">
        <v>0.6</v>
      </c>
      <c r="E18" s="524">
        <v>1.1000000000000001</v>
      </c>
      <c r="F18" s="525">
        <v>0.3</v>
      </c>
      <c r="G18" s="523">
        <v>0.2</v>
      </c>
      <c r="H18" s="524">
        <v>0.3</v>
      </c>
      <c r="I18" s="525">
        <v>0</v>
      </c>
      <c r="J18" s="523">
        <v>3</v>
      </c>
      <c r="K18" s="585">
        <v>1.5</v>
      </c>
      <c r="L18" s="525">
        <v>5.2</v>
      </c>
    </row>
    <row r="19" spans="1:12" s="217" customFormat="1" ht="20.100000000000001" customHeight="1" x14ac:dyDescent="0.25">
      <c r="A19" s="487">
        <v>13</v>
      </c>
      <c r="B19" s="488" t="s">
        <v>321</v>
      </c>
      <c r="C19" s="522">
        <v>0.6</v>
      </c>
      <c r="D19" s="523">
        <v>0.5</v>
      </c>
      <c r="E19" s="524">
        <v>0.7</v>
      </c>
      <c r="F19" s="525">
        <v>0.2</v>
      </c>
      <c r="G19" s="523">
        <v>0.4</v>
      </c>
      <c r="H19" s="524">
        <v>0.5</v>
      </c>
      <c r="I19" s="525">
        <v>0.1</v>
      </c>
      <c r="J19" s="523">
        <v>1.2</v>
      </c>
      <c r="K19" s="585">
        <v>0.9</v>
      </c>
      <c r="L19" s="525">
        <v>1.8</v>
      </c>
    </row>
    <row r="20" spans="1:12" s="217" customFormat="1" ht="20.100000000000001" customHeight="1" x14ac:dyDescent="0.25">
      <c r="A20" s="487">
        <v>14</v>
      </c>
      <c r="B20" s="488" t="s">
        <v>207</v>
      </c>
      <c r="C20" s="522">
        <v>0</v>
      </c>
      <c r="D20" s="523">
        <v>0</v>
      </c>
      <c r="E20" s="524">
        <v>0</v>
      </c>
      <c r="F20" s="525">
        <v>0</v>
      </c>
      <c r="G20" s="523">
        <v>0</v>
      </c>
      <c r="H20" s="524">
        <v>0</v>
      </c>
      <c r="I20" s="525">
        <v>0</v>
      </c>
      <c r="J20" s="523">
        <v>0</v>
      </c>
      <c r="K20" s="585">
        <v>0</v>
      </c>
      <c r="L20" s="525">
        <v>0</v>
      </c>
    </row>
    <row r="21" spans="1:12" s="223" customFormat="1" ht="24.2" customHeight="1" x14ac:dyDescent="0.2">
      <c r="A21" s="505">
        <v>15</v>
      </c>
      <c r="B21" s="506" t="s">
        <v>103</v>
      </c>
      <c r="C21" s="534">
        <v>1.6</v>
      </c>
      <c r="D21" s="535">
        <v>1.4</v>
      </c>
      <c r="E21" s="536">
        <v>1.3</v>
      </c>
      <c r="F21" s="537">
        <v>1.6</v>
      </c>
      <c r="G21" s="535">
        <v>1.4</v>
      </c>
      <c r="H21" s="536">
        <v>1.3</v>
      </c>
      <c r="I21" s="537">
        <v>1.6</v>
      </c>
      <c r="J21" s="535">
        <v>2.4</v>
      </c>
      <c r="K21" s="587">
        <v>2.8</v>
      </c>
      <c r="L21" s="537">
        <v>1.7</v>
      </c>
    </row>
    <row r="22" spans="1:12" s="217" customFormat="1" ht="36" customHeight="1" x14ac:dyDescent="0.25">
      <c r="A22" s="487">
        <v>16</v>
      </c>
      <c r="B22" s="521" t="s">
        <v>210</v>
      </c>
      <c r="C22" s="522">
        <v>10.1</v>
      </c>
      <c r="D22" s="523">
        <v>8.6999999999999993</v>
      </c>
      <c r="E22" s="524">
        <v>12.1</v>
      </c>
      <c r="F22" s="525">
        <v>2.4</v>
      </c>
      <c r="G22" s="523">
        <v>7.4</v>
      </c>
      <c r="H22" s="524">
        <v>7.4</v>
      </c>
      <c r="I22" s="525">
        <v>7.4</v>
      </c>
      <c r="J22" s="523">
        <v>17.8</v>
      </c>
      <c r="K22" s="585">
        <v>6.9</v>
      </c>
      <c r="L22" s="525">
        <v>33.299999999999997</v>
      </c>
    </row>
    <row r="23" spans="1:12" s="217" customFormat="1" ht="20.100000000000001" customHeight="1" x14ac:dyDescent="0.25">
      <c r="A23" s="487">
        <v>17</v>
      </c>
      <c r="B23" s="488" t="s">
        <v>320</v>
      </c>
      <c r="C23" s="522">
        <v>0</v>
      </c>
      <c r="D23" s="523">
        <v>0</v>
      </c>
      <c r="E23" s="524">
        <v>0</v>
      </c>
      <c r="F23" s="525">
        <v>0</v>
      </c>
      <c r="G23" s="523">
        <v>0</v>
      </c>
      <c r="H23" s="524">
        <v>0</v>
      </c>
      <c r="I23" s="525">
        <v>0</v>
      </c>
      <c r="J23" s="523">
        <v>0</v>
      </c>
      <c r="K23" s="585">
        <v>0</v>
      </c>
      <c r="L23" s="525">
        <v>0</v>
      </c>
    </row>
    <row r="24" spans="1:12" s="217" customFormat="1" ht="20.100000000000001" customHeight="1" x14ac:dyDescent="0.25">
      <c r="A24" s="487">
        <v>18</v>
      </c>
      <c r="B24" s="488" t="s">
        <v>321</v>
      </c>
      <c r="C24" s="522">
        <v>0</v>
      </c>
      <c r="D24" s="523">
        <v>0</v>
      </c>
      <c r="E24" s="524">
        <v>0</v>
      </c>
      <c r="F24" s="525">
        <v>0</v>
      </c>
      <c r="G24" s="523">
        <v>0</v>
      </c>
      <c r="H24" s="524">
        <v>0</v>
      </c>
      <c r="I24" s="525">
        <v>0</v>
      </c>
      <c r="J24" s="523">
        <v>0</v>
      </c>
      <c r="K24" s="585">
        <v>0</v>
      </c>
      <c r="L24" s="525">
        <v>0</v>
      </c>
    </row>
    <row r="25" spans="1:12" s="223" customFormat="1" ht="24.2" customHeight="1" x14ac:dyDescent="0.2">
      <c r="A25" s="505">
        <v>19</v>
      </c>
      <c r="B25" s="506" t="s">
        <v>207</v>
      </c>
      <c r="C25" s="534">
        <v>0</v>
      </c>
      <c r="D25" s="535">
        <v>0</v>
      </c>
      <c r="E25" s="536">
        <v>0</v>
      </c>
      <c r="F25" s="537">
        <v>0</v>
      </c>
      <c r="G25" s="535">
        <v>0</v>
      </c>
      <c r="H25" s="536">
        <v>0</v>
      </c>
      <c r="I25" s="537">
        <v>0</v>
      </c>
      <c r="J25" s="535">
        <v>0</v>
      </c>
      <c r="K25" s="587">
        <v>0</v>
      </c>
      <c r="L25" s="537">
        <v>0</v>
      </c>
    </row>
    <row r="26" spans="1:12" s="217" customFormat="1" ht="36" customHeight="1" x14ac:dyDescent="0.25">
      <c r="A26" s="487">
        <v>20</v>
      </c>
      <c r="B26" s="521" t="s">
        <v>211</v>
      </c>
      <c r="C26" s="522">
        <v>1.3</v>
      </c>
      <c r="D26" s="523">
        <v>1.3</v>
      </c>
      <c r="E26" s="524">
        <v>1.8</v>
      </c>
      <c r="F26" s="525">
        <v>0.9</v>
      </c>
      <c r="G26" s="523">
        <v>0.7</v>
      </c>
      <c r="H26" s="524">
        <v>0.9</v>
      </c>
      <c r="I26" s="525">
        <v>0</v>
      </c>
      <c r="J26" s="523">
        <v>1.2</v>
      </c>
      <c r="K26" s="585">
        <v>1.3</v>
      </c>
      <c r="L26" s="525">
        <v>1.1000000000000001</v>
      </c>
    </row>
    <row r="27" spans="1:12" s="217" customFormat="1" ht="20.100000000000001" customHeight="1" x14ac:dyDescent="0.25">
      <c r="A27" s="487">
        <v>21</v>
      </c>
      <c r="B27" s="488" t="s">
        <v>320</v>
      </c>
      <c r="C27" s="522">
        <v>0</v>
      </c>
      <c r="D27" s="523">
        <v>0</v>
      </c>
      <c r="E27" s="524">
        <v>0</v>
      </c>
      <c r="F27" s="525">
        <v>0</v>
      </c>
      <c r="G27" s="523">
        <v>0</v>
      </c>
      <c r="H27" s="524">
        <v>0</v>
      </c>
      <c r="I27" s="525">
        <v>0</v>
      </c>
      <c r="J27" s="523">
        <v>0</v>
      </c>
      <c r="K27" s="585">
        <v>0</v>
      </c>
      <c r="L27" s="525">
        <v>0</v>
      </c>
    </row>
    <row r="28" spans="1:12" s="217" customFormat="1" ht="20.100000000000001" customHeight="1" x14ac:dyDescent="0.25">
      <c r="A28" s="487">
        <v>22</v>
      </c>
      <c r="B28" s="488" t="s">
        <v>321</v>
      </c>
      <c r="C28" s="522">
        <v>0</v>
      </c>
      <c r="D28" s="523">
        <v>0</v>
      </c>
      <c r="E28" s="524">
        <v>0</v>
      </c>
      <c r="F28" s="525">
        <v>0</v>
      </c>
      <c r="G28" s="523">
        <v>0</v>
      </c>
      <c r="H28" s="524">
        <v>0</v>
      </c>
      <c r="I28" s="525">
        <v>0</v>
      </c>
      <c r="J28" s="523">
        <v>0</v>
      </c>
      <c r="K28" s="585">
        <v>0</v>
      </c>
      <c r="L28" s="525">
        <v>0</v>
      </c>
    </row>
    <row r="29" spans="1:12" s="223" customFormat="1" ht="24.2" customHeight="1" x14ac:dyDescent="0.2">
      <c r="A29" s="505">
        <v>23</v>
      </c>
      <c r="B29" s="506" t="s">
        <v>207</v>
      </c>
      <c r="C29" s="534">
        <v>0</v>
      </c>
      <c r="D29" s="535">
        <v>0</v>
      </c>
      <c r="E29" s="536">
        <v>0</v>
      </c>
      <c r="F29" s="537">
        <v>0</v>
      </c>
      <c r="G29" s="535">
        <v>0</v>
      </c>
      <c r="H29" s="536">
        <v>0</v>
      </c>
      <c r="I29" s="537">
        <v>0</v>
      </c>
      <c r="J29" s="535">
        <v>0</v>
      </c>
      <c r="K29" s="587">
        <v>0</v>
      </c>
      <c r="L29" s="537">
        <v>0</v>
      </c>
    </row>
    <row r="30" spans="1:12" s="217" customFormat="1" ht="36" customHeight="1" x14ac:dyDescent="0.25">
      <c r="A30" s="487">
        <v>24</v>
      </c>
      <c r="B30" s="521" t="s">
        <v>212</v>
      </c>
      <c r="C30" s="522">
        <v>29.8</v>
      </c>
      <c r="D30" s="523">
        <v>29</v>
      </c>
      <c r="E30" s="524">
        <v>36.700000000000003</v>
      </c>
      <c r="F30" s="525">
        <v>14.8</v>
      </c>
      <c r="G30" s="523">
        <v>33.1</v>
      </c>
      <c r="H30" s="524">
        <v>23.3</v>
      </c>
      <c r="I30" s="525">
        <v>46.9</v>
      </c>
      <c r="J30" s="523">
        <v>34</v>
      </c>
      <c r="K30" s="585">
        <v>21.8</v>
      </c>
      <c r="L30" s="525">
        <v>46.4</v>
      </c>
    </row>
    <row r="31" spans="1:12" s="217" customFormat="1" ht="20.100000000000001" customHeight="1" x14ac:dyDescent="0.25">
      <c r="A31" s="487">
        <v>25</v>
      </c>
      <c r="B31" s="488" t="s">
        <v>320</v>
      </c>
      <c r="C31" s="522">
        <v>0</v>
      </c>
      <c r="D31" s="523">
        <v>0</v>
      </c>
      <c r="E31" s="524">
        <v>0</v>
      </c>
      <c r="F31" s="525">
        <v>0</v>
      </c>
      <c r="G31" s="523">
        <v>0</v>
      </c>
      <c r="H31" s="524">
        <v>0</v>
      </c>
      <c r="I31" s="525">
        <v>0</v>
      </c>
      <c r="J31" s="523">
        <v>0</v>
      </c>
      <c r="K31" s="585">
        <v>0</v>
      </c>
      <c r="L31" s="525">
        <v>0</v>
      </c>
    </row>
    <row r="32" spans="1:12" s="217" customFormat="1" ht="20.100000000000001" customHeight="1" x14ac:dyDescent="0.25">
      <c r="A32" s="487">
        <v>26</v>
      </c>
      <c r="B32" s="488" t="s">
        <v>321</v>
      </c>
      <c r="C32" s="522">
        <v>0</v>
      </c>
      <c r="D32" s="523">
        <v>0</v>
      </c>
      <c r="E32" s="524">
        <v>0</v>
      </c>
      <c r="F32" s="525">
        <v>0</v>
      </c>
      <c r="G32" s="523">
        <v>0</v>
      </c>
      <c r="H32" s="524">
        <v>0</v>
      </c>
      <c r="I32" s="525">
        <v>0</v>
      </c>
      <c r="J32" s="523">
        <v>0</v>
      </c>
      <c r="K32" s="585">
        <v>0</v>
      </c>
      <c r="L32" s="525">
        <v>0</v>
      </c>
    </row>
    <row r="33" spans="1:12" s="223" customFormat="1" ht="24.2" customHeight="1" x14ac:dyDescent="0.2">
      <c r="A33" s="505">
        <v>27</v>
      </c>
      <c r="B33" s="506" t="s">
        <v>207</v>
      </c>
      <c r="C33" s="534">
        <v>0.4</v>
      </c>
      <c r="D33" s="535">
        <v>0.4</v>
      </c>
      <c r="E33" s="536">
        <v>0.6</v>
      </c>
      <c r="F33" s="537">
        <v>0.1</v>
      </c>
      <c r="G33" s="535">
        <v>0.4</v>
      </c>
      <c r="H33" s="536">
        <v>0.3</v>
      </c>
      <c r="I33" s="537">
        <v>0.7</v>
      </c>
      <c r="J33" s="535">
        <v>0</v>
      </c>
      <c r="K33" s="587">
        <v>0.1</v>
      </c>
      <c r="L33" s="537">
        <v>0</v>
      </c>
    </row>
    <row r="34" spans="1:12" s="217" customFormat="1" ht="16.899999999999999" customHeight="1" x14ac:dyDescent="0.25">
      <c r="A34" s="517" t="s">
        <v>102</v>
      </c>
      <c r="C34" s="518"/>
      <c r="D34" s="518"/>
      <c r="E34" s="518"/>
      <c r="F34" s="518"/>
      <c r="G34" s="518"/>
      <c r="H34" s="518"/>
      <c r="I34" s="518"/>
      <c r="J34" s="518"/>
      <c r="K34" s="518"/>
      <c r="L34" s="518"/>
    </row>
    <row r="35" spans="1:12" x14ac:dyDescent="0.2">
      <c r="C35" s="520"/>
      <c r="D35" s="520"/>
      <c r="E35" s="520"/>
      <c r="F35" s="520"/>
      <c r="G35" s="520"/>
      <c r="H35" s="520"/>
      <c r="I35" s="520"/>
      <c r="J35" s="520"/>
      <c r="K35" s="520"/>
      <c r="L35" s="520"/>
    </row>
    <row r="36" spans="1:12" x14ac:dyDescent="0.2">
      <c r="C36" s="520"/>
      <c r="D36" s="520"/>
      <c r="E36" s="520"/>
      <c r="F36" s="520"/>
      <c r="G36" s="520"/>
      <c r="H36" s="520"/>
      <c r="I36" s="520"/>
      <c r="J36" s="520"/>
      <c r="K36" s="520"/>
      <c r="L36" s="520"/>
    </row>
    <row r="37" spans="1:12" x14ac:dyDescent="0.2">
      <c r="C37" s="520"/>
      <c r="D37" s="520"/>
      <c r="E37" s="520"/>
      <c r="F37" s="520"/>
      <c r="G37" s="520"/>
      <c r="H37" s="520"/>
      <c r="I37" s="520"/>
      <c r="J37" s="520"/>
      <c r="K37" s="520"/>
      <c r="L37" s="520"/>
    </row>
    <row r="38" spans="1:12" x14ac:dyDescent="0.2">
      <c r="C38" s="520"/>
      <c r="D38" s="520"/>
      <c r="E38" s="520"/>
      <c r="F38" s="520"/>
      <c r="G38" s="520"/>
      <c r="H38" s="520"/>
      <c r="I38" s="520"/>
      <c r="J38" s="520"/>
      <c r="K38" s="520"/>
      <c r="L38" s="520"/>
    </row>
    <row r="39" spans="1:12" x14ac:dyDescent="0.2">
      <c r="C39" s="520"/>
      <c r="D39" s="520"/>
      <c r="E39" s="520"/>
      <c r="F39" s="520"/>
      <c r="G39" s="520"/>
      <c r="H39" s="520"/>
      <c r="I39" s="520"/>
      <c r="J39" s="520"/>
      <c r="K39" s="520"/>
      <c r="L39" s="52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6"/>
  <dimension ref="A1:M18"/>
  <sheetViews>
    <sheetView showGridLines="0" workbookViewId="0"/>
  </sheetViews>
  <sheetFormatPr baseColWidth="10" defaultColWidth="11.42578125" defaultRowHeight="12.75" x14ac:dyDescent="0.2"/>
  <cols>
    <col min="1" max="1" width="4.42578125" style="35" customWidth="1"/>
    <col min="2" max="2" width="31.140625" style="13" customWidth="1"/>
    <col min="3" max="3" width="12.85546875" style="13" customWidth="1"/>
    <col min="4" max="13" width="11.28515625" style="13" customWidth="1"/>
    <col min="14" max="16384" width="11.42578125" style="13"/>
  </cols>
  <sheetData>
    <row r="1" spans="1:13" s="3" customFormat="1" ht="10.15" customHeight="1" x14ac:dyDescent="0.2">
      <c r="A1" s="37"/>
      <c r="B1" s="2"/>
      <c r="M1" s="4"/>
    </row>
    <row r="2" spans="1:13" s="7" customFormat="1" ht="53.45" customHeight="1" x14ac:dyDescent="0.3">
      <c r="A2" s="58" t="s">
        <v>104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9" customFormat="1" ht="28.15" customHeight="1" x14ac:dyDescent="0.3">
      <c r="A3" s="5" t="s">
        <v>362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5.25" customHeight="1" x14ac:dyDescent="0.25">
      <c r="A4" s="39"/>
      <c r="B4" s="41"/>
      <c r="C4" s="41"/>
      <c r="D4" s="41"/>
      <c r="E4" s="41"/>
      <c r="F4" s="41"/>
      <c r="G4" s="41"/>
      <c r="H4" s="42"/>
      <c r="I4" s="41"/>
      <c r="J4" s="41"/>
      <c r="K4" s="41"/>
      <c r="L4" s="41"/>
      <c r="M4" s="118" t="s">
        <v>32</v>
      </c>
    </row>
    <row r="5" spans="1:13" ht="62.25" customHeight="1" x14ac:dyDescent="0.2">
      <c r="A5" s="57" t="s">
        <v>4</v>
      </c>
      <c r="B5" s="100" t="s">
        <v>12</v>
      </c>
      <c r="C5" s="101" t="s">
        <v>40</v>
      </c>
      <c r="D5" s="101" t="s">
        <v>14</v>
      </c>
      <c r="E5" s="102" t="s">
        <v>54</v>
      </c>
      <c r="F5" s="103" t="s">
        <v>20</v>
      </c>
      <c r="G5" s="100" t="s">
        <v>55</v>
      </c>
      <c r="H5" s="103" t="s">
        <v>21</v>
      </c>
      <c r="I5" s="103" t="s">
        <v>22</v>
      </c>
      <c r="J5" s="103" t="s">
        <v>23</v>
      </c>
      <c r="K5" s="103" t="s">
        <v>15</v>
      </c>
      <c r="L5" s="133" t="s">
        <v>24</v>
      </c>
      <c r="M5" s="121" t="s">
        <v>88</v>
      </c>
    </row>
    <row r="6" spans="1:13" s="44" customFormat="1" ht="34.9" customHeight="1" thickBot="1" x14ac:dyDescent="0.25">
      <c r="A6" s="62">
        <v>1</v>
      </c>
      <c r="B6" s="135" t="s">
        <v>213</v>
      </c>
      <c r="C6" s="138">
        <v>2547502</v>
      </c>
      <c r="D6" s="137">
        <v>385066</v>
      </c>
      <c r="E6" s="137">
        <v>462507</v>
      </c>
      <c r="F6" s="137">
        <v>92399</v>
      </c>
      <c r="G6" s="137">
        <v>393656</v>
      </c>
      <c r="H6" s="137">
        <v>341107</v>
      </c>
      <c r="I6" s="137">
        <v>159586</v>
      </c>
      <c r="J6" s="137">
        <v>140235</v>
      </c>
      <c r="K6" s="137">
        <v>179043</v>
      </c>
      <c r="L6" s="137">
        <v>99057</v>
      </c>
      <c r="M6" s="147">
        <v>294846</v>
      </c>
    </row>
    <row r="7" spans="1:13" s="44" customFormat="1" ht="34.9" customHeight="1" thickTop="1" x14ac:dyDescent="0.2">
      <c r="A7" s="50">
        <v>2</v>
      </c>
      <c r="B7" s="186" t="s">
        <v>214</v>
      </c>
      <c r="C7" s="172">
        <v>2163179</v>
      </c>
      <c r="D7" s="181">
        <v>350043</v>
      </c>
      <c r="E7" s="182">
        <v>375782</v>
      </c>
      <c r="F7" s="181">
        <v>75371</v>
      </c>
      <c r="G7" s="181">
        <v>328727</v>
      </c>
      <c r="H7" s="182">
        <v>280434</v>
      </c>
      <c r="I7" s="181">
        <v>132445</v>
      </c>
      <c r="J7" s="181">
        <v>116306</v>
      </c>
      <c r="K7" s="181">
        <v>148990</v>
      </c>
      <c r="L7" s="181">
        <v>86734</v>
      </c>
      <c r="M7" s="335">
        <v>268347</v>
      </c>
    </row>
    <row r="8" spans="1:13" s="44" customFormat="1" ht="21" customHeight="1" x14ac:dyDescent="0.2">
      <c r="A8" s="43">
        <v>3</v>
      </c>
      <c r="B8" s="187" t="s">
        <v>215</v>
      </c>
      <c r="C8" s="105">
        <v>107717</v>
      </c>
      <c r="D8" s="106">
        <v>20780</v>
      </c>
      <c r="E8" s="107">
        <v>14628</v>
      </c>
      <c r="F8" s="106">
        <v>3533</v>
      </c>
      <c r="G8" s="106">
        <v>16417</v>
      </c>
      <c r="H8" s="107">
        <v>18228</v>
      </c>
      <c r="I8" s="106">
        <v>8940</v>
      </c>
      <c r="J8" s="106">
        <v>5264</v>
      </c>
      <c r="K8" s="106">
        <v>8662</v>
      </c>
      <c r="L8" s="106">
        <v>5450</v>
      </c>
      <c r="M8" s="149">
        <v>5815</v>
      </c>
    </row>
    <row r="9" spans="1:13" s="44" customFormat="1" ht="21" customHeight="1" x14ac:dyDescent="0.2">
      <c r="A9" s="43">
        <v>4</v>
      </c>
      <c r="B9" s="187" t="s">
        <v>216</v>
      </c>
      <c r="C9" s="105">
        <v>1646569</v>
      </c>
      <c r="D9" s="106">
        <v>268433</v>
      </c>
      <c r="E9" s="107">
        <v>291005</v>
      </c>
      <c r="F9" s="106">
        <v>57690</v>
      </c>
      <c r="G9" s="106">
        <v>252879</v>
      </c>
      <c r="H9" s="107">
        <v>209617</v>
      </c>
      <c r="I9" s="106">
        <v>99652</v>
      </c>
      <c r="J9" s="106">
        <v>92045</v>
      </c>
      <c r="K9" s="106">
        <v>116411</v>
      </c>
      <c r="L9" s="106">
        <v>67465</v>
      </c>
      <c r="M9" s="149">
        <v>191372</v>
      </c>
    </row>
    <row r="10" spans="1:13" s="44" customFormat="1" ht="21" customHeight="1" x14ac:dyDescent="0.2">
      <c r="A10" s="43">
        <v>5</v>
      </c>
      <c r="B10" s="187" t="s">
        <v>217</v>
      </c>
      <c r="C10" s="105">
        <v>331022</v>
      </c>
      <c r="D10" s="106">
        <v>46089</v>
      </c>
      <c r="E10" s="107">
        <v>55147</v>
      </c>
      <c r="F10" s="106">
        <v>11570</v>
      </c>
      <c r="G10" s="106">
        <v>48060</v>
      </c>
      <c r="H10" s="107">
        <v>43120</v>
      </c>
      <c r="I10" s="106">
        <v>19206</v>
      </c>
      <c r="J10" s="106">
        <v>15084</v>
      </c>
      <c r="K10" s="106">
        <v>19085</v>
      </c>
      <c r="L10" s="106">
        <v>11066</v>
      </c>
      <c r="M10" s="149">
        <v>62595</v>
      </c>
    </row>
    <row r="11" spans="1:13" s="44" customFormat="1" ht="21" customHeight="1" x14ac:dyDescent="0.2">
      <c r="A11" s="43">
        <v>6</v>
      </c>
      <c r="B11" s="187" t="s">
        <v>218</v>
      </c>
      <c r="C11" s="105">
        <v>38533</v>
      </c>
      <c r="D11" s="106">
        <v>7570</v>
      </c>
      <c r="E11" s="107">
        <v>7991</v>
      </c>
      <c r="F11" s="106">
        <v>1448</v>
      </c>
      <c r="G11" s="106">
        <v>5303</v>
      </c>
      <c r="H11" s="107">
        <v>4393</v>
      </c>
      <c r="I11" s="106">
        <v>2066</v>
      </c>
      <c r="J11" s="106">
        <v>1997</v>
      </c>
      <c r="K11" s="106">
        <v>2340</v>
      </c>
      <c r="L11" s="106">
        <v>1306</v>
      </c>
      <c r="M11" s="149">
        <v>4119</v>
      </c>
    </row>
    <row r="12" spans="1:13" s="44" customFormat="1" ht="21" customHeight="1" x14ac:dyDescent="0.2">
      <c r="A12" s="43">
        <v>7</v>
      </c>
      <c r="B12" s="187" t="s">
        <v>219</v>
      </c>
      <c r="C12" s="105">
        <v>39338</v>
      </c>
      <c r="D12" s="106">
        <v>7171</v>
      </c>
      <c r="E12" s="107">
        <v>7011</v>
      </c>
      <c r="F12" s="106">
        <v>1130</v>
      </c>
      <c r="G12" s="106">
        <v>6068</v>
      </c>
      <c r="H12" s="107">
        <v>5076</v>
      </c>
      <c r="I12" s="106">
        <v>2581</v>
      </c>
      <c r="J12" s="106">
        <v>1916</v>
      </c>
      <c r="K12" s="106">
        <v>2492</v>
      </c>
      <c r="L12" s="106">
        <v>1447</v>
      </c>
      <c r="M12" s="149">
        <v>4446</v>
      </c>
    </row>
    <row r="13" spans="1:13" s="44" customFormat="1" ht="34.9" customHeight="1" x14ac:dyDescent="0.2">
      <c r="A13" s="69">
        <v>8</v>
      </c>
      <c r="B13" s="188" t="s">
        <v>220</v>
      </c>
      <c r="C13" s="183">
        <v>384323</v>
      </c>
      <c r="D13" s="184">
        <v>35023</v>
      </c>
      <c r="E13" s="184">
        <v>86725</v>
      </c>
      <c r="F13" s="184">
        <v>17028</v>
      </c>
      <c r="G13" s="184">
        <v>64929</v>
      </c>
      <c r="H13" s="184">
        <v>60673</v>
      </c>
      <c r="I13" s="184">
        <v>27141</v>
      </c>
      <c r="J13" s="184">
        <v>23929</v>
      </c>
      <c r="K13" s="184">
        <v>30053</v>
      </c>
      <c r="L13" s="184">
        <v>12323</v>
      </c>
      <c r="M13" s="336">
        <v>26499</v>
      </c>
    </row>
    <row r="14" spans="1:13" s="44" customFormat="1" ht="21" customHeight="1" x14ac:dyDescent="0.2">
      <c r="A14" s="43">
        <v>9</v>
      </c>
      <c r="B14" s="187" t="s">
        <v>221</v>
      </c>
      <c r="C14" s="105">
        <v>12194</v>
      </c>
      <c r="D14" s="106">
        <v>971</v>
      </c>
      <c r="E14" s="107">
        <v>2160</v>
      </c>
      <c r="F14" s="106">
        <v>431</v>
      </c>
      <c r="G14" s="106">
        <v>2340</v>
      </c>
      <c r="H14" s="107">
        <v>2364</v>
      </c>
      <c r="I14" s="106">
        <v>1266</v>
      </c>
      <c r="J14" s="106">
        <v>634</v>
      </c>
      <c r="K14" s="106">
        <v>1000</v>
      </c>
      <c r="L14" s="106">
        <v>327</v>
      </c>
      <c r="M14" s="149">
        <v>701</v>
      </c>
    </row>
    <row r="15" spans="1:13" s="44" customFormat="1" ht="21" customHeight="1" x14ac:dyDescent="0.2">
      <c r="A15" s="43">
        <v>10</v>
      </c>
      <c r="B15" s="187" t="s">
        <v>216</v>
      </c>
      <c r="C15" s="105">
        <v>294914</v>
      </c>
      <c r="D15" s="106">
        <v>27328</v>
      </c>
      <c r="E15" s="107">
        <v>65530</v>
      </c>
      <c r="F15" s="106">
        <v>13048</v>
      </c>
      <c r="G15" s="106">
        <v>49433</v>
      </c>
      <c r="H15" s="107">
        <v>45550</v>
      </c>
      <c r="I15" s="106">
        <v>19963</v>
      </c>
      <c r="J15" s="106">
        <v>18388</v>
      </c>
      <c r="K15" s="106">
        <v>22681</v>
      </c>
      <c r="L15" s="106">
        <v>9290</v>
      </c>
      <c r="M15" s="149">
        <v>23703</v>
      </c>
    </row>
    <row r="16" spans="1:13" s="44" customFormat="1" ht="21" customHeight="1" x14ac:dyDescent="0.2">
      <c r="A16" s="43">
        <v>11</v>
      </c>
      <c r="B16" s="187" t="s">
        <v>217</v>
      </c>
      <c r="C16" s="105">
        <v>62383</v>
      </c>
      <c r="D16" s="106">
        <v>5694</v>
      </c>
      <c r="E16" s="107">
        <v>15375</v>
      </c>
      <c r="F16" s="106">
        <v>2852</v>
      </c>
      <c r="G16" s="106">
        <v>10194</v>
      </c>
      <c r="H16" s="107">
        <v>10126</v>
      </c>
      <c r="I16" s="106">
        <v>4967</v>
      </c>
      <c r="J16" s="106">
        <v>3991</v>
      </c>
      <c r="K16" s="106">
        <v>5302</v>
      </c>
      <c r="L16" s="106">
        <v>2361</v>
      </c>
      <c r="M16" s="149">
        <v>1521</v>
      </c>
    </row>
    <row r="17" spans="1:13" s="44" customFormat="1" ht="21" customHeight="1" x14ac:dyDescent="0.2">
      <c r="A17" s="43">
        <v>12</v>
      </c>
      <c r="B17" s="187" t="s">
        <v>218</v>
      </c>
      <c r="C17" s="105">
        <v>7832</v>
      </c>
      <c r="D17" s="106">
        <v>439</v>
      </c>
      <c r="E17" s="107">
        <v>2101</v>
      </c>
      <c r="F17" s="106">
        <v>430</v>
      </c>
      <c r="G17" s="106">
        <v>1652</v>
      </c>
      <c r="H17" s="107">
        <v>1381</v>
      </c>
      <c r="I17" s="106">
        <v>385</v>
      </c>
      <c r="J17" s="106">
        <v>482</v>
      </c>
      <c r="K17" s="106">
        <v>507</v>
      </c>
      <c r="L17" s="106">
        <v>135</v>
      </c>
      <c r="M17" s="149">
        <v>320</v>
      </c>
    </row>
    <row r="18" spans="1:13" s="44" customFormat="1" ht="21" customHeight="1" x14ac:dyDescent="0.2">
      <c r="A18" s="45">
        <v>13</v>
      </c>
      <c r="B18" s="189" t="s">
        <v>219</v>
      </c>
      <c r="C18" s="109">
        <v>7000</v>
      </c>
      <c r="D18" s="110">
        <v>591</v>
      </c>
      <c r="E18" s="110">
        <v>1559</v>
      </c>
      <c r="F18" s="110">
        <v>267</v>
      </c>
      <c r="G18" s="110">
        <v>1310</v>
      </c>
      <c r="H18" s="110">
        <v>1252</v>
      </c>
      <c r="I18" s="110">
        <v>560</v>
      </c>
      <c r="J18" s="110">
        <v>434</v>
      </c>
      <c r="K18" s="110">
        <v>563</v>
      </c>
      <c r="L18" s="110">
        <v>210</v>
      </c>
      <c r="M18" s="151">
        <v>254</v>
      </c>
    </row>
  </sheetData>
  <phoneticPr fontId="0" type="noConversion"/>
  <printOptions horizontalCentered="1"/>
  <pageMargins left="0.17" right="0.16" top="0.59055118110236227" bottom="0.23622047244094491" header="0.15748031496062992" footer="0.27559055118110237"/>
  <pageSetup paperSize="9" scale="90" orientation="landscape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7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110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362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33</v>
      </c>
    </row>
    <row r="5" spans="1:12" s="22" customFormat="1" ht="23.25" customHeight="1" x14ac:dyDescent="0.2">
      <c r="A5" s="669" t="s">
        <v>4</v>
      </c>
      <c r="B5" s="638" t="s">
        <v>199</v>
      </c>
      <c r="C5" s="644" t="s">
        <v>111</v>
      </c>
      <c r="D5" s="644" t="s">
        <v>93</v>
      </c>
      <c r="E5" s="85" t="s">
        <v>1</v>
      </c>
      <c r="F5" s="87"/>
      <c r="G5" s="644" t="s">
        <v>313</v>
      </c>
      <c r="H5" s="647" t="s">
        <v>1</v>
      </c>
      <c r="I5" s="649"/>
      <c r="J5" s="644" t="s">
        <v>358</v>
      </c>
      <c r="K5" s="647" t="s">
        <v>1</v>
      </c>
      <c r="L5" s="649"/>
    </row>
    <row r="6" spans="1:12" s="22" customFormat="1" ht="43.5" customHeight="1" x14ac:dyDescent="0.2">
      <c r="A6" s="670"/>
      <c r="B6" s="640"/>
      <c r="C6" s="640"/>
      <c r="D6" s="668"/>
      <c r="E6" s="124" t="s">
        <v>5</v>
      </c>
      <c r="F6" s="101" t="s">
        <v>6</v>
      </c>
      <c r="G6" s="640"/>
      <c r="H6" s="111" t="s">
        <v>314</v>
      </c>
      <c r="I6" s="111" t="s">
        <v>183</v>
      </c>
      <c r="J6" s="668"/>
      <c r="K6" s="478" t="s">
        <v>315</v>
      </c>
      <c r="L6" s="479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193386</v>
      </c>
      <c r="D7" s="191">
        <v>152293</v>
      </c>
      <c r="E7" s="195">
        <v>120816</v>
      </c>
      <c r="F7" s="337">
        <v>31477</v>
      </c>
      <c r="G7" s="191">
        <v>1572</v>
      </c>
      <c r="H7" s="195">
        <v>986</v>
      </c>
      <c r="I7" s="337">
        <v>586</v>
      </c>
      <c r="J7" s="573">
        <v>39521</v>
      </c>
      <c r="K7" s="195">
        <v>12625</v>
      </c>
      <c r="L7" s="337">
        <v>26896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42174</v>
      </c>
      <c r="D8" s="192">
        <v>38597</v>
      </c>
      <c r="E8" s="196">
        <v>28664</v>
      </c>
      <c r="F8" s="338">
        <v>9933</v>
      </c>
      <c r="G8" s="192">
        <v>195</v>
      </c>
      <c r="H8" s="196">
        <v>189</v>
      </c>
      <c r="I8" s="338">
        <v>6</v>
      </c>
      <c r="J8" s="574">
        <v>3382</v>
      </c>
      <c r="K8" s="196">
        <v>3289</v>
      </c>
      <c r="L8" s="338">
        <v>93</v>
      </c>
    </row>
    <row r="9" spans="1:12" s="61" customFormat="1" ht="24" customHeight="1" x14ac:dyDescent="0.2">
      <c r="A9" s="71">
        <v>3</v>
      </c>
      <c r="B9" s="82" t="s">
        <v>112</v>
      </c>
      <c r="C9" s="193">
        <v>29264</v>
      </c>
      <c r="D9" s="193">
        <v>20494</v>
      </c>
      <c r="E9" s="175">
        <v>16194</v>
      </c>
      <c r="F9" s="176">
        <v>4300</v>
      </c>
      <c r="G9" s="193">
        <v>130</v>
      </c>
      <c r="H9" s="175">
        <v>116</v>
      </c>
      <c r="I9" s="176">
        <v>14</v>
      </c>
      <c r="J9" s="575">
        <v>8640</v>
      </c>
      <c r="K9" s="175">
        <v>1922</v>
      </c>
      <c r="L9" s="176">
        <v>6718</v>
      </c>
    </row>
    <row r="10" spans="1:12" s="44" customFormat="1" ht="24" customHeight="1" x14ac:dyDescent="0.2">
      <c r="A10" s="71">
        <v>4</v>
      </c>
      <c r="B10" s="82" t="s">
        <v>20</v>
      </c>
      <c r="C10" s="193">
        <v>6376</v>
      </c>
      <c r="D10" s="193">
        <v>4818</v>
      </c>
      <c r="E10" s="175">
        <v>3970</v>
      </c>
      <c r="F10" s="176">
        <v>848</v>
      </c>
      <c r="G10" s="193">
        <v>37</v>
      </c>
      <c r="H10" s="175">
        <v>29</v>
      </c>
      <c r="I10" s="176">
        <v>8</v>
      </c>
      <c r="J10" s="575">
        <v>1521</v>
      </c>
      <c r="K10" s="175">
        <v>557</v>
      </c>
      <c r="L10" s="176">
        <v>964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28551</v>
      </c>
      <c r="D11" s="193">
        <v>22892</v>
      </c>
      <c r="E11" s="175">
        <v>18866</v>
      </c>
      <c r="F11" s="176">
        <v>4026</v>
      </c>
      <c r="G11" s="193">
        <v>203</v>
      </c>
      <c r="H11" s="175">
        <v>136</v>
      </c>
      <c r="I11" s="176">
        <v>67</v>
      </c>
      <c r="J11" s="575">
        <v>5456</v>
      </c>
      <c r="K11" s="175">
        <v>1378</v>
      </c>
      <c r="L11" s="176">
        <v>4078</v>
      </c>
    </row>
    <row r="12" spans="1:12" s="61" customFormat="1" ht="24" customHeight="1" x14ac:dyDescent="0.2">
      <c r="A12" s="71">
        <v>6</v>
      </c>
      <c r="B12" s="82" t="s">
        <v>21</v>
      </c>
      <c r="C12" s="193">
        <v>37624</v>
      </c>
      <c r="D12" s="193">
        <v>27647</v>
      </c>
      <c r="E12" s="175">
        <v>22895</v>
      </c>
      <c r="F12" s="176">
        <v>4752</v>
      </c>
      <c r="G12" s="193">
        <v>407</v>
      </c>
      <c r="H12" s="175">
        <v>102</v>
      </c>
      <c r="I12" s="176">
        <v>305</v>
      </c>
      <c r="J12" s="575">
        <v>9570</v>
      </c>
      <c r="K12" s="175">
        <v>1908</v>
      </c>
      <c r="L12" s="176">
        <v>7662</v>
      </c>
    </row>
    <row r="13" spans="1:12" s="61" customFormat="1" ht="24" customHeight="1" x14ac:dyDescent="0.2">
      <c r="A13" s="71">
        <v>7</v>
      </c>
      <c r="B13" s="82" t="s">
        <v>22</v>
      </c>
      <c r="C13" s="193">
        <v>17537</v>
      </c>
      <c r="D13" s="193">
        <v>13380</v>
      </c>
      <c r="E13" s="175">
        <v>10998</v>
      </c>
      <c r="F13" s="176">
        <v>2382</v>
      </c>
      <c r="G13" s="193">
        <v>224</v>
      </c>
      <c r="H13" s="175">
        <v>79</v>
      </c>
      <c r="I13" s="176">
        <v>145</v>
      </c>
      <c r="J13" s="575">
        <v>3933</v>
      </c>
      <c r="K13" s="175">
        <v>1255</v>
      </c>
      <c r="L13" s="176">
        <v>2678</v>
      </c>
    </row>
    <row r="14" spans="1:12" s="44" customFormat="1" ht="24" customHeight="1" x14ac:dyDescent="0.2">
      <c r="A14" s="71">
        <v>8</v>
      </c>
      <c r="B14" s="82" t="s">
        <v>23</v>
      </c>
      <c r="C14" s="193">
        <v>9596</v>
      </c>
      <c r="D14" s="193">
        <v>7500</v>
      </c>
      <c r="E14" s="175">
        <v>5853</v>
      </c>
      <c r="F14" s="176">
        <v>1647</v>
      </c>
      <c r="G14" s="193">
        <v>82</v>
      </c>
      <c r="H14" s="175">
        <v>62</v>
      </c>
      <c r="I14" s="176">
        <v>20</v>
      </c>
      <c r="J14" s="575">
        <v>2014</v>
      </c>
      <c r="K14" s="175">
        <v>734</v>
      </c>
      <c r="L14" s="176">
        <v>1280</v>
      </c>
    </row>
    <row r="15" spans="1:12" s="66" customFormat="1" ht="24" customHeight="1" x14ac:dyDescent="0.2">
      <c r="A15" s="71">
        <v>9</v>
      </c>
      <c r="B15" s="82" t="s">
        <v>15</v>
      </c>
      <c r="C15" s="193">
        <v>15830</v>
      </c>
      <c r="D15" s="193">
        <v>11512</v>
      </c>
      <c r="E15" s="175">
        <v>9154</v>
      </c>
      <c r="F15" s="176">
        <v>2358</v>
      </c>
      <c r="G15" s="193">
        <v>268</v>
      </c>
      <c r="H15" s="175">
        <v>248</v>
      </c>
      <c r="I15" s="176">
        <v>20</v>
      </c>
      <c r="J15" s="575">
        <v>4050</v>
      </c>
      <c r="K15" s="175">
        <v>1234</v>
      </c>
      <c r="L15" s="176">
        <v>2816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6434</v>
      </c>
      <c r="D16" s="194">
        <v>5453</v>
      </c>
      <c r="E16" s="177">
        <v>4222</v>
      </c>
      <c r="F16" s="178">
        <v>1231</v>
      </c>
      <c r="G16" s="194">
        <v>26</v>
      </c>
      <c r="H16" s="177">
        <v>25</v>
      </c>
      <c r="I16" s="178">
        <v>1</v>
      </c>
      <c r="J16" s="576">
        <v>955</v>
      </c>
      <c r="K16" s="177">
        <v>348</v>
      </c>
      <c r="L16" s="178">
        <v>607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H5:I5"/>
    <mergeCell ref="J5:J6"/>
    <mergeCell ref="K5:L5"/>
    <mergeCell ref="G5:G6"/>
    <mergeCell ref="A5:A6"/>
    <mergeCell ref="B5:B6"/>
    <mergeCell ref="C5:C6"/>
    <mergeCell ref="D5:D6"/>
  </mergeCells>
  <phoneticPr fontId="0" type="noConversion"/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8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340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362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34</v>
      </c>
    </row>
    <row r="5" spans="1:12" s="22" customFormat="1" ht="23.25" customHeight="1" x14ac:dyDescent="0.2">
      <c r="A5" s="669" t="s">
        <v>4</v>
      </c>
      <c r="B5" s="638" t="s">
        <v>199</v>
      </c>
      <c r="C5" s="644" t="s">
        <v>111</v>
      </c>
      <c r="D5" s="644" t="s">
        <v>93</v>
      </c>
      <c r="E5" s="85" t="s">
        <v>1</v>
      </c>
      <c r="F5" s="87"/>
      <c r="G5" s="644" t="s">
        <v>313</v>
      </c>
      <c r="H5" s="647" t="s">
        <v>1</v>
      </c>
      <c r="I5" s="649"/>
      <c r="J5" s="644" t="s">
        <v>358</v>
      </c>
      <c r="K5" s="647" t="s">
        <v>1</v>
      </c>
      <c r="L5" s="649"/>
    </row>
    <row r="6" spans="1:12" s="22" customFormat="1" ht="43.5" customHeight="1" x14ac:dyDescent="0.2">
      <c r="A6" s="670"/>
      <c r="B6" s="640"/>
      <c r="C6" s="640"/>
      <c r="D6" s="668"/>
      <c r="E6" s="124" t="s">
        <v>5</v>
      </c>
      <c r="F6" s="598" t="s">
        <v>6</v>
      </c>
      <c r="G6" s="640"/>
      <c r="H6" s="597" t="s">
        <v>314</v>
      </c>
      <c r="I6" s="597" t="s">
        <v>183</v>
      </c>
      <c r="J6" s="668"/>
      <c r="K6" s="478" t="s">
        <v>315</v>
      </c>
      <c r="L6" s="479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20530</v>
      </c>
      <c r="D7" s="191">
        <v>10868</v>
      </c>
      <c r="E7" s="195">
        <v>8625</v>
      </c>
      <c r="F7" s="337">
        <v>2243</v>
      </c>
      <c r="G7" s="191">
        <v>51</v>
      </c>
      <c r="H7" s="195">
        <v>48</v>
      </c>
      <c r="I7" s="337">
        <v>3</v>
      </c>
      <c r="J7" s="573">
        <v>9611</v>
      </c>
      <c r="K7" s="195">
        <v>2750</v>
      </c>
      <c r="L7" s="337">
        <v>6861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3227</v>
      </c>
      <c r="D8" s="192">
        <v>2603</v>
      </c>
      <c r="E8" s="196">
        <v>2072</v>
      </c>
      <c r="F8" s="338">
        <v>531</v>
      </c>
      <c r="G8" s="192">
        <v>3</v>
      </c>
      <c r="H8" s="196">
        <v>3</v>
      </c>
      <c r="I8" s="338">
        <v>0</v>
      </c>
      <c r="J8" s="574">
        <v>621</v>
      </c>
      <c r="K8" s="196">
        <v>602</v>
      </c>
      <c r="L8" s="338">
        <v>19</v>
      </c>
    </row>
    <row r="9" spans="1:12" s="61" customFormat="1" ht="24" customHeight="1" x14ac:dyDescent="0.2">
      <c r="A9" s="71">
        <v>3</v>
      </c>
      <c r="B9" s="82" t="s">
        <v>112</v>
      </c>
      <c r="C9" s="193">
        <v>3797</v>
      </c>
      <c r="D9" s="193">
        <v>1542</v>
      </c>
      <c r="E9" s="175">
        <v>1227</v>
      </c>
      <c r="F9" s="176">
        <v>315</v>
      </c>
      <c r="G9" s="193">
        <v>4</v>
      </c>
      <c r="H9" s="175">
        <v>4</v>
      </c>
      <c r="I9" s="176">
        <v>0</v>
      </c>
      <c r="J9" s="575">
        <v>2251</v>
      </c>
      <c r="K9" s="175">
        <v>511</v>
      </c>
      <c r="L9" s="176">
        <v>1740</v>
      </c>
    </row>
    <row r="10" spans="1:12" s="44" customFormat="1" ht="24" customHeight="1" x14ac:dyDescent="0.2">
      <c r="A10" s="71">
        <v>4</v>
      </c>
      <c r="B10" s="82" t="s">
        <v>20</v>
      </c>
      <c r="C10" s="193">
        <v>729</v>
      </c>
      <c r="D10" s="193">
        <v>422</v>
      </c>
      <c r="E10" s="175">
        <v>352</v>
      </c>
      <c r="F10" s="176">
        <v>70</v>
      </c>
      <c r="G10" s="193">
        <v>2</v>
      </c>
      <c r="H10" s="175">
        <v>2</v>
      </c>
      <c r="I10" s="176">
        <v>0</v>
      </c>
      <c r="J10" s="575">
        <v>305</v>
      </c>
      <c r="K10" s="175">
        <v>143</v>
      </c>
      <c r="L10" s="176">
        <v>162</v>
      </c>
    </row>
    <row r="11" spans="1:12" s="18" customFormat="1" ht="24" customHeight="1" x14ac:dyDescent="0.2">
      <c r="A11" s="71">
        <v>5</v>
      </c>
      <c r="B11" s="82" t="s">
        <v>113</v>
      </c>
      <c r="C11" s="193">
        <v>3385</v>
      </c>
      <c r="D11" s="193">
        <v>2079</v>
      </c>
      <c r="E11" s="175">
        <v>1706</v>
      </c>
      <c r="F11" s="176">
        <v>373</v>
      </c>
      <c r="G11" s="193">
        <v>5</v>
      </c>
      <c r="H11" s="175">
        <v>3</v>
      </c>
      <c r="I11" s="176">
        <v>2</v>
      </c>
      <c r="J11" s="575">
        <v>1301</v>
      </c>
      <c r="K11" s="175">
        <v>325</v>
      </c>
      <c r="L11" s="176">
        <v>976</v>
      </c>
    </row>
    <row r="12" spans="1:12" s="61" customFormat="1" ht="24" customHeight="1" x14ac:dyDescent="0.2">
      <c r="A12" s="71">
        <v>6</v>
      </c>
      <c r="B12" s="82" t="s">
        <v>21</v>
      </c>
      <c r="C12" s="193">
        <v>3976</v>
      </c>
      <c r="D12" s="193">
        <v>1665</v>
      </c>
      <c r="E12" s="175">
        <v>1338</v>
      </c>
      <c r="F12" s="176">
        <v>327</v>
      </c>
      <c r="G12" s="193">
        <v>6</v>
      </c>
      <c r="H12" s="175">
        <v>5</v>
      </c>
      <c r="I12" s="176">
        <v>1</v>
      </c>
      <c r="J12" s="575">
        <v>2305</v>
      </c>
      <c r="K12" s="175">
        <v>422</v>
      </c>
      <c r="L12" s="176">
        <v>1883</v>
      </c>
    </row>
    <row r="13" spans="1:12" s="61" customFormat="1" ht="24" customHeight="1" x14ac:dyDescent="0.2">
      <c r="A13" s="71">
        <v>7</v>
      </c>
      <c r="B13" s="82" t="s">
        <v>22</v>
      </c>
      <c r="C13" s="193">
        <v>1899</v>
      </c>
      <c r="D13" s="193">
        <v>927</v>
      </c>
      <c r="E13" s="175">
        <v>722</v>
      </c>
      <c r="F13" s="176">
        <v>205</v>
      </c>
      <c r="G13" s="193">
        <v>7</v>
      </c>
      <c r="H13" s="175">
        <v>7</v>
      </c>
      <c r="I13" s="176">
        <v>0</v>
      </c>
      <c r="J13" s="575">
        <v>965</v>
      </c>
      <c r="K13" s="175">
        <v>273</v>
      </c>
      <c r="L13" s="176">
        <v>692</v>
      </c>
    </row>
    <row r="14" spans="1:12" s="44" customFormat="1" ht="24" customHeight="1" x14ac:dyDescent="0.2">
      <c r="A14" s="71">
        <v>8</v>
      </c>
      <c r="B14" s="82" t="s">
        <v>23</v>
      </c>
      <c r="C14" s="193">
        <v>955</v>
      </c>
      <c r="D14" s="193">
        <v>455</v>
      </c>
      <c r="E14" s="175">
        <v>333</v>
      </c>
      <c r="F14" s="176">
        <v>122</v>
      </c>
      <c r="G14" s="193">
        <v>4</v>
      </c>
      <c r="H14" s="175">
        <v>4</v>
      </c>
      <c r="I14" s="176">
        <v>0</v>
      </c>
      <c r="J14" s="575">
        <v>496</v>
      </c>
      <c r="K14" s="175">
        <v>187</v>
      </c>
      <c r="L14" s="176">
        <v>309</v>
      </c>
    </row>
    <row r="15" spans="1:12" s="66" customFormat="1" ht="24" customHeight="1" x14ac:dyDescent="0.2">
      <c r="A15" s="71">
        <v>9</v>
      </c>
      <c r="B15" s="82" t="s">
        <v>15</v>
      </c>
      <c r="C15" s="193">
        <v>1867</v>
      </c>
      <c r="D15" s="193">
        <v>771</v>
      </c>
      <c r="E15" s="175">
        <v>595</v>
      </c>
      <c r="F15" s="176">
        <v>176</v>
      </c>
      <c r="G15" s="193">
        <v>18</v>
      </c>
      <c r="H15" s="175">
        <v>18</v>
      </c>
      <c r="I15" s="176">
        <v>0</v>
      </c>
      <c r="J15" s="575">
        <v>1078</v>
      </c>
      <c r="K15" s="175">
        <v>217</v>
      </c>
      <c r="L15" s="176">
        <v>861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695</v>
      </c>
      <c r="D16" s="194">
        <v>404</v>
      </c>
      <c r="E16" s="177">
        <v>280</v>
      </c>
      <c r="F16" s="178">
        <v>124</v>
      </c>
      <c r="G16" s="194">
        <v>2</v>
      </c>
      <c r="H16" s="177">
        <v>2</v>
      </c>
      <c r="I16" s="178">
        <v>0</v>
      </c>
      <c r="J16" s="576">
        <v>289</v>
      </c>
      <c r="K16" s="177">
        <v>70</v>
      </c>
      <c r="L16" s="178">
        <v>219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9"/>
  <dimension ref="A1:L17"/>
  <sheetViews>
    <sheetView showGridLines="0" zoomScaleNormal="100" workbookViewId="0"/>
  </sheetViews>
  <sheetFormatPr baseColWidth="10" defaultColWidth="11.42578125" defaultRowHeight="11.25" x14ac:dyDescent="0.2"/>
  <cols>
    <col min="1" max="1" width="4.28515625" style="67" customWidth="1"/>
    <col min="2" max="2" width="19.140625" style="3" customWidth="1"/>
    <col min="3" max="3" width="13.7109375" style="3" customWidth="1"/>
    <col min="4" max="12" width="13.28515625" style="3" customWidth="1"/>
    <col min="13" max="13" width="11.42578125" style="3"/>
    <col min="14" max="17" width="3.42578125" style="3" customWidth="1"/>
    <col min="18" max="16384" width="11.42578125" style="3"/>
  </cols>
  <sheetData>
    <row r="1" spans="1:12" ht="10.15" customHeight="1" x14ac:dyDescent="0.2">
      <c r="A1" s="37"/>
      <c r="B1" s="2"/>
    </row>
    <row r="2" spans="1:12" s="47" customFormat="1" ht="43.15" customHeight="1" x14ac:dyDescent="0.3">
      <c r="A2" s="58" t="s">
        <v>341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6" customHeight="1" x14ac:dyDescent="0.3">
      <c r="A3" s="5" t="s">
        <v>362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13" customFormat="1" ht="42.75" customHeight="1" x14ac:dyDescent="0.25">
      <c r="A4" s="39"/>
      <c r="B4" s="41"/>
      <c r="C4" s="41"/>
      <c r="D4" s="41"/>
      <c r="E4" s="41"/>
      <c r="F4" s="41"/>
      <c r="G4" s="42"/>
      <c r="H4" s="42"/>
      <c r="I4" s="42"/>
      <c r="J4" s="42"/>
      <c r="K4" s="41"/>
      <c r="L4" s="118" t="s">
        <v>35</v>
      </c>
    </row>
    <row r="5" spans="1:12" s="22" customFormat="1" ht="23.25" customHeight="1" x14ac:dyDescent="0.2">
      <c r="A5" s="669" t="s">
        <v>4</v>
      </c>
      <c r="B5" s="638" t="s">
        <v>199</v>
      </c>
      <c r="C5" s="644" t="s">
        <v>111</v>
      </c>
      <c r="D5" s="644" t="s">
        <v>93</v>
      </c>
      <c r="E5" s="85" t="s">
        <v>1</v>
      </c>
      <c r="F5" s="87"/>
      <c r="G5" s="644" t="s">
        <v>313</v>
      </c>
      <c r="H5" s="647" t="s">
        <v>1</v>
      </c>
      <c r="I5" s="649"/>
      <c r="J5" s="644" t="s">
        <v>358</v>
      </c>
      <c r="K5" s="647" t="s">
        <v>1</v>
      </c>
      <c r="L5" s="649"/>
    </row>
    <row r="6" spans="1:12" s="22" customFormat="1" ht="43.5" customHeight="1" x14ac:dyDescent="0.2">
      <c r="A6" s="670"/>
      <c r="B6" s="640"/>
      <c r="C6" s="640"/>
      <c r="D6" s="668"/>
      <c r="E6" s="124" t="s">
        <v>5</v>
      </c>
      <c r="F6" s="598" t="s">
        <v>6</v>
      </c>
      <c r="G6" s="640"/>
      <c r="H6" s="597" t="s">
        <v>314</v>
      </c>
      <c r="I6" s="597" t="s">
        <v>183</v>
      </c>
      <c r="J6" s="668"/>
      <c r="K6" s="478" t="s">
        <v>315</v>
      </c>
      <c r="L6" s="479" t="s">
        <v>316</v>
      </c>
    </row>
    <row r="7" spans="1:12" s="66" customFormat="1" ht="32.25" customHeight="1" thickBot="1" x14ac:dyDescent="0.25">
      <c r="A7" s="70">
        <v>1</v>
      </c>
      <c r="B7" s="190" t="s">
        <v>13</v>
      </c>
      <c r="C7" s="191">
        <v>11801</v>
      </c>
      <c r="D7" s="191">
        <v>7860</v>
      </c>
      <c r="E7" s="195">
        <v>5869</v>
      </c>
      <c r="F7" s="337">
        <v>1991</v>
      </c>
      <c r="G7" s="191">
        <v>78</v>
      </c>
      <c r="H7" s="195">
        <v>72</v>
      </c>
      <c r="I7" s="337">
        <v>6</v>
      </c>
      <c r="J7" s="573">
        <v>3863</v>
      </c>
      <c r="K7" s="195">
        <v>1612</v>
      </c>
      <c r="L7" s="337">
        <v>2251</v>
      </c>
    </row>
    <row r="8" spans="1:12" s="61" customFormat="1" ht="24" customHeight="1" thickTop="1" x14ac:dyDescent="0.2">
      <c r="A8" s="71">
        <v>2</v>
      </c>
      <c r="B8" s="82" t="s">
        <v>14</v>
      </c>
      <c r="C8" s="192">
        <v>1595</v>
      </c>
      <c r="D8" s="192">
        <v>1268</v>
      </c>
      <c r="E8" s="196">
        <v>928</v>
      </c>
      <c r="F8" s="338">
        <v>340</v>
      </c>
      <c r="G8" s="192">
        <v>11</v>
      </c>
      <c r="H8" s="196">
        <v>11</v>
      </c>
      <c r="I8" s="338">
        <v>0</v>
      </c>
      <c r="J8" s="574">
        <v>316</v>
      </c>
      <c r="K8" s="196">
        <v>308</v>
      </c>
      <c r="L8" s="338">
        <v>8</v>
      </c>
    </row>
    <row r="9" spans="1:12" s="61" customFormat="1" ht="24" customHeight="1" x14ac:dyDescent="0.2">
      <c r="A9" s="71">
        <v>3</v>
      </c>
      <c r="B9" s="82" t="s">
        <v>112</v>
      </c>
      <c r="C9" s="193">
        <v>2378</v>
      </c>
      <c r="D9" s="193">
        <v>1313</v>
      </c>
      <c r="E9" s="175">
        <v>979</v>
      </c>
      <c r="F9" s="176">
        <v>334</v>
      </c>
      <c r="G9" s="193">
        <v>8</v>
      </c>
      <c r="H9" s="175">
        <v>8</v>
      </c>
      <c r="I9" s="176">
        <v>0</v>
      </c>
      <c r="J9" s="575">
        <v>1057</v>
      </c>
      <c r="K9" s="175">
        <v>296</v>
      </c>
      <c r="L9" s="176">
        <v>761</v>
      </c>
    </row>
    <row r="10" spans="1:12" s="44" customFormat="1" ht="24" customHeight="1" x14ac:dyDescent="0.2">
      <c r="A10" s="71">
        <v>4</v>
      </c>
      <c r="B10" s="82" t="s">
        <v>20</v>
      </c>
      <c r="C10" s="193">
        <v>491</v>
      </c>
      <c r="D10" s="193">
        <v>324</v>
      </c>
      <c r="E10" s="175">
        <v>262</v>
      </c>
      <c r="F10" s="176">
        <v>62</v>
      </c>
      <c r="G10" s="193">
        <v>1</v>
      </c>
      <c r="H10" s="175">
        <v>1</v>
      </c>
      <c r="I10" s="176">
        <v>0</v>
      </c>
      <c r="J10" s="575">
        <v>166</v>
      </c>
      <c r="K10" s="175">
        <v>99</v>
      </c>
      <c r="L10" s="176">
        <v>67</v>
      </c>
    </row>
    <row r="11" spans="1:12" s="18" customFormat="1" ht="24" customHeight="1" x14ac:dyDescent="0.2">
      <c r="A11" s="71">
        <v>5</v>
      </c>
      <c r="B11" s="82" t="s">
        <v>113</v>
      </c>
      <c r="C11" s="193">
        <v>2007</v>
      </c>
      <c r="D11" s="193">
        <v>1455</v>
      </c>
      <c r="E11" s="175">
        <v>1097</v>
      </c>
      <c r="F11" s="176">
        <v>358</v>
      </c>
      <c r="G11" s="193">
        <v>14</v>
      </c>
      <c r="H11" s="175">
        <v>14</v>
      </c>
      <c r="I11" s="176">
        <v>0</v>
      </c>
      <c r="J11" s="575">
        <v>538</v>
      </c>
      <c r="K11" s="175">
        <v>195</v>
      </c>
      <c r="L11" s="176">
        <v>343</v>
      </c>
    </row>
    <row r="12" spans="1:12" s="61" customFormat="1" ht="24" customHeight="1" x14ac:dyDescent="0.2">
      <c r="A12" s="71">
        <v>6</v>
      </c>
      <c r="B12" s="82" t="s">
        <v>21</v>
      </c>
      <c r="C12" s="193">
        <v>2237</v>
      </c>
      <c r="D12" s="193">
        <v>1447</v>
      </c>
      <c r="E12" s="175">
        <v>1113</v>
      </c>
      <c r="F12" s="176">
        <v>334</v>
      </c>
      <c r="G12" s="193">
        <v>7</v>
      </c>
      <c r="H12" s="175">
        <v>4</v>
      </c>
      <c r="I12" s="176">
        <v>3</v>
      </c>
      <c r="J12" s="575">
        <v>783</v>
      </c>
      <c r="K12" s="175">
        <v>282</v>
      </c>
      <c r="L12" s="176">
        <v>501</v>
      </c>
    </row>
    <row r="13" spans="1:12" s="61" customFormat="1" ht="24" customHeight="1" x14ac:dyDescent="0.2">
      <c r="A13" s="71">
        <v>7</v>
      </c>
      <c r="B13" s="82" t="s">
        <v>22</v>
      </c>
      <c r="C13" s="193">
        <v>972</v>
      </c>
      <c r="D13" s="193">
        <v>633</v>
      </c>
      <c r="E13" s="175">
        <v>493</v>
      </c>
      <c r="F13" s="176">
        <v>140</v>
      </c>
      <c r="G13" s="193">
        <v>5</v>
      </c>
      <c r="H13" s="175">
        <v>2</v>
      </c>
      <c r="I13" s="176">
        <v>3</v>
      </c>
      <c r="J13" s="575">
        <v>334</v>
      </c>
      <c r="K13" s="175">
        <v>165</v>
      </c>
      <c r="L13" s="176">
        <v>169</v>
      </c>
    </row>
    <row r="14" spans="1:12" s="44" customFormat="1" ht="24" customHeight="1" x14ac:dyDescent="0.2">
      <c r="A14" s="71">
        <v>8</v>
      </c>
      <c r="B14" s="82" t="s">
        <v>23</v>
      </c>
      <c r="C14" s="193">
        <v>784</v>
      </c>
      <c r="D14" s="193">
        <v>533</v>
      </c>
      <c r="E14" s="175">
        <v>383</v>
      </c>
      <c r="F14" s="176">
        <v>150</v>
      </c>
      <c r="G14" s="193">
        <v>5</v>
      </c>
      <c r="H14" s="175">
        <v>5</v>
      </c>
      <c r="I14" s="176">
        <v>0</v>
      </c>
      <c r="J14" s="575">
        <v>246</v>
      </c>
      <c r="K14" s="175">
        <v>108</v>
      </c>
      <c r="L14" s="176">
        <v>138</v>
      </c>
    </row>
    <row r="15" spans="1:12" s="66" customFormat="1" ht="24" customHeight="1" x14ac:dyDescent="0.2">
      <c r="A15" s="71">
        <v>9</v>
      </c>
      <c r="B15" s="82" t="s">
        <v>15</v>
      </c>
      <c r="C15" s="193">
        <v>929</v>
      </c>
      <c r="D15" s="193">
        <v>580</v>
      </c>
      <c r="E15" s="175">
        <v>405</v>
      </c>
      <c r="F15" s="176">
        <v>175</v>
      </c>
      <c r="G15" s="193">
        <v>25</v>
      </c>
      <c r="H15" s="175">
        <v>25</v>
      </c>
      <c r="I15" s="176">
        <v>0</v>
      </c>
      <c r="J15" s="575">
        <v>324</v>
      </c>
      <c r="K15" s="175">
        <v>134</v>
      </c>
      <c r="L15" s="176">
        <v>190</v>
      </c>
    </row>
    <row r="16" spans="1:12" s="61" customFormat="1" ht="24" customHeight="1" x14ac:dyDescent="0.2">
      <c r="A16" s="72">
        <v>10</v>
      </c>
      <c r="B16" s="179" t="s">
        <v>24</v>
      </c>
      <c r="C16" s="194">
        <v>408</v>
      </c>
      <c r="D16" s="194">
        <v>307</v>
      </c>
      <c r="E16" s="177">
        <v>209</v>
      </c>
      <c r="F16" s="178">
        <v>98</v>
      </c>
      <c r="G16" s="194">
        <v>2</v>
      </c>
      <c r="H16" s="177">
        <v>2</v>
      </c>
      <c r="I16" s="178">
        <v>0</v>
      </c>
      <c r="J16" s="576">
        <v>99</v>
      </c>
      <c r="K16" s="177">
        <v>25</v>
      </c>
      <c r="L16" s="178">
        <v>74</v>
      </c>
    </row>
    <row r="17" spans="3:12" x14ac:dyDescent="0.2">
      <c r="C17" s="68"/>
      <c r="D17" s="68"/>
      <c r="E17" s="68"/>
      <c r="F17" s="68"/>
      <c r="G17" s="68"/>
      <c r="H17" s="68"/>
      <c r="I17" s="68"/>
      <c r="J17" s="68"/>
      <c r="K17" s="68"/>
      <c r="L17" s="68"/>
    </row>
  </sheetData>
  <mergeCells count="8">
    <mergeCell ref="J5:J6"/>
    <mergeCell ref="K5:L5"/>
    <mergeCell ref="A5:A6"/>
    <mergeCell ref="B5:B6"/>
    <mergeCell ref="C5:C6"/>
    <mergeCell ref="D5:D6"/>
    <mergeCell ref="G5:G6"/>
    <mergeCell ref="H5:I5"/>
  </mergeCells>
  <printOptions horizontalCentered="1"/>
  <pageMargins left="0.27559055118110237" right="0.27559055118110237" top="0.67" bottom="0.27559055118110237" header="0.31496062992125984" footer="0.23622047244094491"/>
  <pageSetup paperSize="9" scale="91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3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677165354330717" right="0.11811023622047245" top="0.57999999999999996" bottom="0.19" header="0.19685039370078741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0241" r:id="rId4">
          <objectPr defaultSize="0" r:id="rId5">
            <anchor moveWithCells="1">
              <from>
                <xdr:col>0</xdr:col>
                <xdr:colOff>200025</xdr:colOff>
                <xdr:row>0</xdr:row>
                <xdr:rowOff>123825</xdr:rowOff>
              </from>
              <to>
                <xdr:col>7</xdr:col>
                <xdr:colOff>619125</xdr:colOff>
                <xdr:row>49</xdr:row>
                <xdr:rowOff>66675</xdr:rowOff>
              </to>
            </anchor>
          </objectPr>
        </oleObject>
      </mc:Choice>
      <mc:Fallback>
        <oleObject progId="Dokument" shapeId="102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0"/>
  <dimension ref="A1:L22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35" customWidth="1"/>
    <col min="2" max="2" width="31.140625" style="13" customWidth="1"/>
    <col min="3" max="12" width="11.7109375" style="13" customWidth="1"/>
    <col min="13" max="16384" width="11.42578125" style="13"/>
  </cols>
  <sheetData>
    <row r="1" spans="1:12" s="3" customFormat="1" ht="9.6" customHeight="1" x14ac:dyDescent="0.2">
      <c r="A1" s="37"/>
      <c r="B1" s="2"/>
      <c r="C1" s="2"/>
      <c r="L1" s="4"/>
    </row>
    <row r="2" spans="1:12" s="60" customFormat="1" ht="39.75" customHeight="1" x14ac:dyDescent="0.3">
      <c r="A2" s="58" t="s">
        <v>114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8" customFormat="1" ht="27.75" customHeight="1" x14ac:dyDescent="0.3">
      <c r="A3" s="5" t="s">
        <v>363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ht="29.25" customHeight="1" x14ac:dyDescent="0.25">
      <c r="A4" s="39"/>
      <c r="B4" s="41"/>
      <c r="C4" s="41"/>
      <c r="D4" s="41"/>
      <c r="E4" s="41"/>
      <c r="F4" s="41"/>
      <c r="G4" s="41"/>
      <c r="H4" s="41"/>
      <c r="I4" s="41"/>
      <c r="J4" s="41"/>
      <c r="K4" s="41"/>
      <c r="L4" s="118" t="s">
        <v>36</v>
      </c>
    </row>
    <row r="5" spans="1:12" s="61" customFormat="1" ht="18" customHeight="1" x14ac:dyDescent="0.2">
      <c r="A5" s="641" t="s">
        <v>4</v>
      </c>
      <c r="B5" s="644" t="s">
        <v>0</v>
      </c>
      <c r="C5" s="632" t="s">
        <v>105</v>
      </c>
      <c r="D5" s="634"/>
      <c r="E5" s="49" t="s">
        <v>247</v>
      </c>
      <c r="F5" s="86"/>
      <c r="G5" s="86"/>
      <c r="H5" s="86"/>
      <c r="I5" s="86"/>
      <c r="J5" s="86"/>
      <c r="K5" s="86"/>
      <c r="L5" s="87"/>
    </row>
    <row r="6" spans="1:12" s="61" customFormat="1" ht="42" customHeight="1" x14ac:dyDescent="0.2">
      <c r="A6" s="642"/>
      <c r="B6" s="639"/>
      <c r="C6" s="671"/>
      <c r="D6" s="672"/>
      <c r="E6" s="654" t="s">
        <v>81</v>
      </c>
      <c r="F6" s="634"/>
      <c r="G6" s="632" t="s">
        <v>115</v>
      </c>
      <c r="H6" s="634"/>
      <c r="I6" s="648" t="s">
        <v>82</v>
      </c>
      <c r="J6" s="645"/>
      <c r="K6" s="645"/>
      <c r="L6" s="646"/>
    </row>
    <row r="7" spans="1:12" s="61" customFormat="1" ht="18" customHeight="1" x14ac:dyDescent="0.2">
      <c r="A7" s="642"/>
      <c r="B7" s="639"/>
      <c r="C7" s="635"/>
      <c r="D7" s="637"/>
      <c r="E7" s="635"/>
      <c r="F7" s="637"/>
      <c r="G7" s="635"/>
      <c r="H7" s="637"/>
      <c r="I7" s="86" t="s">
        <v>83</v>
      </c>
      <c r="J7" s="87"/>
      <c r="K7" s="85" t="s">
        <v>84</v>
      </c>
      <c r="L7" s="87"/>
    </row>
    <row r="8" spans="1:12" s="61" customFormat="1" ht="21" customHeight="1" x14ac:dyDescent="0.2">
      <c r="A8" s="643"/>
      <c r="B8" s="640"/>
      <c r="C8" s="121" t="s">
        <v>26</v>
      </c>
      <c r="D8" s="101" t="s">
        <v>27</v>
      </c>
      <c r="E8" s="121" t="s">
        <v>26</v>
      </c>
      <c r="F8" s="121" t="s">
        <v>27</v>
      </c>
      <c r="G8" s="121" t="s">
        <v>26</v>
      </c>
      <c r="H8" s="121" t="s">
        <v>27</v>
      </c>
      <c r="I8" s="121" t="s">
        <v>26</v>
      </c>
      <c r="J8" s="121" t="s">
        <v>27</v>
      </c>
      <c r="K8" s="121" t="s">
        <v>26</v>
      </c>
      <c r="L8" s="121" t="s">
        <v>27</v>
      </c>
    </row>
    <row r="9" spans="1:12" s="18" customFormat="1" ht="40.15" customHeight="1" thickBot="1" x14ac:dyDescent="0.25">
      <c r="A9" s="62">
        <v>1</v>
      </c>
      <c r="B9" s="135" t="s">
        <v>74</v>
      </c>
      <c r="C9" s="136">
        <v>262409</v>
      </c>
      <c r="D9" s="138">
        <v>217699</v>
      </c>
      <c r="E9" s="137">
        <v>20751</v>
      </c>
      <c r="F9" s="138">
        <v>26709</v>
      </c>
      <c r="G9" s="136">
        <v>188283</v>
      </c>
      <c r="H9" s="138">
        <v>136534</v>
      </c>
      <c r="I9" s="137">
        <v>41887</v>
      </c>
      <c r="J9" s="138">
        <v>43017</v>
      </c>
      <c r="K9" s="137">
        <v>11488</v>
      </c>
      <c r="L9" s="138">
        <v>11439</v>
      </c>
    </row>
    <row r="10" spans="1:12" s="18" customFormat="1" ht="40.15" customHeight="1" thickTop="1" x14ac:dyDescent="0.2">
      <c r="A10" s="63">
        <v>2</v>
      </c>
      <c r="B10" s="139" t="s">
        <v>75</v>
      </c>
      <c r="C10" s="140">
        <v>226280</v>
      </c>
      <c r="D10" s="142">
        <v>187455</v>
      </c>
      <c r="E10" s="141">
        <v>17956</v>
      </c>
      <c r="F10" s="142">
        <v>23447</v>
      </c>
      <c r="G10" s="140">
        <v>162163</v>
      </c>
      <c r="H10" s="142">
        <v>117428</v>
      </c>
      <c r="I10" s="141">
        <v>36083</v>
      </c>
      <c r="J10" s="142">
        <v>36611</v>
      </c>
      <c r="K10" s="141">
        <v>10078</v>
      </c>
      <c r="L10" s="142">
        <v>9969</v>
      </c>
    </row>
    <row r="11" spans="1:12" s="44" customFormat="1" ht="25.9" customHeight="1" x14ac:dyDescent="0.2">
      <c r="A11" s="43">
        <v>3</v>
      </c>
      <c r="B11" s="143" t="s">
        <v>76</v>
      </c>
      <c r="C11" s="130">
        <v>222847</v>
      </c>
      <c r="D11" s="105">
        <v>183988</v>
      </c>
      <c r="E11" s="107">
        <v>17708</v>
      </c>
      <c r="F11" s="105">
        <v>23147</v>
      </c>
      <c r="G11" s="130">
        <v>159934</v>
      </c>
      <c r="H11" s="105">
        <v>115498</v>
      </c>
      <c r="I11" s="107">
        <v>35258</v>
      </c>
      <c r="J11" s="105">
        <v>35505</v>
      </c>
      <c r="K11" s="107">
        <v>9947</v>
      </c>
      <c r="L11" s="105">
        <v>9838</v>
      </c>
    </row>
    <row r="12" spans="1:12" s="44" customFormat="1" ht="25.9" customHeight="1" x14ac:dyDescent="0.2">
      <c r="A12" s="43">
        <v>4</v>
      </c>
      <c r="B12" s="122" t="s">
        <v>5</v>
      </c>
      <c r="C12" s="130">
        <v>119322</v>
      </c>
      <c r="D12" s="105">
        <v>111210</v>
      </c>
      <c r="E12" s="107">
        <v>11131</v>
      </c>
      <c r="F12" s="105">
        <v>14929</v>
      </c>
      <c r="G12" s="130">
        <v>80590</v>
      </c>
      <c r="H12" s="105">
        <v>66884</v>
      </c>
      <c r="I12" s="107">
        <v>21840</v>
      </c>
      <c r="J12" s="105">
        <v>23626</v>
      </c>
      <c r="K12" s="107">
        <v>5761</v>
      </c>
      <c r="L12" s="105">
        <v>5771</v>
      </c>
    </row>
    <row r="13" spans="1:12" s="44" customFormat="1" ht="25.9" customHeight="1" x14ac:dyDescent="0.2">
      <c r="A13" s="43">
        <v>5</v>
      </c>
      <c r="B13" s="122" t="s">
        <v>6</v>
      </c>
      <c r="C13" s="130">
        <v>103525</v>
      </c>
      <c r="D13" s="105">
        <v>72778</v>
      </c>
      <c r="E13" s="107">
        <v>6577</v>
      </c>
      <c r="F13" s="105">
        <v>8218</v>
      </c>
      <c r="G13" s="130">
        <v>79344</v>
      </c>
      <c r="H13" s="105">
        <v>48614</v>
      </c>
      <c r="I13" s="107">
        <v>13418</v>
      </c>
      <c r="J13" s="105">
        <v>11879</v>
      </c>
      <c r="K13" s="107">
        <v>4186</v>
      </c>
      <c r="L13" s="105">
        <v>4067</v>
      </c>
    </row>
    <row r="14" spans="1:12" s="44" customFormat="1" ht="25.9" customHeight="1" x14ac:dyDescent="0.2">
      <c r="A14" s="43">
        <v>6</v>
      </c>
      <c r="B14" s="143" t="s">
        <v>326</v>
      </c>
      <c r="C14" s="130">
        <v>3433</v>
      </c>
      <c r="D14" s="105">
        <v>3467</v>
      </c>
      <c r="E14" s="107">
        <v>248</v>
      </c>
      <c r="F14" s="105">
        <v>300</v>
      </c>
      <c r="G14" s="130">
        <v>2229</v>
      </c>
      <c r="H14" s="105">
        <v>1930</v>
      </c>
      <c r="I14" s="107">
        <v>825</v>
      </c>
      <c r="J14" s="105">
        <v>1106</v>
      </c>
      <c r="K14" s="107">
        <v>131</v>
      </c>
      <c r="L14" s="105">
        <v>131</v>
      </c>
    </row>
    <row r="15" spans="1:12" s="44" customFormat="1" ht="25.9" customHeight="1" x14ac:dyDescent="0.2">
      <c r="A15" s="43">
        <v>7</v>
      </c>
      <c r="B15" s="122" t="s">
        <v>314</v>
      </c>
      <c r="C15" s="130">
        <v>2170</v>
      </c>
      <c r="D15" s="105">
        <v>1871</v>
      </c>
      <c r="E15" s="107">
        <v>214</v>
      </c>
      <c r="F15" s="105">
        <v>227</v>
      </c>
      <c r="G15" s="130">
        <v>1514</v>
      </c>
      <c r="H15" s="105">
        <v>1159</v>
      </c>
      <c r="I15" s="107">
        <v>358</v>
      </c>
      <c r="J15" s="105">
        <v>402</v>
      </c>
      <c r="K15" s="107">
        <v>84</v>
      </c>
      <c r="L15" s="105">
        <v>83</v>
      </c>
    </row>
    <row r="16" spans="1:12" s="44" customFormat="1" ht="25.9" customHeight="1" x14ac:dyDescent="0.2">
      <c r="A16" s="43">
        <v>8</v>
      </c>
      <c r="B16" s="122" t="s">
        <v>183</v>
      </c>
      <c r="C16" s="130">
        <v>1263</v>
      </c>
      <c r="D16" s="105">
        <v>1596</v>
      </c>
      <c r="E16" s="107">
        <v>34</v>
      </c>
      <c r="F16" s="105">
        <v>73</v>
      </c>
      <c r="G16" s="130">
        <v>715</v>
      </c>
      <c r="H16" s="105">
        <v>771</v>
      </c>
      <c r="I16" s="107">
        <v>467</v>
      </c>
      <c r="J16" s="105">
        <v>704</v>
      </c>
      <c r="K16" s="107">
        <v>47</v>
      </c>
      <c r="L16" s="105">
        <v>48</v>
      </c>
    </row>
    <row r="17" spans="1:12" s="18" customFormat="1" ht="40.15" customHeight="1" x14ac:dyDescent="0.2">
      <c r="A17" s="64">
        <v>9</v>
      </c>
      <c r="B17" s="144" t="s">
        <v>77</v>
      </c>
      <c r="C17" s="127">
        <v>36129</v>
      </c>
      <c r="D17" s="129">
        <v>30244</v>
      </c>
      <c r="E17" s="128">
        <v>2795</v>
      </c>
      <c r="F17" s="129">
        <v>3262</v>
      </c>
      <c r="G17" s="127">
        <v>26120</v>
      </c>
      <c r="H17" s="129">
        <v>19106</v>
      </c>
      <c r="I17" s="128">
        <v>5804</v>
      </c>
      <c r="J17" s="129">
        <v>6406</v>
      </c>
      <c r="K17" s="128">
        <v>1410</v>
      </c>
      <c r="L17" s="129">
        <v>1470</v>
      </c>
    </row>
    <row r="18" spans="1:12" s="44" customFormat="1" ht="25.9" customHeight="1" x14ac:dyDescent="0.2">
      <c r="A18" s="43">
        <v>10</v>
      </c>
      <c r="B18" s="122" t="s">
        <v>308</v>
      </c>
      <c r="C18" s="130">
        <v>26040</v>
      </c>
      <c r="D18" s="105">
        <v>17227</v>
      </c>
      <c r="E18" s="107">
        <v>1988</v>
      </c>
      <c r="F18" s="105">
        <v>2251</v>
      </c>
      <c r="G18" s="130">
        <v>19532</v>
      </c>
      <c r="H18" s="105">
        <v>10649</v>
      </c>
      <c r="I18" s="107">
        <v>3504</v>
      </c>
      <c r="J18" s="105">
        <v>3347</v>
      </c>
      <c r="K18" s="107">
        <v>1016</v>
      </c>
      <c r="L18" s="105">
        <v>980</v>
      </c>
    </row>
    <row r="19" spans="1:12" s="44" customFormat="1" ht="25.9" customHeight="1" x14ac:dyDescent="0.2">
      <c r="A19" s="45">
        <v>11</v>
      </c>
      <c r="B19" s="185" t="s">
        <v>309</v>
      </c>
      <c r="C19" s="146">
        <v>10089</v>
      </c>
      <c r="D19" s="109">
        <v>13017</v>
      </c>
      <c r="E19" s="110">
        <v>807</v>
      </c>
      <c r="F19" s="109">
        <v>1011</v>
      </c>
      <c r="G19" s="146">
        <v>6588</v>
      </c>
      <c r="H19" s="109">
        <v>8457</v>
      </c>
      <c r="I19" s="110">
        <v>2300</v>
      </c>
      <c r="J19" s="109">
        <v>3059</v>
      </c>
      <c r="K19" s="110">
        <v>394</v>
      </c>
      <c r="L19" s="109">
        <v>490</v>
      </c>
    </row>
    <row r="20" spans="1:12" ht="17.45" customHeight="1" x14ac:dyDescent="0.25">
      <c r="A20" s="197" t="s">
        <v>116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</row>
    <row r="21" spans="1:12" x14ac:dyDescent="0.2">
      <c r="A21" s="51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2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6">
    <mergeCell ref="I6:L6"/>
    <mergeCell ref="C5:D7"/>
    <mergeCell ref="A5:A8"/>
    <mergeCell ref="B5:B8"/>
    <mergeCell ref="E6:F7"/>
    <mergeCell ref="G6:H7"/>
  </mergeCells>
  <phoneticPr fontId="0" type="noConversion"/>
  <printOptions horizontalCentered="1"/>
  <pageMargins left="0.27559055118110237" right="0.19685039370078741" top="0.54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1"/>
  <dimension ref="A1:I20"/>
  <sheetViews>
    <sheetView showGridLines="0" workbookViewId="0"/>
  </sheetViews>
  <sheetFormatPr baseColWidth="10" defaultColWidth="11.42578125" defaultRowHeight="12.75" x14ac:dyDescent="0.2"/>
  <cols>
    <col min="1" max="1" width="4.7109375" style="35" customWidth="1"/>
    <col min="2" max="2" width="36" style="13" customWidth="1"/>
    <col min="3" max="9" width="14.7109375" style="13" customWidth="1"/>
    <col min="10" max="16384" width="11.42578125" style="13"/>
  </cols>
  <sheetData>
    <row r="1" spans="1:9" s="3" customFormat="1" ht="10.15" customHeight="1" x14ac:dyDescent="0.2">
      <c r="A1" s="37"/>
      <c r="B1" s="2"/>
    </row>
    <row r="2" spans="1:9" s="7" customFormat="1" ht="39" customHeight="1" x14ac:dyDescent="0.3">
      <c r="A2" s="58" t="s">
        <v>364</v>
      </c>
      <c r="B2" s="6"/>
      <c r="C2" s="6"/>
      <c r="D2" s="6"/>
      <c r="E2" s="6"/>
      <c r="F2" s="6"/>
      <c r="G2" s="6"/>
      <c r="H2" s="6"/>
      <c r="I2" s="6"/>
    </row>
    <row r="3" spans="1:9" ht="37.5" customHeight="1" x14ac:dyDescent="0.25">
      <c r="A3" s="39"/>
      <c r="B3" s="41"/>
      <c r="C3" s="41"/>
      <c r="D3" s="41"/>
      <c r="E3" s="41"/>
      <c r="F3" s="41"/>
      <c r="G3" s="42"/>
      <c r="H3" s="41"/>
      <c r="I3" s="118" t="s">
        <v>37</v>
      </c>
    </row>
    <row r="4" spans="1:9" ht="27.6" customHeight="1" x14ac:dyDescent="0.2">
      <c r="A4" s="641" t="s">
        <v>4</v>
      </c>
      <c r="B4" s="638" t="s">
        <v>12</v>
      </c>
      <c r="C4" s="644" t="s">
        <v>365</v>
      </c>
      <c r="D4" s="644" t="s">
        <v>117</v>
      </c>
      <c r="E4" s="86" t="s">
        <v>118</v>
      </c>
      <c r="F4" s="86"/>
      <c r="G4" s="86"/>
      <c r="H4" s="86"/>
      <c r="I4" s="644" t="s">
        <v>366</v>
      </c>
    </row>
    <row r="5" spans="1:9" ht="37.15" customHeight="1" x14ac:dyDescent="0.2">
      <c r="A5" s="643"/>
      <c r="B5" s="640"/>
      <c r="C5" s="640"/>
      <c r="D5" s="640"/>
      <c r="E5" s="205" t="s">
        <v>119</v>
      </c>
      <c r="F5" s="124" t="s">
        <v>120</v>
      </c>
      <c r="G5" s="121" t="s">
        <v>121</v>
      </c>
      <c r="H5" s="204" t="s">
        <v>122</v>
      </c>
      <c r="I5" s="640"/>
    </row>
    <row r="6" spans="1:9" s="44" customFormat="1" ht="34.9" customHeight="1" thickBot="1" x14ac:dyDescent="0.25">
      <c r="A6" s="62">
        <v>1</v>
      </c>
      <c r="B6" s="180" t="s">
        <v>123</v>
      </c>
      <c r="C6" s="138">
        <v>49017</v>
      </c>
      <c r="D6" s="147">
        <v>199417</v>
      </c>
      <c r="E6" s="137">
        <v>156857</v>
      </c>
      <c r="F6" s="137">
        <v>43006</v>
      </c>
      <c r="G6" s="137">
        <v>4973</v>
      </c>
      <c r="H6" s="137">
        <v>4098</v>
      </c>
      <c r="I6" s="147">
        <v>39500</v>
      </c>
    </row>
    <row r="7" spans="1:9" s="44" customFormat="1" ht="36" customHeight="1" thickTop="1" x14ac:dyDescent="0.2">
      <c r="A7" s="43">
        <v>2</v>
      </c>
      <c r="B7" s="198" t="s">
        <v>124</v>
      </c>
      <c r="C7" s="105">
        <v>15767</v>
      </c>
      <c r="D7" s="149">
        <v>52374</v>
      </c>
      <c r="E7" s="107">
        <v>13086</v>
      </c>
      <c r="F7" s="107">
        <v>36721</v>
      </c>
      <c r="G7" s="107">
        <v>995</v>
      </c>
      <c r="H7" s="106">
        <v>2529</v>
      </c>
      <c r="I7" s="149">
        <v>14810</v>
      </c>
    </row>
    <row r="8" spans="1:9" s="44" customFormat="1" ht="21" customHeight="1" x14ac:dyDescent="0.2">
      <c r="A8" s="43">
        <v>3</v>
      </c>
      <c r="B8" s="122" t="s">
        <v>107</v>
      </c>
      <c r="C8" s="105">
        <v>27507</v>
      </c>
      <c r="D8" s="149">
        <v>108004</v>
      </c>
      <c r="E8" s="107">
        <v>108617</v>
      </c>
      <c r="F8" s="107">
        <v>3993</v>
      </c>
      <c r="G8" s="107">
        <v>3096</v>
      </c>
      <c r="H8" s="106">
        <v>1236</v>
      </c>
      <c r="I8" s="149">
        <v>18569</v>
      </c>
    </row>
    <row r="9" spans="1:9" s="44" customFormat="1" ht="21" customHeight="1" x14ac:dyDescent="0.2">
      <c r="A9" s="43">
        <v>4</v>
      </c>
      <c r="B9" s="122" t="s">
        <v>125</v>
      </c>
      <c r="C9" s="105">
        <v>4311</v>
      </c>
      <c r="D9" s="149">
        <v>32130</v>
      </c>
      <c r="E9" s="107">
        <v>29657</v>
      </c>
      <c r="F9" s="107">
        <v>1230</v>
      </c>
      <c r="G9" s="107">
        <v>696</v>
      </c>
      <c r="H9" s="106">
        <v>254</v>
      </c>
      <c r="I9" s="149">
        <v>4604</v>
      </c>
    </row>
    <row r="10" spans="1:9" s="44" customFormat="1" ht="21" customHeight="1" x14ac:dyDescent="0.2">
      <c r="A10" s="43">
        <v>5</v>
      </c>
      <c r="B10" s="122" t="s">
        <v>108</v>
      </c>
      <c r="C10" s="105">
        <v>1432</v>
      </c>
      <c r="D10" s="149">
        <v>6909</v>
      </c>
      <c r="E10" s="107">
        <v>5497</v>
      </c>
      <c r="F10" s="107">
        <v>1062</v>
      </c>
      <c r="G10" s="107">
        <v>186</v>
      </c>
      <c r="H10" s="106">
        <v>79</v>
      </c>
      <c r="I10" s="149">
        <v>1517</v>
      </c>
    </row>
    <row r="11" spans="1:9" s="44" customFormat="1" ht="34.9" customHeight="1" x14ac:dyDescent="0.2">
      <c r="A11" s="73">
        <v>6</v>
      </c>
      <c r="B11" s="199" t="s">
        <v>126</v>
      </c>
      <c r="C11" s="200">
        <v>42830</v>
      </c>
      <c r="D11" s="201">
        <v>173813</v>
      </c>
      <c r="E11" s="202">
        <v>132976</v>
      </c>
      <c r="F11" s="202">
        <v>42013</v>
      </c>
      <c r="G11" s="202">
        <v>4455</v>
      </c>
      <c r="H11" s="202">
        <v>3415</v>
      </c>
      <c r="I11" s="201">
        <v>33784</v>
      </c>
    </row>
    <row r="12" spans="1:9" s="44" customFormat="1" ht="21" customHeight="1" x14ac:dyDescent="0.2">
      <c r="A12" s="43">
        <v>7</v>
      </c>
      <c r="B12" s="122" t="s">
        <v>106</v>
      </c>
      <c r="C12" s="105">
        <v>14603</v>
      </c>
      <c r="D12" s="149">
        <v>49222</v>
      </c>
      <c r="E12" s="107">
        <v>10916</v>
      </c>
      <c r="F12" s="107">
        <v>36175</v>
      </c>
      <c r="G12" s="107">
        <v>910</v>
      </c>
      <c r="H12" s="106">
        <v>2256</v>
      </c>
      <c r="I12" s="149">
        <v>13568</v>
      </c>
    </row>
    <row r="13" spans="1:9" s="44" customFormat="1" ht="21" customHeight="1" x14ac:dyDescent="0.2">
      <c r="A13" s="43">
        <v>8</v>
      </c>
      <c r="B13" s="122" t="s">
        <v>107</v>
      </c>
      <c r="C13" s="105">
        <v>23375</v>
      </c>
      <c r="D13" s="149">
        <v>91423</v>
      </c>
      <c r="E13" s="107">
        <v>92451</v>
      </c>
      <c r="F13" s="107">
        <v>3680</v>
      </c>
      <c r="G13" s="107">
        <v>2723</v>
      </c>
      <c r="H13" s="106">
        <v>916</v>
      </c>
      <c r="I13" s="149">
        <v>15028</v>
      </c>
    </row>
    <row r="14" spans="1:9" s="44" customFormat="1" ht="21" customHeight="1" x14ac:dyDescent="0.2">
      <c r="A14" s="43">
        <v>9</v>
      </c>
      <c r="B14" s="122" t="s">
        <v>125</v>
      </c>
      <c r="C14" s="105">
        <v>3621</v>
      </c>
      <c r="D14" s="149">
        <v>27138</v>
      </c>
      <c r="E14" s="107">
        <v>24852</v>
      </c>
      <c r="F14" s="107">
        <v>1169</v>
      </c>
      <c r="G14" s="107">
        <v>650</v>
      </c>
      <c r="H14" s="106">
        <v>202</v>
      </c>
      <c r="I14" s="149">
        <v>3886</v>
      </c>
    </row>
    <row r="15" spans="1:9" s="44" customFormat="1" ht="21" customHeight="1" x14ac:dyDescent="0.2">
      <c r="A15" s="43">
        <v>10</v>
      </c>
      <c r="B15" s="122" t="s">
        <v>108</v>
      </c>
      <c r="C15" s="105">
        <v>1231</v>
      </c>
      <c r="D15" s="149">
        <v>6030</v>
      </c>
      <c r="E15" s="107">
        <v>4757</v>
      </c>
      <c r="F15" s="107">
        <v>989</v>
      </c>
      <c r="G15" s="107">
        <v>172</v>
      </c>
      <c r="H15" s="106">
        <v>41</v>
      </c>
      <c r="I15" s="149">
        <v>1302</v>
      </c>
    </row>
    <row r="16" spans="1:9" s="44" customFormat="1" ht="34.9" customHeight="1" x14ac:dyDescent="0.2">
      <c r="A16" s="73">
        <v>11</v>
      </c>
      <c r="B16" s="199" t="s">
        <v>127</v>
      </c>
      <c r="C16" s="200">
        <v>6187</v>
      </c>
      <c r="D16" s="201">
        <v>25604</v>
      </c>
      <c r="E16" s="202">
        <v>23881</v>
      </c>
      <c r="F16" s="202">
        <v>993</v>
      </c>
      <c r="G16" s="202">
        <v>518</v>
      </c>
      <c r="H16" s="202">
        <v>683</v>
      </c>
      <c r="I16" s="201">
        <v>5716</v>
      </c>
    </row>
    <row r="17" spans="1:9" s="44" customFormat="1" ht="21" customHeight="1" x14ac:dyDescent="0.2">
      <c r="A17" s="43">
        <v>12</v>
      </c>
      <c r="B17" s="122" t="s">
        <v>109</v>
      </c>
      <c r="C17" s="105">
        <v>1164</v>
      </c>
      <c r="D17" s="149">
        <v>3152</v>
      </c>
      <c r="E17" s="107">
        <v>2170</v>
      </c>
      <c r="F17" s="107">
        <v>546</v>
      </c>
      <c r="G17" s="107">
        <v>85</v>
      </c>
      <c r="H17" s="106">
        <v>273</v>
      </c>
      <c r="I17" s="149">
        <v>1242</v>
      </c>
    </row>
    <row r="18" spans="1:9" s="44" customFormat="1" ht="21" customHeight="1" x14ac:dyDescent="0.2">
      <c r="A18" s="43">
        <v>13</v>
      </c>
      <c r="B18" s="122" t="s">
        <v>107</v>
      </c>
      <c r="C18" s="105">
        <v>4132</v>
      </c>
      <c r="D18" s="149">
        <v>16581</v>
      </c>
      <c r="E18" s="107">
        <v>16166</v>
      </c>
      <c r="F18" s="107">
        <v>313</v>
      </c>
      <c r="G18" s="107">
        <v>373</v>
      </c>
      <c r="H18" s="106">
        <v>320</v>
      </c>
      <c r="I18" s="149">
        <v>3541</v>
      </c>
    </row>
    <row r="19" spans="1:9" s="44" customFormat="1" ht="21" customHeight="1" x14ac:dyDescent="0.2">
      <c r="A19" s="43">
        <v>14</v>
      </c>
      <c r="B19" s="122" t="s">
        <v>125</v>
      </c>
      <c r="C19" s="105">
        <v>690</v>
      </c>
      <c r="D19" s="149">
        <v>4992</v>
      </c>
      <c r="E19" s="107">
        <v>4805</v>
      </c>
      <c r="F19" s="107">
        <v>61</v>
      </c>
      <c r="G19" s="107">
        <v>46</v>
      </c>
      <c r="H19" s="106">
        <v>52</v>
      </c>
      <c r="I19" s="149">
        <v>718</v>
      </c>
    </row>
    <row r="20" spans="1:9" s="44" customFormat="1" ht="21" customHeight="1" x14ac:dyDescent="0.2">
      <c r="A20" s="45">
        <v>15</v>
      </c>
      <c r="B20" s="185" t="s">
        <v>108</v>
      </c>
      <c r="C20" s="109">
        <v>201</v>
      </c>
      <c r="D20" s="151">
        <v>879</v>
      </c>
      <c r="E20" s="110">
        <v>740</v>
      </c>
      <c r="F20" s="110">
        <v>73</v>
      </c>
      <c r="G20" s="110">
        <v>14</v>
      </c>
      <c r="H20" s="110">
        <v>38</v>
      </c>
      <c r="I20" s="151">
        <v>215</v>
      </c>
    </row>
  </sheetData>
  <mergeCells count="5">
    <mergeCell ref="I4:I5"/>
    <mergeCell ref="A4:A5"/>
    <mergeCell ref="B4:B5"/>
    <mergeCell ref="C4:C5"/>
    <mergeCell ref="D4:D5"/>
  </mergeCells>
  <phoneticPr fontId="0" type="noConversion"/>
  <printOptions horizontalCentered="1"/>
  <pageMargins left="0.27559055118110237" right="0.19685039370078741" top="0.59055118110236227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2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38</v>
      </c>
    </row>
    <row r="5" spans="1:9" s="61" customFormat="1" ht="22.5" customHeight="1" x14ac:dyDescent="0.2">
      <c r="A5" s="641" t="s">
        <v>4</v>
      </c>
      <c r="B5" s="638" t="s">
        <v>0</v>
      </c>
      <c r="C5" s="644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3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4"/>
      <c r="B7" s="640"/>
      <c r="C7" s="668"/>
      <c r="D7" s="668"/>
      <c r="E7" s="668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199417</v>
      </c>
      <c r="D8" s="147">
        <v>52374</v>
      </c>
      <c r="E8" s="138">
        <v>108004</v>
      </c>
      <c r="F8" s="136">
        <v>76072</v>
      </c>
      <c r="G8" s="138">
        <v>31932</v>
      </c>
      <c r="H8" s="147">
        <v>32130</v>
      </c>
      <c r="I8" s="138">
        <v>6909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171224</v>
      </c>
      <c r="D9" s="149">
        <v>48703</v>
      </c>
      <c r="E9" s="105">
        <v>90138</v>
      </c>
      <c r="F9" s="130">
        <v>63349</v>
      </c>
      <c r="G9" s="105">
        <v>26789</v>
      </c>
      <c r="H9" s="149">
        <v>26423</v>
      </c>
      <c r="I9" s="105">
        <v>5960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98268</v>
      </c>
      <c r="D10" s="149">
        <v>31903</v>
      </c>
      <c r="E10" s="105">
        <v>40347</v>
      </c>
      <c r="F10" s="130">
        <v>25019</v>
      </c>
      <c r="G10" s="105">
        <v>15328</v>
      </c>
      <c r="H10" s="149">
        <v>22422</v>
      </c>
      <c r="I10" s="105">
        <v>3596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72956</v>
      </c>
      <c r="D11" s="149">
        <v>16800</v>
      </c>
      <c r="E11" s="105">
        <v>49791</v>
      </c>
      <c r="F11" s="130">
        <v>38330</v>
      </c>
      <c r="G11" s="105">
        <v>11461</v>
      </c>
      <c r="H11" s="149">
        <v>4001</v>
      </c>
      <c r="I11" s="105">
        <v>2364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2589</v>
      </c>
      <c r="D12" s="149">
        <v>519</v>
      </c>
      <c r="E12" s="105">
        <v>1285</v>
      </c>
      <c r="F12" s="130">
        <v>569</v>
      </c>
      <c r="G12" s="105">
        <v>716</v>
      </c>
      <c r="H12" s="149">
        <v>715</v>
      </c>
      <c r="I12" s="105">
        <v>70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1756</v>
      </c>
      <c r="D13" s="149">
        <v>435</v>
      </c>
      <c r="E13" s="105">
        <v>903</v>
      </c>
      <c r="F13" s="130">
        <v>382</v>
      </c>
      <c r="G13" s="105">
        <v>521</v>
      </c>
      <c r="H13" s="149">
        <v>378</v>
      </c>
      <c r="I13" s="105">
        <v>40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833</v>
      </c>
      <c r="D14" s="149">
        <v>84</v>
      </c>
      <c r="E14" s="105">
        <v>382</v>
      </c>
      <c r="F14" s="130">
        <v>187</v>
      </c>
      <c r="G14" s="105">
        <v>195</v>
      </c>
      <c r="H14" s="149">
        <v>337</v>
      </c>
      <c r="I14" s="105">
        <v>30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25604</v>
      </c>
      <c r="D15" s="149">
        <v>3152</v>
      </c>
      <c r="E15" s="105">
        <v>16581</v>
      </c>
      <c r="F15" s="130">
        <v>12154</v>
      </c>
      <c r="G15" s="105">
        <v>4427</v>
      </c>
      <c r="H15" s="149">
        <v>4992</v>
      </c>
      <c r="I15" s="105">
        <v>879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19613</v>
      </c>
      <c r="D16" s="149">
        <v>2139</v>
      </c>
      <c r="E16" s="105">
        <v>13879</v>
      </c>
      <c r="F16" s="130">
        <v>10685</v>
      </c>
      <c r="G16" s="105">
        <v>3194</v>
      </c>
      <c r="H16" s="149">
        <v>2950</v>
      </c>
      <c r="I16" s="105">
        <v>645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5991</v>
      </c>
      <c r="D17" s="151">
        <v>1013</v>
      </c>
      <c r="E17" s="109">
        <v>2702</v>
      </c>
      <c r="F17" s="146">
        <v>1469</v>
      </c>
      <c r="G17" s="109">
        <v>1233</v>
      </c>
      <c r="H17" s="151">
        <v>2042</v>
      </c>
      <c r="I17" s="109">
        <v>234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3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74"/>
      <c r="B4" s="41"/>
      <c r="C4" s="41"/>
      <c r="D4" s="41"/>
      <c r="E4" s="41"/>
      <c r="F4" s="41"/>
      <c r="G4" s="41"/>
      <c r="H4" s="41"/>
      <c r="I4" s="118" t="s">
        <v>39</v>
      </c>
    </row>
    <row r="5" spans="1:9" s="61" customFormat="1" ht="21" customHeight="1" x14ac:dyDescent="0.2">
      <c r="A5" s="641" t="s">
        <v>4</v>
      </c>
      <c r="B5" s="638" t="s">
        <v>0</v>
      </c>
      <c r="C5" s="644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73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74"/>
      <c r="B7" s="640"/>
      <c r="C7" s="668"/>
      <c r="D7" s="668"/>
      <c r="E7" s="668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91255</v>
      </c>
      <c r="D8" s="147">
        <v>29501</v>
      </c>
      <c r="E8" s="138">
        <v>51077</v>
      </c>
      <c r="F8" s="136">
        <v>19375</v>
      </c>
      <c r="G8" s="138">
        <v>31702</v>
      </c>
      <c r="H8" s="147">
        <v>7135</v>
      </c>
      <c r="I8" s="138">
        <v>3542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77478</v>
      </c>
      <c r="D9" s="149">
        <v>27107</v>
      </c>
      <c r="E9" s="105">
        <v>41399</v>
      </c>
      <c r="F9" s="130">
        <v>14765</v>
      </c>
      <c r="G9" s="105">
        <v>26634</v>
      </c>
      <c r="H9" s="149">
        <v>5926</v>
      </c>
      <c r="I9" s="105">
        <v>3046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50377</v>
      </c>
      <c r="D10" s="149">
        <v>20786</v>
      </c>
      <c r="E10" s="105">
        <v>22985</v>
      </c>
      <c r="F10" s="130">
        <v>7758</v>
      </c>
      <c r="G10" s="105">
        <v>15227</v>
      </c>
      <c r="H10" s="149">
        <v>4750</v>
      </c>
      <c r="I10" s="105">
        <v>1856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27101</v>
      </c>
      <c r="D11" s="149">
        <v>6321</v>
      </c>
      <c r="E11" s="105">
        <v>18414</v>
      </c>
      <c r="F11" s="130">
        <v>7007</v>
      </c>
      <c r="G11" s="105">
        <v>11407</v>
      </c>
      <c r="H11" s="149">
        <v>1176</v>
      </c>
      <c r="I11" s="105">
        <v>1190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1493</v>
      </c>
      <c r="D12" s="149">
        <v>414</v>
      </c>
      <c r="E12" s="105">
        <v>980</v>
      </c>
      <c r="F12" s="130">
        <v>267</v>
      </c>
      <c r="G12" s="105">
        <v>713</v>
      </c>
      <c r="H12" s="149">
        <v>67</v>
      </c>
      <c r="I12" s="105">
        <v>32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1081</v>
      </c>
      <c r="D13" s="149">
        <v>355</v>
      </c>
      <c r="E13" s="105">
        <v>663</v>
      </c>
      <c r="F13" s="130">
        <v>144</v>
      </c>
      <c r="G13" s="105">
        <v>519</v>
      </c>
      <c r="H13" s="149">
        <v>46</v>
      </c>
      <c r="I13" s="105">
        <v>17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412</v>
      </c>
      <c r="D14" s="149">
        <v>59</v>
      </c>
      <c r="E14" s="105">
        <v>317</v>
      </c>
      <c r="F14" s="130">
        <v>123</v>
      </c>
      <c r="G14" s="105">
        <v>194</v>
      </c>
      <c r="H14" s="149">
        <v>21</v>
      </c>
      <c r="I14" s="105">
        <v>15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12284</v>
      </c>
      <c r="D15" s="149">
        <v>1980</v>
      </c>
      <c r="E15" s="105">
        <v>8698</v>
      </c>
      <c r="F15" s="130">
        <v>4343</v>
      </c>
      <c r="G15" s="105">
        <v>4355</v>
      </c>
      <c r="H15" s="149">
        <v>1142</v>
      </c>
      <c r="I15" s="105">
        <v>464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9246</v>
      </c>
      <c r="D16" s="149">
        <v>1285</v>
      </c>
      <c r="E16" s="105">
        <v>7127</v>
      </c>
      <c r="F16" s="130">
        <v>3974</v>
      </c>
      <c r="G16" s="105">
        <v>3153</v>
      </c>
      <c r="H16" s="149">
        <v>489</v>
      </c>
      <c r="I16" s="105">
        <v>345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3038</v>
      </c>
      <c r="D17" s="151">
        <v>695</v>
      </c>
      <c r="E17" s="109">
        <v>1571</v>
      </c>
      <c r="F17" s="146">
        <v>369</v>
      </c>
      <c r="G17" s="109">
        <v>1202</v>
      </c>
      <c r="H17" s="151">
        <v>653</v>
      </c>
      <c r="I17" s="109">
        <v>119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4"/>
  <dimension ref="A1:I19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33.42578125" style="13" customWidth="1"/>
    <col min="3" max="9" width="16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367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41</v>
      </c>
    </row>
    <row r="5" spans="1:9" s="61" customFormat="1" ht="21" customHeight="1" x14ac:dyDescent="0.2">
      <c r="A5" s="641" t="s">
        <v>4</v>
      </c>
      <c r="B5" s="638" t="s">
        <v>0</v>
      </c>
      <c r="C5" s="644" t="s">
        <v>129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2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3"/>
      <c r="B7" s="640"/>
      <c r="C7" s="668"/>
      <c r="D7" s="668"/>
      <c r="E7" s="668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108162</v>
      </c>
      <c r="D8" s="147">
        <v>22873</v>
      </c>
      <c r="E8" s="138">
        <v>56927</v>
      </c>
      <c r="F8" s="136">
        <v>56697</v>
      </c>
      <c r="G8" s="138">
        <v>230</v>
      </c>
      <c r="H8" s="147">
        <v>24995</v>
      </c>
      <c r="I8" s="138">
        <v>3367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93746</v>
      </c>
      <c r="D9" s="149">
        <v>21596</v>
      </c>
      <c r="E9" s="105">
        <v>48739</v>
      </c>
      <c r="F9" s="130">
        <v>48584</v>
      </c>
      <c r="G9" s="105">
        <v>155</v>
      </c>
      <c r="H9" s="149">
        <v>20497</v>
      </c>
      <c r="I9" s="105">
        <v>2914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47891</v>
      </c>
      <c r="D10" s="149">
        <v>11117</v>
      </c>
      <c r="E10" s="105">
        <v>17362</v>
      </c>
      <c r="F10" s="130">
        <v>17261</v>
      </c>
      <c r="G10" s="105">
        <v>101</v>
      </c>
      <c r="H10" s="149">
        <v>17672</v>
      </c>
      <c r="I10" s="105">
        <v>1740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45855</v>
      </c>
      <c r="D11" s="149">
        <v>10479</v>
      </c>
      <c r="E11" s="105">
        <v>31377</v>
      </c>
      <c r="F11" s="130">
        <v>31323</v>
      </c>
      <c r="G11" s="105">
        <v>54</v>
      </c>
      <c r="H11" s="149">
        <v>2825</v>
      </c>
      <c r="I11" s="105">
        <v>1174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1096</v>
      </c>
      <c r="D12" s="149">
        <v>105</v>
      </c>
      <c r="E12" s="105">
        <v>305</v>
      </c>
      <c r="F12" s="130">
        <v>302</v>
      </c>
      <c r="G12" s="105">
        <v>3</v>
      </c>
      <c r="H12" s="149">
        <v>648</v>
      </c>
      <c r="I12" s="105">
        <v>38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675</v>
      </c>
      <c r="D13" s="149">
        <v>80</v>
      </c>
      <c r="E13" s="105">
        <v>240</v>
      </c>
      <c r="F13" s="130">
        <v>238</v>
      </c>
      <c r="G13" s="105">
        <v>2</v>
      </c>
      <c r="H13" s="149">
        <v>332</v>
      </c>
      <c r="I13" s="105">
        <v>23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421</v>
      </c>
      <c r="D14" s="149">
        <v>25</v>
      </c>
      <c r="E14" s="105">
        <v>65</v>
      </c>
      <c r="F14" s="130">
        <v>64</v>
      </c>
      <c r="G14" s="105">
        <v>1</v>
      </c>
      <c r="H14" s="149">
        <v>316</v>
      </c>
      <c r="I14" s="105">
        <v>15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13320</v>
      </c>
      <c r="D15" s="149">
        <v>1172</v>
      </c>
      <c r="E15" s="105">
        <v>7883</v>
      </c>
      <c r="F15" s="130">
        <v>7811</v>
      </c>
      <c r="G15" s="105">
        <v>72</v>
      </c>
      <c r="H15" s="149">
        <v>3850</v>
      </c>
      <c r="I15" s="105">
        <v>415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10367</v>
      </c>
      <c r="D16" s="149">
        <v>854</v>
      </c>
      <c r="E16" s="105">
        <v>6752</v>
      </c>
      <c r="F16" s="130">
        <v>6711</v>
      </c>
      <c r="G16" s="105">
        <v>41</v>
      </c>
      <c r="H16" s="149">
        <v>2461</v>
      </c>
      <c r="I16" s="105">
        <v>300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2953</v>
      </c>
      <c r="D17" s="151">
        <v>318</v>
      </c>
      <c r="E17" s="109">
        <v>1131</v>
      </c>
      <c r="F17" s="146">
        <v>1100</v>
      </c>
      <c r="G17" s="109">
        <v>31</v>
      </c>
      <c r="H17" s="151">
        <v>1389</v>
      </c>
      <c r="I17" s="109">
        <v>115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5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128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42</v>
      </c>
    </row>
    <row r="5" spans="1:9" s="61" customFormat="1" ht="21" customHeight="1" x14ac:dyDescent="0.2">
      <c r="A5" s="641" t="s">
        <v>4</v>
      </c>
      <c r="B5" s="638" t="s">
        <v>0</v>
      </c>
      <c r="C5" s="644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2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3"/>
      <c r="B7" s="640"/>
      <c r="C7" s="668"/>
      <c r="D7" s="668"/>
      <c r="E7" s="668"/>
      <c r="F7" s="124" t="s">
        <v>193</v>
      </c>
      <c r="G7" s="124" t="s">
        <v>194</v>
      </c>
      <c r="H7" s="124" t="s">
        <v>195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156857</v>
      </c>
      <c r="D8" s="147">
        <v>13086</v>
      </c>
      <c r="E8" s="138">
        <v>108617</v>
      </c>
      <c r="F8" s="136">
        <v>78762</v>
      </c>
      <c r="G8" s="138">
        <v>29855</v>
      </c>
      <c r="H8" s="147">
        <v>29657</v>
      </c>
      <c r="I8" s="138">
        <v>5497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131085</v>
      </c>
      <c r="D9" s="149">
        <v>10761</v>
      </c>
      <c r="E9" s="105">
        <v>91290</v>
      </c>
      <c r="F9" s="130">
        <v>66227</v>
      </c>
      <c r="G9" s="105">
        <v>25063</v>
      </c>
      <c r="H9" s="149">
        <v>24330</v>
      </c>
      <c r="I9" s="105">
        <v>4704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68944</v>
      </c>
      <c r="D10" s="149">
        <v>6779</v>
      </c>
      <c r="E10" s="105">
        <v>38449</v>
      </c>
      <c r="F10" s="130">
        <v>24516</v>
      </c>
      <c r="G10" s="105">
        <v>13933</v>
      </c>
      <c r="H10" s="149">
        <v>20946</v>
      </c>
      <c r="I10" s="105">
        <v>2770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62141</v>
      </c>
      <c r="D11" s="149">
        <v>3982</v>
      </c>
      <c r="E11" s="105">
        <v>52841</v>
      </c>
      <c r="F11" s="130">
        <v>41711</v>
      </c>
      <c r="G11" s="105">
        <v>11130</v>
      </c>
      <c r="H11" s="149">
        <v>3384</v>
      </c>
      <c r="I11" s="105">
        <v>1934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1891</v>
      </c>
      <c r="D12" s="149">
        <v>155</v>
      </c>
      <c r="E12" s="105">
        <v>1161</v>
      </c>
      <c r="F12" s="130">
        <v>509</v>
      </c>
      <c r="G12" s="105">
        <v>652</v>
      </c>
      <c r="H12" s="149">
        <v>522</v>
      </c>
      <c r="I12" s="105">
        <v>53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1250</v>
      </c>
      <c r="D13" s="149">
        <v>133</v>
      </c>
      <c r="E13" s="105">
        <v>823</v>
      </c>
      <c r="F13" s="130">
        <v>349</v>
      </c>
      <c r="G13" s="105">
        <v>474</v>
      </c>
      <c r="H13" s="149">
        <v>258</v>
      </c>
      <c r="I13" s="105">
        <v>36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641</v>
      </c>
      <c r="D14" s="149">
        <v>22</v>
      </c>
      <c r="E14" s="105">
        <v>338</v>
      </c>
      <c r="F14" s="130">
        <v>160</v>
      </c>
      <c r="G14" s="105">
        <v>178</v>
      </c>
      <c r="H14" s="149">
        <v>264</v>
      </c>
      <c r="I14" s="105">
        <v>17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23881</v>
      </c>
      <c r="D15" s="149">
        <v>2170</v>
      </c>
      <c r="E15" s="105">
        <v>16166</v>
      </c>
      <c r="F15" s="130">
        <v>12026</v>
      </c>
      <c r="G15" s="105">
        <v>4140</v>
      </c>
      <c r="H15" s="149">
        <v>4805</v>
      </c>
      <c r="I15" s="105">
        <v>740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18226</v>
      </c>
      <c r="D16" s="149">
        <v>1495</v>
      </c>
      <c r="E16" s="105">
        <v>13389</v>
      </c>
      <c r="F16" s="130">
        <v>10492</v>
      </c>
      <c r="G16" s="105">
        <v>2897</v>
      </c>
      <c r="H16" s="149">
        <v>2799</v>
      </c>
      <c r="I16" s="105">
        <v>543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5655</v>
      </c>
      <c r="D17" s="151">
        <v>675</v>
      </c>
      <c r="E17" s="109">
        <v>2777</v>
      </c>
      <c r="F17" s="146">
        <v>1534</v>
      </c>
      <c r="G17" s="109">
        <v>1243</v>
      </c>
      <c r="H17" s="151">
        <v>2006</v>
      </c>
      <c r="I17" s="109">
        <v>197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6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7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248</v>
      </c>
    </row>
    <row r="5" spans="1:9" s="61" customFormat="1" ht="21" customHeight="1" x14ac:dyDescent="0.2">
      <c r="A5" s="641" t="s">
        <v>4</v>
      </c>
      <c r="B5" s="638" t="s">
        <v>0</v>
      </c>
      <c r="C5" s="644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2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3"/>
      <c r="B7" s="640"/>
      <c r="C7" s="668"/>
      <c r="D7" s="668"/>
      <c r="E7" s="668"/>
      <c r="F7" s="124" t="s">
        <v>193</v>
      </c>
      <c r="G7" s="124" t="s">
        <v>194</v>
      </c>
      <c r="H7" s="124" t="s">
        <v>132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64651</v>
      </c>
      <c r="D8" s="147">
        <v>8671</v>
      </c>
      <c r="E8" s="138">
        <v>46737</v>
      </c>
      <c r="F8" s="136">
        <v>17009</v>
      </c>
      <c r="G8" s="138">
        <v>29728</v>
      </c>
      <c r="H8" s="147">
        <v>6447</v>
      </c>
      <c r="I8" s="138">
        <v>2796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52468</v>
      </c>
      <c r="D9" s="149">
        <v>7023</v>
      </c>
      <c r="E9" s="105">
        <v>37726</v>
      </c>
      <c r="F9" s="130">
        <v>12716</v>
      </c>
      <c r="G9" s="105">
        <v>25010</v>
      </c>
      <c r="H9" s="149">
        <v>5337</v>
      </c>
      <c r="I9" s="105">
        <v>2382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31286</v>
      </c>
      <c r="D10" s="149">
        <v>5140</v>
      </c>
      <c r="E10" s="105">
        <v>20374</v>
      </c>
      <c r="F10" s="130">
        <v>6460</v>
      </c>
      <c r="G10" s="105">
        <v>13914</v>
      </c>
      <c r="H10" s="149">
        <v>4354</v>
      </c>
      <c r="I10" s="105">
        <v>1418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21182</v>
      </c>
      <c r="D11" s="149">
        <v>1883</v>
      </c>
      <c r="E11" s="105">
        <v>17352</v>
      </c>
      <c r="F11" s="130">
        <v>6256</v>
      </c>
      <c r="G11" s="105">
        <v>11096</v>
      </c>
      <c r="H11" s="149">
        <v>983</v>
      </c>
      <c r="I11" s="105">
        <v>964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1097</v>
      </c>
      <c r="D12" s="149">
        <v>141</v>
      </c>
      <c r="E12" s="105">
        <v>881</v>
      </c>
      <c r="F12" s="130">
        <v>231</v>
      </c>
      <c r="G12" s="105">
        <v>650</v>
      </c>
      <c r="H12" s="149">
        <v>49</v>
      </c>
      <c r="I12" s="105">
        <v>26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772</v>
      </c>
      <c r="D13" s="149">
        <v>120</v>
      </c>
      <c r="E13" s="105">
        <v>594</v>
      </c>
      <c r="F13" s="130">
        <v>122</v>
      </c>
      <c r="G13" s="105">
        <v>472</v>
      </c>
      <c r="H13" s="149">
        <v>41</v>
      </c>
      <c r="I13" s="105">
        <v>17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325</v>
      </c>
      <c r="D14" s="149">
        <v>21</v>
      </c>
      <c r="E14" s="105">
        <v>287</v>
      </c>
      <c r="F14" s="130">
        <v>109</v>
      </c>
      <c r="G14" s="105">
        <v>178</v>
      </c>
      <c r="H14" s="149">
        <v>8</v>
      </c>
      <c r="I14" s="105">
        <v>9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11086</v>
      </c>
      <c r="D15" s="149">
        <v>1507</v>
      </c>
      <c r="E15" s="105">
        <v>8130</v>
      </c>
      <c r="F15" s="130">
        <v>4062</v>
      </c>
      <c r="G15" s="105">
        <v>4068</v>
      </c>
      <c r="H15" s="149">
        <v>1061</v>
      </c>
      <c r="I15" s="105">
        <v>388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8272</v>
      </c>
      <c r="D16" s="149">
        <v>963</v>
      </c>
      <c r="E16" s="105">
        <v>6600</v>
      </c>
      <c r="F16" s="130">
        <v>3718</v>
      </c>
      <c r="G16" s="105">
        <v>2882</v>
      </c>
      <c r="H16" s="149">
        <v>430</v>
      </c>
      <c r="I16" s="105">
        <v>279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2814</v>
      </c>
      <c r="D17" s="151">
        <v>544</v>
      </c>
      <c r="E17" s="109">
        <v>1530</v>
      </c>
      <c r="F17" s="146">
        <v>344</v>
      </c>
      <c r="G17" s="109">
        <v>1186</v>
      </c>
      <c r="H17" s="151">
        <v>631</v>
      </c>
      <c r="I17" s="109">
        <v>109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7"/>
  <dimension ref="A1:I19"/>
  <sheetViews>
    <sheetView showGridLines="0" workbookViewId="0"/>
  </sheetViews>
  <sheetFormatPr baseColWidth="10" defaultColWidth="11.42578125" defaultRowHeight="12.75" x14ac:dyDescent="0.2"/>
  <cols>
    <col min="1" max="1" width="4.5703125" style="35" customWidth="1"/>
    <col min="2" max="2" width="33.42578125" style="13" customWidth="1"/>
    <col min="3" max="3" width="15.7109375" style="13" customWidth="1"/>
    <col min="4" max="4" width="16.7109375" style="13" customWidth="1"/>
    <col min="5" max="9" width="15.7109375" style="13" customWidth="1"/>
    <col min="10" max="16384" width="11.42578125" style="13"/>
  </cols>
  <sheetData>
    <row r="1" spans="1:9" s="3" customFormat="1" ht="9.6" customHeight="1" x14ac:dyDescent="0.2">
      <c r="A1" s="37"/>
      <c r="B1" s="2"/>
      <c r="I1" s="4"/>
    </row>
    <row r="2" spans="1:9" s="60" customFormat="1" ht="45.6" customHeight="1" x14ac:dyDescent="0.3">
      <c r="A2" s="5" t="s">
        <v>368</v>
      </c>
      <c r="B2" s="46"/>
      <c r="C2" s="46"/>
      <c r="D2" s="46"/>
      <c r="E2" s="46"/>
      <c r="F2" s="46"/>
      <c r="G2" s="46"/>
      <c r="H2" s="46"/>
      <c r="I2" s="46"/>
    </row>
    <row r="3" spans="1:9" s="48" customFormat="1" ht="30" customHeight="1" x14ac:dyDescent="0.3">
      <c r="A3" s="5" t="s">
        <v>8</v>
      </c>
      <c r="B3" s="56"/>
      <c r="C3" s="56"/>
      <c r="D3" s="56"/>
      <c r="E3" s="56"/>
      <c r="F3" s="56"/>
      <c r="G3" s="56"/>
      <c r="H3" s="56"/>
      <c r="I3" s="56"/>
    </row>
    <row r="4" spans="1:9" ht="27.6" customHeight="1" x14ac:dyDescent="0.25">
      <c r="A4" s="39"/>
      <c r="B4" s="41"/>
      <c r="C4" s="41"/>
      <c r="D4" s="41"/>
      <c r="E4" s="41"/>
      <c r="F4" s="41"/>
      <c r="G4" s="41"/>
      <c r="H4" s="41"/>
      <c r="I4" s="118" t="s">
        <v>249</v>
      </c>
    </row>
    <row r="5" spans="1:9" s="61" customFormat="1" ht="21" customHeight="1" x14ac:dyDescent="0.2">
      <c r="A5" s="641" t="s">
        <v>4</v>
      </c>
      <c r="B5" s="638" t="s">
        <v>0</v>
      </c>
      <c r="C5" s="644" t="s">
        <v>119</v>
      </c>
      <c r="D5" s="86" t="s">
        <v>130</v>
      </c>
      <c r="E5" s="86"/>
      <c r="F5" s="86"/>
      <c r="G5" s="86"/>
      <c r="H5" s="86"/>
      <c r="I5" s="87"/>
    </row>
    <row r="6" spans="1:9" s="61" customFormat="1" ht="21" customHeight="1" x14ac:dyDescent="0.2">
      <c r="A6" s="642"/>
      <c r="B6" s="639"/>
      <c r="C6" s="675"/>
      <c r="D6" s="644" t="s">
        <v>191</v>
      </c>
      <c r="E6" s="644" t="s">
        <v>115</v>
      </c>
      <c r="F6" s="85" t="s">
        <v>192</v>
      </c>
      <c r="G6" s="86"/>
      <c r="H6" s="85" t="s">
        <v>82</v>
      </c>
      <c r="I6" s="87"/>
    </row>
    <row r="7" spans="1:9" s="61" customFormat="1" ht="57" customHeight="1" x14ac:dyDescent="0.2">
      <c r="A7" s="643"/>
      <c r="B7" s="640"/>
      <c r="C7" s="668"/>
      <c r="D7" s="668"/>
      <c r="E7" s="668"/>
      <c r="F7" s="124" t="s">
        <v>193</v>
      </c>
      <c r="G7" s="124" t="s">
        <v>194</v>
      </c>
      <c r="H7" s="124" t="s">
        <v>131</v>
      </c>
      <c r="I7" s="121" t="s">
        <v>84</v>
      </c>
    </row>
    <row r="8" spans="1:9" s="18" customFormat="1" ht="42.6" customHeight="1" thickBot="1" x14ac:dyDescent="0.25">
      <c r="A8" s="62">
        <v>1</v>
      </c>
      <c r="B8" s="203" t="s">
        <v>201</v>
      </c>
      <c r="C8" s="147">
        <v>92206</v>
      </c>
      <c r="D8" s="147">
        <v>4415</v>
      </c>
      <c r="E8" s="138">
        <v>61880</v>
      </c>
      <c r="F8" s="136">
        <v>61753</v>
      </c>
      <c r="G8" s="138">
        <v>127</v>
      </c>
      <c r="H8" s="147">
        <v>23210</v>
      </c>
      <c r="I8" s="138">
        <v>2701</v>
      </c>
    </row>
    <row r="9" spans="1:9" s="44" customFormat="1" ht="28.15" customHeight="1" thickTop="1" x14ac:dyDescent="0.2">
      <c r="A9" s="43">
        <v>2</v>
      </c>
      <c r="B9" s="123" t="s">
        <v>184</v>
      </c>
      <c r="C9" s="149">
        <v>78617</v>
      </c>
      <c r="D9" s="149">
        <v>3738</v>
      </c>
      <c r="E9" s="105">
        <v>53564</v>
      </c>
      <c r="F9" s="130">
        <v>53511</v>
      </c>
      <c r="G9" s="105">
        <v>53</v>
      </c>
      <c r="H9" s="149">
        <v>18993</v>
      </c>
      <c r="I9" s="105">
        <v>2322</v>
      </c>
    </row>
    <row r="10" spans="1:9" s="44" customFormat="1" ht="28.15" customHeight="1" x14ac:dyDescent="0.2">
      <c r="A10" s="43">
        <v>3</v>
      </c>
      <c r="B10" s="122" t="s">
        <v>5</v>
      </c>
      <c r="C10" s="149">
        <v>37658</v>
      </c>
      <c r="D10" s="149">
        <v>1639</v>
      </c>
      <c r="E10" s="105">
        <v>18075</v>
      </c>
      <c r="F10" s="130">
        <v>18056</v>
      </c>
      <c r="G10" s="105">
        <v>19</v>
      </c>
      <c r="H10" s="149">
        <v>16592</v>
      </c>
      <c r="I10" s="105">
        <v>1352</v>
      </c>
    </row>
    <row r="11" spans="1:9" s="44" customFormat="1" ht="28.15" customHeight="1" x14ac:dyDescent="0.2">
      <c r="A11" s="43">
        <v>4</v>
      </c>
      <c r="B11" s="122" t="s">
        <v>6</v>
      </c>
      <c r="C11" s="149">
        <v>40959</v>
      </c>
      <c r="D11" s="149">
        <v>2099</v>
      </c>
      <c r="E11" s="105">
        <v>35489</v>
      </c>
      <c r="F11" s="130">
        <v>35455</v>
      </c>
      <c r="G11" s="105">
        <v>34</v>
      </c>
      <c r="H11" s="149">
        <v>2401</v>
      </c>
      <c r="I11" s="105">
        <v>970</v>
      </c>
    </row>
    <row r="12" spans="1:9" s="44" customFormat="1" ht="28.15" customHeight="1" x14ac:dyDescent="0.2">
      <c r="A12" s="43">
        <v>5</v>
      </c>
      <c r="B12" s="123" t="s">
        <v>334</v>
      </c>
      <c r="C12" s="149">
        <v>794</v>
      </c>
      <c r="D12" s="149">
        <v>14</v>
      </c>
      <c r="E12" s="105">
        <v>280</v>
      </c>
      <c r="F12" s="130">
        <v>278</v>
      </c>
      <c r="G12" s="105">
        <v>2</v>
      </c>
      <c r="H12" s="149">
        <v>473</v>
      </c>
      <c r="I12" s="105">
        <v>27</v>
      </c>
    </row>
    <row r="13" spans="1:9" s="44" customFormat="1" ht="28.15" customHeight="1" x14ac:dyDescent="0.2">
      <c r="A13" s="43">
        <v>6</v>
      </c>
      <c r="B13" s="122" t="s">
        <v>314</v>
      </c>
      <c r="C13" s="149">
        <v>478</v>
      </c>
      <c r="D13" s="149">
        <v>13</v>
      </c>
      <c r="E13" s="105">
        <v>229</v>
      </c>
      <c r="F13" s="130">
        <v>227</v>
      </c>
      <c r="G13" s="105">
        <v>2</v>
      </c>
      <c r="H13" s="149">
        <v>217</v>
      </c>
      <c r="I13" s="105">
        <v>19</v>
      </c>
    </row>
    <row r="14" spans="1:9" s="44" customFormat="1" ht="28.15" customHeight="1" x14ac:dyDescent="0.2">
      <c r="A14" s="43">
        <v>7</v>
      </c>
      <c r="B14" s="122" t="s">
        <v>183</v>
      </c>
      <c r="C14" s="149">
        <v>316</v>
      </c>
      <c r="D14" s="149">
        <v>1</v>
      </c>
      <c r="E14" s="105">
        <v>51</v>
      </c>
      <c r="F14" s="130">
        <v>51</v>
      </c>
      <c r="G14" s="105">
        <v>0</v>
      </c>
      <c r="H14" s="149">
        <v>256</v>
      </c>
      <c r="I14" s="105">
        <v>8</v>
      </c>
    </row>
    <row r="15" spans="1:9" s="44" customFormat="1" ht="28.15" customHeight="1" x14ac:dyDescent="0.2">
      <c r="A15" s="43">
        <v>8</v>
      </c>
      <c r="B15" s="602" t="s">
        <v>359</v>
      </c>
      <c r="C15" s="149">
        <v>12795</v>
      </c>
      <c r="D15" s="149">
        <v>663</v>
      </c>
      <c r="E15" s="105">
        <v>8036</v>
      </c>
      <c r="F15" s="130">
        <v>7964</v>
      </c>
      <c r="G15" s="105">
        <v>72</v>
      </c>
      <c r="H15" s="149">
        <v>3744</v>
      </c>
      <c r="I15" s="105">
        <v>352</v>
      </c>
    </row>
    <row r="16" spans="1:9" s="44" customFormat="1" ht="28.15" customHeight="1" x14ac:dyDescent="0.2">
      <c r="A16" s="43">
        <v>9</v>
      </c>
      <c r="B16" s="122" t="s">
        <v>299</v>
      </c>
      <c r="C16" s="149">
        <v>9954</v>
      </c>
      <c r="D16" s="149">
        <v>532</v>
      </c>
      <c r="E16" s="105">
        <v>6789</v>
      </c>
      <c r="F16" s="130">
        <v>6774</v>
      </c>
      <c r="G16" s="105">
        <v>15</v>
      </c>
      <c r="H16" s="149">
        <v>2369</v>
      </c>
      <c r="I16" s="105">
        <v>264</v>
      </c>
    </row>
    <row r="17" spans="1:9" s="44" customFormat="1" ht="28.15" customHeight="1" x14ac:dyDescent="0.2">
      <c r="A17" s="45">
        <v>10</v>
      </c>
      <c r="B17" s="185" t="s">
        <v>300</v>
      </c>
      <c r="C17" s="151">
        <v>2841</v>
      </c>
      <c r="D17" s="151">
        <v>131</v>
      </c>
      <c r="E17" s="109">
        <v>1247</v>
      </c>
      <c r="F17" s="146">
        <v>1190</v>
      </c>
      <c r="G17" s="109">
        <v>57</v>
      </c>
      <c r="H17" s="151">
        <v>1375</v>
      </c>
      <c r="I17" s="109">
        <v>88</v>
      </c>
    </row>
    <row r="18" spans="1:9" x14ac:dyDescent="0.2">
      <c r="A18" s="51"/>
      <c r="B18" s="52"/>
      <c r="C18" s="52"/>
      <c r="D18" s="52"/>
      <c r="E18" s="52"/>
      <c r="F18" s="52"/>
      <c r="G18" s="52"/>
      <c r="H18" s="52"/>
      <c r="I18" s="52"/>
    </row>
    <row r="19" spans="1:9" x14ac:dyDescent="0.2">
      <c r="A19" s="51"/>
      <c r="B19" s="52"/>
      <c r="C19" s="52"/>
      <c r="D19" s="52"/>
      <c r="E19" s="52"/>
      <c r="F19" s="52"/>
      <c r="G19" s="52"/>
      <c r="H19" s="52"/>
      <c r="I19" s="52"/>
    </row>
  </sheetData>
  <mergeCells count="5">
    <mergeCell ref="E6:E7"/>
    <mergeCell ref="B5:B7"/>
    <mergeCell ref="A5:A7"/>
    <mergeCell ref="C5:C7"/>
    <mergeCell ref="D6:D7"/>
  </mergeCells>
  <phoneticPr fontId="0" type="noConversion"/>
  <printOptions horizontalCentered="1"/>
  <pageMargins left="0.19685039370078741" right="0.19685039370078741" top="0.6692913385826772" bottom="0.55118110236220474" header="0.43307086614173229" footer="0.43307086614173229"/>
  <pageSetup paperSize="9" scale="90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8"/>
  <dimension ref="A1:N44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42578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244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369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250</v>
      </c>
    </row>
    <row r="6" spans="1:14" s="217" customFormat="1" ht="22.15" customHeight="1" x14ac:dyDescent="0.2">
      <c r="A6" s="679" t="s">
        <v>4</v>
      </c>
      <c r="B6" s="666" t="s">
        <v>133</v>
      </c>
      <c r="C6" s="666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0"/>
      <c r="B7" s="665"/>
      <c r="C7" s="667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81" t="s">
        <v>225</v>
      </c>
      <c r="C8" s="235" t="s">
        <v>226</v>
      </c>
      <c r="D8" s="339">
        <v>2547502</v>
      </c>
      <c r="E8" s="236">
        <v>976775</v>
      </c>
      <c r="F8" s="237">
        <v>1570727</v>
      </c>
      <c r="G8" s="339">
        <v>1446</v>
      </c>
      <c r="H8" s="236">
        <v>1881</v>
      </c>
      <c r="I8" s="237">
        <v>1176</v>
      </c>
      <c r="K8" s="220"/>
      <c r="L8" s="221"/>
      <c r="M8" s="221"/>
      <c r="N8" s="221"/>
    </row>
    <row r="9" spans="1:14" s="223" customFormat="1" ht="30" customHeight="1" x14ac:dyDescent="0.2">
      <c r="A9" s="222">
        <v>2</v>
      </c>
      <c r="B9" s="682"/>
      <c r="C9" s="238" t="s">
        <v>227</v>
      </c>
      <c r="D9" s="340">
        <v>119911</v>
      </c>
      <c r="E9" s="239">
        <v>81815</v>
      </c>
      <c r="F9" s="240">
        <v>38096</v>
      </c>
      <c r="G9" s="340">
        <v>1355</v>
      </c>
      <c r="H9" s="239">
        <v>1469</v>
      </c>
      <c r="I9" s="240">
        <v>1112</v>
      </c>
      <c r="K9" s="224"/>
      <c r="L9" s="225"/>
      <c r="M9" s="225"/>
      <c r="N9" s="225"/>
    </row>
    <row r="10" spans="1:14" s="223" customFormat="1" ht="22.15" customHeight="1" x14ac:dyDescent="0.2">
      <c r="A10" s="222">
        <v>3</v>
      </c>
      <c r="B10" s="682"/>
      <c r="C10" s="241" t="s">
        <v>228</v>
      </c>
      <c r="D10" s="340">
        <v>1941483</v>
      </c>
      <c r="E10" s="239">
        <v>825162</v>
      </c>
      <c r="F10" s="240">
        <v>1116321</v>
      </c>
      <c r="G10" s="340">
        <v>1603</v>
      </c>
      <c r="H10" s="239">
        <v>2044</v>
      </c>
      <c r="I10" s="240">
        <v>1276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82"/>
      <c r="C11" s="241" t="s">
        <v>229</v>
      </c>
      <c r="D11" s="340">
        <v>1857044</v>
      </c>
      <c r="E11" s="239">
        <v>740952</v>
      </c>
      <c r="F11" s="240">
        <v>1116092</v>
      </c>
      <c r="G11" s="340">
        <v>1559</v>
      </c>
      <c r="H11" s="239">
        <v>1985</v>
      </c>
      <c r="I11" s="240">
        <v>1276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82"/>
      <c r="C12" s="241" t="s">
        <v>230</v>
      </c>
      <c r="D12" s="340">
        <v>2604</v>
      </c>
      <c r="E12" s="239">
        <v>2603</v>
      </c>
      <c r="F12" s="240">
        <v>1</v>
      </c>
      <c r="G12" s="340">
        <v>2845</v>
      </c>
      <c r="H12" s="239">
        <v>2845</v>
      </c>
      <c r="I12" s="240">
        <v>1337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82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82"/>
      <c r="C14" s="241" t="s">
        <v>232</v>
      </c>
      <c r="D14" s="340">
        <v>27197</v>
      </c>
      <c r="E14" s="239">
        <v>27197</v>
      </c>
      <c r="F14" s="240">
        <v>0</v>
      </c>
      <c r="G14" s="340">
        <v>2184</v>
      </c>
      <c r="H14" s="239">
        <v>2184</v>
      </c>
      <c r="I14" s="240">
        <v>0</v>
      </c>
      <c r="K14" s="224"/>
      <c r="L14" s="225"/>
      <c r="M14" s="225"/>
      <c r="N14" s="225"/>
    </row>
    <row r="15" spans="1:14" s="223" customFormat="1" ht="14.25" customHeight="1" x14ac:dyDescent="0.2">
      <c r="A15" s="222">
        <v>8</v>
      </c>
      <c r="B15" s="682"/>
      <c r="C15" s="241" t="s">
        <v>233</v>
      </c>
      <c r="D15" s="340">
        <v>25549</v>
      </c>
      <c r="E15" s="239">
        <v>25549</v>
      </c>
      <c r="F15" s="240">
        <v>0</v>
      </c>
      <c r="G15" s="340">
        <v>3017</v>
      </c>
      <c r="H15" s="239">
        <v>3017</v>
      </c>
      <c r="I15" s="240">
        <v>0</v>
      </c>
      <c r="K15" s="224"/>
      <c r="L15" s="225"/>
      <c r="M15" s="225"/>
      <c r="N15" s="225"/>
    </row>
    <row r="16" spans="1:14" s="223" customFormat="1" ht="13.5" customHeight="1" x14ac:dyDescent="0.2">
      <c r="A16" s="222">
        <v>9</v>
      </c>
      <c r="B16" s="682"/>
      <c r="C16" s="238" t="s">
        <v>234</v>
      </c>
      <c r="D16" s="340">
        <v>29089</v>
      </c>
      <c r="E16" s="239">
        <v>28861</v>
      </c>
      <c r="F16" s="240">
        <v>228</v>
      </c>
      <c r="G16" s="340">
        <v>2496</v>
      </c>
      <c r="H16" s="239">
        <v>2502</v>
      </c>
      <c r="I16" s="240">
        <v>1706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82"/>
      <c r="C17" s="241" t="s">
        <v>235</v>
      </c>
      <c r="D17" s="340">
        <v>393405</v>
      </c>
      <c r="E17" s="239">
        <v>0</v>
      </c>
      <c r="F17" s="240">
        <v>393405</v>
      </c>
      <c r="G17" s="340">
        <v>936</v>
      </c>
      <c r="H17" s="239">
        <v>0</v>
      </c>
      <c r="I17" s="240">
        <v>936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82"/>
      <c r="C18" s="241" t="s">
        <v>236</v>
      </c>
      <c r="D18" s="340">
        <v>46365</v>
      </c>
      <c r="E18" s="239">
        <v>46365</v>
      </c>
      <c r="F18" s="240">
        <v>0</v>
      </c>
      <c r="G18" s="340">
        <v>422</v>
      </c>
      <c r="H18" s="239">
        <v>422</v>
      </c>
      <c r="I18" s="240">
        <v>0</v>
      </c>
      <c r="K18" s="224"/>
      <c r="L18" s="225"/>
      <c r="M18" s="225"/>
      <c r="N18" s="225"/>
    </row>
    <row r="19" spans="1:14" s="223" customFormat="1" ht="22.15" customHeight="1" thickBot="1" x14ac:dyDescent="0.25">
      <c r="A19" s="226">
        <v>12</v>
      </c>
      <c r="B19" s="683"/>
      <c r="C19" s="242" t="s">
        <v>237</v>
      </c>
      <c r="D19" s="341">
        <v>46338</v>
      </c>
      <c r="E19" s="243">
        <v>23433</v>
      </c>
      <c r="F19" s="244">
        <v>22905</v>
      </c>
      <c r="G19" s="341">
        <v>465</v>
      </c>
      <c r="H19" s="243">
        <v>463</v>
      </c>
      <c r="I19" s="244">
        <v>467</v>
      </c>
      <c r="K19" s="224"/>
      <c r="L19" s="225"/>
      <c r="M19" s="225"/>
      <c r="N19" s="225"/>
    </row>
    <row r="20" spans="1:14" s="219" customFormat="1" ht="20.45" customHeight="1" thickTop="1" x14ac:dyDescent="0.2">
      <c r="A20" s="227">
        <v>13</v>
      </c>
      <c r="B20" s="684" t="s">
        <v>252</v>
      </c>
      <c r="C20" s="245" t="s">
        <v>226</v>
      </c>
      <c r="D20" s="342">
        <v>2163179</v>
      </c>
      <c r="E20" s="246">
        <v>819352</v>
      </c>
      <c r="F20" s="247">
        <v>1343827</v>
      </c>
      <c r="G20" s="342">
        <v>1462</v>
      </c>
      <c r="H20" s="246">
        <v>1886</v>
      </c>
      <c r="I20" s="247">
        <v>1203</v>
      </c>
      <c r="K20" s="220"/>
      <c r="L20" s="221"/>
      <c r="M20" s="221"/>
      <c r="N20" s="221"/>
    </row>
    <row r="21" spans="1:14" s="223" customFormat="1" ht="30" customHeight="1" x14ac:dyDescent="0.2">
      <c r="A21" s="222">
        <v>14</v>
      </c>
      <c r="B21" s="677"/>
      <c r="C21" s="238" t="s">
        <v>238</v>
      </c>
      <c r="D21" s="340">
        <v>107717</v>
      </c>
      <c r="E21" s="239">
        <v>72246</v>
      </c>
      <c r="F21" s="240">
        <v>35471</v>
      </c>
      <c r="G21" s="340">
        <v>1351</v>
      </c>
      <c r="H21" s="239">
        <v>1461</v>
      </c>
      <c r="I21" s="240">
        <v>1125</v>
      </c>
      <c r="K21" s="224"/>
      <c r="L21" s="225"/>
      <c r="M21" s="225"/>
      <c r="N21" s="225"/>
    </row>
    <row r="22" spans="1:14" s="223" customFormat="1" ht="22.15" customHeight="1" x14ac:dyDescent="0.2">
      <c r="A22" s="222">
        <v>15</v>
      </c>
      <c r="B22" s="677"/>
      <c r="C22" s="241" t="s">
        <v>228</v>
      </c>
      <c r="D22" s="340">
        <v>1646569</v>
      </c>
      <c r="E22" s="239">
        <v>688640</v>
      </c>
      <c r="F22" s="240">
        <v>957929</v>
      </c>
      <c r="G22" s="340">
        <v>1622</v>
      </c>
      <c r="H22" s="239">
        <v>2053</v>
      </c>
      <c r="I22" s="240">
        <v>1312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77"/>
      <c r="C23" s="241" t="s">
        <v>229</v>
      </c>
      <c r="D23" s="340">
        <v>1573549</v>
      </c>
      <c r="E23" s="239">
        <v>615737</v>
      </c>
      <c r="F23" s="240">
        <v>957812</v>
      </c>
      <c r="G23" s="340">
        <v>1576</v>
      </c>
      <c r="H23" s="239">
        <v>1986</v>
      </c>
      <c r="I23" s="240">
        <v>1312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77"/>
      <c r="C24" s="241" t="s">
        <v>230</v>
      </c>
      <c r="D24" s="340">
        <v>2604</v>
      </c>
      <c r="E24" s="239">
        <v>2603</v>
      </c>
      <c r="F24" s="240">
        <v>1</v>
      </c>
      <c r="G24" s="340">
        <v>2845</v>
      </c>
      <c r="H24" s="239">
        <v>2845</v>
      </c>
      <c r="I24" s="240">
        <v>1337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77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77"/>
      <c r="C26" s="241" t="s">
        <v>232</v>
      </c>
      <c r="D26" s="340">
        <v>24957</v>
      </c>
      <c r="E26" s="239">
        <v>24957</v>
      </c>
      <c r="F26" s="240">
        <v>0</v>
      </c>
      <c r="G26" s="340">
        <v>2188</v>
      </c>
      <c r="H26" s="239">
        <v>2188</v>
      </c>
      <c r="I26" s="240">
        <v>0</v>
      </c>
      <c r="K26" s="224"/>
      <c r="L26" s="225"/>
      <c r="M26" s="225"/>
      <c r="N26" s="225"/>
    </row>
    <row r="27" spans="1:14" s="223" customFormat="1" ht="14.25" customHeight="1" x14ac:dyDescent="0.2">
      <c r="A27" s="222">
        <v>20</v>
      </c>
      <c r="B27" s="677"/>
      <c r="C27" s="241" t="s">
        <v>233</v>
      </c>
      <c r="D27" s="340">
        <v>23490</v>
      </c>
      <c r="E27" s="239">
        <v>23490</v>
      </c>
      <c r="F27" s="240">
        <v>0</v>
      </c>
      <c r="G27" s="340">
        <v>3040</v>
      </c>
      <c r="H27" s="239">
        <v>3040</v>
      </c>
      <c r="I27" s="240">
        <v>0</v>
      </c>
      <c r="K27" s="224"/>
      <c r="L27" s="225"/>
      <c r="M27" s="225"/>
      <c r="N27" s="225"/>
    </row>
    <row r="28" spans="1:14" s="223" customFormat="1" ht="13.5" customHeight="1" x14ac:dyDescent="0.2">
      <c r="A28" s="222">
        <v>21</v>
      </c>
      <c r="B28" s="677"/>
      <c r="C28" s="238" t="s">
        <v>234</v>
      </c>
      <c r="D28" s="340">
        <v>21969</v>
      </c>
      <c r="E28" s="239">
        <v>21853</v>
      </c>
      <c r="F28" s="240">
        <v>116</v>
      </c>
      <c r="G28" s="340">
        <v>2618</v>
      </c>
      <c r="H28" s="239">
        <v>2622</v>
      </c>
      <c r="I28" s="240">
        <v>1984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77"/>
      <c r="C29" s="241" t="s">
        <v>235</v>
      </c>
      <c r="D29" s="340">
        <v>331022</v>
      </c>
      <c r="E29" s="239">
        <v>0</v>
      </c>
      <c r="F29" s="240">
        <v>331022</v>
      </c>
      <c r="G29" s="340">
        <v>939</v>
      </c>
      <c r="H29" s="239">
        <v>0</v>
      </c>
      <c r="I29" s="240">
        <v>939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77"/>
      <c r="C30" s="241" t="s">
        <v>236</v>
      </c>
      <c r="D30" s="340">
        <v>38533</v>
      </c>
      <c r="E30" s="239">
        <v>38533</v>
      </c>
      <c r="F30" s="240">
        <v>0</v>
      </c>
      <c r="G30" s="340">
        <v>428</v>
      </c>
      <c r="H30" s="239">
        <v>428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78"/>
      <c r="C31" s="248" t="s">
        <v>237</v>
      </c>
      <c r="D31" s="343">
        <v>39338</v>
      </c>
      <c r="E31" s="249">
        <v>19933</v>
      </c>
      <c r="F31" s="250">
        <v>19405</v>
      </c>
      <c r="G31" s="343">
        <v>459</v>
      </c>
      <c r="H31" s="249">
        <v>457</v>
      </c>
      <c r="I31" s="250">
        <v>461</v>
      </c>
      <c r="K31" s="224"/>
      <c r="L31" s="225"/>
      <c r="M31" s="225"/>
      <c r="N31" s="225"/>
    </row>
    <row r="32" spans="1:14" s="219" customFormat="1" ht="20.45" customHeight="1" x14ac:dyDescent="0.2">
      <c r="A32" s="218">
        <v>25</v>
      </c>
      <c r="B32" s="676" t="s">
        <v>253</v>
      </c>
      <c r="C32" s="251" t="s">
        <v>226</v>
      </c>
      <c r="D32" s="339">
        <v>384323</v>
      </c>
      <c r="E32" s="236">
        <v>157423</v>
      </c>
      <c r="F32" s="237">
        <v>226900</v>
      </c>
      <c r="G32" s="339">
        <v>1359</v>
      </c>
      <c r="H32" s="236">
        <v>1859</v>
      </c>
      <c r="I32" s="237">
        <v>1012</v>
      </c>
      <c r="K32" s="220"/>
      <c r="L32" s="221"/>
      <c r="M32" s="221"/>
      <c r="N32" s="221"/>
    </row>
    <row r="33" spans="1:14" s="223" customFormat="1" ht="30" customHeight="1" x14ac:dyDescent="0.2">
      <c r="A33" s="222">
        <v>26</v>
      </c>
      <c r="B33" s="677"/>
      <c r="C33" s="238" t="s">
        <v>239</v>
      </c>
      <c r="D33" s="340">
        <v>12194</v>
      </c>
      <c r="E33" s="239">
        <v>9569</v>
      </c>
      <c r="F33" s="240">
        <v>2625</v>
      </c>
      <c r="G33" s="340">
        <v>1396</v>
      </c>
      <c r="H33" s="239">
        <v>1523</v>
      </c>
      <c r="I33" s="240">
        <v>930</v>
      </c>
      <c r="K33" s="224"/>
      <c r="L33" s="225"/>
      <c r="M33" s="225"/>
      <c r="N33" s="225"/>
    </row>
    <row r="34" spans="1:14" s="223" customFormat="1" ht="22.15" customHeight="1" x14ac:dyDescent="0.2">
      <c r="A34" s="222">
        <v>27</v>
      </c>
      <c r="B34" s="677"/>
      <c r="C34" s="241" t="s">
        <v>228</v>
      </c>
      <c r="D34" s="340">
        <v>294914</v>
      </c>
      <c r="E34" s="239">
        <v>136522</v>
      </c>
      <c r="F34" s="240">
        <v>158392</v>
      </c>
      <c r="G34" s="340">
        <v>1495</v>
      </c>
      <c r="H34" s="239">
        <v>2001</v>
      </c>
      <c r="I34" s="240">
        <v>1059</v>
      </c>
      <c r="K34" s="224"/>
      <c r="L34" s="225"/>
      <c r="M34" s="225"/>
      <c r="N34" s="225"/>
    </row>
    <row r="35" spans="1:14" s="223" customFormat="1" ht="13.9" customHeight="1" x14ac:dyDescent="0.2">
      <c r="A35" s="222">
        <v>28</v>
      </c>
      <c r="B35" s="677"/>
      <c r="C35" s="241" t="s">
        <v>229</v>
      </c>
      <c r="D35" s="340">
        <v>283495</v>
      </c>
      <c r="E35" s="239">
        <v>125215</v>
      </c>
      <c r="F35" s="240">
        <v>158280</v>
      </c>
      <c r="G35" s="340">
        <v>1465</v>
      </c>
      <c r="H35" s="239">
        <v>1979</v>
      </c>
      <c r="I35" s="240">
        <v>1059</v>
      </c>
      <c r="K35" s="224"/>
      <c r="L35" s="225"/>
      <c r="M35" s="225"/>
      <c r="N35" s="225"/>
    </row>
    <row r="36" spans="1:14" s="223" customFormat="1" ht="13.9" customHeight="1" x14ac:dyDescent="0.2">
      <c r="A36" s="222">
        <v>29</v>
      </c>
      <c r="B36" s="677"/>
      <c r="C36" s="241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24"/>
      <c r="L36" s="225"/>
      <c r="M36" s="225"/>
      <c r="N36" s="225"/>
    </row>
    <row r="37" spans="1:14" s="223" customFormat="1" ht="30" customHeight="1" x14ac:dyDescent="0.2">
      <c r="A37" s="222">
        <v>30</v>
      </c>
      <c r="B37" s="677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24"/>
      <c r="L37" s="225"/>
      <c r="M37" s="225"/>
      <c r="N37" s="225"/>
    </row>
    <row r="38" spans="1:14" s="223" customFormat="1" ht="13.9" customHeight="1" x14ac:dyDescent="0.2">
      <c r="A38" s="222">
        <v>31</v>
      </c>
      <c r="B38" s="677"/>
      <c r="C38" s="241" t="s">
        <v>232</v>
      </c>
      <c r="D38" s="340">
        <v>2240</v>
      </c>
      <c r="E38" s="239">
        <v>2240</v>
      </c>
      <c r="F38" s="240">
        <v>0</v>
      </c>
      <c r="G38" s="340">
        <v>2144</v>
      </c>
      <c r="H38" s="239">
        <v>2144</v>
      </c>
      <c r="I38" s="240">
        <v>0</v>
      </c>
      <c r="K38" s="224"/>
      <c r="L38" s="225"/>
      <c r="M38" s="225"/>
      <c r="N38" s="225"/>
    </row>
    <row r="39" spans="1:14" s="223" customFormat="1" ht="14.25" customHeight="1" x14ac:dyDescent="0.2">
      <c r="A39" s="222">
        <v>32</v>
      </c>
      <c r="B39" s="677"/>
      <c r="C39" s="241" t="s">
        <v>233</v>
      </c>
      <c r="D39" s="340">
        <v>2059</v>
      </c>
      <c r="E39" s="239">
        <v>2059</v>
      </c>
      <c r="F39" s="240">
        <v>0</v>
      </c>
      <c r="G39" s="340">
        <v>2750</v>
      </c>
      <c r="H39" s="239">
        <v>2750</v>
      </c>
      <c r="I39" s="240">
        <v>0</v>
      </c>
      <c r="K39" s="224"/>
      <c r="L39" s="225"/>
      <c r="M39" s="225"/>
      <c r="N39" s="225"/>
    </row>
    <row r="40" spans="1:14" s="223" customFormat="1" ht="13.5" customHeight="1" x14ac:dyDescent="0.2">
      <c r="A40" s="222">
        <v>33</v>
      </c>
      <c r="B40" s="677"/>
      <c r="C40" s="238" t="s">
        <v>234</v>
      </c>
      <c r="D40" s="340">
        <v>7120</v>
      </c>
      <c r="E40" s="239">
        <v>7008</v>
      </c>
      <c r="F40" s="240">
        <v>112</v>
      </c>
      <c r="G40" s="340">
        <v>2119</v>
      </c>
      <c r="H40" s="239">
        <v>2130</v>
      </c>
      <c r="I40" s="240">
        <v>1418</v>
      </c>
      <c r="K40" s="224"/>
      <c r="L40" s="225"/>
      <c r="M40" s="225"/>
      <c r="N40" s="225"/>
    </row>
    <row r="41" spans="1:14" s="223" customFormat="1" ht="22.15" customHeight="1" x14ac:dyDescent="0.2">
      <c r="A41" s="222">
        <v>34</v>
      </c>
      <c r="B41" s="677"/>
      <c r="C41" s="241" t="s">
        <v>235</v>
      </c>
      <c r="D41" s="340">
        <v>62383</v>
      </c>
      <c r="E41" s="239">
        <v>0</v>
      </c>
      <c r="F41" s="240">
        <v>62383</v>
      </c>
      <c r="G41" s="340">
        <v>923</v>
      </c>
      <c r="H41" s="239">
        <v>0</v>
      </c>
      <c r="I41" s="240">
        <v>923</v>
      </c>
      <c r="K41" s="224"/>
      <c r="L41" s="225"/>
      <c r="M41" s="225"/>
      <c r="N41" s="225"/>
    </row>
    <row r="42" spans="1:14" s="223" customFormat="1" ht="22.15" customHeight="1" x14ac:dyDescent="0.2">
      <c r="A42" s="222">
        <v>35</v>
      </c>
      <c r="B42" s="677"/>
      <c r="C42" s="241" t="s">
        <v>236</v>
      </c>
      <c r="D42" s="340">
        <v>7832</v>
      </c>
      <c r="E42" s="239">
        <v>7832</v>
      </c>
      <c r="F42" s="240">
        <v>0</v>
      </c>
      <c r="G42" s="340">
        <v>394</v>
      </c>
      <c r="H42" s="239">
        <v>394</v>
      </c>
      <c r="I42" s="240">
        <v>0</v>
      </c>
      <c r="K42" s="224"/>
      <c r="L42" s="225"/>
      <c r="M42" s="225"/>
      <c r="N42" s="225"/>
    </row>
    <row r="43" spans="1:14" s="223" customFormat="1" ht="22.15" customHeight="1" x14ac:dyDescent="0.2">
      <c r="A43" s="228">
        <v>36</v>
      </c>
      <c r="B43" s="678"/>
      <c r="C43" s="248" t="s">
        <v>237</v>
      </c>
      <c r="D43" s="343">
        <v>7000</v>
      </c>
      <c r="E43" s="249">
        <v>3500</v>
      </c>
      <c r="F43" s="250">
        <v>3500</v>
      </c>
      <c r="G43" s="343">
        <v>497</v>
      </c>
      <c r="H43" s="249">
        <v>497</v>
      </c>
      <c r="I43" s="250">
        <v>497</v>
      </c>
      <c r="K43" s="224"/>
      <c r="L43" s="225"/>
      <c r="M43" s="225"/>
      <c r="N43" s="225"/>
    </row>
    <row r="44" spans="1:14" ht="18" customHeight="1" x14ac:dyDescent="0.25">
      <c r="A44" s="255" t="s">
        <v>337</v>
      </c>
    </row>
  </sheetData>
  <mergeCells count="6">
    <mergeCell ref="B32:B43"/>
    <mergeCell ref="A6:A7"/>
    <mergeCell ref="B6:B7"/>
    <mergeCell ref="C6:C7"/>
    <mergeCell ref="B8:B19"/>
    <mergeCell ref="B20:B31"/>
  </mergeCells>
  <printOptions horizontalCentered="1"/>
  <pageMargins left="0.27559055118110237" right="0.11811023622047245" top="0.56000000000000005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9"/>
  <dimension ref="A1:N5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245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22.5" customHeight="1" x14ac:dyDescent="0.3">
      <c r="A4" s="253" t="s">
        <v>369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43</v>
      </c>
    </row>
    <row r="6" spans="1:14" s="217" customFormat="1" ht="18.600000000000001" customHeight="1" x14ac:dyDescent="0.2">
      <c r="A6" s="679" t="s">
        <v>4</v>
      </c>
      <c r="B6" s="666" t="s">
        <v>133</v>
      </c>
      <c r="C6" s="666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57.6" customHeight="1" x14ac:dyDescent="0.2">
      <c r="A7" s="680"/>
      <c r="B7" s="665"/>
      <c r="C7" s="667"/>
      <c r="D7" s="234" t="s">
        <v>224</v>
      </c>
      <c r="E7" s="332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57" customFormat="1" ht="18" customHeight="1" x14ac:dyDescent="0.2">
      <c r="A8" s="256">
        <v>1</v>
      </c>
      <c r="B8" s="676" t="s">
        <v>254</v>
      </c>
      <c r="C8" s="266" t="s">
        <v>226</v>
      </c>
      <c r="D8" s="339">
        <v>1105242</v>
      </c>
      <c r="E8" s="267">
        <v>466336</v>
      </c>
      <c r="F8" s="268">
        <v>638906</v>
      </c>
      <c r="G8" s="339">
        <v>1126</v>
      </c>
      <c r="H8" s="267">
        <v>1477</v>
      </c>
      <c r="I8" s="268">
        <v>870</v>
      </c>
      <c r="K8" s="258"/>
      <c r="L8" s="259"/>
      <c r="M8" s="259"/>
      <c r="N8" s="259"/>
    </row>
    <row r="9" spans="1:14" s="261" customFormat="1" ht="18" customHeight="1" x14ac:dyDescent="0.2">
      <c r="A9" s="260">
        <v>2</v>
      </c>
      <c r="B9" s="685"/>
      <c r="C9" s="238" t="s">
        <v>240</v>
      </c>
      <c r="D9" s="340">
        <v>71179</v>
      </c>
      <c r="E9" s="239">
        <v>53407</v>
      </c>
      <c r="F9" s="240">
        <v>17772</v>
      </c>
      <c r="G9" s="340">
        <v>1271</v>
      </c>
      <c r="H9" s="239">
        <v>1355</v>
      </c>
      <c r="I9" s="240">
        <v>1019</v>
      </c>
      <c r="K9" s="262"/>
      <c r="L9" s="263"/>
      <c r="M9" s="263"/>
      <c r="N9" s="263"/>
    </row>
    <row r="10" spans="1:14" s="261" customFormat="1" ht="15.75" customHeight="1" x14ac:dyDescent="0.2">
      <c r="A10" s="260">
        <v>3</v>
      </c>
      <c r="B10" s="685"/>
      <c r="C10" s="238" t="s">
        <v>228</v>
      </c>
      <c r="D10" s="340">
        <v>783957</v>
      </c>
      <c r="E10" s="239">
        <v>381946</v>
      </c>
      <c r="F10" s="240">
        <v>402011</v>
      </c>
      <c r="G10" s="340">
        <v>1246</v>
      </c>
      <c r="H10" s="239">
        <v>1584</v>
      </c>
      <c r="I10" s="240">
        <v>925</v>
      </c>
      <c r="K10" s="262"/>
      <c r="L10" s="263"/>
      <c r="M10" s="263"/>
      <c r="N10" s="263"/>
    </row>
    <row r="11" spans="1:14" s="261" customFormat="1" ht="14.25" customHeight="1" x14ac:dyDescent="0.2">
      <c r="A11" s="260">
        <v>4</v>
      </c>
      <c r="B11" s="685"/>
      <c r="C11" s="238" t="s">
        <v>229</v>
      </c>
      <c r="D11" s="340">
        <v>740774</v>
      </c>
      <c r="E11" s="239">
        <v>338812</v>
      </c>
      <c r="F11" s="240">
        <v>401962</v>
      </c>
      <c r="G11" s="340">
        <v>1185</v>
      </c>
      <c r="H11" s="239">
        <v>1494</v>
      </c>
      <c r="I11" s="240">
        <v>925</v>
      </c>
      <c r="K11" s="262"/>
      <c r="L11" s="263"/>
      <c r="M11" s="263"/>
      <c r="N11" s="263"/>
    </row>
    <row r="12" spans="1:14" s="261" customFormat="1" ht="14.25" customHeight="1" x14ac:dyDescent="0.2">
      <c r="A12" s="260">
        <v>5</v>
      </c>
      <c r="B12" s="685"/>
      <c r="C12" s="238" t="s">
        <v>230</v>
      </c>
      <c r="D12" s="340">
        <v>2172</v>
      </c>
      <c r="E12" s="239">
        <v>2172</v>
      </c>
      <c r="F12" s="240">
        <v>0</v>
      </c>
      <c r="G12" s="340">
        <v>2774</v>
      </c>
      <c r="H12" s="239">
        <v>2774</v>
      </c>
      <c r="I12" s="240">
        <v>0</v>
      </c>
      <c r="K12" s="262"/>
      <c r="L12" s="263"/>
      <c r="M12" s="263"/>
      <c r="N12" s="263"/>
    </row>
    <row r="13" spans="1:14" s="261" customFormat="1" ht="30" customHeight="1" x14ac:dyDescent="0.2">
      <c r="A13" s="260">
        <v>6</v>
      </c>
      <c r="B13" s="685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62"/>
      <c r="L13" s="263"/>
      <c r="M13" s="263"/>
      <c r="N13" s="263"/>
    </row>
    <row r="14" spans="1:14" s="261" customFormat="1" ht="14.25" customHeight="1" x14ac:dyDescent="0.2">
      <c r="A14" s="260">
        <v>7</v>
      </c>
      <c r="B14" s="685"/>
      <c r="C14" s="238" t="s">
        <v>232</v>
      </c>
      <c r="D14" s="340">
        <v>13175</v>
      </c>
      <c r="E14" s="239">
        <v>13175</v>
      </c>
      <c r="F14" s="240">
        <v>0</v>
      </c>
      <c r="G14" s="340">
        <v>1698</v>
      </c>
      <c r="H14" s="239">
        <v>1698</v>
      </c>
      <c r="I14" s="240">
        <v>0</v>
      </c>
      <c r="K14" s="262"/>
      <c r="L14" s="263"/>
      <c r="M14" s="263"/>
      <c r="N14" s="263"/>
    </row>
    <row r="15" spans="1:14" s="261" customFormat="1" ht="14.25" customHeight="1" x14ac:dyDescent="0.2">
      <c r="A15" s="260">
        <v>8</v>
      </c>
      <c r="B15" s="685"/>
      <c r="C15" s="238" t="s">
        <v>233</v>
      </c>
      <c r="D15" s="340">
        <v>9772</v>
      </c>
      <c r="E15" s="239">
        <v>9772</v>
      </c>
      <c r="F15" s="240">
        <v>0</v>
      </c>
      <c r="G15" s="340">
        <v>2534</v>
      </c>
      <c r="H15" s="239">
        <v>2534</v>
      </c>
      <c r="I15" s="240">
        <v>0</v>
      </c>
      <c r="K15" s="262"/>
      <c r="L15" s="263"/>
      <c r="M15" s="263"/>
      <c r="N15" s="263"/>
    </row>
    <row r="16" spans="1:14" s="261" customFormat="1" ht="14.25" customHeight="1" x14ac:dyDescent="0.2">
      <c r="A16" s="260">
        <v>9</v>
      </c>
      <c r="B16" s="685"/>
      <c r="C16" s="238" t="s">
        <v>234</v>
      </c>
      <c r="D16" s="340">
        <v>18064</v>
      </c>
      <c r="E16" s="239">
        <v>18015</v>
      </c>
      <c r="F16" s="240">
        <v>49</v>
      </c>
      <c r="G16" s="340">
        <v>2526</v>
      </c>
      <c r="H16" s="239">
        <v>2528</v>
      </c>
      <c r="I16" s="240">
        <v>1660</v>
      </c>
      <c r="K16" s="262"/>
      <c r="L16" s="263"/>
      <c r="M16" s="263"/>
      <c r="N16" s="263"/>
    </row>
    <row r="17" spans="1:14" s="261" customFormat="1" ht="15" customHeight="1" x14ac:dyDescent="0.2">
      <c r="A17" s="260">
        <v>10</v>
      </c>
      <c r="B17" s="685"/>
      <c r="C17" s="238" t="s">
        <v>235</v>
      </c>
      <c r="D17" s="340">
        <v>206803</v>
      </c>
      <c r="E17" s="239">
        <v>0</v>
      </c>
      <c r="F17" s="240">
        <v>206803</v>
      </c>
      <c r="G17" s="340">
        <v>776</v>
      </c>
      <c r="H17" s="239">
        <v>0</v>
      </c>
      <c r="I17" s="240">
        <v>776</v>
      </c>
      <c r="K17" s="262"/>
      <c r="L17" s="263"/>
      <c r="M17" s="263"/>
      <c r="N17" s="263"/>
    </row>
    <row r="18" spans="1:14" s="261" customFormat="1" ht="15" customHeight="1" x14ac:dyDescent="0.2">
      <c r="A18" s="260">
        <v>11</v>
      </c>
      <c r="B18" s="685"/>
      <c r="C18" s="238" t="s">
        <v>236</v>
      </c>
      <c r="D18" s="340">
        <v>18239</v>
      </c>
      <c r="E18" s="239">
        <v>18239</v>
      </c>
      <c r="F18" s="240">
        <v>0</v>
      </c>
      <c r="G18" s="340">
        <v>325</v>
      </c>
      <c r="H18" s="239">
        <v>325</v>
      </c>
      <c r="I18" s="240">
        <v>0</v>
      </c>
      <c r="K18" s="262"/>
      <c r="L18" s="263"/>
      <c r="M18" s="263"/>
      <c r="N18" s="263"/>
    </row>
    <row r="19" spans="1:14" s="261" customFormat="1" ht="14.25" customHeight="1" x14ac:dyDescent="0.2">
      <c r="A19" s="264">
        <v>12</v>
      </c>
      <c r="B19" s="686"/>
      <c r="C19" s="269" t="s">
        <v>237</v>
      </c>
      <c r="D19" s="343">
        <v>25064</v>
      </c>
      <c r="E19" s="249">
        <v>12744</v>
      </c>
      <c r="F19" s="250">
        <v>12320</v>
      </c>
      <c r="G19" s="343">
        <v>446</v>
      </c>
      <c r="H19" s="249">
        <v>443</v>
      </c>
      <c r="I19" s="250">
        <v>450</v>
      </c>
      <c r="K19" s="262"/>
      <c r="L19" s="263"/>
      <c r="M19" s="263"/>
      <c r="N19" s="263"/>
    </row>
    <row r="20" spans="1:14" s="257" customFormat="1" ht="18" customHeight="1" x14ac:dyDescent="0.2">
      <c r="A20" s="256">
        <v>13</v>
      </c>
      <c r="B20" s="676" t="s">
        <v>255</v>
      </c>
      <c r="C20" s="266" t="s">
        <v>226</v>
      </c>
      <c r="D20" s="344">
        <v>1023463</v>
      </c>
      <c r="E20" s="267">
        <v>334389</v>
      </c>
      <c r="F20" s="268">
        <v>689074</v>
      </c>
      <c r="G20" s="344">
        <v>1812</v>
      </c>
      <c r="H20" s="267">
        <v>2433</v>
      </c>
      <c r="I20" s="268">
        <v>1510</v>
      </c>
      <c r="K20" s="258"/>
      <c r="L20" s="259"/>
      <c r="M20" s="259"/>
      <c r="N20" s="259"/>
    </row>
    <row r="21" spans="1:14" s="261" customFormat="1" ht="18" customHeight="1" x14ac:dyDescent="0.2">
      <c r="A21" s="260">
        <v>14</v>
      </c>
      <c r="B21" s="685"/>
      <c r="C21" s="238" t="s">
        <v>241</v>
      </c>
      <c r="D21" s="340">
        <v>35251</v>
      </c>
      <c r="E21" s="239">
        <v>17690</v>
      </c>
      <c r="F21" s="240">
        <v>17561</v>
      </c>
      <c r="G21" s="340">
        <v>1501</v>
      </c>
      <c r="H21" s="239">
        <v>1769</v>
      </c>
      <c r="I21" s="240">
        <v>1232</v>
      </c>
      <c r="K21" s="262"/>
      <c r="L21" s="263"/>
      <c r="M21" s="263"/>
      <c r="N21" s="263"/>
    </row>
    <row r="22" spans="1:14" s="261" customFormat="1" ht="15.75" customHeight="1" x14ac:dyDescent="0.2">
      <c r="A22" s="260">
        <v>15</v>
      </c>
      <c r="B22" s="685"/>
      <c r="C22" s="238" t="s">
        <v>228</v>
      </c>
      <c r="D22" s="340">
        <v>839853</v>
      </c>
      <c r="E22" s="239">
        <v>289883</v>
      </c>
      <c r="F22" s="240">
        <v>549970</v>
      </c>
      <c r="G22" s="340">
        <v>1959</v>
      </c>
      <c r="H22" s="239">
        <v>2652</v>
      </c>
      <c r="I22" s="240">
        <v>1593</v>
      </c>
      <c r="K22" s="262"/>
      <c r="L22" s="263"/>
      <c r="M22" s="263"/>
      <c r="N22" s="263"/>
    </row>
    <row r="23" spans="1:14" s="261" customFormat="1" ht="14.25" customHeight="1" x14ac:dyDescent="0.2">
      <c r="A23" s="260">
        <v>16</v>
      </c>
      <c r="B23" s="685"/>
      <c r="C23" s="238" t="s">
        <v>229</v>
      </c>
      <c r="D23" s="340">
        <v>811872</v>
      </c>
      <c r="E23" s="239">
        <v>261969</v>
      </c>
      <c r="F23" s="240">
        <v>549903</v>
      </c>
      <c r="G23" s="340">
        <v>1919</v>
      </c>
      <c r="H23" s="239">
        <v>2603</v>
      </c>
      <c r="I23" s="240">
        <v>1593</v>
      </c>
      <c r="K23" s="262"/>
      <c r="L23" s="263"/>
      <c r="M23" s="263"/>
      <c r="N23" s="263"/>
    </row>
    <row r="24" spans="1:14" s="261" customFormat="1" ht="14.25" customHeight="1" x14ac:dyDescent="0.2">
      <c r="A24" s="260">
        <v>17</v>
      </c>
      <c r="B24" s="685"/>
      <c r="C24" s="238" t="s">
        <v>230</v>
      </c>
      <c r="D24" s="340">
        <v>390</v>
      </c>
      <c r="E24" s="239">
        <v>389</v>
      </c>
      <c r="F24" s="240">
        <v>1</v>
      </c>
      <c r="G24" s="340">
        <v>3223</v>
      </c>
      <c r="H24" s="239">
        <v>3228</v>
      </c>
      <c r="I24" s="240">
        <v>1337</v>
      </c>
      <c r="K24" s="262"/>
      <c r="L24" s="263"/>
      <c r="M24" s="263"/>
      <c r="N24" s="263"/>
    </row>
    <row r="25" spans="1:14" s="261" customFormat="1" ht="30" customHeight="1" x14ac:dyDescent="0.2">
      <c r="A25" s="260">
        <v>18</v>
      </c>
      <c r="B25" s="685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62"/>
      <c r="L25" s="263"/>
      <c r="M25" s="263"/>
      <c r="N25" s="263"/>
    </row>
    <row r="26" spans="1:14" s="261" customFormat="1" ht="14.25" customHeight="1" x14ac:dyDescent="0.2">
      <c r="A26" s="260">
        <v>19</v>
      </c>
      <c r="B26" s="685"/>
      <c r="C26" s="238" t="s">
        <v>232</v>
      </c>
      <c r="D26" s="340">
        <v>11167</v>
      </c>
      <c r="E26" s="239">
        <v>11167</v>
      </c>
      <c r="F26" s="240">
        <v>0</v>
      </c>
      <c r="G26" s="340">
        <v>2751</v>
      </c>
      <c r="H26" s="239">
        <v>2751</v>
      </c>
      <c r="I26" s="240">
        <v>0</v>
      </c>
      <c r="K26" s="262"/>
      <c r="L26" s="263"/>
      <c r="M26" s="263"/>
      <c r="N26" s="263"/>
    </row>
    <row r="27" spans="1:14" s="261" customFormat="1" ht="14.25" customHeight="1" x14ac:dyDescent="0.2">
      <c r="A27" s="260">
        <v>20</v>
      </c>
      <c r="B27" s="685"/>
      <c r="C27" s="238" t="s">
        <v>233</v>
      </c>
      <c r="D27" s="340">
        <v>13111</v>
      </c>
      <c r="E27" s="239">
        <v>13111</v>
      </c>
      <c r="F27" s="240">
        <v>0</v>
      </c>
      <c r="G27" s="340">
        <v>3413</v>
      </c>
      <c r="H27" s="239">
        <v>3413</v>
      </c>
      <c r="I27" s="240">
        <v>0</v>
      </c>
      <c r="K27" s="262"/>
      <c r="L27" s="263"/>
      <c r="M27" s="263"/>
      <c r="N27" s="263"/>
    </row>
    <row r="28" spans="1:14" s="261" customFormat="1" ht="14.25" customHeight="1" x14ac:dyDescent="0.2">
      <c r="A28" s="260">
        <v>21</v>
      </c>
      <c r="B28" s="685"/>
      <c r="C28" s="238" t="s">
        <v>234</v>
      </c>
      <c r="D28" s="340">
        <v>3313</v>
      </c>
      <c r="E28" s="239">
        <v>3247</v>
      </c>
      <c r="F28" s="240">
        <v>66</v>
      </c>
      <c r="G28" s="340">
        <v>3070</v>
      </c>
      <c r="H28" s="239">
        <v>3088</v>
      </c>
      <c r="I28" s="240">
        <v>2228</v>
      </c>
      <c r="K28" s="262"/>
      <c r="L28" s="263"/>
      <c r="M28" s="263"/>
      <c r="N28" s="263"/>
    </row>
    <row r="29" spans="1:14" s="261" customFormat="1" ht="15" customHeight="1" x14ac:dyDescent="0.2">
      <c r="A29" s="260">
        <v>22</v>
      </c>
      <c r="B29" s="685"/>
      <c r="C29" s="238" t="s">
        <v>235</v>
      </c>
      <c r="D29" s="340">
        <v>114772</v>
      </c>
      <c r="E29" s="239">
        <v>0</v>
      </c>
      <c r="F29" s="240">
        <v>114772</v>
      </c>
      <c r="G29" s="340">
        <v>1216</v>
      </c>
      <c r="H29" s="239">
        <v>0</v>
      </c>
      <c r="I29" s="240">
        <v>1216</v>
      </c>
      <c r="K29" s="262"/>
      <c r="L29" s="263"/>
      <c r="M29" s="263"/>
      <c r="N29" s="263"/>
    </row>
    <row r="30" spans="1:14" s="261" customFormat="1" ht="15" customHeight="1" x14ac:dyDescent="0.2">
      <c r="A30" s="260">
        <v>23</v>
      </c>
      <c r="B30" s="685"/>
      <c r="C30" s="238" t="s">
        <v>236</v>
      </c>
      <c r="D30" s="340">
        <v>19995</v>
      </c>
      <c r="E30" s="239">
        <v>19995</v>
      </c>
      <c r="F30" s="240">
        <v>0</v>
      </c>
      <c r="G30" s="340">
        <v>521</v>
      </c>
      <c r="H30" s="239">
        <v>521</v>
      </c>
      <c r="I30" s="240">
        <v>0</v>
      </c>
      <c r="K30" s="262"/>
      <c r="L30" s="263"/>
      <c r="M30" s="263"/>
      <c r="N30" s="263"/>
    </row>
    <row r="31" spans="1:14" s="261" customFormat="1" ht="15" customHeight="1" x14ac:dyDescent="0.2">
      <c r="A31" s="264">
        <v>24</v>
      </c>
      <c r="B31" s="686"/>
      <c r="C31" s="269" t="s">
        <v>237</v>
      </c>
      <c r="D31" s="343">
        <v>13592</v>
      </c>
      <c r="E31" s="249">
        <v>6821</v>
      </c>
      <c r="F31" s="250">
        <v>6771</v>
      </c>
      <c r="G31" s="343">
        <v>477</v>
      </c>
      <c r="H31" s="249">
        <v>479</v>
      </c>
      <c r="I31" s="250">
        <v>475</v>
      </c>
      <c r="K31" s="262"/>
      <c r="L31" s="263"/>
      <c r="M31" s="263"/>
      <c r="N31" s="263"/>
    </row>
    <row r="32" spans="1:14" s="257" customFormat="1" ht="18" customHeight="1" x14ac:dyDescent="0.2">
      <c r="A32" s="265">
        <v>25</v>
      </c>
      <c r="B32" s="676" t="s">
        <v>322</v>
      </c>
      <c r="C32" s="270" t="s">
        <v>226</v>
      </c>
      <c r="D32" s="339">
        <v>19540</v>
      </c>
      <c r="E32" s="236">
        <v>10416</v>
      </c>
      <c r="F32" s="237">
        <v>9124</v>
      </c>
      <c r="G32" s="339">
        <v>1646</v>
      </c>
      <c r="H32" s="236">
        <v>2040</v>
      </c>
      <c r="I32" s="237">
        <v>1196</v>
      </c>
      <c r="K32" s="258"/>
      <c r="L32" s="259"/>
      <c r="M32" s="259"/>
      <c r="N32" s="259"/>
    </row>
    <row r="33" spans="1:14" s="261" customFormat="1" ht="30" customHeight="1" x14ac:dyDescent="0.2">
      <c r="A33" s="260">
        <v>26</v>
      </c>
      <c r="B33" s="685"/>
      <c r="C33" s="238" t="s">
        <v>242</v>
      </c>
      <c r="D33" s="340">
        <v>1000</v>
      </c>
      <c r="E33" s="239">
        <v>875</v>
      </c>
      <c r="F33" s="240">
        <v>125</v>
      </c>
      <c r="G33" s="340">
        <v>1602</v>
      </c>
      <c r="H33" s="239">
        <v>1641</v>
      </c>
      <c r="I33" s="240">
        <v>1327</v>
      </c>
      <c r="K33" s="262"/>
      <c r="L33" s="263"/>
      <c r="M33" s="263"/>
      <c r="N33" s="263"/>
    </row>
    <row r="34" spans="1:14" s="261" customFormat="1" ht="15.75" customHeight="1" x14ac:dyDescent="0.2">
      <c r="A34" s="260">
        <v>27</v>
      </c>
      <c r="B34" s="685"/>
      <c r="C34" s="238" t="s">
        <v>228</v>
      </c>
      <c r="D34" s="340">
        <v>13686</v>
      </c>
      <c r="E34" s="239">
        <v>9089</v>
      </c>
      <c r="F34" s="240">
        <v>4597</v>
      </c>
      <c r="G34" s="340">
        <v>1905</v>
      </c>
      <c r="H34" s="239">
        <v>2158</v>
      </c>
      <c r="I34" s="240">
        <v>1406</v>
      </c>
      <c r="K34" s="262"/>
      <c r="L34" s="263"/>
      <c r="M34" s="263"/>
      <c r="N34" s="263"/>
    </row>
    <row r="35" spans="1:14" s="261" customFormat="1" ht="14.25" customHeight="1" x14ac:dyDescent="0.2">
      <c r="A35" s="260">
        <v>28</v>
      </c>
      <c r="B35" s="685"/>
      <c r="C35" s="238" t="s">
        <v>229</v>
      </c>
      <c r="D35" s="340">
        <v>12435</v>
      </c>
      <c r="E35" s="239">
        <v>7838</v>
      </c>
      <c r="F35" s="240">
        <v>4597</v>
      </c>
      <c r="G35" s="340">
        <v>1829</v>
      </c>
      <c r="H35" s="239">
        <v>2077</v>
      </c>
      <c r="I35" s="240">
        <v>1406</v>
      </c>
      <c r="K35" s="262"/>
      <c r="L35" s="263"/>
      <c r="M35" s="263"/>
      <c r="N35" s="263"/>
    </row>
    <row r="36" spans="1:14" s="261" customFormat="1" ht="14.25" customHeight="1" x14ac:dyDescent="0.2">
      <c r="A36" s="260">
        <v>29</v>
      </c>
      <c r="B36" s="685"/>
      <c r="C36" s="238" t="s">
        <v>230</v>
      </c>
      <c r="D36" s="340">
        <v>0</v>
      </c>
      <c r="E36" s="239">
        <v>0</v>
      </c>
      <c r="F36" s="240">
        <v>0</v>
      </c>
      <c r="G36" s="340">
        <v>0</v>
      </c>
      <c r="H36" s="239">
        <v>0</v>
      </c>
      <c r="I36" s="240">
        <v>0</v>
      </c>
      <c r="K36" s="262"/>
      <c r="L36" s="263"/>
      <c r="M36" s="263"/>
      <c r="N36" s="263"/>
    </row>
    <row r="37" spans="1:14" s="261" customFormat="1" ht="30" customHeight="1" x14ac:dyDescent="0.2">
      <c r="A37" s="260">
        <v>30</v>
      </c>
      <c r="B37" s="685"/>
      <c r="C37" s="238" t="s">
        <v>231</v>
      </c>
      <c r="D37" s="340">
        <v>0</v>
      </c>
      <c r="E37" s="239">
        <v>0</v>
      </c>
      <c r="F37" s="240">
        <v>0</v>
      </c>
      <c r="G37" s="340">
        <v>0</v>
      </c>
      <c r="H37" s="239">
        <v>0</v>
      </c>
      <c r="I37" s="240">
        <v>0</v>
      </c>
      <c r="K37" s="262"/>
      <c r="L37" s="263"/>
      <c r="M37" s="263"/>
      <c r="N37" s="263"/>
    </row>
    <row r="38" spans="1:14" s="261" customFormat="1" ht="14.25" customHeight="1" x14ac:dyDescent="0.2">
      <c r="A38" s="260">
        <v>31</v>
      </c>
      <c r="B38" s="685"/>
      <c r="C38" s="238" t="s">
        <v>232</v>
      </c>
      <c r="D38" s="340">
        <v>404</v>
      </c>
      <c r="E38" s="239">
        <v>404</v>
      </c>
      <c r="F38" s="240">
        <v>0</v>
      </c>
      <c r="G38" s="340">
        <v>2125</v>
      </c>
      <c r="H38" s="239">
        <v>2125</v>
      </c>
      <c r="I38" s="240">
        <v>0</v>
      </c>
      <c r="K38" s="262"/>
      <c r="L38" s="263"/>
      <c r="M38" s="263"/>
      <c r="N38" s="263"/>
    </row>
    <row r="39" spans="1:14" s="261" customFormat="1" ht="14.25" customHeight="1" x14ac:dyDescent="0.2">
      <c r="A39" s="260">
        <v>32</v>
      </c>
      <c r="B39" s="685"/>
      <c r="C39" s="238" t="s">
        <v>233</v>
      </c>
      <c r="D39" s="340">
        <v>505</v>
      </c>
      <c r="E39" s="239">
        <v>505</v>
      </c>
      <c r="F39" s="240">
        <v>0</v>
      </c>
      <c r="G39" s="340">
        <v>3061</v>
      </c>
      <c r="H39" s="239">
        <v>3061</v>
      </c>
      <c r="I39" s="240">
        <v>0</v>
      </c>
      <c r="K39" s="262"/>
      <c r="L39" s="263"/>
      <c r="M39" s="263"/>
      <c r="N39" s="263"/>
    </row>
    <row r="40" spans="1:14" s="261" customFormat="1" ht="14.25" customHeight="1" x14ac:dyDescent="0.2">
      <c r="A40" s="260">
        <v>33</v>
      </c>
      <c r="B40" s="685"/>
      <c r="C40" s="238" t="s">
        <v>234</v>
      </c>
      <c r="D40" s="340">
        <v>342</v>
      </c>
      <c r="E40" s="239">
        <v>342</v>
      </c>
      <c r="F40" s="240">
        <v>0</v>
      </c>
      <c r="G40" s="340">
        <v>2710</v>
      </c>
      <c r="H40" s="239">
        <v>2710</v>
      </c>
      <c r="I40" s="240">
        <v>0</v>
      </c>
      <c r="K40" s="262"/>
      <c r="L40" s="263"/>
      <c r="M40" s="263"/>
      <c r="N40" s="263"/>
    </row>
    <row r="41" spans="1:14" s="261" customFormat="1" ht="15" customHeight="1" x14ac:dyDescent="0.2">
      <c r="A41" s="260">
        <v>34</v>
      </c>
      <c r="B41" s="685"/>
      <c r="C41" s="238" t="s">
        <v>235</v>
      </c>
      <c r="D41" s="340">
        <v>4218</v>
      </c>
      <c r="E41" s="239">
        <v>0</v>
      </c>
      <c r="F41" s="240">
        <v>4218</v>
      </c>
      <c r="G41" s="340">
        <v>996</v>
      </c>
      <c r="H41" s="239">
        <v>0</v>
      </c>
      <c r="I41" s="240">
        <v>996</v>
      </c>
      <c r="K41" s="262"/>
      <c r="L41" s="263"/>
      <c r="M41" s="263"/>
      <c r="N41" s="263"/>
    </row>
    <row r="42" spans="1:14" s="261" customFormat="1" ht="15" customHeight="1" x14ac:dyDescent="0.2">
      <c r="A42" s="260">
        <v>35</v>
      </c>
      <c r="B42" s="685"/>
      <c r="C42" s="238" t="s">
        <v>236</v>
      </c>
      <c r="D42" s="340">
        <v>238</v>
      </c>
      <c r="E42" s="239">
        <v>238</v>
      </c>
      <c r="F42" s="240">
        <v>0</v>
      </c>
      <c r="G42" s="340">
        <v>392</v>
      </c>
      <c r="H42" s="239">
        <v>392</v>
      </c>
      <c r="I42" s="240">
        <v>0</v>
      </c>
      <c r="K42" s="262"/>
      <c r="L42" s="263"/>
      <c r="M42" s="263"/>
      <c r="N42" s="263"/>
    </row>
    <row r="43" spans="1:14" s="261" customFormat="1" ht="15" customHeight="1" x14ac:dyDescent="0.2">
      <c r="A43" s="264">
        <v>36</v>
      </c>
      <c r="B43" s="686"/>
      <c r="C43" s="269" t="s">
        <v>237</v>
      </c>
      <c r="D43" s="343">
        <v>398</v>
      </c>
      <c r="E43" s="249">
        <v>214</v>
      </c>
      <c r="F43" s="250">
        <v>184</v>
      </c>
      <c r="G43" s="343">
        <v>478</v>
      </c>
      <c r="H43" s="249">
        <v>478</v>
      </c>
      <c r="I43" s="250">
        <v>478</v>
      </c>
      <c r="K43" s="262"/>
      <c r="L43" s="263"/>
      <c r="M43" s="263"/>
      <c r="N43" s="263"/>
    </row>
    <row r="44" spans="1:14" s="257" customFormat="1" ht="18" customHeight="1" x14ac:dyDescent="0.2">
      <c r="A44" s="256">
        <v>37</v>
      </c>
      <c r="B44" s="676" t="s">
        <v>323</v>
      </c>
      <c r="C44" s="266" t="s">
        <v>226</v>
      </c>
      <c r="D44" s="344">
        <v>14934</v>
      </c>
      <c r="E44" s="267">
        <v>8211</v>
      </c>
      <c r="F44" s="268">
        <v>6723</v>
      </c>
      <c r="G44" s="344">
        <v>2044</v>
      </c>
      <c r="H44" s="267">
        <v>2589</v>
      </c>
      <c r="I44" s="268">
        <v>1378</v>
      </c>
      <c r="K44" s="258"/>
      <c r="L44" s="259"/>
      <c r="M44" s="259"/>
      <c r="N44" s="259"/>
    </row>
    <row r="45" spans="1:14" s="261" customFormat="1" ht="30.75" customHeight="1" x14ac:dyDescent="0.2">
      <c r="A45" s="260">
        <v>38</v>
      </c>
      <c r="B45" s="685"/>
      <c r="C45" s="238" t="s">
        <v>238</v>
      </c>
      <c r="D45" s="340">
        <v>287</v>
      </c>
      <c r="E45" s="239">
        <v>274</v>
      </c>
      <c r="F45" s="240">
        <v>13</v>
      </c>
      <c r="G45" s="340">
        <v>1827</v>
      </c>
      <c r="H45" s="239">
        <v>1840</v>
      </c>
      <c r="I45" s="240">
        <v>1571</v>
      </c>
      <c r="K45" s="262"/>
      <c r="L45" s="263"/>
      <c r="M45" s="263"/>
      <c r="N45" s="263"/>
    </row>
    <row r="46" spans="1:14" s="261" customFormat="1" ht="15.75" customHeight="1" x14ac:dyDescent="0.2">
      <c r="A46" s="260">
        <v>39</v>
      </c>
      <c r="B46" s="685"/>
      <c r="C46" s="238" t="s">
        <v>228</v>
      </c>
      <c r="D46" s="340">
        <v>9073</v>
      </c>
      <c r="E46" s="239">
        <v>7722</v>
      </c>
      <c r="F46" s="240">
        <v>1351</v>
      </c>
      <c r="G46" s="340">
        <v>2558</v>
      </c>
      <c r="H46" s="239">
        <v>2668</v>
      </c>
      <c r="I46" s="240">
        <v>1929</v>
      </c>
      <c r="K46" s="262"/>
      <c r="L46" s="263"/>
      <c r="M46" s="263"/>
      <c r="N46" s="263"/>
    </row>
    <row r="47" spans="1:14" s="261" customFormat="1" ht="14.25" customHeight="1" x14ac:dyDescent="0.2">
      <c r="A47" s="260">
        <v>40</v>
      </c>
      <c r="B47" s="685"/>
      <c r="C47" s="238" t="s">
        <v>229</v>
      </c>
      <c r="D47" s="340">
        <v>8468</v>
      </c>
      <c r="E47" s="239">
        <v>7118</v>
      </c>
      <c r="F47" s="240">
        <v>1350</v>
      </c>
      <c r="G47" s="340">
        <v>2514</v>
      </c>
      <c r="H47" s="239">
        <v>2625</v>
      </c>
      <c r="I47" s="240">
        <v>1929</v>
      </c>
      <c r="K47" s="262"/>
      <c r="L47" s="263"/>
      <c r="M47" s="263"/>
      <c r="N47" s="263"/>
    </row>
    <row r="48" spans="1:14" s="261" customFormat="1" ht="14.25" customHeight="1" x14ac:dyDescent="0.2">
      <c r="A48" s="260">
        <v>41</v>
      </c>
      <c r="B48" s="685"/>
      <c r="C48" s="238" t="s">
        <v>230</v>
      </c>
      <c r="D48" s="340">
        <v>42</v>
      </c>
      <c r="E48" s="239">
        <v>42</v>
      </c>
      <c r="F48" s="240">
        <v>0</v>
      </c>
      <c r="G48" s="340">
        <v>2982</v>
      </c>
      <c r="H48" s="239">
        <v>2982</v>
      </c>
      <c r="I48" s="240">
        <v>0</v>
      </c>
      <c r="K48" s="262"/>
      <c r="L48" s="263"/>
      <c r="M48" s="263"/>
      <c r="N48" s="263"/>
    </row>
    <row r="49" spans="1:14" s="261" customFormat="1" ht="30" customHeight="1" x14ac:dyDescent="0.2">
      <c r="A49" s="260">
        <v>42</v>
      </c>
      <c r="B49" s="685"/>
      <c r="C49" s="238" t="s">
        <v>231</v>
      </c>
      <c r="D49" s="340">
        <v>0</v>
      </c>
      <c r="E49" s="239">
        <v>0</v>
      </c>
      <c r="F49" s="240">
        <v>0</v>
      </c>
      <c r="G49" s="340">
        <v>0</v>
      </c>
      <c r="H49" s="239">
        <v>0</v>
      </c>
      <c r="I49" s="240">
        <v>0</v>
      </c>
      <c r="K49" s="262"/>
      <c r="L49" s="263"/>
      <c r="M49" s="263"/>
      <c r="N49" s="263"/>
    </row>
    <row r="50" spans="1:14" s="261" customFormat="1" ht="14.25" customHeight="1" x14ac:dyDescent="0.2">
      <c r="A50" s="260">
        <v>43</v>
      </c>
      <c r="B50" s="685"/>
      <c r="C50" s="238" t="s">
        <v>232</v>
      </c>
      <c r="D50" s="340">
        <v>211</v>
      </c>
      <c r="E50" s="239">
        <v>211</v>
      </c>
      <c r="F50" s="240">
        <v>0</v>
      </c>
      <c r="G50" s="340">
        <v>3060</v>
      </c>
      <c r="H50" s="239">
        <v>3060</v>
      </c>
      <c r="I50" s="240">
        <v>0</v>
      </c>
      <c r="K50" s="262"/>
      <c r="L50" s="263"/>
      <c r="M50" s="263"/>
      <c r="N50" s="263"/>
    </row>
    <row r="51" spans="1:14" s="261" customFormat="1" ht="14.25" customHeight="1" x14ac:dyDescent="0.2">
      <c r="A51" s="260">
        <v>44</v>
      </c>
      <c r="B51" s="685"/>
      <c r="C51" s="238" t="s">
        <v>233</v>
      </c>
      <c r="D51" s="340">
        <v>102</v>
      </c>
      <c r="E51" s="239">
        <v>102</v>
      </c>
      <c r="F51" s="240">
        <v>0</v>
      </c>
      <c r="G51" s="340">
        <v>3510</v>
      </c>
      <c r="H51" s="239">
        <v>3510</v>
      </c>
      <c r="I51" s="240">
        <v>0</v>
      </c>
      <c r="K51" s="262"/>
      <c r="L51" s="263"/>
      <c r="M51" s="263"/>
      <c r="N51" s="263"/>
    </row>
    <row r="52" spans="1:14" s="261" customFormat="1" ht="14.25" customHeight="1" x14ac:dyDescent="0.2">
      <c r="A52" s="260">
        <v>45</v>
      </c>
      <c r="B52" s="685"/>
      <c r="C52" s="238" t="s">
        <v>234</v>
      </c>
      <c r="D52" s="340">
        <v>250</v>
      </c>
      <c r="E52" s="239">
        <v>249</v>
      </c>
      <c r="F52" s="240">
        <v>1</v>
      </c>
      <c r="G52" s="340">
        <v>3177</v>
      </c>
      <c r="H52" s="239">
        <v>3183</v>
      </c>
      <c r="I52" s="240">
        <v>1729</v>
      </c>
      <c r="K52" s="262"/>
      <c r="L52" s="263"/>
      <c r="M52" s="263"/>
      <c r="N52" s="263"/>
    </row>
    <row r="53" spans="1:14" s="261" customFormat="1" ht="15" customHeight="1" x14ac:dyDescent="0.2">
      <c r="A53" s="260">
        <v>46</v>
      </c>
      <c r="B53" s="685"/>
      <c r="C53" s="238" t="s">
        <v>235</v>
      </c>
      <c r="D53" s="340">
        <v>5229</v>
      </c>
      <c r="E53" s="239">
        <v>0</v>
      </c>
      <c r="F53" s="240">
        <v>5229</v>
      </c>
      <c r="G53" s="340">
        <v>1250</v>
      </c>
      <c r="H53" s="239">
        <v>0</v>
      </c>
      <c r="I53" s="240">
        <v>1250</v>
      </c>
      <c r="K53" s="262"/>
      <c r="L53" s="263"/>
      <c r="M53" s="263"/>
      <c r="N53" s="263"/>
    </row>
    <row r="54" spans="1:14" s="261" customFormat="1" ht="14.25" customHeight="1" x14ac:dyDescent="0.2">
      <c r="A54" s="260">
        <v>47</v>
      </c>
      <c r="B54" s="685"/>
      <c r="C54" s="238" t="s">
        <v>236</v>
      </c>
      <c r="D54" s="340">
        <v>61</v>
      </c>
      <c r="E54" s="239">
        <v>61</v>
      </c>
      <c r="F54" s="240">
        <v>0</v>
      </c>
      <c r="G54" s="340">
        <v>696</v>
      </c>
      <c r="H54" s="239">
        <v>696</v>
      </c>
      <c r="I54" s="240">
        <v>0</v>
      </c>
      <c r="K54" s="262"/>
      <c r="L54" s="263"/>
      <c r="M54" s="263"/>
      <c r="N54" s="263"/>
    </row>
    <row r="55" spans="1:14" s="261" customFormat="1" ht="15" customHeight="1" x14ac:dyDescent="0.2">
      <c r="A55" s="264">
        <v>48</v>
      </c>
      <c r="B55" s="686"/>
      <c r="C55" s="269" t="s">
        <v>237</v>
      </c>
      <c r="D55" s="343">
        <v>284</v>
      </c>
      <c r="E55" s="249">
        <v>154</v>
      </c>
      <c r="F55" s="250">
        <v>130</v>
      </c>
      <c r="G55" s="343">
        <v>728</v>
      </c>
      <c r="H55" s="249">
        <v>687</v>
      </c>
      <c r="I55" s="250">
        <v>776</v>
      </c>
      <c r="K55" s="262"/>
      <c r="L55" s="263"/>
      <c r="M55" s="263"/>
      <c r="N55" s="263"/>
    </row>
    <row r="56" spans="1:14" ht="18" customHeight="1" x14ac:dyDescent="0.25">
      <c r="A56" s="255" t="s">
        <v>337</v>
      </c>
    </row>
  </sheetData>
  <mergeCells count="7">
    <mergeCell ref="B44:B55"/>
    <mergeCell ref="A6:A7"/>
    <mergeCell ref="B6:B7"/>
    <mergeCell ref="C6:C7"/>
    <mergeCell ref="B8:B19"/>
    <mergeCell ref="B20:B31"/>
    <mergeCell ref="B32:B43"/>
  </mergeCells>
  <printOptions horizontalCentered="1"/>
  <pageMargins left="0.26" right="0.11" top="0.39" bottom="0.25" header="0.17" footer="0.17"/>
  <pageSetup paperSize="9" scale="7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4"/>
  <dimension ref="A1"/>
  <sheetViews>
    <sheetView showGridLines="0" zoomScale="90" workbookViewId="0"/>
  </sheetViews>
  <sheetFormatPr baseColWidth="10" defaultRowHeight="12.75" x14ac:dyDescent="0.2"/>
  <sheetData/>
  <phoneticPr fontId="0" type="noConversion"/>
  <pageMargins left="0.82" right="0.1" top="0.984251969" bottom="0.19" header="0.4921259845" footer="0.19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11265" r:id="rId4">
          <objectPr defaultSize="0" r:id="rId5">
            <anchor moveWithCells="1">
              <from>
                <xdr:col>0</xdr:col>
                <xdr:colOff>171450</xdr:colOff>
                <xdr:row>0</xdr:row>
                <xdr:rowOff>123825</xdr:rowOff>
              </from>
              <to>
                <xdr:col>7</xdr:col>
                <xdr:colOff>609600</xdr:colOff>
                <xdr:row>42</xdr:row>
                <xdr:rowOff>0</xdr:rowOff>
              </to>
            </anchor>
          </objectPr>
        </oleObject>
      </mc:Choice>
      <mc:Fallback>
        <oleObject progId="Dokument" shapeId="112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0"/>
  <dimension ref="A1:N32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5703125" style="229" customWidth="1"/>
    <col min="2" max="2" width="17.28515625" style="216" customWidth="1"/>
    <col min="3" max="3" width="31.85546875" style="216" customWidth="1"/>
    <col min="4" max="9" width="12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0.15" customHeight="1" x14ac:dyDescent="0.2">
      <c r="A1" s="1"/>
      <c r="B1" s="207"/>
      <c r="C1" s="207"/>
      <c r="I1" s="209"/>
    </row>
    <row r="2" spans="1:14" s="211" customFormat="1" ht="49.5" customHeight="1" x14ac:dyDescent="0.3">
      <c r="A2" s="252" t="s">
        <v>246</v>
      </c>
      <c r="B2" s="210"/>
      <c r="C2" s="210"/>
      <c r="D2" s="210"/>
      <c r="E2" s="210"/>
      <c r="F2" s="210"/>
      <c r="G2" s="210"/>
      <c r="H2" s="210"/>
      <c r="I2" s="210"/>
    </row>
    <row r="3" spans="1:14" s="211" customFormat="1" ht="18.75" x14ac:dyDescent="0.3">
      <c r="A3" s="252" t="s">
        <v>222</v>
      </c>
      <c r="B3" s="210"/>
      <c r="C3" s="210"/>
      <c r="D3" s="210"/>
      <c r="E3" s="210"/>
      <c r="F3" s="210"/>
      <c r="G3" s="210"/>
      <c r="H3" s="210"/>
      <c r="I3" s="210"/>
    </row>
    <row r="4" spans="1:14" s="213" customFormat="1" ht="32.25" customHeight="1" x14ac:dyDescent="0.3">
      <c r="A4" s="253" t="s">
        <v>369</v>
      </c>
      <c r="B4" s="212"/>
      <c r="C4" s="212"/>
      <c r="D4" s="212"/>
      <c r="E4" s="212"/>
      <c r="F4" s="212"/>
      <c r="G4" s="212"/>
      <c r="H4" s="212"/>
      <c r="I4" s="212"/>
    </row>
    <row r="5" spans="1:14" ht="25.5" customHeight="1" x14ac:dyDescent="0.25">
      <c r="A5" s="214"/>
      <c r="B5" s="215"/>
      <c r="C5" s="215"/>
      <c r="D5" s="215"/>
      <c r="E5" s="215"/>
      <c r="F5" s="215"/>
      <c r="G5" s="215"/>
      <c r="H5" s="215"/>
      <c r="I5" s="254" t="s">
        <v>44</v>
      </c>
    </row>
    <row r="6" spans="1:14" s="217" customFormat="1" ht="22.15" customHeight="1" x14ac:dyDescent="0.2">
      <c r="A6" s="679" t="s">
        <v>4</v>
      </c>
      <c r="B6" s="666" t="s">
        <v>133</v>
      </c>
      <c r="C6" s="666" t="s">
        <v>223</v>
      </c>
      <c r="D6" s="230" t="s">
        <v>94</v>
      </c>
      <c r="E6" s="231"/>
      <c r="F6" s="232"/>
      <c r="G6" s="233" t="s">
        <v>134</v>
      </c>
      <c r="H6" s="231"/>
      <c r="I6" s="232"/>
    </row>
    <row r="7" spans="1:14" s="217" customFormat="1" ht="62.45" customHeight="1" x14ac:dyDescent="0.2">
      <c r="A7" s="680"/>
      <c r="B7" s="665"/>
      <c r="C7" s="667"/>
      <c r="D7" s="234" t="s">
        <v>224</v>
      </c>
      <c r="E7" s="234" t="s">
        <v>7</v>
      </c>
      <c r="F7" s="234" t="s">
        <v>8</v>
      </c>
      <c r="G7" s="234" t="s">
        <v>224</v>
      </c>
      <c r="H7" s="332" t="s">
        <v>7</v>
      </c>
      <c r="I7" s="234" t="s">
        <v>8</v>
      </c>
    </row>
    <row r="8" spans="1:14" s="219" customFormat="1" ht="20.45" customHeight="1" x14ac:dyDescent="0.2">
      <c r="A8" s="218">
        <v>1</v>
      </c>
      <c r="B8" s="676" t="s">
        <v>324</v>
      </c>
      <c r="C8" s="235" t="s">
        <v>226</v>
      </c>
      <c r="D8" s="339">
        <v>227566</v>
      </c>
      <c r="E8" s="236">
        <v>104998</v>
      </c>
      <c r="F8" s="237">
        <v>122568</v>
      </c>
      <c r="G8" s="339">
        <v>1572</v>
      </c>
      <c r="H8" s="236">
        <v>2106</v>
      </c>
      <c r="I8" s="237">
        <v>1115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77"/>
      <c r="C9" s="238" t="s">
        <v>243</v>
      </c>
      <c r="D9" s="340">
        <v>7637</v>
      </c>
      <c r="E9" s="239">
        <v>5835</v>
      </c>
      <c r="F9" s="240">
        <v>1802</v>
      </c>
      <c r="G9" s="340">
        <v>1414</v>
      </c>
      <c r="H9" s="239">
        <v>1586</v>
      </c>
      <c r="I9" s="240">
        <v>856</v>
      </c>
      <c r="K9" s="224"/>
      <c r="L9" s="225"/>
      <c r="M9" s="225"/>
      <c r="N9" s="225"/>
    </row>
    <row r="10" spans="1:14" s="223" customFormat="1" ht="21.6" customHeight="1" x14ac:dyDescent="0.2">
      <c r="A10" s="222">
        <v>3</v>
      </c>
      <c r="B10" s="677"/>
      <c r="C10" s="241" t="s">
        <v>228</v>
      </c>
      <c r="D10" s="340">
        <v>176658</v>
      </c>
      <c r="E10" s="239">
        <v>94672</v>
      </c>
      <c r="F10" s="240">
        <v>81986</v>
      </c>
      <c r="G10" s="340">
        <v>1740</v>
      </c>
      <c r="H10" s="239">
        <v>2214</v>
      </c>
      <c r="I10" s="240">
        <v>1191</v>
      </c>
      <c r="K10" s="224"/>
      <c r="L10" s="225"/>
      <c r="M10" s="225"/>
      <c r="N10" s="225"/>
    </row>
    <row r="11" spans="1:14" s="223" customFormat="1" ht="13.9" customHeight="1" x14ac:dyDescent="0.2">
      <c r="A11" s="222">
        <v>4</v>
      </c>
      <c r="B11" s="677"/>
      <c r="C11" s="238" t="s">
        <v>229</v>
      </c>
      <c r="D11" s="340">
        <v>169652</v>
      </c>
      <c r="E11" s="239">
        <v>87677</v>
      </c>
      <c r="F11" s="240">
        <v>81975</v>
      </c>
      <c r="G11" s="340">
        <v>1710</v>
      </c>
      <c r="H11" s="239">
        <v>2195</v>
      </c>
      <c r="I11" s="240">
        <v>1191</v>
      </c>
      <c r="K11" s="224"/>
      <c r="L11" s="225"/>
      <c r="M11" s="225"/>
      <c r="N11" s="225"/>
    </row>
    <row r="12" spans="1:14" s="223" customFormat="1" ht="13.9" customHeight="1" x14ac:dyDescent="0.2">
      <c r="A12" s="222">
        <v>5</v>
      </c>
      <c r="B12" s="677"/>
      <c r="C12" s="238" t="s">
        <v>230</v>
      </c>
      <c r="D12" s="340">
        <v>0</v>
      </c>
      <c r="E12" s="239">
        <v>0</v>
      </c>
      <c r="F12" s="240">
        <v>0</v>
      </c>
      <c r="G12" s="340">
        <v>0</v>
      </c>
      <c r="H12" s="239">
        <v>0</v>
      </c>
      <c r="I12" s="240">
        <v>0</v>
      </c>
      <c r="K12" s="224"/>
      <c r="L12" s="225"/>
      <c r="M12" s="225"/>
      <c r="N12" s="225"/>
    </row>
    <row r="13" spans="1:14" s="223" customFormat="1" ht="30" customHeight="1" x14ac:dyDescent="0.2">
      <c r="A13" s="222">
        <v>6</v>
      </c>
      <c r="B13" s="677"/>
      <c r="C13" s="238" t="s">
        <v>231</v>
      </c>
      <c r="D13" s="340">
        <v>0</v>
      </c>
      <c r="E13" s="239">
        <v>0</v>
      </c>
      <c r="F13" s="240">
        <v>0</v>
      </c>
      <c r="G13" s="340">
        <v>0</v>
      </c>
      <c r="H13" s="239">
        <v>0</v>
      </c>
      <c r="I13" s="240">
        <v>0</v>
      </c>
      <c r="K13" s="224"/>
      <c r="L13" s="225"/>
      <c r="M13" s="225"/>
      <c r="N13" s="225"/>
    </row>
    <row r="14" spans="1:14" s="223" customFormat="1" ht="13.9" customHeight="1" x14ac:dyDescent="0.2">
      <c r="A14" s="222">
        <v>7</v>
      </c>
      <c r="B14" s="677"/>
      <c r="C14" s="238" t="s">
        <v>232</v>
      </c>
      <c r="D14" s="340">
        <v>2060</v>
      </c>
      <c r="E14" s="239">
        <v>2060</v>
      </c>
      <c r="F14" s="240">
        <v>0</v>
      </c>
      <c r="G14" s="340">
        <v>2194</v>
      </c>
      <c r="H14" s="239">
        <v>2194</v>
      </c>
      <c r="I14" s="240">
        <v>0</v>
      </c>
      <c r="K14" s="224"/>
      <c r="L14" s="225"/>
      <c r="M14" s="225"/>
      <c r="N14" s="225"/>
    </row>
    <row r="15" spans="1:14" s="223" customFormat="1" ht="13.9" customHeight="1" x14ac:dyDescent="0.2">
      <c r="A15" s="222">
        <v>8</v>
      </c>
      <c r="B15" s="677"/>
      <c r="C15" s="238" t="s">
        <v>233</v>
      </c>
      <c r="D15" s="340">
        <v>1929</v>
      </c>
      <c r="E15" s="239">
        <v>1929</v>
      </c>
      <c r="F15" s="240">
        <v>0</v>
      </c>
      <c r="G15" s="340">
        <v>2817</v>
      </c>
      <c r="H15" s="239">
        <v>2817</v>
      </c>
      <c r="I15" s="240">
        <v>0</v>
      </c>
      <c r="K15" s="224"/>
      <c r="L15" s="225"/>
      <c r="M15" s="225"/>
      <c r="N15" s="225"/>
    </row>
    <row r="16" spans="1:14" s="223" customFormat="1" ht="13.9" customHeight="1" x14ac:dyDescent="0.2">
      <c r="A16" s="222">
        <v>9</v>
      </c>
      <c r="B16" s="677"/>
      <c r="C16" s="238" t="s">
        <v>234</v>
      </c>
      <c r="D16" s="340">
        <v>3017</v>
      </c>
      <c r="E16" s="239">
        <v>3006</v>
      </c>
      <c r="F16" s="240">
        <v>11</v>
      </c>
      <c r="G16" s="340">
        <v>2414</v>
      </c>
      <c r="H16" s="239">
        <v>2418</v>
      </c>
      <c r="I16" s="240">
        <v>1414</v>
      </c>
      <c r="K16" s="224"/>
      <c r="L16" s="225"/>
      <c r="M16" s="225"/>
      <c r="N16" s="225"/>
    </row>
    <row r="17" spans="1:14" s="223" customFormat="1" ht="22.15" customHeight="1" x14ac:dyDescent="0.2">
      <c r="A17" s="222">
        <v>10</v>
      </c>
      <c r="B17" s="677"/>
      <c r="C17" s="241" t="s">
        <v>235</v>
      </c>
      <c r="D17" s="340">
        <v>36966</v>
      </c>
      <c r="E17" s="239">
        <v>0</v>
      </c>
      <c r="F17" s="240">
        <v>36966</v>
      </c>
      <c r="G17" s="340">
        <v>989</v>
      </c>
      <c r="H17" s="239">
        <v>0</v>
      </c>
      <c r="I17" s="240">
        <v>989</v>
      </c>
      <c r="K17" s="224"/>
      <c r="L17" s="225"/>
      <c r="M17" s="225"/>
      <c r="N17" s="225"/>
    </row>
    <row r="18" spans="1:14" s="223" customFormat="1" ht="22.15" customHeight="1" x14ac:dyDescent="0.2">
      <c r="A18" s="222">
        <v>11</v>
      </c>
      <c r="B18" s="677"/>
      <c r="C18" s="241" t="s">
        <v>236</v>
      </c>
      <c r="D18" s="340">
        <v>2792</v>
      </c>
      <c r="E18" s="239">
        <v>2792</v>
      </c>
      <c r="F18" s="240">
        <v>0</v>
      </c>
      <c r="G18" s="340">
        <v>495</v>
      </c>
      <c r="H18" s="239">
        <v>495</v>
      </c>
      <c r="I18" s="240">
        <v>0</v>
      </c>
      <c r="K18" s="224"/>
      <c r="L18" s="225"/>
      <c r="M18" s="225"/>
      <c r="N18" s="225"/>
    </row>
    <row r="19" spans="1:14" s="223" customFormat="1" ht="22.15" customHeight="1" x14ac:dyDescent="0.2">
      <c r="A19" s="228">
        <v>12</v>
      </c>
      <c r="B19" s="678"/>
      <c r="C19" s="271" t="s">
        <v>237</v>
      </c>
      <c r="D19" s="343">
        <v>3513</v>
      </c>
      <c r="E19" s="249">
        <v>1699</v>
      </c>
      <c r="F19" s="250">
        <v>1814</v>
      </c>
      <c r="G19" s="343">
        <v>483</v>
      </c>
      <c r="H19" s="249">
        <v>480</v>
      </c>
      <c r="I19" s="250">
        <v>487</v>
      </c>
      <c r="K19" s="224"/>
      <c r="L19" s="225"/>
      <c r="M19" s="225"/>
      <c r="N19" s="225"/>
    </row>
    <row r="20" spans="1:14" s="219" customFormat="1" ht="20.45" customHeight="1" x14ac:dyDescent="0.2">
      <c r="A20" s="218">
        <v>13</v>
      </c>
      <c r="B20" s="676" t="s">
        <v>325</v>
      </c>
      <c r="C20" s="235" t="s">
        <v>226</v>
      </c>
      <c r="D20" s="339">
        <v>156757</v>
      </c>
      <c r="E20" s="236">
        <v>52425</v>
      </c>
      <c r="F20" s="237">
        <v>104332</v>
      </c>
      <c r="G20" s="339">
        <v>1049</v>
      </c>
      <c r="H20" s="236">
        <v>1364</v>
      </c>
      <c r="I20" s="237">
        <v>891</v>
      </c>
      <c r="K20" s="220"/>
      <c r="L20" s="221"/>
      <c r="M20" s="221"/>
      <c r="N20" s="221"/>
    </row>
    <row r="21" spans="1:14" s="223" customFormat="1" ht="21" customHeight="1" x14ac:dyDescent="0.2">
      <c r="A21" s="222">
        <v>14</v>
      </c>
      <c r="B21" s="677"/>
      <c r="C21" s="238" t="s">
        <v>243</v>
      </c>
      <c r="D21" s="340">
        <v>4557</v>
      </c>
      <c r="E21" s="239">
        <v>3734</v>
      </c>
      <c r="F21" s="240">
        <v>823</v>
      </c>
      <c r="G21" s="340">
        <v>1366</v>
      </c>
      <c r="H21" s="239">
        <v>1426</v>
      </c>
      <c r="I21" s="240">
        <v>1093</v>
      </c>
      <c r="K21" s="224"/>
      <c r="L21" s="225"/>
      <c r="M21" s="225"/>
      <c r="N21" s="225"/>
    </row>
    <row r="22" spans="1:14" s="223" customFormat="1" ht="21.6" customHeight="1" x14ac:dyDescent="0.2">
      <c r="A22" s="222">
        <v>15</v>
      </c>
      <c r="B22" s="677"/>
      <c r="C22" s="241" t="s">
        <v>228</v>
      </c>
      <c r="D22" s="340">
        <v>118256</v>
      </c>
      <c r="E22" s="239">
        <v>41850</v>
      </c>
      <c r="F22" s="240">
        <v>76406</v>
      </c>
      <c r="G22" s="340">
        <v>1130</v>
      </c>
      <c r="H22" s="239">
        <v>1518</v>
      </c>
      <c r="I22" s="240">
        <v>918</v>
      </c>
      <c r="K22" s="224"/>
      <c r="L22" s="225"/>
      <c r="M22" s="225"/>
      <c r="N22" s="225"/>
    </row>
    <row r="23" spans="1:14" s="223" customFormat="1" ht="13.9" customHeight="1" x14ac:dyDescent="0.2">
      <c r="A23" s="222">
        <v>16</v>
      </c>
      <c r="B23" s="677"/>
      <c r="C23" s="238" t="s">
        <v>229</v>
      </c>
      <c r="D23" s="340">
        <v>113843</v>
      </c>
      <c r="E23" s="239">
        <v>37538</v>
      </c>
      <c r="F23" s="240">
        <v>76305</v>
      </c>
      <c r="G23" s="340">
        <v>1101</v>
      </c>
      <c r="H23" s="239">
        <v>1475</v>
      </c>
      <c r="I23" s="240">
        <v>917</v>
      </c>
      <c r="K23" s="224"/>
      <c r="L23" s="225"/>
      <c r="M23" s="225"/>
      <c r="N23" s="225"/>
    </row>
    <row r="24" spans="1:14" s="223" customFormat="1" ht="13.9" customHeight="1" x14ac:dyDescent="0.2">
      <c r="A24" s="222">
        <v>17</v>
      </c>
      <c r="B24" s="677"/>
      <c r="C24" s="238" t="s">
        <v>230</v>
      </c>
      <c r="D24" s="340">
        <v>0</v>
      </c>
      <c r="E24" s="239">
        <v>0</v>
      </c>
      <c r="F24" s="240">
        <v>0</v>
      </c>
      <c r="G24" s="340">
        <v>0</v>
      </c>
      <c r="H24" s="239">
        <v>0</v>
      </c>
      <c r="I24" s="240">
        <v>0</v>
      </c>
      <c r="K24" s="224"/>
      <c r="L24" s="225"/>
      <c r="M24" s="225"/>
      <c r="N24" s="225"/>
    </row>
    <row r="25" spans="1:14" s="223" customFormat="1" ht="30" customHeight="1" x14ac:dyDescent="0.2">
      <c r="A25" s="222">
        <v>18</v>
      </c>
      <c r="B25" s="677"/>
      <c r="C25" s="238" t="s">
        <v>231</v>
      </c>
      <c r="D25" s="340">
        <v>0</v>
      </c>
      <c r="E25" s="239">
        <v>0</v>
      </c>
      <c r="F25" s="240">
        <v>0</v>
      </c>
      <c r="G25" s="340">
        <v>0</v>
      </c>
      <c r="H25" s="239">
        <v>0</v>
      </c>
      <c r="I25" s="240">
        <v>0</v>
      </c>
      <c r="K25" s="224"/>
      <c r="L25" s="225"/>
      <c r="M25" s="225"/>
      <c r="N25" s="225"/>
    </row>
    <row r="26" spans="1:14" s="223" customFormat="1" ht="13.9" customHeight="1" x14ac:dyDescent="0.2">
      <c r="A26" s="222">
        <v>19</v>
      </c>
      <c r="B26" s="677"/>
      <c r="C26" s="238" t="s">
        <v>232</v>
      </c>
      <c r="D26" s="340">
        <v>180</v>
      </c>
      <c r="E26" s="239">
        <v>180</v>
      </c>
      <c r="F26" s="240">
        <v>0</v>
      </c>
      <c r="G26" s="340">
        <v>1571</v>
      </c>
      <c r="H26" s="239">
        <v>1571</v>
      </c>
      <c r="I26" s="240">
        <v>0</v>
      </c>
      <c r="K26" s="224"/>
      <c r="L26" s="225"/>
      <c r="M26" s="225"/>
      <c r="N26" s="225"/>
    </row>
    <row r="27" spans="1:14" s="223" customFormat="1" ht="13.9" customHeight="1" x14ac:dyDescent="0.2">
      <c r="A27" s="222">
        <v>20</v>
      </c>
      <c r="B27" s="677"/>
      <c r="C27" s="238" t="s">
        <v>233</v>
      </c>
      <c r="D27" s="340">
        <v>130</v>
      </c>
      <c r="E27" s="239">
        <v>130</v>
      </c>
      <c r="F27" s="240">
        <v>0</v>
      </c>
      <c r="G27" s="340">
        <v>1750</v>
      </c>
      <c r="H27" s="239">
        <v>1750</v>
      </c>
      <c r="I27" s="240">
        <v>0</v>
      </c>
      <c r="K27" s="224"/>
      <c r="L27" s="225"/>
      <c r="M27" s="225"/>
      <c r="N27" s="225"/>
    </row>
    <row r="28" spans="1:14" s="223" customFormat="1" ht="13.9" customHeight="1" x14ac:dyDescent="0.2">
      <c r="A28" s="222">
        <v>21</v>
      </c>
      <c r="B28" s="677"/>
      <c r="C28" s="238" t="s">
        <v>234</v>
      </c>
      <c r="D28" s="340">
        <v>4103</v>
      </c>
      <c r="E28" s="239">
        <v>4002</v>
      </c>
      <c r="F28" s="240">
        <v>101</v>
      </c>
      <c r="G28" s="340">
        <v>1901</v>
      </c>
      <c r="H28" s="239">
        <v>1914</v>
      </c>
      <c r="I28" s="240">
        <v>1419</v>
      </c>
      <c r="K28" s="224"/>
      <c r="L28" s="225"/>
      <c r="M28" s="225"/>
      <c r="N28" s="225"/>
    </row>
    <row r="29" spans="1:14" s="223" customFormat="1" ht="22.15" customHeight="1" x14ac:dyDescent="0.2">
      <c r="A29" s="222">
        <v>22</v>
      </c>
      <c r="B29" s="677"/>
      <c r="C29" s="241" t="s">
        <v>235</v>
      </c>
      <c r="D29" s="340">
        <v>25417</v>
      </c>
      <c r="E29" s="239">
        <v>0</v>
      </c>
      <c r="F29" s="240">
        <v>25417</v>
      </c>
      <c r="G29" s="340">
        <v>829</v>
      </c>
      <c r="H29" s="239">
        <v>0</v>
      </c>
      <c r="I29" s="240">
        <v>829</v>
      </c>
      <c r="K29" s="224"/>
      <c r="L29" s="225"/>
      <c r="M29" s="225"/>
      <c r="N29" s="225"/>
    </row>
    <row r="30" spans="1:14" s="223" customFormat="1" ht="22.15" customHeight="1" x14ac:dyDescent="0.2">
      <c r="A30" s="222">
        <v>23</v>
      </c>
      <c r="B30" s="677"/>
      <c r="C30" s="241" t="s">
        <v>236</v>
      </c>
      <c r="D30" s="340">
        <v>5040</v>
      </c>
      <c r="E30" s="239">
        <v>5040</v>
      </c>
      <c r="F30" s="240">
        <v>0</v>
      </c>
      <c r="G30" s="340">
        <v>339</v>
      </c>
      <c r="H30" s="239">
        <v>339</v>
      </c>
      <c r="I30" s="240">
        <v>0</v>
      </c>
      <c r="K30" s="224"/>
      <c r="L30" s="225"/>
      <c r="M30" s="225"/>
      <c r="N30" s="225"/>
    </row>
    <row r="31" spans="1:14" s="223" customFormat="1" ht="22.15" customHeight="1" x14ac:dyDescent="0.2">
      <c r="A31" s="228">
        <v>24</v>
      </c>
      <c r="B31" s="678"/>
      <c r="C31" s="271" t="s">
        <v>237</v>
      </c>
      <c r="D31" s="343">
        <v>3487</v>
      </c>
      <c r="E31" s="249">
        <v>1801</v>
      </c>
      <c r="F31" s="250">
        <v>1686</v>
      </c>
      <c r="G31" s="343">
        <v>511</v>
      </c>
      <c r="H31" s="249">
        <v>513</v>
      </c>
      <c r="I31" s="250">
        <v>509</v>
      </c>
      <c r="K31" s="224"/>
      <c r="L31" s="225"/>
      <c r="M31" s="225"/>
      <c r="N31" s="225"/>
    </row>
    <row r="32" spans="1:14" ht="18" customHeight="1" x14ac:dyDescent="0.25">
      <c r="A32" s="255" t="s">
        <v>337</v>
      </c>
    </row>
  </sheetData>
  <mergeCells count="5">
    <mergeCell ref="A6:A7"/>
    <mergeCell ref="B6:B7"/>
    <mergeCell ref="C6:C7"/>
    <mergeCell ref="B8:B19"/>
    <mergeCell ref="B20:B31"/>
  </mergeCells>
  <printOptions horizontalCentered="1"/>
  <pageMargins left="0.27" right="0.24" top="0.45" bottom="0.39" header="0.31" footer="0.26"/>
  <pageSetup paperSize="9" scale="75" orientation="portrait" blackAndWhite="1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1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300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66675</xdr:rowOff>
              </to>
            </anchor>
          </objectPr>
        </oleObject>
      </mc:Choice>
      <mc:Fallback>
        <oleObject progId="Document" shapeId="43009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2"/>
  <dimension ref="A1:F28"/>
  <sheetViews>
    <sheetView showGridLines="0" zoomScaleNormal="100" workbookViewId="0"/>
  </sheetViews>
  <sheetFormatPr baseColWidth="10" defaultColWidth="11.42578125" defaultRowHeight="12.75" x14ac:dyDescent="0.2"/>
  <cols>
    <col min="1" max="1" width="4.85546875" style="35" customWidth="1"/>
    <col min="2" max="2" width="14.140625" style="13" customWidth="1"/>
    <col min="3" max="3" width="16.7109375" style="13" customWidth="1"/>
    <col min="4" max="4" width="16.85546875" style="13" customWidth="1"/>
    <col min="5" max="6" width="16.7109375" style="13" customWidth="1"/>
    <col min="7" max="16384" width="11.42578125" style="13"/>
  </cols>
  <sheetData>
    <row r="1" spans="1:6" s="3" customFormat="1" ht="10.15" customHeight="1" x14ac:dyDescent="0.2">
      <c r="A1" s="37"/>
      <c r="B1" s="2"/>
      <c r="F1" s="4"/>
    </row>
    <row r="2" spans="1:6" s="60" customFormat="1" ht="40.15" customHeight="1" x14ac:dyDescent="0.3">
      <c r="A2" s="5" t="s">
        <v>135</v>
      </c>
      <c r="B2" s="46"/>
      <c r="C2" s="46"/>
      <c r="D2" s="46"/>
      <c r="E2" s="46"/>
      <c r="F2" s="46"/>
    </row>
    <row r="3" spans="1:6" s="48" customFormat="1" ht="33.75" customHeight="1" x14ac:dyDescent="0.3">
      <c r="A3" s="38" t="str">
        <f>"Jahresdurchschnitte "&amp; LEFT(B7,4) &amp; "  -  " &amp;  LEFT(B27,4)</f>
        <v>Jahresdurchschnitte 2003  -  2023</v>
      </c>
      <c r="B3" s="56"/>
      <c r="C3" s="56"/>
      <c r="D3" s="56"/>
      <c r="E3" s="56"/>
      <c r="F3" s="56"/>
    </row>
    <row r="4" spans="1:6" ht="29.25" customHeight="1" x14ac:dyDescent="0.25">
      <c r="A4" s="39"/>
      <c r="B4" s="41"/>
      <c r="C4" s="41"/>
      <c r="D4" s="41"/>
      <c r="E4" s="41"/>
      <c r="F4" s="12" t="s">
        <v>45</v>
      </c>
    </row>
    <row r="5" spans="1:6" ht="24" customHeight="1" x14ac:dyDescent="0.2">
      <c r="A5" s="687" t="s">
        <v>4</v>
      </c>
      <c r="B5" s="689" t="s">
        <v>70</v>
      </c>
      <c r="C5" s="272" t="s">
        <v>136</v>
      </c>
      <c r="D5" s="273"/>
      <c r="E5" s="273"/>
      <c r="F5" s="274"/>
    </row>
    <row r="6" spans="1:6" ht="39" customHeight="1" x14ac:dyDescent="0.2">
      <c r="A6" s="688"/>
      <c r="B6" s="608"/>
      <c r="C6" s="132" t="s">
        <v>40</v>
      </c>
      <c r="D6" s="274" t="s">
        <v>137</v>
      </c>
      <c r="E6" s="274" t="s">
        <v>138</v>
      </c>
      <c r="F6" s="112" t="s">
        <v>139</v>
      </c>
    </row>
    <row r="7" spans="1:6" s="61" customFormat="1" ht="34.9" customHeight="1" x14ac:dyDescent="0.25">
      <c r="A7" s="282">
        <v>1</v>
      </c>
      <c r="B7" s="275">
        <v>2003</v>
      </c>
      <c r="C7" s="276">
        <v>5697863</v>
      </c>
      <c r="D7" s="277">
        <v>3032979</v>
      </c>
      <c r="E7" s="277">
        <v>1384106</v>
      </c>
      <c r="F7" s="276">
        <v>1280778</v>
      </c>
    </row>
    <row r="8" spans="1:6" s="61" customFormat="1" ht="19.899999999999999" customHeight="1" x14ac:dyDescent="0.25">
      <c r="A8" s="283">
        <v>2</v>
      </c>
      <c r="B8" s="278">
        <f>B7+1</f>
        <v>2004</v>
      </c>
      <c r="C8" s="279">
        <v>5739715</v>
      </c>
      <c r="D8" s="280">
        <v>3035737</v>
      </c>
      <c r="E8" s="281">
        <v>1404403</v>
      </c>
      <c r="F8" s="279">
        <v>1299575</v>
      </c>
    </row>
    <row r="9" spans="1:6" s="61" customFormat="1" ht="19.899999999999999" customHeight="1" x14ac:dyDescent="0.25">
      <c r="A9" s="283">
        <v>3</v>
      </c>
      <c r="B9" s="278">
        <f t="shared" ref="B9:B26" si="0">B8+1</f>
        <v>2005</v>
      </c>
      <c r="C9" s="279">
        <v>5772407</v>
      </c>
      <c r="D9" s="281">
        <v>3066875</v>
      </c>
      <c r="E9" s="281">
        <v>1404861</v>
      </c>
      <c r="F9" s="279">
        <v>1300671</v>
      </c>
    </row>
    <row r="10" spans="1:6" s="61" customFormat="1" ht="19.899999999999999" customHeight="1" x14ac:dyDescent="0.25">
      <c r="A10" s="283">
        <v>4</v>
      </c>
      <c r="B10" s="278">
        <f t="shared" si="0"/>
        <v>2006</v>
      </c>
      <c r="C10" s="279">
        <v>5815182</v>
      </c>
      <c r="D10" s="280">
        <v>3110257</v>
      </c>
      <c r="E10" s="281">
        <v>1403686</v>
      </c>
      <c r="F10" s="279">
        <v>1301239</v>
      </c>
    </row>
    <row r="11" spans="1:6" s="61" customFormat="1" ht="19.899999999999999" customHeight="1" x14ac:dyDescent="0.25">
      <c r="A11" s="283">
        <v>5</v>
      </c>
      <c r="B11" s="278">
        <f t="shared" si="0"/>
        <v>2007</v>
      </c>
      <c r="C11" s="279">
        <v>5917896</v>
      </c>
      <c r="D11" s="280">
        <v>3182392</v>
      </c>
      <c r="E11" s="281">
        <v>1404649</v>
      </c>
      <c r="F11" s="279">
        <v>1330855</v>
      </c>
    </row>
    <row r="12" spans="1:6" s="61" customFormat="1" ht="34.9" customHeight="1" x14ac:dyDescent="0.25">
      <c r="A12" s="283">
        <v>6</v>
      </c>
      <c r="B12" s="278">
        <f t="shared" si="0"/>
        <v>2008</v>
      </c>
      <c r="C12" s="279">
        <v>5981709</v>
      </c>
      <c r="D12" s="280">
        <v>3255284</v>
      </c>
      <c r="E12" s="281">
        <v>1411932</v>
      </c>
      <c r="F12" s="279">
        <v>1314493</v>
      </c>
    </row>
    <row r="13" spans="1:6" s="61" customFormat="1" ht="19.899999999999999" customHeight="1" x14ac:dyDescent="0.25">
      <c r="A13" s="283">
        <v>7</v>
      </c>
      <c r="B13" s="278">
        <f t="shared" si="0"/>
        <v>2009</v>
      </c>
      <c r="C13" s="279">
        <v>5938138</v>
      </c>
      <c r="D13" s="280">
        <v>3212437</v>
      </c>
      <c r="E13" s="281">
        <v>1419310</v>
      </c>
      <c r="F13" s="279">
        <v>1306391</v>
      </c>
    </row>
    <row r="14" spans="1:6" s="61" customFormat="1" ht="19.899999999999999" customHeight="1" x14ac:dyDescent="0.25">
      <c r="A14" s="283">
        <v>8</v>
      </c>
      <c r="B14" s="278">
        <f t="shared" si="0"/>
        <v>2010</v>
      </c>
      <c r="C14" s="279">
        <v>6057701</v>
      </c>
      <c r="D14" s="280">
        <v>3224502</v>
      </c>
      <c r="E14" s="281">
        <v>1423335</v>
      </c>
      <c r="F14" s="279">
        <v>1409864</v>
      </c>
    </row>
    <row r="15" spans="1:6" s="61" customFormat="1" ht="19.899999999999999" customHeight="1" x14ac:dyDescent="0.25">
      <c r="A15" s="283">
        <v>9</v>
      </c>
      <c r="B15" s="278">
        <f>B14+1</f>
        <v>2011</v>
      </c>
      <c r="C15" s="279">
        <v>6122236</v>
      </c>
      <c r="D15" s="280">
        <v>3286378</v>
      </c>
      <c r="E15" s="281">
        <v>1426263</v>
      </c>
      <c r="F15" s="279">
        <v>1409595</v>
      </c>
    </row>
    <row r="16" spans="1:6" s="61" customFormat="1" ht="19.899999999999999" customHeight="1" x14ac:dyDescent="0.25">
      <c r="A16" s="283">
        <v>10</v>
      </c>
      <c r="B16" s="278">
        <f>B15+1</f>
        <v>2012</v>
      </c>
      <c r="C16" s="279">
        <v>6170999</v>
      </c>
      <c r="D16" s="280">
        <v>3332039</v>
      </c>
      <c r="E16" s="281">
        <v>1430883</v>
      </c>
      <c r="F16" s="279">
        <v>1408077</v>
      </c>
    </row>
    <row r="17" spans="1:6" s="61" customFormat="1" ht="34.9" customHeight="1" x14ac:dyDescent="0.25">
      <c r="A17" s="283">
        <v>11</v>
      </c>
      <c r="B17" s="278">
        <f t="shared" si="0"/>
        <v>2013</v>
      </c>
      <c r="C17" s="279">
        <v>6195225</v>
      </c>
      <c r="D17" s="280">
        <v>3356331</v>
      </c>
      <c r="E17" s="281">
        <v>1434081</v>
      </c>
      <c r="F17" s="279">
        <v>1404813</v>
      </c>
    </row>
    <row r="18" spans="1:6" s="61" customFormat="1" ht="19.899999999999999" customHeight="1" x14ac:dyDescent="0.25">
      <c r="A18" s="283">
        <v>12</v>
      </c>
      <c r="B18" s="278">
        <f t="shared" si="0"/>
        <v>2014</v>
      </c>
      <c r="C18" s="279">
        <v>6220226</v>
      </c>
      <c r="D18" s="280">
        <v>3382924</v>
      </c>
      <c r="E18" s="281">
        <v>1436911</v>
      </c>
      <c r="F18" s="279">
        <v>1400391</v>
      </c>
    </row>
    <row r="19" spans="1:6" s="61" customFormat="1" ht="19.899999999999999" customHeight="1" x14ac:dyDescent="0.25">
      <c r="A19" s="283">
        <v>13</v>
      </c>
      <c r="B19" s="278">
        <f t="shared" si="0"/>
        <v>2015</v>
      </c>
      <c r="C19" s="279">
        <v>6264402</v>
      </c>
      <c r="D19" s="280">
        <v>3414719</v>
      </c>
      <c r="E19" s="281">
        <v>1443531</v>
      </c>
      <c r="F19" s="279">
        <v>1406152</v>
      </c>
    </row>
    <row r="20" spans="1:6" s="61" customFormat="1" ht="19.899999999999999" customHeight="1" x14ac:dyDescent="0.25">
      <c r="A20" s="283">
        <v>14</v>
      </c>
      <c r="B20" s="278">
        <f t="shared" si="0"/>
        <v>2016</v>
      </c>
      <c r="C20" s="279">
        <v>6337382</v>
      </c>
      <c r="D20" s="280">
        <v>3471759</v>
      </c>
      <c r="E20" s="281">
        <v>1450426</v>
      </c>
      <c r="F20" s="279">
        <v>1415197</v>
      </c>
    </row>
    <row r="21" spans="1:6" s="61" customFormat="1" ht="19.899999999999999" customHeight="1" x14ac:dyDescent="0.25">
      <c r="A21" s="283">
        <v>15</v>
      </c>
      <c r="B21" s="278">
        <f t="shared" si="0"/>
        <v>2017</v>
      </c>
      <c r="C21" s="279">
        <v>6426127</v>
      </c>
      <c r="D21" s="280">
        <v>3542365</v>
      </c>
      <c r="E21" s="281">
        <v>1455764</v>
      </c>
      <c r="F21" s="279">
        <v>1427998</v>
      </c>
    </row>
    <row r="22" spans="1:6" s="61" customFormat="1" ht="34.9" customHeight="1" x14ac:dyDescent="0.25">
      <c r="A22" s="283">
        <v>16</v>
      </c>
      <c r="B22" s="278">
        <f t="shared" si="0"/>
        <v>2018</v>
      </c>
      <c r="C22" s="279">
        <v>6511418</v>
      </c>
      <c r="D22" s="280">
        <v>3627858</v>
      </c>
      <c r="E22" s="281">
        <v>1453933</v>
      </c>
      <c r="F22" s="279">
        <v>1429627</v>
      </c>
    </row>
    <row r="23" spans="1:6" s="61" customFormat="1" ht="19.899999999999999" customHeight="1" x14ac:dyDescent="0.25">
      <c r="A23" s="283">
        <v>17</v>
      </c>
      <c r="B23" s="278">
        <f t="shared" si="0"/>
        <v>2019</v>
      </c>
      <c r="C23" s="279">
        <v>6572456</v>
      </c>
      <c r="D23" s="280">
        <v>3687589</v>
      </c>
      <c r="E23" s="281">
        <v>1462227</v>
      </c>
      <c r="F23" s="279">
        <v>1422640</v>
      </c>
    </row>
    <row r="24" spans="1:6" s="61" customFormat="1" ht="19.899999999999999" customHeight="1" x14ac:dyDescent="0.25">
      <c r="A24" s="283">
        <v>18</v>
      </c>
      <c r="B24" s="278">
        <f t="shared" si="0"/>
        <v>2020</v>
      </c>
      <c r="C24" s="279">
        <v>6515064</v>
      </c>
      <c r="D24" s="280">
        <v>3633019</v>
      </c>
      <c r="E24" s="281">
        <v>1459424</v>
      </c>
      <c r="F24" s="279">
        <v>1422621</v>
      </c>
    </row>
    <row r="25" spans="1:6" s="61" customFormat="1" ht="19.899999999999999" customHeight="1" x14ac:dyDescent="0.25">
      <c r="A25" s="283">
        <v>19</v>
      </c>
      <c r="B25" s="278">
        <f t="shared" si="0"/>
        <v>2021</v>
      </c>
      <c r="C25" s="279">
        <v>6620136</v>
      </c>
      <c r="D25" s="280">
        <v>3710303</v>
      </c>
      <c r="E25" s="281">
        <v>1471587</v>
      </c>
      <c r="F25" s="279">
        <v>1438246</v>
      </c>
    </row>
    <row r="26" spans="1:6" s="61" customFormat="1" ht="19.899999999999999" customHeight="1" x14ac:dyDescent="0.25">
      <c r="A26" s="283">
        <v>20</v>
      </c>
      <c r="B26" s="278">
        <f t="shared" si="0"/>
        <v>2022</v>
      </c>
      <c r="C26" s="279">
        <v>6739667</v>
      </c>
      <c r="D26" s="280">
        <v>3822625</v>
      </c>
      <c r="E26" s="281">
        <v>1480712</v>
      </c>
      <c r="F26" s="279">
        <v>1436330</v>
      </c>
    </row>
    <row r="27" spans="1:6" s="44" customFormat="1" ht="48" customHeight="1" x14ac:dyDescent="0.2">
      <c r="A27" s="108">
        <v>21</v>
      </c>
      <c r="B27" s="132">
        <f>B26+1</f>
        <v>2023</v>
      </c>
      <c r="C27" s="115">
        <v>0</v>
      </c>
      <c r="D27" s="116">
        <v>0</v>
      </c>
      <c r="E27" s="116">
        <v>0</v>
      </c>
      <c r="F27" s="115">
        <v>0</v>
      </c>
    </row>
    <row r="28" spans="1:6" ht="15.75" x14ac:dyDescent="0.25">
      <c r="A28" s="360"/>
    </row>
  </sheetData>
  <mergeCells count="2">
    <mergeCell ref="A5:A6"/>
    <mergeCell ref="B5:B6"/>
  </mergeCells>
  <phoneticPr fontId="0" type="noConversion"/>
  <printOptions horizontalCentered="1"/>
  <pageMargins left="0.39370078740157483" right="0.27559055118110237" top="0.74803149606299213" bottom="0.74803149606299213" header="0.43307086614173229" footer="0.43307086614173229"/>
  <pageSetup paperSize="9" scale="95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3"/>
  <dimension ref="A1:H25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11.7109375" style="35" customWidth="1"/>
    <col min="3" max="8" width="13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72.599999999999994" customHeight="1" x14ac:dyDescent="0.3">
      <c r="A2" s="58" t="s">
        <v>140</v>
      </c>
      <c r="B2" s="65"/>
      <c r="C2" s="46"/>
      <c r="D2" s="46"/>
      <c r="E2" s="46"/>
      <c r="F2" s="46"/>
      <c r="G2" s="46"/>
      <c r="H2" s="46"/>
    </row>
    <row r="3" spans="1:8" ht="34.15" customHeight="1" x14ac:dyDescent="0.25">
      <c r="A3" s="39"/>
      <c r="B3" s="39"/>
      <c r="C3" s="41"/>
      <c r="D3" s="41"/>
      <c r="E3" s="41"/>
      <c r="F3" s="41"/>
      <c r="G3" s="41"/>
      <c r="H3" s="284" t="s">
        <v>46</v>
      </c>
    </row>
    <row r="4" spans="1:8" s="61" customFormat="1" ht="57.75" customHeight="1" x14ac:dyDescent="0.2">
      <c r="A4" s="88" t="s">
        <v>4</v>
      </c>
      <c r="B4" s="285" t="s">
        <v>50</v>
      </c>
      <c r="C4" s="286" t="s">
        <v>141</v>
      </c>
      <c r="D4" s="286" t="s">
        <v>142</v>
      </c>
      <c r="E4" s="286" t="s">
        <v>143</v>
      </c>
      <c r="F4" s="286" t="s">
        <v>144</v>
      </c>
      <c r="G4" s="286" t="s">
        <v>145</v>
      </c>
      <c r="H4" s="286" t="s">
        <v>146</v>
      </c>
    </row>
    <row r="5" spans="1:8" s="61" customFormat="1" ht="35.450000000000003" customHeight="1" x14ac:dyDescent="0.25">
      <c r="A5" s="297">
        <v>1</v>
      </c>
      <c r="B5" s="287">
        <v>2003</v>
      </c>
      <c r="C5" s="288">
        <v>107016</v>
      </c>
      <c r="D5" s="289">
        <v>88824</v>
      </c>
      <c r="E5" s="290">
        <v>14102</v>
      </c>
      <c r="F5" s="289">
        <v>359</v>
      </c>
      <c r="G5" s="289">
        <v>23</v>
      </c>
      <c r="H5" s="291">
        <v>3708</v>
      </c>
    </row>
    <row r="6" spans="1:8" s="61" customFormat="1" ht="19.899999999999999" customHeight="1" x14ac:dyDescent="0.25">
      <c r="A6" s="297">
        <v>2</v>
      </c>
      <c r="B6" s="287">
        <f>B5+1</f>
        <v>2004</v>
      </c>
      <c r="C6" s="292">
        <v>107046</v>
      </c>
      <c r="D6" s="289">
        <v>89060</v>
      </c>
      <c r="E6" s="289">
        <v>13967</v>
      </c>
      <c r="F6" s="289">
        <v>360</v>
      </c>
      <c r="G6" s="289">
        <v>23</v>
      </c>
      <c r="H6" s="291">
        <v>3636</v>
      </c>
    </row>
    <row r="7" spans="1:8" s="61" customFormat="1" ht="19.899999999999999" customHeight="1" x14ac:dyDescent="0.25">
      <c r="A7" s="297">
        <v>3</v>
      </c>
      <c r="B7" s="287">
        <f t="shared" ref="B7:B25" si="0">B6+1</f>
        <v>2005</v>
      </c>
      <c r="C7" s="292">
        <v>107132</v>
      </c>
      <c r="D7" s="289">
        <v>89375</v>
      </c>
      <c r="E7" s="289">
        <v>13783</v>
      </c>
      <c r="F7" s="289">
        <v>364</v>
      </c>
      <c r="G7" s="289">
        <v>22</v>
      </c>
      <c r="H7" s="291">
        <v>3588</v>
      </c>
    </row>
    <row r="8" spans="1:8" s="61" customFormat="1" ht="19.899999999999999" customHeight="1" x14ac:dyDescent="0.25">
      <c r="A8" s="297">
        <v>4</v>
      </c>
      <c r="B8" s="287">
        <f t="shared" si="0"/>
        <v>2006</v>
      </c>
      <c r="C8" s="292">
        <v>106768</v>
      </c>
      <c r="D8" s="289">
        <v>89234</v>
      </c>
      <c r="E8" s="289">
        <v>13622</v>
      </c>
      <c r="F8" s="289">
        <v>376</v>
      </c>
      <c r="G8" s="289">
        <v>23</v>
      </c>
      <c r="H8" s="291">
        <v>3513</v>
      </c>
    </row>
    <row r="9" spans="1:8" s="61" customFormat="1" ht="19.899999999999999" customHeight="1" x14ac:dyDescent="0.25">
      <c r="A9" s="297">
        <v>5</v>
      </c>
      <c r="B9" s="287">
        <f t="shared" si="0"/>
        <v>2007</v>
      </c>
      <c r="C9" s="292">
        <v>106000</v>
      </c>
      <c r="D9" s="289">
        <v>88743</v>
      </c>
      <c r="E9" s="289">
        <v>13451</v>
      </c>
      <c r="F9" s="289">
        <v>375</v>
      </c>
      <c r="G9" s="289">
        <v>20</v>
      </c>
      <c r="H9" s="291">
        <v>3411</v>
      </c>
    </row>
    <row r="10" spans="1:8" s="61" customFormat="1" ht="35.450000000000003" customHeight="1" x14ac:dyDescent="0.25">
      <c r="A10" s="297">
        <v>6</v>
      </c>
      <c r="B10" s="287">
        <f t="shared" si="0"/>
        <v>2008</v>
      </c>
      <c r="C10" s="292">
        <v>105596</v>
      </c>
      <c r="D10" s="289">
        <v>88666</v>
      </c>
      <c r="E10" s="289">
        <v>13266</v>
      </c>
      <c r="F10" s="293">
        <v>369</v>
      </c>
      <c r="G10" s="293">
        <v>19</v>
      </c>
      <c r="H10" s="291">
        <v>3276</v>
      </c>
    </row>
    <row r="11" spans="1:8" s="61" customFormat="1" ht="19.899999999999999" customHeight="1" x14ac:dyDescent="0.25">
      <c r="A11" s="297">
        <v>7</v>
      </c>
      <c r="B11" s="287">
        <f t="shared" si="0"/>
        <v>2009</v>
      </c>
      <c r="C11" s="292">
        <v>105470</v>
      </c>
      <c r="D11" s="289">
        <v>88836</v>
      </c>
      <c r="E11" s="289">
        <v>13120</v>
      </c>
      <c r="F11" s="293">
        <v>368</v>
      </c>
      <c r="G11" s="293">
        <v>15</v>
      </c>
      <c r="H11" s="291">
        <v>3131</v>
      </c>
    </row>
    <row r="12" spans="1:8" s="61" customFormat="1" ht="19.899999999999999" customHeight="1" x14ac:dyDescent="0.25">
      <c r="A12" s="297">
        <v>8</v>
      </c>
      <c r="B12" s="287">
        <f t="shared" si="0"/>
        <v>2010</v>
      </c>
      <c r="C12" s="292">
        <v>103583</v>
      </c>
      <c r="D12" s="289">
        <v>87250</v>
      </c>
      <c r="E12" s="289">
        <v>12908</v>
      </c>
      <c r="F12" s="293">
        <v>372</v>
      </c>
      <c r="G12" s="293">
        <v>12</v>
      </c>
      <c r="H12" s="291">
        <v>3041</v>
      </c>
    </row>
    <row r="13" spans="1:8" s="61" customFormat="1" ht="19.899999999999999" customHeight="1" x14ac:dyDescent="0.25">
      <c r="A13" s="297">
        <v>9</v>
      </c>
      <c r="B13" s="287">
        <f t="shared" si="0"/>
        <v>2011</v>
      </c>
      <c r="C13" s="292">
        <v>102959</v>
      </c>
      <c r="D13" s="289">
        <v>86963</v>
      </c>
      <c r="E13" s="289">
        <v>12686</v>
      </c>
      <c r="F13" s="293">
        <v>379</v>
      </c>
      <c r="G13" s="293">
        <v>9</v>
      </c>
      <c r="H13" s="291">
        <v>2922</v>
      </c>
    </row>
    <row r="14" spans="1:8" s="61" customFormat="1" ht="19.899999999999999" customHeight="1" x14ac:dyDescent="0.25">
      <c r="A14" s="297">
        <v>10</v>
      </c>
      <c r="B14" s="287">
        <f t="shared" si="0"/>
        <v>2012</v>
      </c>
      <c r="C14" s="292">
        <v>102026</v>
      </c>
      <c r="D14" s="289">
        <v>86375</v>
      </c>
      <c r="E14" s="289">
        <v>12473</v>
      </c>
      <c r="F14" s="293">
        <v>379</v>
      </c>
      <c r="G14" s="293">
        <v>11</v>
      </c>
      <c r="H14" s="291">
        <v>2788</v>
      </c>
    </row>
    <row r="15" spans="1:8" s="61" customFormat="1" ht="35.450000000000003" customHeight="1" x14ac:dyDescent="0.25">
      <c r="A15" s="297">
        <v>11</v>
      </c>
      <c r="B15" s="287">
        <f t="shared" si="0"/>
        <v>2013</v>
      </c>
      <c r="C15" s="292">
        <v>101209</v>
      </c>
      <c r="D15" s="289">
        <v>85918</v>
      </c>
      <c r="E15" s="289">
        <v>12276</v>
      </c>
      <c r="F15" s="293">
        <v>381</v>
      </c>
      <c r="G15" s="293">
        <v>8</v>
      </c>
      <c r="H15" s="291">
        <v>2626</v>
      </c>
    </row>
    <row r="16" spans="1:8" s="61" customFormat="1" ht="19.899999999999999" customHeight="1" x14ac:dyDescent="0.25">
      <c r="A16" s="297">
        <v>12</v>
      </c>
      <c r="B16" s="287">
        <f t="shared" si="0"/>
        <v>2014</v>
      </c>
      <c r="C16" s="292">
        <v>100126</v>
      </c>
      <c r="D16" s="289">
        <v>85154</v>
      </c>
      <c r="E16" s="289">
        <v>12097</v>
      </c>
      <c r="F16" s="293">
        <v>381</v>
      </c>
      <c r="G16" s="293">
        <v>7</v>
      </c>
      <c r="H16" s="291">
        <v>2487</v>
      </c>
    </row>
    <row r="17" spans="1:8" s="61" customFormat="1" ht="19.899999999999999" customHeight="1" x14ac:dyDescent="0.25">
      <c r="A17" s="297">
        <v>13</v>
      </c>
      <c r="B17" s="287">
        <f t="shared" si="0"/>
        <v>2015</v>
      </c>
      <c r="C17" s="292">
        <v>98947</v>
      </c>
      <c r="D17" s="289">
        <v>84338</v>
      </c>
      <c r="E17" s="289">
        <v>11841</v>
      </c>
      <c r="F17" s="293">
        <v>380</v>
      </c>
      <c r="G17" s="293">
        <v>9</v>
      </c>
      <c r="H17" s="291">
        <v>2379</v>
      </c>
    </row>
    <row r="18" spans="1:8" s="61" customFormat="1" ht="19.899999999999999" customHeight="1" x14ac:dyDescent="0.25">
      <c r="A18" s="297">
        <v>14</v>
      </c>
      <c r="B18" s="287">
        <f t="shared" si="0"/>
        <v>2016</v>
      </c>
      <c r="C18" s="292">
        <v>97695</v>
      </c>
      <c r="D18" s="289">
        <v>83458</v>
      </c>
      <c r="E18" s="289">
        <v>11598</v>
      </c>
      <c r="F18" s="293">
        <v>382</v>
      </c>
      <c r="G18" s="293">
        <v>8</v>
      </c>
      <c r="H18" s="291">
        <v>2249</v>
      </c>
    </row>
    <row r="19" spans="1:8" s="61" customFormat="1" ht="19.899999999999999" customHeight="1" x14ac:dyDescent="0.25">
      <c r="A19" s="297">
        <v>15</v>
      </c>
      <c r="B19" s="287">
        <f t="shared" si="0"/>
        <v>2017</v>
      </c>
      <c r="C19" s="292">
        <v>96385</v>
      </c>
      <c r="D19" s="289">
        <v>82533</v>
      </c>
      <c r="E19" s="289">
        <v>11342</v>
      </c>
      <c r="F19" s="293">
        <v>373</v>
      </c>
      <c r="G19" s="293">
        <v>8</v>
      </c>
      <c r="H19" s="291">
        <v>2129</v>
      </c>
    </row>
    <row r="20" spans="1:8" s="61" customFormat="1" ht="35.450000000000003" customHeight="1" x14ac:dyDescent="0.25">
      <c r="A20" s="297">
        <v>16</v>
      </c>
      <c r="B20" s="287">
        <f t="shared" si="0"/>
        <v>2018</v>
      </c>
      <c r="C20" s="292">
        <v>94808</v>
      </c>
      <c r="D20" s="289">
        <v>81308</v>
      </c>
      <c r="E20" s="289">
        <v>11108</v>
      </c>
      <c r="F20" s="293">
        <v>362</v>
      </c>
      <c r="G20" s="293">
        <v>8</v>
      </c>
      <c r="H20" s="291">
        <v>2022</v>
      </c>
    </row>
    <row r="21" spans="1:8" s="61" customFormat="1" ht="19.899999999999999" customHeight="1" x14ac:dyDescent="0.25">
      <c r="A21" s="297">
        <v>17</v>
      </c>
      <c r="B21" s="287">
        <f t="shared" si="0"/>
        <v>2019</v>
      </c>
      <c r="C21" s="292">
        <v>93330</v>
      </c>
      <c r="D21" s="289">
        <v>80229</v>
      </c>
      <c r="E21" s="289">
        <v>10828</v>
      </c>
      <c r="F21" s="293">
        <v>358</v>
      </c>
      <c r="G21" s="293">
        <v>7</v>
      </c>
      <c r="H21" s="291">
        <v>1908</v>
      </c>
    </row>
    <row r="22" spans="1:8" s="61" customFormat="1" ht="19.899999999999999" customHeight="1" x14ac:dyDescent="0.25">
      <c r="A22" s="298">
        <v>18</v>
      </c>
      <c r="B22" s="278">
        <f t="shared" si="0"/>
        <v>2020</v>
      </c>
      <c r="C22" s="292">
        <v>91448</v>
      </c>
      <c r="D22" s="289">
        <v>78710</v>
      </c>
      <c r="E22" s="289">
        <v>10562</v>
      </c>
      <c r="F22" s="293">
        <v>347</v>
      </c>
      <c r="G22" s="293">
        <v>6</v>
      </c>
      <c r="H22" s="291">
        <v>1823</v>
      </c>
    </row>
    <row r="23" spans="1:8" s="61" customFormat="1" ht="19.899999999999999" customHeight="1" x14ac:dyDescent="0.25">
      <c r="A23" s="298">
        <v>19</v>
      </c>
      <c r="B23" s="278">
        <f t="shared" si="0"/>
        <v>2021</v>
      </c>
      <c r="C23" s="292">
        <v>89815</v>
      </c>
      <c r="D23" s="289">
        <v>77411</v>
      </c>
      <c r="E23" s="289">
        <v>10312</v>
      </c>
      <c r="F23" s="293">
        <v>340</v>
      </c>
      <c r="G23" s="293">
        <v>4</v>
      </c>
      <c r="H23" s="291">
        <v>1748</v>
      </c>
    </row>
    <row r="24" spans="1:8" s="61" customFormat="1" ht="19.899999999999999" customHeight="1" x14ac:dyDescent="0.25">
      <c r="A24" s="298">
        <v>20</v>
      </c>
      <c r="B24" s="278">
        <f t="shared" si="0"/>
        <v>2022</v>
      </c>
      <c r="C24" s="292">
        <v>88043</v>
      </c>
      <c r="D24" s="289">
        <v>76006</v>
      </c>
      <c r="E24" s="289">
        <v>10026</v>
      </c>
      <c r="F24" s="293">
        <v>330</v>
      </c>
      <c r="G24" s="293">
        <v>4</v>
      </c>
      <c r="H24" s="291">
        <v>1677</v>
      </c>
    </row>
    <row r="25" spans="1:8" s="44" customFormat="1" ht="46.9" customHeight="1" x14ac:dyDescent="0.2">
      <c r="A25" s="299">
        <v>21</v>
      </c>
      <c r="B25" s="132">
        <f t="shared" si="0"/>
        <v>2023</v>
      </c>
      <c r="C25" s="294">
        <v>86746</v>
      </c>
      <c r="D25" s="295">
        <v>74990</v>
      </c>
      <c r="E25" s="295">
        <v>9793</v>
      </c>
      <c r="F25" s="295">
        <v>321</v>
      </c>
      <c r="G25" s="295">
        <v>2</v>
      </c>
      <c r="H25" s="296">
        <v>1640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scale="95" orientation="portrait" blackAndWhite="1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4"/>
  <dimension ref="A1:H16"/>
  <sheetViews>
    <sheetView showGridLines="0" workbookViewId="0"/>
  </sheetViews>
  <sheetFormatPr baseColWidth="10" defaultColWidth="11.42578125" defaultRowHeight="12.75" x14ac:dyDescent="0.2"/>
  <cols>
    <col min="1" max="1" width="5.140625" style="35" customWidth="1"/>
    <col min="2" max="2" width="25.28515625" style="35" customWidth="1"/>
    <col min="3" max="8" width="15.7109375" style="13" customWidth="1"/>
    <col min="9" max="16384" width="11.42578125" style="13"/>
  </cols>
  <sheetData>
    <row r="1" spans="1:8" s="3" customFormat="1" ht="11.45" customHeight="1" x14ac:dyDescent="0.2">
      <c r="A1" s="37"/>
      <c r="B1" s="75"/>
      <c r="H1" s="4"/>
    </row>
    <row r="2" spans="1:8" s="60" customFormat="1" ht="43.9" customHeight="1" x14ac:dyDescent="0.3">
      <c r="A2" s="58" t="s">
        <v>147</v>
      </c>
      <c r="B2" s="65"/>
      <c r="C2" s="46"/>
      <c r="D2" s="46"/>
      <c r="E2" s="46"/>
      <c r="F2" s="46"/>
      <c r="G2" s="46"/>
      <c r="H2" s="46"/>
    </row>
    <row r="3" spans="1:8" s="60" customFormat="1" ht="27" customHeight="1" x14ac:dyDescent="0.3">
      <c r="A3" s="58" t="s">
        <v>370</v>
      </c>
      <c r="B3" s="65"/>
      <c r="C3" s="46"/>
      <c r="D3" s="46"/>
      <c r="E3" s="46"/>
      <c r="F3" s="46"/>
      <c r="G3" s="46"/>
      <c r="H3" s="46"/>
    </row>
    <row r="4" spans="1:8" ht="41.25" customHeight="1" x14ac:dyDescent="0.25">
      <c r="A4" s="39"/>
      <c r="B4" s="39"/>
      <c r="C4" s="41"/>
      <c r="D4" s="41"/>
      <c r="E4" s="41"/>
      <c r="F4" s="41"/>
      <c r="G4" s="41"/>
      <c r="H4" s="12" t="s">
        <v>47</v>
      </c>
    </row>
    <row r="5" spans="1:8" s="61" customFormat="1" ht="56.25" customHeight="1" x14ac:dyDescent="0.2">
      <c r="A5" s="88" t="s">
        <v>4</v>
      </c>
      <c r="B5" s="285" t="s">
        <v>148</v>
      </c>
      <c r="C5" s="286" t="s">
        <v>149</v>
      </c>
      <c r="D5" s="286" t="s">
        <v>142</v>
      </c>
      <c r="E5" s="286" t="s">
        <v>143</v>
      </c>
      <c r="F5" s="286" t="s">
        <v>144</v>
      </c>
      <c r="G5" s="286" t="s">
        <v>146</v>
      </c>
      <c r="H5" s="286" t="s">
        <v>150</v>
      </c>
    </row>
    <row r="6" spans="1:8" s="44" customFormat="1" ht="35.450000000000003" customHeight="1" thickBot="1" x14ac:dyDescent="0.25">
      <c r="A6" s="312">
        <v>1</v>
      </c>
      <c r="B6" s="300" t="s">
        <v>74</v>
      </c>
      <c r="C6" s="301">
        <v>86746</v>
      </c>
      <c r="D6" s="302">
        <v>74990</v>
      </c>
      <c r="E6" s="302">
        <v>9793</v>
      </c>
      <c r="F6" s="302">
        <v>321</v>
      </c>
      <c r="G6" s="302">
        <v>1640</v>
      </c>
      <c r="H6" s="303">
        <v>2</v>
      </c>
    </row>
    <row r="7" spans="1:8" s="44" customFormat="1" ht="24" customHeight="1" thickTop="1" x14ac:dyDescent="0.2">
      <c r="A7" s="313">
        <v>2</v>
      </c>
      <c r="B7" s="304" t="s">
        <v>14</v>
      </c>
      <c r="C7" s="305">
        <v>7781</v>
      </c>
      <c r="D7" s="306">
        <v>6931</v>
      </c>
      <c r="E7" s="306">
        <v>671</v>
      </c>
      <c r="F7" s="306">
        <v>24</v>
      </c>
      <c r="G7" s="306">
        <v>155</v>
      </c>
      <c r="H7" s="307">
        <v>0</v>
      </c>
    </row>
    <row r="8" spans="1:8" s="44" customFormat="1" ht="24" customHeight="1" x14ac:dyDescent="0.2">
      <c r="A8" s="313">
        <v>3</v>
      </c>
      <c r="B8" s="304" t="s">
        <v>112</v>
      </c>
      <c r="C8" s="305">
        <v>16613</v>
      </c>
      <c r="D8" s="306">
        <v>14319</v>
      </c>
      <c r="E8" s="306">
        <v>1929</v>
      </c>
      <c r="F8" s="306">
        <v>81</v>
      </c>
      <c r="G8" s="306">
        <v>284</v>
      </c>
      <c r="H8" s="307">
        <v>0</v>
      </c>
    </row>
    <row r="9" spans="1:8" s="44" customFormat="1" ht="24" customHeight="1" x14ac:dyDescent="0.2">
      <c r="A9" s="313">
        <v>4</v>
      </c>
      <c r="B9" s="304" t="s">
        <v>20</v>
      </c>
      <c r="C9" s="305">
        <v>3368</v>
      </c>
      <c r="D9" s="306">
        <v>2860</v>
      </c>
      <c r="E9" s="306">
        <v>443</v>
      </c>
      <c r="F9" s="306">
        <v>19</v>
      </c>
      <c r="G9" s="306">
        <v>46</v>
      </c>
      <c r="H9" s="307">
        <v>0</v>
      </c>
    </row>
    <row r="10" spans="1:8" s="44" customFormat="1" ht="24" customHeight="1" x14ac:dyDescent="0.2">
      <c r="A10" s="313">
        <v>5</v>
      </c>
      <c r="B10" s="304" t="s">
        <v>113</v>
      </c>
      <c r="C10" s="305">
        <v>16618</v>
      </c>
      <c r="D10" s="306">
        <v>14488</v>
      </c>
      <c r="E10" s="306">
        <v>1788</v>
      </c>
      <c r="F10" s="306">
        <v>61</v>
      </c>
      <c r="G10" s="306">
        <v>281</v>
      </c>
      <c r="H10" s="307">
        <v>0</v>
      </c>
    </row>
    <row r="11" spans="1:8" s="44" customFormat="1" ht="24" customHeight="1" x14ac:dyDescent="0.2">
      <c r="A11" s="313">
        <v>6</v>
      </c>
      <c r="B11" s="304" t="s">
        <v>21</v>
      </c>
      <c r="C11" s="305">
        <v>14176</v>
      </c>
      <c r="D11" s="306">
        <v>12066</v>
      </c>
      <c r="E11" s="306">
        <v>1800</v>
      </c>
      <c r="F11" s="306">
        <v>58</v>
      </c>
      <c r="G11" s="306">
        <v>252</v>
      </c>
      <c r="H11" s="307">
        <v>0</v>
      </c>
    </row>
    <row r="12" spans="1:8" s="44" customFormat="1" ht="24" customHeight="1" x14ac:dyDescent="0.2">
      <c r="A12" s="313">
        <v>7</v>
      </c>
      <c r="B12" s="304" t="s">
        <v>22</v>
      </c>
      <c r="C12" s="305">
        <v>7476</v>
      </c>
      <c r="D12" s="306">
        <v>6473</v>
      </c>
      <c r="E12" s="306">
        <v>852</v>
      </c>
      <c r="F12" s="306">
        <v>15</v>
      </c>
      <c r="G12" s="306">
        <v>136</v>
      </c>
      <c r="H12" s="307">
        <v>0</v>
      </c>
    </row>
    <row r="13" spans="1:8" s="44" customFormat="1" ht="24" customHeight="1" x14ac:dyDescent="0.2">
      <c r="A13" s="313">
        <v>8</v>
      </c>
      <c r="B13" s="304" t="s">
        <v>23</v>
      </c>
      <c r="C13" s="305">
        <v>6087</v>
      </c>
      <c r="D13" s="306">
        <v>5363</v>
      </c>
      <c r="E13" s="306">
        <v>598</v>
      </c>
      <c r="F13" s="306">
        <v>19</v>
      </c>
      <c r="G13" s="306">
        <v>107</v>
      </c>
      <c r="H13" s="307">
        <v>0</v>
      </c>
    </row>
    <row r="14" spans="1:8" s="44" customFormat="1" ht="24" customHeight="1" x14ac:dyDescent="0.2">
      <c r="A14" s="313">
        <v>9</v>
      </c>
      <c r="B14" s="304" t="s">
        <v>15</v>
      </c>
      <c r="C14" s="305">
        <v>7629</v>
      </c>
      <c r="D14" s="306">
        <v>6751</v>
      </c>
      <c r="E14" s="306">
        <v>726</v>
      </c>
      <c r="F14" s="306">
        <v>18</v>
      </c>
      <c r="G14" s="306">
        <v>134</v>
      </c>
      <c r="H14" s="307">
        <v>0</v>
      </c>
    </row>
    <row r="15" spans="1:8" s="44" customFormat="1" ht="24" customHeight="1" x14ac:dyDescent="0.2">
      <c r="A15" s="313">
        <v>10</v>
      </c>
      <c r="B15" s="304" t="s">
        <v>24</v>
      </c>
      <c r="C15" s="305">
        <v>2909</v>
      </c>
      <c r="D15" s="306">
        <v>2584</v>
      </c>
      <c r="E15" s="306">
        <v>272</v>
      </c>
      <c r="F15" s="306">
        <v>9</v>
      </c>
      <c r="G15" s="306">
        <v>44</v>
      </c>
      <c r="H15" s="307">
        <v>0</v>
      </c>
    </row>
    <row r="16" spans="1:8" s="44" customFormat="1" ht="24" customHeight="1" x14ac:dyDescent="0.2">
      <c r="A16" s="314">
        <v>11</v>
      </c>
      <c r="B16" s="308" t="s">
        <v>88</v>
      </c>
      <c r="C16" s="309">
        <v>4089</v>
      </c>
      <c r="D16" s="310">
        <v>3155</v>
      </c>
      <c r="E16" s="310">
        <v>714</v>
      </c>
      <c r="F16" s="310">
        <v>17</v>
      </c>
      <c r="G16" s="310">
        <v>201</v>
      </c>
      <c r="H16" s="311">
        <v>2</v>
      </c>
    </row>
  </sheetData>
  <phoneticPr fontId="0" type="noConversion"/>
  <printOptions horizontalCentered="1"/>
  <pageMargins left="0.27559055118110237" right="0.19685039370078741" top="0.74803149606299213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5"/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29" customWidth="1"/>
    <col min="2" max="2" width="16.28515625" style="216" customWidth="1"/>
    <col min="3" max="3" width="30.7109375" style="216" customWidth="1"/>
    <col min="4" max="6" width="11.7109375" style="216" customWidth="1"/>
    <col min="7" max="9" width="10.7109375" style="216" customWidth="1"/>
    <col min="10" max="10" width="11.42578125" style="216"/>
    <col min="11" max="11" width="2.5703125" style="216" customWidth="1"/>
    <col min="12" max="13" width="3.42578125" style="216" customWidth="1"/>
    <col min="14" max="14" width="4.5703125" style="216" customWidth="1"/>
    <col min="15" max="16384" width="11.42578125" style="216"/>
  </cols>
  <sheetData>
    <row r="1" spans="1:14" s="208" customFormat="1" ht="11.45" customHeight="1" x14ac:dyDescent="0.2">
      <c r="A1" s="456"/>
      <c r="B1" s="207"/>
      <c r="C1" s="207"/>
      <c r="I1" s="209"/>
    </row>
    <row r="2" spans="1:14" s="211" customFormat="1" ht="35.25" customHeight="1" x14ac:dyDescent="0.3">
      <c r="A2" s="252" t="s">
        <v>302</v>
      </c>
      <c r="B2" s="210"/>
      <c r="C2" s="210"/>
      <c r="D2" s="210"/>
      <c r="E2" s="210"/>
      <c r="F2" s="210"/>
      <c r="G2" s="210"/>
      <c r="H2" s="210"/>
      <c r="I2" s="210"/>
    </row>
    <row r="3" spans="1:14" s="213" customFormat="1" ht="22.5" customHeight="1" x14ac:dyDescent="0.3">
      <c r="A3" s="253" t="s">
        <v>369</v>
      </c>
      <c r="B3" s="212"/>
      <c r="C3" s="212"/>
      <c r="D3" s="212"/>
      <c r="E3" s="212"/>
      <c r="F3" s="212"/>
      <c r="G3" s="212"/>
      <c r="H3" s="212"/>
      <c r="I3" s="212"/>
    </row>
    <row r="4" spans="1:14" ht="25.5" customHeight="1" x14ac:dyDescent="0.3">
      <c r="A4" s="253"/>
      <c r="B4" s="215"/>
      <c r="C4" s="215"/>
      <c r="D4" s="215"/>
      <c r="E4" s="215"/>
      <c r="F4" s="215"/>
      <c r="G4" s="215"/>
      <c r="H4" s="215"/>
      <c r="I4" s="254" t="s">
        <v>48</v>
      </c>
    </row>
    <row r="5" spans="1:14" s="217" customFormat="1" ht="21" customHeight="1" x14ac:dyDescent="0.2">
      <c r="A5" s="679" t="s">
        <v>4</v>
      </c>
      <c r="B5" s="666" t="s">
        <v>133</v>
      </c>
      <c r="C5" s="666" t="s">
        <v>151</v>
      </c>
      <c r="D5" s="230" t="s">
        <v>152</v>
      </c>
      <c r="E5" s="231"/>
      <c r="F5" s="232"/>
      <c r="G5" s="233" t="s">
        <v>134</v>
      </c>
      <c r="H5" s="231"/>
      <c r="I5" s="232"/>
    </row>
    <row r="6" spans="1:14" s="217" customFormat="1" ht="21" customHeight="1" x14ac:dyDescent="0.2">
      <c r="A6" s="693"/>
      <c r="B6" s="694"/>
      <c r="C6" s="694"/>
      <c r="D6" s="230" t="s">
        <v>50</v>
      </c>
      <c r="E6" s="457"/>
      <c r="F6" s="458"/>
      <c r="G6" s="230" t="s">
        <v>50</v>
      </c>
      <c r="H6" s="457"/>
      <c r="I6" s="458"/>
    </row>
    <row r="7" spans="1:14" s="217" customFormat="1" ht="21" customHeight="1" x14ac:dyDescent="0.2">
      <c r="A7" s="680"/>
      <c r="B7" s="667"/>
      <c r="C7" s="667"/>
      <c r="D7" s="459">
        <v>2023</v>
      </c>
      <c r="E7" s="460">
        <v>2022</v>
      </c>
      <c r="F7" s="332">
        <v>2021</v>
      </c>
      <c r="G7" s="459">
        <v>2023</v>
      </c>
      <c r="H7" s="460">
        <v>2022</v>
      </c>
      <c r="I7" s="332">
        <v>2021</v>
      </c>
    </row>
    <row r="8" spans="1:14" s="219" customFormat="1" ht="23.45" customHeight="1" x14ac:dyDescent="0.2">
      <c r="A8" s="461">
        <v>1</v>
      </c>
      <c r="B8" s="690" t="s">
        <v>153</v>
      </c>
      <c r="C8" s="251" t="s">
        <v>303</v>
      </c>
      <c r="D8" s="462">
        <v>86746</v>
      </c>
      <c r="E8" s="463">
        <v>88081</v>
      </c>
      <c r="F8" s="268">
        <v>89815</v>
      </c>
      <c r="G8" s="462">
        <v>544</v>
      </c>
      <c r="H8" s="463">
        <v>511</v>
      </c>
      <c r="I8" s="268">
        <v>497</v>
      </c>
      <c r="K8" s="220"/>
      <c r="L8" s="221"/>
      <c r="M8" s="221"/>
      <c r="N8" s="221"/>
    </row>
    <row r="9" spans="1:14" s="223" customFormat="1" ht="21" customHeight="1" x14ac:dyDescent="0.2">
      <c r="A9" s="222">
        <v>2</v>
      </c>
      <c r="B9" s="695"/>
      <c r="C9" s="238" t="s">
        <v>154</v>
      </c>
      <c r="D9" s="464">
        <v>74990</v>
      </c>
      <c r="E9" s="465">
        <v>76042</v>
      </c>
      <c r="F9" s="240">
        <v>77411</v>
      </c>
      <c r="G9" s="464">
        <v>502</v>
      </c>
      <c r="H9" s="465">
        <v>471</v>
      </c>
      <c r="I9" s="240">
        <v>458</v>
      </c>
      <c r="K9" s="224"/>
      <c r="L9" s="225"/>
      <c r="M9" s="225"/>
      <c r="N9" s="225"/>
    </row>
    <row r="10" spans="1:14" s="223" customFormat="1" ht="12" customHeight="1" x14ac:dyDescent="0.2">
      <c r="A10" s="222">
        <v>3</v>
      </c>
      <c r="B10" s="695"/>
      <c r="C10" s="241" t="s">
        <v>155</v>
      </c>
      <c r="D10" s="464">
        <v>67144</v>
      </c>
      <c r="E10" s="465">
        <v>68015</v>
      </c>
      <c r="F10" s="240">
        <v>69204</v>
      </c>
      <c r="G10" s="464">
        <v>382</v>
      </c>
      <c r="H10" s="465">
        <v>357</v>
      </c>
      <c r="I10" s="240">
        <v>347</v>
      </c>
      <c r="K10" s="224"/>
      <c r="L10" s="225"/>
      <c r="M10" s="225"/>
      <c r="N10" s="225"/>
    </row>
    <row r="11" spans="1:14" s="223" customFormat="1" ht="12" customHeight="1" x14ac:dyDescent="0.2">
      <c r="A11" s="222">
        <v>4</v>
      </c>
      <c r="B11" s="695"/>
      <c r="C11" s="241" t="s">
        <v>156</v>
      </c>
      <c r="D11" s="464">
        <v>5794</v>
      </c>
      <c r="E11" s="465">
        <v>5930</v>
      </c>
      <c r="F11" s="240">
        <v>6065</v>
      </c>
      <c r="G11" s="464">
        <v>1237</v>
      </c>
      <c r="H11" s="465">
        <v>1160</v>
      </c>
      <c r="I11" s="240">
        <v>1122</v>
      </c>
      <c r="K11" s="224"/>
      <c r="L11" s="225"/>
      <c r="M11" s="225"/>
      <c r="N11" s="225"/>
    </row>
    <row r="12" spans="1:14" s="223" customFormat="1" ht="12" customHeight="1" x14ac:dyDescent="0.2">
      <c r="A12" s="222">
        <v>5</v>
      </c>
      <c r="B12" s="695"/>
      <c r="C12" s="241" t="s">
        <v>157</v>
      </c>
      <c r="D12" s="464">
        <v>2052</v>
      </c>
      <c r="E12" s="465">
        <v>2097</v>
      </c>
      <c r="F12" s="240">
        <v>2142</v>
      </c>
      <c r="G12" s="464">
        <v>2349</v>
      </c>
      <c r="H12" s="465">
        <v>2220</v>
      </c>
      <c r="I12" s="240">
        <v>2154</v>
      </c>
      <c r="K12" s="224"/>
      <c r="L12" s="225"/>
      <c r="M12" s="225"/>
      <c r="N12" s="225"/>
    </row>
    <row r="13" spans="1:14" s="223" customFormat="1" ht="21" customHeight="1" x14ac:dyDescent="0.2">
      <c r="A13" s="222">
        <v>6</v>
      </c>
      <c r="B13" s="695"/>
      <c r="C13" s="241" t="s">
        <v>158</v>
      </c>
      <c r="D13" s="464">
        <v>10114</v>
      </c>
      <c r="E13" s="465">
        <v>10357</v>
      </c>
      <c r="F13" s="240">
        <v>10652</v>
      </c>
      <c r="G13" s="464">
        <v>855</v>
      </c>
      <c r="H13" s="465">
        <v>803</v>
      </c>
      <c r="I13" s="240">
        <v>781</v>
      </c>
      <c r="K13" s="224"/>
      <c r="L13" s="225"/>
      <c r="M13" s="225"/>
      <c r="N13" s="225"/>
    </row>
    <row r="14" spans="1:14" s="223" customFormat="1" ht="13.5" customHeight="1" x14ac:dyDescent="0.2">
      <c r="A14" s="222">
        <v>7</v>
      </c>
      <c r="B14" s="695"/>
      <c r="C14" s="241" t="s">
        <v>159</v>
      </c>
      <c r="D14" s="464">
        <v>2483</v>
      </c>
      <c r="E14" s="465">
        <v>2541</v>
      </c>
      <c r="F14" s="240">
        <v>2637</v>
      </c>
      <c r="G14" s="464">
        <v>484</v>
      </c>
      <c r="H14" s="465">
        <v>460</v>
      </c>
      <c r="I14" s="240">
        <v>452</v>
      </c>
      <c r="K14" s="224"/>
      <c r="L14" s="225"/>
      <c r="M14" s="225"/>
      <c r="N14" s="225"/>
    </row>
    <row r="15" spans="1:14" s="223" customFormat="1" ht="13.5" customHeight="1" x14ac:dyDescent="0.2">
      <c r="A15" s="222">
        <v>8</v>
      </c>
      <c r="B15" s="695"/>
      <c r="C15" s="241" t="s">
        <v>160</v>
      </c>
      <c r="D15" s="464">
        <v>7631</v>
      </c>
      <c r="E15" s="465">
        <v>7816</v>
      </c>
      <c r="F15" s="240">
        <v>8015</v>
      </c>
      <c r="G15" s="464">
        <v>976</v>
      </c>
      <c r="H15" s="465">
        <v>914</v>
      </c>
      <c r="I15" s="240">
        <v>889</v>
      </c>
      <c r="K15" s="224"/>
      <c r="L15" s="225"/>
      <c r="M15" s="225"/>
      <c r="N15" s="225"/>
    </row>
    <row r="16" spans="1:14" s="223" customFormat="1" ht="21" customHeight="1" x14ac:dyDescent="0.2">
      <c r="A16" s="222">
        <v>9</v>
      </c>
      <c r="B16" s="695"/>
      <c r="C16" s="241" t="s">
        <v>161</v>
      </c>
      <c r="D16" s="464">
        <v>1640</v>
      </c>
      <c r="E16" s="465">
        <v>1678</v>
      </c>
      <c r="F16" s="240">
        <v>1748</v>
      </c>
      <c r="G16" s="464">
        <v>518</v>
      </c>
      <c r="H16" s="465">
        <v>489</v>
      </c>
      <c r="I16" s="240">
        <v>479</v>
      </c>
      <c r="K16" s="224"/>
      <c r="L16" s="225"/>
      <c r="M16" s="225"/>
      <c r="N16" s="225"/>
    </row>
    <row r="17" spans="1:14" s="223" customFormat="1" ht="16.5" customHeight="1" x14ac:dyDescent="0.2">
      <c r="A17" s="228">
        <v>10</v>
      </c>
      <c r="B17" s="696"/>
      <c r="C17" s="271" t="s">
        <v>162</v>
      </c>
      <c r="D17" s="466">
        <v>2</v>
      </c>
      <c r="E17" s="467">
        <v>4</v>
      </c>
      <c r="F17" s="250">
        <v>4</v>
      </c>
      <c r="G17" s="466">
        <v>393</v>
      </c>
      <c r="H17" s="467">
        <v>509</v>
      </c>
      <c r="I17" s="250">
        <v>500</v>
      </c>
      <c r="K17" s="224"/>
      <c r="L17" s="225"/>
      <c r="M17" s="225"/>
      <c r="N17" s="225"/>
    </row>
    <row r="18" spans="1:14" s="219" customFormat="1" ht="23.45" customHeight="1" x14ac:dyDescent="0.2">
      <c r="A18" s="461">
        <v>11</v>
      </c>
      <c r="B18" s="690" t="s">
        <v>163</v>
      </c>
      <c r="C18" s="251" t="s">
        <v>303</v>
      </c>
      <c r="D18" s="462">
        <v>60509</v>
      </c>
      <c r="E18" s="463">
        <v>61100</v>
      </c>
      <c r="F18" s="268">
        <v>61832</v>
      </c>
      <c r="G18" s="462">
        <v>593</v>
      </c>
      <c r="H18" s="463">
        <v>560</v>
      </c>
      <c r="I18" s="268">
        <v>547</v>
      </c>
      <c r="K18" s="220"/>
      <c r="L18" s="221"/>
      <c r="M18" s="221"/>
      <c r="N18" s="221"/>
    </row>
    <row r="19" spans="1:14" s="223" customFormat="1" ht="21" customHeight="1" x14ac:dyDescent="0.2">
      <c r="A19" s="222">
        <v>12</v>
      </c>
      <c r="B19" s="695"/>
      <c r="C19" s="238" t="s">
        <v>154</v>
      </c>
      <c r="D19" s="464">
        <v>52512</v>
      </c>
      <c r="E19" s="465">
        <v>52893</v>
      </c>
      <c r="F19" s="240">
        <v>53389</v>
      </c>
      <c r="G19" s="464">
        <v>545</v>
      </c>
      <c r="H19" s="465">
        <v>514</v>
      </c>
      <c r="I19" s="240">
        <v>502</v>
      </c>
      <c r="K19" s="224"/>
      <c r="L19" s="225"/>
      <c r="M19" s="225"/>
      <c r="N19" s="225"/>
    </row>
    <row r="20" spans="1:14" s="223" customFormat="1" ht="12" customHeight="1" x14ac:dyDescent="0.2">
      <c r="A20" s="222">
        <v>13</v>
      </c>
      <c r="B20" s="695"/>
      <c r="C20" s="241" t="s">
        <v>155</v>
      </c>
      <c r="D20" s="464">
        <v>46937</v>
      </c>
      <c r="E20" s="465">
        <v>47215</v>
      </c>
      <c r="F20" s="240">
        <v>47629</v>
      </c>
      <c r="G20" s="464">
        <v>416</v>
      </c>
      <c r="H20" s="465">
        <v>391</v>
      </c>
      <c r="I20" s="240">
        <v>382</v>
      </c>
      <c r="K20" s="224"/>
      <c r="L20" s="225"/>
      <c r="M20" s="225"/>
      <c r="N20" s="225"/>
    </row>
    <row r="21" spans="1:14" s="223" customFormat="1" ht="12" customHeight="1" x14ac:dyDescent="0.2">
      <c r="A21" s="222">
        <v>14</v>
      </c>
      <c r="B21" s="695"/>
      <c r="C21" s="241" t="s">
        <v>156</v>
      </c>
      <c r="D21" s="464">
        <v>4029</v>
      </c>
      <c r="E21" s="465">
        <v>4097</v>
      </c>
      <c r="F21" s="240">
        <v>4159</v>
      </c>
      <c r="G21" s="464">
        <v>1319</v>
      </c>
      <c r="H21" s="465">
        <v>1240</v>
      </c>
      <c r="I21" s="240">
        <v>1202</v>
      </c>
      <c r="K21" s="224"/>
      <c r="L21" s="225"/>
      <c r="M21" s="225"/>
      <c r="N21" s="225"/>
    </row>
    <row r="22" spans="1:14" s="223" customFormat="1" ht="12" customHeight="1" x14ac:dyDescent="0.2">
      <c r="A22" s="222">
        <v>15</v>
      </c>
      <c r="B22" s="695"/>
      <c r="C22" s="241" t="s">
        <v>157</v>
      </c>
      <c r="D22" s="464">
        <v>1546</v>
      </c>
      <c r="E22" s="465">
        <v>1581</v>
      </c>
      <c r="F22" s="240">
        <v>1601</v>
      </c>
      <c r="G22" s="464">
        <v>2449</v>
      </c>
      <c r="H22" s="465">
        <v>2322</v>
      </c>
      <c r="I22" s="240">
        <v>2255</v>
      </c>
      <c r="K22" s="224"/>
      <c r="L22" s="225"/>
      <c r="M22" s="225"/>
      <c r="N22" s="225"/>
    </row>
    <row r="23" spans="1:14" s="223" customFormat="1" ht="21" customHeight="1" x14ac:dyDescent="0.2">
      <c r="A23" s="222">
        <v>16</v>
      </c>
      <c r="B23" s="695"/>
      <c r="C23" s="241" t="s">
        <v>158</v>
      </c>
      <c r="D23" s="464">
        <v>6884</v>
      </c>
      <c r="E23" s="465">
        <v>7068</v>
      </c>
      <c r="F23" s="240">
        <v>7263</v>
      </c>
      <c r="G23" s="464">
        <v>964</v>
      </c>
      <c r="H23" s="465">
        <v>903</v>
      </c>
      <c r="I23" s="240">
        <v>880</v>
      </c>
      <c r="K23" s="224"/>
      <c r="L23" s="225"/>
      <c r="M23" s="225"/>
      <c r="N23" s="225"/>
    </row>
    <row r="24" spans="1:14" s="223" customFormat="1" ht="13.5" customHeight="1" x14ac:dyDescent="0.2">
      <c r="A24" s="222">
        <v>17</v>
      </c>
      <c r="B24" s="695"/>
      <c r="C24" s="241" t="s">
        <v>159</v>
      </c>
      <c r="D24" s="464">
        <v>1291</v>
      </c>
      <c r="E24" s="465">
        <v>1357</v>
      </c>
      <c r="F24" s="240">
        <v>1422</v>
      </c>
      <c r="G24" s="464">
        <v>565</v>
      </c>
      <c r="H24" s="465">
        <v>535</v>
      </c>
      <c r="I24" s="240">
        <v>523</v>
      </c>
      <c r="K24" s="224"/>
      <c r="L24" s="225"/>
      <c r="M24" s="225"/>
      <c r="N24" s="225"/>
    </row>
    <row r="25" spans="1:14" s="223" customFormat="1" ht="13.5" customHeight="1" x14ac:dyDescent="0.2">
      <c r="A25" s="222">
        <v>18</v>
      </c>
      <c r="B25" s="695"/>
      <c r="C25" s="241" t="s">
        <v>160</v>
      </c>
      <c r="D25" s="464">
        <v>5593</v>
      </c>
      <c r="E25" s="465">
        <v>5711</v>
      </c>
      <c r="F25" s="240">
        <v>5841</v>
      </c>
      <c r="G25" s="464">
        <v>1056</v>
      </c>
      <c r="H25" s="465">
        <v>991</v>
      </c>
      <c r="I25" s="240">
        <v>966</v>
      </c>
      <c r="K25" s="224"/>
      <c r="L25" s="225"/>
      <c r="M25" s="225"/>
      <c r="N25" s="225"/>
    </row>
    <row r="26" spans="1:14" s="223" customFormat="1" ht="21" customHeight="1" x14ac:dyDescent="0.2">
      <c r="A26" s="222">
        <v>19</v>
      </c>
      <c r="B26" s="695"/>
      <c r="C26" s="241" t="s">
        <v>161</v>
      </c>
      <c r="D26" s="464">
        <v>1111</v>
      </c>
      <c r="E26" s="465">
        <v>1135</v>
      </c>
      <c r="F26" s="240">
        <v>1176</v>
      </c>
      <c r="G26" s="464">
        <v>574</v>
      </c>
      <c r="H26" s="465">
        <v>542</v>
      </c>
      <c r="I26" s="240">
        <v>532</v>
      </c>
      <c r="K26" s="224"/>
      <c r="L26" s="225"/>
      <c r="M26" s="225"/>
      <c r="N26" s="225"/>
    </row>
    <row r="27" spans="1:14" s="223" customFormat="1" ht="16.5" customHeight="1" x14ac:dyDescent="0.2">
      <c r="A27" s="228">
        <v>20</v>
      </c>
      <c r="B27" s="696"/>
      <c r="C27" s="271" t="s">
        <v>162</v>
      </c>
      <c r="D27" s="466">
        <v>2</v>
      </c>
      <c r="E27" s="467">
        <v>4</v>
      </c>
      <c r="F27" s="250">
        <v>4</v>
      </c>
      <c r="G27" s="466">
        <v>393</v>
      </c>
      <c r="H27" s="467">
        <v>509</v>
      </c>
      <c r="I27" s="250">
        <v>500</v>
      </c>
      <c r="K27" s="224"/>
      <c r="L27" s="225"/>
      <c r="M27" s="225"/>
      <c r="N27" s="225"/>
    </row>
    <row r="28" spans="1:14" s="219" customFormat="1" ht="23.45" customHeight="1" x14ac:dyDescent="0.2">
      <c r="A28" s="218">
        <v>21</v>
      </c>
      <c r="B28" s="690" t="s">
        <v>304</v>
      </c>
      <c r="C28" s="235" t="s">
        <v>303</v>
      </c>
      <c r="D28" s="468">
        <v>2654</v>
      </c>
      <c r="E28" s="469">
        <v>2706</v>
      </c>
      <c r="F28" s="237">
        <v>2786</v>
      </c>
      <c r="G28" s="468">
        <v>659</v>
      </c>
      <c r="H28" s="469">
        <v>620</v>
      </c>
      <c r="I28" s="237">
        <v>604</v>
      </c>
      <c r="K28" s="220"/>
      <c r="L28" s="221"/>
      <c r="M28" s="221"/>
      <c r="N28" s="221"/>
    </row>
    <row r="29" spans="1:14" s="223" customFormat="1" ht="21" customHeight="1" x14ac:dyDescent="0.2">
      <c r="A29" s="222">
        <v>22</v>
      </c>
      <c r="B29" s="691"/>
      <c r="C29" s="238" t="s">
        <v>154</v>
      </c>
      <c r="D29" s="464">
        <v>2227</v>
      </c>
      <c r="E29" s="465">
        <v>2266</v>
      </c>
      <c r="F29" s="240">
        <v>2334</v>
      </c>
      <c r="G29" s="464">
        <v>608</v>
      </c>
      <c r="H29" s="465">
        <v>571</v>
      </c>
      <c r="I29" s="240">
        <v>559</v>
      </c>
      <c r="K29" s="224"/>
      <c r="L29" s="225"/>
      <c r="M29" s="225"/>
      <c r="N29" s="225"/>
    </row>
    <row r="30" spans="1:14" s="223" customFormat="1" ht="12" customHeight="1" x14ac:dyDescent="0.2">
      <c r="A30" s="222">
        <v>23</v>
      </c>
      <c r="B30" s="691"/>
      <c r="C30" s="241" t="s">
        <v>155</v>
      </c>
      <c r="D30" s="464">
        <v>1942</v>
      </c>
      <c r="E30" s="465">
        <v>1969</v>
      </c>
      <c r="F30" s="240">
        <v>2023</v>
      </c>
      <c r="G30" s="464">
        <v>443</v>
      </c>
      <c r="H30" s="465">
        <v>417</v>
      </c>
      <c r="I30" s="240">
        <v>407</v>
      </c>
      <c r="K30" s="224"/>
      <c r="L30" s="225"/>
      <c r="M30" s="225"/>
      <c r="N30" s="225"/>
    </row>
    <row r="31" spans="1:14" s="223" customFormat="1" ht="12" customHeight="1" x14ac:dyDescent="0.2">
      <c r="A31" s="222">
        <v>24</v>
      </c>
      <c r="B31" s="691"/>
      <c r="C31" s="241" t="s">
        <v>156</v>
      </c>
      <c r="D31" s="464">
        <v>212</v>
      </c>
      <c r="E31" s="465">
        <v>225</v>
      </c>
      <c r="F31" s="240">
        <v>237</v>
      </c>
      <c r="G31" s="464">
        <v>1420</v>
      </c>
      <c r="H31" s="465">
        <v>1322</v>
      </c>
      <c r="I31" s="240">
        <v>1289</v>
      </c>
      <c r="K31" s="224"/>
      <c r="L31" s="225"/>
      <c r="M31" s="225"/>
      <c r="N31" s="225"/>
    </row>
    <row r="32" spans="1:14" s="223" customFormat="1" ht="12" customHeight="1" x14ac:dyDescent="0.2">
      <c r="A32" s="222">
        <v>25</v>
      </c>
      <c r="B32" s="691"/>
      <c r="C32" s="241" t="s">
        <v>157</v>
      </c>
      <c r="D32" s="464">
        <v>73</v>
      </c>
      <c r="E32" s="465">
        <v>72</v>
      </c>
      <c r="F32" s="240">
        <v>74</v>
      </c>
      <c r="G32" s="464">
        <v>2617</v>
      </c>
      <c r="H32" s="465">
        <v>2431</v>
      </c>
      <c r="I32" s="240">
        <v>2379</v>
      </c>
      <c r="K32" s="224"/>
      <c r="L32" s="225"/>
      <c r="M32" s="225"/>
      <c r="N32" s="225"/>
    </row>
    <row r="33" spans="1:14" s="223" customFormat="1" ht="21" customHeight="1" x14ac:dyDescent="0.2">
      <c r="A33" s="222">
        <v>26</v>
      </c>
      <c r="B33" s="691"/>
      <c r="C33" s="241" t="s">
        <v>158</v>
      </c>
      <c r="D33" s="464">
        <v>396</v>
      </c>
      <c r="E33" s="465">
        <v>407</v>
      </c>
      <c r="F33" s="240">
        <v>418</v>
      </c>
      <c r="G33" s="464">
        <v>948</v>
      </c>
      <c r="H33" s="465">
        <v>888</v>
      </c>
      <c r="I33" s="240">
        <v>852</v>
      </c>
      <c r="K33" s="224"/>
      <c r="L33" s="225"/>
      <c r="M33" s="225"/>
      <c r="N33" s="225"/>
    </row>
    <row r="34" spans="1:14" s="223" customFormat="1" ht="13.5" customHeight="1" x14ac:dyDescent="0.2">
      <c r="A34" s="222">
        <v>27</v>
      </c>
      <c r="B34" s="691"/>
      <c r="C34" s="241" t="s">
        <v>159</v>
      </c>
      <c r="D34" s="464">
        <v>61</v>
      </c>
      <c r="E34" s="465">
        <v>65</v>
      </c>
      <c r="F34" s="240">
        <v>74</v>
      </c>
      <c r="G34" s="464">
        <v>655</v>
      </c>
      <c r="H34" s="465">
        <v>600</v>
      </c>
      <c r="I34" s="240">
        <v>579</v>
      </c>
      <c r="K34" s="224"/>
      <c r="L34" s="225"/>
      <c r="M34" s="225"/>
      <c r="N34" s="225"/>
    </row>
    <row r="35" spans="1:14" s="223" customFormat="1" ht="13.5" customHeight="1" x14ac:dyDescent="0.2">
      <c r="A35" s="222">
        <v>28</v>
      </c>
      <c r="B35" s="691"/>
      <c r="C35" s="241" t="s">
        <v>160</v>
      </c>
      <c r="D35" s="464">
        <v>335</v>
      </c>
      <c r="E35" s="465">
        <v>342</v>
      </c>
      <c r="F35" s="240">
        <v>344</v>
      </c>
      <c r="G35" s="464">
        <v>1001</v>
      </c>
      <c r="H35" s="465">
        <v>943</v>
      </c>
      <c r="I35" s="240">
        <v>910</v>
      </c>
      <c r="K35" s="224"/>
      <c r="L35" s="225"/>
      <c r="M35" s="225"/>
      <c r="N35" s="225"/>
    </row>
    <row r="36" spans="1:14" s="223" customFormat="1" ht="21" customHeight="1" x14ac:dyDescent="0.2">
      <c r="A36" s="228">
        <v>29</v>
      </c>
      <c r="B36" s="692"/>
      <c r="C36" s="271" t="s">
        <v>161</v>
      </c>
      <c r="D36" s="466">
        <v>31</v>
      </c>
      <c r="E36" s="467">
        <v>33</v>
      </c>
      <c r="F36" s="250">
        <v>34</v>
      </c>
      <c r="G36" s="466">
        <v>699</v>
      </c>
      <c r="H36" s="467">
        <v>660</v>
      </c>
      <c r="I36" s="250">
        <v>640</v>
      </c>
      <c r="K36" s="224"/>
      <c r="L36" s="225"/>
      <c r="M36" s="225"/>
      <c r="N36" s="225"/>
    </row>
    <row r="37" spans="1:14" s="219" customFormat="1" ht="23.45" customHeight="1" x14ac:dyDescent="0.2">
      <c r="A37" s="461">
        <v>30</v>
      </c>
      <c r="B37" s="691" t="s">
        <v>305</v>
      </c>
      <c r="C37" s="251" t="s">
        <v>303</v>
      </c>
      <c r="D37" s="462">
        <v>4314</v>
      </c>
      <c r="E37" s="463">
        <v>4287</v>
      </c>
      <c r="F37" s="268">
        <v>4314</v>
      </c>
      <c r="G37" s="462">
        <v>655</v>
      </c>
      <c r="H37" s="463">
        <v>613</v>
      </c>
      <c r="I37" s="268">
        <v>592</v>
      </c>
      <c r="K37" s="220"/>
      <c r="L37" s="221"/>
      <c r="M37" s="221"/>
      <c r="N37" s="221"/>
    </row>
    <row r="38" spans="1:14" s="223" customFormat="1" ht="21" customHeight="1" x14ac:dyDescent="0.2">
      <c r="A38" s="222">
        <v>31</v>
      </c>
      <c r="B38" s="691"/>
      <c r="C38" s="238" t="s">
        <v>154</v>
      </c>
      <c r="D38" s="464">
        <v>3933</v>
      </c>
      <c r="E38" s="465">
        <v>3897</v>
      </c>
      <c r="F38" s="240">
        <v>3909</v>
      </c>
      <c r="G38" s="464">
        <v>611</v>
      </c>
      <c r="H38" s="465">
        <v>572</v>
      </c>
      <c r="I38" s="240">
        <v>553</v>
      </c>
      <c r="K38" s="224"/>
      <c r="L38" s="225"/>
      <c r="M38" s="225"/>
      <c r="N38" s="225"/>
    </row>
    <row r="39" spans="1:14" s="223" customFormat="1" ht="12" customHeight="1" x14ac:dyDescent="0.2">
      <c r="A39" s="222">
        <v>32</v>
      </c>
      <c r="B39" s="691"/>
      <c r="C39" s="241" t="s">
        <v>155</v>
      </c>
      <c r="D39" s="464">
        <v>3686</v>
      </c>
      <c r="E39" s="465">
        <v>3646</v>
      </c>
      <c r="F39" s="240">
        <v>3661</v>
      </c>
      <c r="G39" s="464">
        <v>513</v>
      </c>
      <c r="H39" s="465">
        <v>478</v>
      </c>
      <c r="I39" s="240">
        <v>464</v>
      </c>
      <c r="K39" s="224"/>
      <c r="L39" s="225"/>
      <c r="M39" s="225"/>
      <c r="N39" s="225"/>
    </row>
    <row r="40" spans="1:14" s="223" customFormat="1" ht="12" customHeight="1" x14ac:dyDescent="0.2">
      <c r="A40" s="222">
        <v>33</v>
      </c>
      <c r="B40" s="691"/>
      <c r="C40" s="241" t="s">
        <v>156</v>
      </c>
      <c r="D40" s="464">
        <v>182</v>
      </c>
      <c r="E40" s="465">
        <v>185</v>
      </c>
      <c r="F40" s="240">
        <v>184</v>
      </c>
      <c r="G40" s="464">
        <v>1686</v>
      </c>
      <c r="H40" s="465">
        <v>1559</v>
      </c>
      <c r="I40" s="240">
        <v>1507</v>
      </c>
      <c r="K40" s="224"/>
      <c r="L40" s="225"/>
      <c r="M40" s="225"/>
      <c r="N40" s="225"/>
    </row>
    <row r="41" spans="1:14" s="223" customFormat="1" ht="12" customHeight="1" x14ac:dyDescent="0.2">
      <c r="A41" s="222">
        <v>34</v>
      </c>
      <c r="B41" s="691"/>
      <c r="C41" s="241" t="s">
        <v>157</v>
      </c>
      <c r="D41" s="464">
        <v>65</v>
      </c>
      <c r="E41" s="465">
        <v>66</v>
      </c>
      <c r="F41" s="240">
        <v>64</v>
      </c>
      <c r="G41" s="464">
        <v>3167</v>
      </c>
      <c r="H41" s="465">
        <v>3027</v>
      </c>
      <c r="I41" s="240">
        <v>2930</v>
      </c>
      <c r="K41" s="224"/>
      <c r="L41" s="225"/>
      <c r="M41" s="225"/>
      <c r="N41" s="225"/>
    </row>
    <row r="42" spans="1:14" s="223" customFormat="1" ht="21" customHeight="1" x14ac:dyDescent="0.2">
      <c r="A42" s="222">
        <v>35</v>
      </c>
      <c r="B42" s="691"/>
      <c r="C42" s="241" t="s">
        <v>158</v>
      </c>
      <c r="D42" s="464">
        <v>336</v>
      </c>
      <c r="E42" s="465">
        <v>342</v>
      </c>
      <c r="F42" s="240">
        <v>355</v>
      </c>
      <c r="G42" s="464">
        <v>1150</v>
      </c>
      <c r="H42" s="465">
        <v>1059</v>
      </c>
      <c r="I42" s="240">
        <v>1011</v>
      </c>
      <c r="K42" s="224"/>
      <c r="L42" s="225"/>
      <c r="M42" s="225"/>
      <c r="N42" s="225"/>
    </row>
    <row r="43" spans="1:14" s="223" customFormat="1" ht="13.5" customHeight="1" x14ac:dyDescent="0.2">
      <c r="A43" s="222">
        <v>36</v>
      </c>
      <c r="B43" s="691"/>
      <c r="C43" s="241" t="s">
        <v>159</v>
      </c>
      <c r="D43" s="464">
        <v>56</v>
      </c>
      <c r="E43" s="465">
        <v>61</v>
      </c>
      <c r="F43" s="240">
        <v>71</v>
      </c>
      <c r="G43" s="464">
        <v>630</v>
      </c>
      <c r="H43" s="465">
        <v>609</v>
      </c>
      <c r="I43" s="240">
        <v>580</v>
      </c>
      <c r="K43" s="224"/>
      <c r="L43" s="225"/>
      <c r="M43" s="225"/>
      <c r="N43" s="225"/>
    </row>
    <row r="44" spans="1:14" s="223" customFormat="1" ht="13.5" customHeight="1" x14ac:dyDescent="0.2">
      <c r="A44" s="222">
        <v>37</v>
      </c>
      <c r="B44" s="691"/>
      <c r="C44" s="241" t="s">
        <v>160</v>
      </c>
      <c r="D44" s="464">
        <v>280</v>
      </c>
      <c r="E44" s="465">
        <v>281</v>
      </c>
      <c r="F44" s="240">
        <v>284</v>
      </c>
      <c r="G44" s="464">
        <v>1253</v>
      </c>
      <c r="H44" s="465">
        <v>1157</v>
      </c>
      <c r="I44" s="240">
        <v>1119</v>
      </c>
      <c r="K44" s="224"/>
      <c r="L44" s="225"/>
      <c r="M44" s="225"/>
      <c r="N44" s="225"/>
    </row>
    <row r="45" spans="1:14" s="223" customFormat="1" ht="21" customHeight="1" x14ac:dyDescent="0.2">
      <c r="A45" s="222">
        <v>38</v>
      </c>
      <c r="B45" s="691"/>
      <c r="C45" s="241" t="s">
        <v>161</v>
      </c>
      <c r="D45" s="464">
        <v>45</v>
      </c>
      <c r="E45" s="465">
        <v>48</v>
      </c>
      <c r="F45" s="240">
        <v>50</v>
      </c>
      <c r="G45" s="464">
        <v>761</v>
      </c>
      <c r="H45" s="465">
        <v>714</v>
      </c>
      <c r="I45" s="240">
        <v>677</v>
      </c>
      <c r="K45" s="224"/>
      <c r="L45" s="225"/>
      <c r="M45" s="225"/>
      <c r="N45" s="225"/>
    </row>
    <row r="46" spans="1:14" s="223" customFormat="1" ht="23.45" customHeight="1" x14ac:dyDescent="0.2">
      <c r="A46" s="218">
        <v>39</v>
      </c>
      <c r="B46" s="690" t="s">
        <v>339</v>
      </c>
      <c r="C46" s="235" t="s">
        <v>303</v>
      </c>
      <c r="D46" s="468">
        <v>5151</v>
      </c>
      <c r="E46" s="469">
        <v>5165</v>
      </c>
      <c r="F46" s="237">
        <v>5173</v>
      </c>
      <c r="G46" s="468">
        <v>425</v>
      </c>
      <c r="H46" s="469">
        <v>399</v>
      </c>
      <c r="I46" s="237">
        <v>389</v>
      </c>
      <c r="K46" s="224"/>
      <c r="L46" s="225"/>
      <c r="M46" s="225"/>
      <c r="N46" s="225"/>
    </row>
    <row r="47" spans="1:14" s="223" customFormat="1" ht="21" customHeight="1" x14ac:dyDescent="0.2">
      <c r="A47" s="222">
        <v>40</v>
      </c>
      <c r="B47" s="691"/>
      <c r="C47" s="241" t="s">
        <v>154</v>
      </c>
      <c r="D47" s="464">
        <v>4480</v>
      </c>
      <c r="E47" s="465">
        <v>4477</v>
      </c>
      <c r="F47" s="240">
        <v>4455</v>
      </c>
      <c r="G47" s="464">
        <v>409</v>
      </c>
      <c r="H47" s="465">
        <v>384</v>
      </c>
      <c r="I47" s="240">
        <v>375</v>
      </c>
      <c r="K47" s="224"/>
      <c r="L47" s="225"/>
      <c r="M47" s="225"/>
      <c r="N47" s="225"/>
    </row>
    <row r="48" spans="1:14" s="223" customFormat="1" ht="12" customHeight="1" x14ac:dyDescent="0.2">
      <c r="A48" s="222">
        <v>41</v>
      </c>
      <c r="B48" s="691"/>
      <c r="C48" s="241" t="s">
        <v>155</v>
      </c>
      <c r="D48" s="464">
        <v>3939</v>
      </c>
      <c r="E48" s="465">
        <v>3936</v>
      </c>
      <c r="F48" s="240">
        <v>3917</v>
      </c>
      <c r="G48" s="464">
        <v>292</v>
      </c>
      <c r="H48" s="465">
        <v>275</v>
      </c>
      <c r="I48" s="240">
        <v>269</v>
      </c>
      <c r="K48" s="224"/>
      <c r="L48" s="225"/>
      <c r="M48" s="225"/>
      <c r="N48" s="225"/>
    </row>
    <row r="49" spans="1:14" s="223" customFormat="1" ht="12" customHeight="1" x14ac:dyDescent="0.2">
      <c r="A49" s="222">
        <v>42</v>
      </c>
      <c r="B49" s="691"/>
      <c r="C49" s="241" t="s">
        <v>156</v>
      </c>
      <c r="D49" s="464">
        <v>384</v>
      </c>
      <c r="E49" s="465">
        <v>387</v>
      </c>
      <c r="F49" s="240">
        <v>382</v>
      </c>
      <c r="G49" s="464">
        <v>1026</v>
      </c>
      <c r="H49" s="465">
        <v>967</v>
      </c>
      <c r="I49" s="240">
        <v>921</v>
      </c>
      <c r="K49" s="224"/>
      <c r="L49" s="225"/>
      <c r="M49" s="225"/>
      <c r="N49" s="225"/>
    </row>
    <row r="50" spans="1:14" s="223" customFormat="1" ht="12" customHeight="1" x14ac:dyDescent="0.2">
      <c r="A50" s="222">
        <v>43</v>
      </c>
      <c r="B50" s="691"/>
      <c r="C50" s="241" t="s">
        <v>157</v>
      </c>
      <c r="D50" s="464">
        <v>157</v>
      </c>
      <c r="E50" s="465">
        <v>154</v>
      </c>
      <c r="F50" s="240">
        <v>156</v>
      </c>
      <c r="G50" s="464">
        <v>1830</v>
      </c>
      <c r="H50" s="465">
        <v>1721</v>
      </c>
      <c r="I50" s="240">
        <v>1687</v>
      </c>
      <c r="K50" s="224"/>
      <c r="L50" s="225"/>
      <c r="M50" s="225"/>
      <c r="N50" s="225"/>
    </row>
    <row r="51" spans="1:14" s="223" customFormat="1" ht="21" customHeight="1" x14ac:dyDescent="0.2">
      <c r="A51" s="222">
        <v>44</v>
      </c>
      <c r="B51" s="691"/>
      <c r="C51" s="241" t="s">
        <v>158</v>
      </c>
      <c r="D51" s="464">
        <v>541</v>
      </c>
      <c r="E51" s="465">
        <v>545</v>
      </c>
      <c r="F51" s="240">
        <v>564</v>
      </c>
      <c r="G51" s="464">
        <v>567</v>
      </c>
      <c r="H51" s="465">
        <v>529</v>
      </c>
      <c r="I51" s="240">
        <v>511</v>
      </c>
      <c r="K51" s="224"/>
      <c r="L51" s="225"/>
      <c r="M51" s="225"/>
      <c r="N51" s="225"/>
    </row>
    <row r="52" spans="1:14" s="223" customFormat="1" ht="13.5" customHeight="1" x14ac:dyDescent="0.2">
      <c r="A52" s="222">
        <v>45</v>
      </c>
      <c r="B52" s="691"/>
      <c r="C52" s="241" t="s">
        <v>159</v>
      </c>
      <c r="D52" s="464">
        <v>119</v>
      </c>
      <c r="E52" s="465">
        <v>121</v>
      </c>
      <c r="F52" s="240">
        <v>129</v>
      </c>
      <c r="G52" s="464">
        <v>379</v>
      </c>
      <c r="H52" s="465">
        <v>358</v>
      </c>
      <c r="I52" s="240">
        <v>343</v>
      </c>
      <c r="K52" s="224"/>
      <c r="L52" s="225"/>
      <c r="M52" s="225"/>
      <c r="N52" s="225"/>
    </row>
    <row r="53" spans="1:14" s="223" customFormat="1" ht="13.5" customHeight="1" x14ac:dyDescent="0.2">
      <c r="A53" s="222">
        <v>46</v>
      </c>
      <c r="B53" s="691"/>
      <c r="C53" s="241" t="s">
        <v>160</v>
      </c>
      <c r="D53" s="464">
        <v>422</v>
      </c>
      <c r="E53" s="465">
        <v>424</v>
      </c>
      <c r="F53" s="240">
        <v>435</v>
      </c>
      <c r="G53" s="464">
        <v>620</v>
      </c>
      <c r="H53" s="465">
        <v>578</v>
      </c>
      <c r="I53" s="240">
        <v>561</v>
      </c>
      <c r="K53" s="224"/>
      <c r="L53" s="225"/>
      <c r="M53" s="225"/>
      <c r="N53" s="225"/>
    </row>
    <row r="54" spans="1:14" s="223" customFormat="1" ht="16.5" customHeight="1" x14ac:dyDescent="0.2">
      <c r="A54" s="228">
        <v>47</v>
      </c>
      <c r="B54" s="692"/>
      <c r="C54" s="271" t="s">
        <v>161</v>
      </c>
      <c r="D54" s="466">
        <v>130</v>
      </c>
      <c r="E54" s="467">
        <v>143</v>
      </c>
      <c r="F54" s="250">
        <v>154</v>
      </c>
      <c r="G54" s="466">
        <v>367</v>
      </c>
      <c r="H54" s="467">
        <v>352</v>
      </c>
      <c r="I54" s="250">
        <v>349</v>
      </c>
      <c r="K54" s="224"/>
      <c r="L54" s="225"/>
      <c r="M54" s="225"/>
      <c r="N54" s="225"/>
    </row>
    <row r="55" spans="1:14" s="219" customFormat="1" ht="23.45" customHeight="1" x14ac:dyDescent="0.2">
      <c r="A55" s="461">
        <v>48</v>
      </c>
      <c r="B55" s="690" t="s">
        <v>306</v>
      </c>
      <c r="C55" s="251" t="s">
        <v>303</v>
      </c>
      <c r="D55" s="462">
        <v>14118</v>
      </c>
      <c r="E55" s="463">
        <v>14823</v>
      </c>
      <c r="F55" s="268">
        <v>15710</v>
      </c>
      <c r="G55" s="462">
        <v>318</v>
      </c>
      <c r="H55" s="463">
        <v>297</v>
      </c>
      <c r="I55" s="268">
        <v>289</v>
      </c>
      <c r="K55" s="220"/>
      <c r="L55" s="221"/>
      <c r="M55" s="221"/>
      <c r="N55" s="221"/>
    </row>
    <row r="56" spans="1:14" s="223" customFormat="1" ht="21" customHeight="1" x14ac:dyDescent="0.2">
      <c r="A56" s="222">
        <v>49</v>
      </c>
      <c r="B56" s="691"/>
      <c r="C56" s="238" t="s">
        <v>154</v>
      </c>
      <c r="D56" s="464">
        <v>11838</v>
      </c>
      <c r="E56" s="465">
        <v>12509</v>
      </c>
      <c r="F56" s="240">
        <v>13324</v>
      </c>
      <c r="G56" s="464">
        <v>290</v>
      </c>
      <c r="H56" s="465">
        <v>271</v>
      </c>
      <c r="I56" s="240">
        <v>264</v>
      </c>
      <c r="K56" s="224"/>
      <c r="L56" s="225"/>
      <c r="M56" s="225"/>
      <c r="N56" s="225"/>
    </row>
    <row r="57" spans="1:14" s="223" customFormat="1" ht="12" customHeight="1" x14ac:dyDescent="0.2">
      <c r="A57" s="222">
        <v>50</v>
      </c>
      <c r="B57" s="691"/>
      <c r="C57" s="241" t="s">
        <v>155</v>
      </c>
      <c r="D57" s="464">
        <v>10640</v>
      </c>
      <c r="E57" s="465">
        <v>11249</v>
      </c>
      <c r="F57" s="240">
        <v>11974</v>
      </c>
      <c r="G57" s="464">
        <v>210</v>
      </c>
      <c r="H57" s="465">
        <v>196</v>
      </c>
      <c r="I57" s="240">
        <v>189</v>
      </c>
      <c r="K57" s="224"/>
      <c r="L57" s="225"/>
      <c r="M57" s="225"/>
      <c r="N57" s="225"/>
    </row>
    <row r="58" spans="1:14" s="223" customFormat="1" ht="12" customHeight="1" x14ac:dyDescent="0.2">
      <c r="A58" s="222">
        <v>51</v>
      </c>
      <c r="B58" s="691"/>
      <c r="C58" s="241" t="s">
        <v>156</v>
      </c>
      <c r="D58" s="464">
        <v>987</v>
      </c>
      <c r="E58" s="465">
        <v>1036</v>
      </c>
      <c r="F58" s="240">
        <v>1103</v>
      </c>
      <c r="G58" s="464">
        <v>860</v>
      </c>
      <c r="H58" s="465">
        <v>814</v>
      </c>
      <c r="I58" s="240">
        <v>786</v>
      </c>
      <c r="K58" s="224"/>
      <c r="L58" s="225"/>
      <c r="M58" s="225"/>
      <c r="N58" s="225"/>
    </row>
    <row r="59" spans="1:14" s="223" customFormat="1" ht="12" customHeight="1" x14ac:dyDescent="0.2">
      <c r="A59" s="222">
        <v>52</v>
      </c>
      <c r="B59" s="691"/>
      <c r="C59" s="241" t="s">
        <v>157</v>
      </c>
      <c r="D59" s="464">
        <v>211</v>
      </c>
      <c r="E59" s="465">
        <v>224</v>
      </c>
      <c r="F59" s="240">
        <v>247</v>
      </c>
      <c r="G59" s="464">
        <v>1659</v>
      </c>
      <c r="H59" s="465">
        <v>1542</v>
      </c>
      <c r="I59" s="240">
        <v>1523</v>
      </c>
      <c r="K59" s="224"/>
      <c r="L59" s="225"/>
      <c r="M59" s="225"/>
      <c r="N59" s="225"/>
    </row>
    <row r="60" spans="1:14" s="223" customFormat="1" ht="21" customHeight="1" x14ac:dyDescent="0.2">
      <c r="A60" s="222">
        <v>53</v>
      </c>
      <c r="B60" s="691"/>
      <c r="C60" s="241" t="s">
        <v>158</v>
      </c>
      <c r="D60" s="464">
        <v>1957</v>
      </c>
      <c r="E60" s="465">
        <v>1995</v>
      </c>
      <c r="F60" s="240">
        <v>2052</v>
      </c>
      <c r="G60" s="464">
        <v>485</v>
      </c>
      <c r="H60" s="465">
        <v>460</v>
      </c>
      <c r="I60" s="240">
        <v>451</v>
      </c>
      <c r="K60" s="224"/>
      <c r="L60" s="225"/>
      <c r="M60" s="225"/>
      <c r="N60" s="225"/>
    </row>
    <row r="61" spans="1:14" s="223" customFormat="1" ht="13.5" customHeight="1" x14ac:dyDescent="0.2">
      <c r="A61" s="222">
        <v>54</v>
      </c>
      <c r="B61" s="691"/>
      <c r="C61" s="241" t="s">
        <v>159</v>
      </c>
      <c r="D61" s="464">
        <v>956</v>
      </c>
      <c r="E61" s="465">
        <v>937</v>
      </c>
      <c r="F61" s="240">
        <v>941</v>
      </c>
      <c r="G61" s="464">
        <v>369</v>
      </c>
      <c r="H61" s="465">
        <v>347</v>
      </c>
      <c r="I61" s="240">
        <v>338</v>
      </c>
      <c r="K61" s="224"/>
      <c r="L61" s="225"/>
      <c r="M61" s="225"/>
      <c r="N61" s="225"/>
    </row>
    <row r="62" spans="1:14" s="223" customFormat="1" ht="13.5" customHeight="1" x14ac:dyDescent="0.2">
      <c r="A62" s="222">
        <v>55</v>
      </c>
      <c r="B62" s="691"/>
      <c r="C62" s="241" t="s">
        <v>160</v>
      </c>
      <c r="D62" s="464">
        <v>1001</v>
      </c>
      <c r="E62" s="465">
        <v>1058</v>
      </c>
      <c r="F62" s="240">
        <v>1111</v>
      </c>
      <c r="G62" s="464">
        <v>596</v>
      </c>
      <c r="H62" s="465">
        <v>561</v>
      </c>
      <c r="I62" s="240">
        <v>546</v>
      </c>
      <c r="K62" s="224"/>
      <c r="L62" s="225"/>
      <c r="M62" s="225"/>
      <c r="N62" s="225"/>
    </row>
    <row r="63" spans="1:14" s="223" customFormat="1" ht="16.5" customHeight="1" x14ac:dyDescent="0.2">
      <c r="A63" s="228">
        <v>56</v>
      </c>
      <c r="B63" s="692"/>
      <c r="C63" s="271" t="s">
        <v>161</v>
      </c>
      <c r="D63" s="466">
        <v>323</v>
      </c>
      <c r="E63" s="467">
        <v>319</v>
      </c>
      <c r="F63" s="250">
        <v>334</v>
      </c>
      <c r="G63" s="466">
        <v>336</v>
      </c>
      <c r="H63" s="467">
        <v>310</v>
      </c>
      <c r="I63" s="250">
        <v>306</v>
      </c>
      <c r="K63" s="224"/>
      <c r="L63" s="225"/>
      <c r="M63" s="225"/>
      <c r="N63" s="225"/>
    </row>
    <row r="64" spans="1:14" s="223" customFormat="1" ht="13.9" customHeight="1" x14ac:dyDescent="0.25">
      <c r="A64" s="470" t="s">
        <v>307</v>
      </c>
      <c r="B64" s="471"/>
      <c r="C64" s="472"/>
      <c r="D64" s="239"/>
      <c r="E64" s="239"/>
      <c r="F64" s="239"/>
      <c r="G64" s="239"/>
      <c r="H64" s="239"/>
      <c r="I64" s="239"/>
      <c r="K64" s="224"/>
      <c r="L64" s="225"/>
      <c r="M64" s="225"/>
      <c r="N64" s="22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46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6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40961" r:id="rId4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7"/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29" customWidth="1"/>
    <col min="2" max="2" width="30.85546875" style="216" customWidth="1"/>
    <col min="3" max="11" width="12.28515625" style="216" customWidth="1"/>
    <col min="12" max="16384" width="11.42578125" style="216"/>
  </cols>
  <sheetData>
    <row r="1" spans="1:11" s="208" customFormat="1" ht="10.9" customHeight="1" x14ac:dyDescent="0.2">
      <c r="A1" s="456"/>
      <c r="B1" s="207"/>
      <c r="K1" s="209"/>
    </row>
    <row r="2" spans="1:11" s="211" customFormat="1" ht="47.45" customHeight="1" x14ac:dyDescent="0.25">
      <c r="A2" s="538" t="s">
        <v>164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</row>
    <row r="3" spans="1:11" s="213" customFormat="1" ht="17.45" customHeight="1" x14ac:dyDescent="0.25">
      <c r="A3" s="59" t="s">
        <v>360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</row>
    <row r="4" spans="1:11" ht="30" customHeight="1" x14ac:dyDescent="0.25">
      <c r="A4" s="214"/>
      <c r="B4" s="215"/>
      <c r="C4" s="540"/>
      <c r="D4" s="540"/>
      <c r="E4" s="540"/>
      <c r="K4" s="386" t="s">
        <v>49</v>
      </c>
    </row>
    <row r="5" spans="1:11" ht="19.899999999999999" customHeight="1" x14ac:dyDescent="0.2">
      <c r="A5" s="697" t="s">
        <v>4</v>
      </c>
      <c r="B5" s="700" t="s">
        <v>0</v>
      </c>
      <c r="C5" s="703" t="s">
        <v>165</v>
      </c>
      <c r="D5" s="704"/>
      <c r="E5" s="705"/>
      <c r="F5" s="541" t="s">
        <v>166</v>
      </c>
      <c r="G5" s="541"/>
      <c r="H5" s="541"/>
      <c r="I5" s="541"/>
      <c r="J5" s="541"/>
      <c r="K5" s="542"/>
    </row>
    <row r="6" spans="1:11" ht="19.899999999999999" customHeight="1" x14ac:dyDescent="0.2">
      <c r="A6" s="698"/>
      <c r="B6" s="701"/>
      <c r="C6" s="706"/>
      <c r="D6" s="707"/>
      <c r="E6" s="708"/>
      <c r="F6" s="543" t="s">
        <v>5</v>
      </c>
      <c r="G6" s="544"/>
      <c r="H6" s="545"/>
      <c r="I6" s="541" t="s">
        <v>6</v>
      </c>
      <c r="J6" s="546"/>
      <c r="K6" s="547"/>
    </row>
    <row r="7" spans="1:11" ht="19.899999999999999" customHeight="1" x14ac:dyDescent="0.2">
      <c r="A7" s="699"/>
      <c r="B7" s="702"/>
      <c r="C7" s="548" t="s">
        <v>73</v>
      </c>
      <c r="D7" s="549" t="s">
        <v>7</v>
      </c>
      <c r="E7" s="550" t="s">
        <v>8</v>
      </c>
      <c r="F7" s="548" t="s">
        <v>73</v>
      </c>
      <c r="G7" s="549" t="s">
        <v>7</v>
      </c>
      <c r="H7" s="550" t="s">
        <v>8</v>
      </c>
      <c r="I7" s="548" t="s">
        <v>73</v>
      </c>
      <c r="J7" s="549" t="s">
        <v>7</v>
      </c>
      <c r="K7" s="550" t="s">
        <v>8</v>
      </c>
    </row>
    <row r="8" spans="1:11" s="219" customFormat="1" ht="34.9" customHeight="1" thickBot="1" x14ac:dyDescent="0.25">
      <c r="A8" s="551">
        <v>1</v>
      </c>
      <c r="B8" s="552" t="s">
        <v>61</v>
      </c>
      <c r="C8" s="553">
        <v>23869</v>
      </c>
      <c r="D8" s="554">
        <v>22850</v>
      </c>
      <c r="E8" s="555">
        <v>1019</v>
      </c>
      <c r="F8" s="553">
        <v>20352</v>
      </c>
      <c r="G8" s="554">
        <v>19502</v>
      </c>
      <c r="H8" s="555">
        <v>850</v>
      </c>
      <c r="I8" s="553">
        <v>3517</v>
      </c>
      <c r="J8" s="554">
        <v>3348</v>
      </c>
      <c r="K8" s="555">
        <v>169</v>
      </c>
    </row>
    <row r="9" spans="1:11" s="219" customFormat="1" ht="34.9" customHeight="1" thickTop="1" x14ac:dyDescent="0.2">
      <c r="A9" s="556">
        <v>2</v>
      </c>
      <c r="B9" s="557" t="s">
        <v>294</v>
      </c>
      <c r="C9" s="558">
        <v>22526</v>
      </c>
      <c r="D9" s="559">
        <v>21554</v>
      </c>
      <c r="E9" s="560">
        <v>972</v>
      </c>
      <c r="F9" s="558">
        <v>19844</v>
      </c>
      <c r="G9" s="559">
        <v>19000</v>
      </c>
      <c r="H9" s="560">
        <v>844</v>
      </c>
      <c r="I9" s="558">
        <v>2682</v>
      </c>
      <c r="J9" s="559">
        <v>2554</v>
      </c>
      <c r="K9" s="560">
        <v>128</v>
      </c>
    </row>
    <row r="10" spans="1:11" s="217" customFormat="1" ht="18" customHeight="1" x14ac:dyDescent="0.25">
      <c r="A10" s="561">
        <v>3</v>
      </c>
      <c r="B10" s="562" t="s">
        <v>295</v>
      </c>
      <c r="C10" s="563">
        <v>1102</v>
      </c>
      <c r="D10" s="564">
        <v>1030</v>
      </c>
      <c r="E10" s="565">
        <v>72</v>
      </c>
      <c r="F10" s="563">
        <v>430</v>
      </c>
      <c r="G10" s="564">
        <v>421</v>
      </c>
      <c r="H10" s="565">
        <v>9</v>
      </c>
      <c r="I10" s="563">
        <v>672</v>
      </c>
      <c r="J10" s="564">
        <v>609</v>
      </c>
      <c r="K10" s="565">
        <v>63</v>
      </c>
    </row>
    <row r="11" spans="1:11" s="217" customFormat="1" ht="18" customHeight="1" x14ac:dyDescent="0.25">
      <c r="A11" s="561">
        <v>4</v>
      </c>
      <c r="B11" s="562" t="s">
        <v>112</v>
      </c>
      <c r="C11" s="563">
        <v>3780</v>
      </c>
      <c r="D11" s="564">
        <v>3605</v>
      </c>
      <c r="E11" s="565">
        <v>175</v>
      </c>
      <c r="F11" s="563">
        <v>3035</v>
      </c>
      <c r="G11" s="564">
        <v>2884</v>
      </c>
      <c r="H11" s="565">
        <v>151</v>
      </c>
      <c r="I11" s="563">
        <v>745</v>
      </c>
      <c r="J11" s="564">
        <v>721</v>
      </c>
      <c r="K11" s="565">
        <v>24</v>
      </c>
    </row>
    <row r="12" spans="1:11" s="217" customFormat="1" ht="18" customHeight="1" x14ac:dyDescent="0.25">
      <c r="A12" s="561">
        <v>5</v>
      </c>
      <c r="B12" s="562" t="s">
        <v>20</v>
      </c>
      <c r="C12" s="563">
        <v>215</v>
      </c>
      <c r="D12" s="564">
        <v>189</v>
      </c>
      <c r="E12" s="565">
        <v>26</v>
      </c>
      <c r="F12" s="563">
        <v>162</v>
      </c>
      <c r="G12" s="564">
        <v>141</v>
      </c>
      <c r="H12" s="565">
        <v>21</v>
      </c>
      <c r="I12" s="563">
        <v>53</v>
      </c>
      <c r="J12" s="564">
        <v>48</v>
      </c>
      <c r="K12" s="565">
        <v>5</v>
      </c>
    </row>
    <row r="13" spans="1:11" s="217" customFormat="1" ht="18" customHeight="1" x14ac:dyDescent="0.25">
      <c r="A13" s="561">
        <v>6</v>
      </c>
      <c r="B13" s="562" t="s">
        <v>113</v>
      </c>
      <c r="C13" s="563">
        <v>8873</v>
      </c>
      <c r="D13" s="564">
        <v>8652</v>
      </c>
      <c r="E13" s="565">
        <v>221</v>
      </c>
      <c r="F13" s="563">
        <v>8108</v>
      </c>
      <c r="G13" s="564">
        <v>7893</v>
      </c>
      <c r="H13" s="565">
        <v>215</v>
      </c>
      <c r="I13" s="563">
        <v>765</v>
      </c>
      <c r="J13" s="564">
        <v>759</v>
      </c>
      <c r="K13" s="565">
        <v>6</v>
      </c>
    </row>
    <row r="14" spans="1:11" s="217" customFormat="1" ht="18" customHeight="1" x14ac:dyDescent="0.25">
      <c r="A14" s="561">
        <v>7</v>
      </c>
      <c r="B14" s="562" t="s">
        <v>21</v>
      </c>
      <c r="C14" s="563">
        <v>5916</v>
      </c>
      <c r="D14" s="564">
        <v>5592</v>
      </c>
      <c r="E14" s="565">
        <v>324</v>
      </c>
      <c r="F14" s="563">
        <v>5761</v>
      </c>
      <c r="G14" s="564">
        <v>5446</v>
      </c>
      <c r="H14" s="565">
        <v>315</v>
      </c>
      <c r="I14" s="563">
        <v>155</v>
      </c>
      <c r="J14" s="564">
        <v>146</v>
      </c>
      <c r="K14" s="565">
        <v>9</v>
      </c>
    </row>
    <row r="15" spans="1:11" s="217" customFormat="1" ht="18" customHeight="1" x14ac:dyDescent="0.25">
      <c r="A15" s="561">
        <v>8</v>
      </c>
      <c r="B15" s="562" t="s">
        <v>22</v>
      </c>
      <c r="C15" s="563">
        <v>697</v>
      </c>
      <c r="D15" s="564">
        <v>681</v>
      </c>
      <c r="E15" s="565">
        <v>16</v>
      </c>
      <c r="F15" s="563">
        <v>575</v>
      </c>
      <c r="G15" s="564">
        <v>559</v>
      </c>
      <c r="H15" s="565">
        <v>16</v>
      </c>
      <c r="I15" s="563">
        <v>122</v>
      </c>
      <c r="J15" s="564">
        <v>122</v>
      </c>
      <c r="K15" s="565">
        <v>0</v>
      </c>
    </row>
    <row r="16" spans="1:11" s="217" customFormat="1" ht="18" customHeight="1" x14ac:dyDescent="0.25">
      <c r="A16" s="561">
        <v>9</v>
      </c>
      <c r="B16" s="562" t="s">
        <v>23</v>
      </c>
      <c r="C16" s="563">
        <v>392</v>
      </c>
      <c r="D16" s="564">
        <v>382</v>
      </c>
      <c r="E16" s="565">
        <v>10</v>
      </c>
      <c r="F16" s="563">
        <v>388</v>
      </c>
      <c r="G16" s="564">
        <v>379</v>
      </c>
      <c r="H16" s="565">
        <v>9</v>
      </c>
      <c r="I16" s="563">
        <v>4</v>
      </c>
      <c r="J16" s="564">
        <v>3</v>
      </c>
      <c r="K16" s="565">
        <v>1</v>
      </c>
    </row>
    <row r="17" spans="1:11" s="217" customFormat="1" ht="18" customHeight="1" x14ac:dyDescent="0.25">
      <c r="A17" s="561">
        <v>10</v>
      </c>
      <c r="B17" s="562" t="s">
        <v>15</v>
      </c>
      <c r="C17" s="563">
        <v>930</v>
      </c>
      <c r="D17" s="564">
        <v>888</v>
      </c>
      <c r="E17" s="565">
        <v>42</v>
      </c>
      <c r="F17" s="563">
        <v>884</v>
      </c>
      <c r="G17" s="564">
        <v>846</v>
      </c>
      <c r="H17" s="565">
        <v>38</v>
      </c>
      <c r="I17" s="563">
        <v>46</v>
      </c>
      <c r="J17" s="564">
        <v>42</v>
      </c>
      <c r="K17" s="565">
        <v>4</v>
      </c>
    </row>
    <row r="18" spans="1:11" s="217" customFormat="1" ht="18" customHeight="1" x14ac:dyDescent="0.25">
      <c r="A18" s="561">
        <v>11</v>
      </c>
      <c r="B18" s="562" t="s">
        <v>24</v>
      </c>
      <c r="C18" s="563">
        <v>621</v>
      </c>
      <c r="D18" s="564">
        <v>535</v>
      </c>
      <c r="E18" s="565">
        <v>86</v>
      </c>
      <c r="F18" s="563">
        <v>501</v>
      </c>
      <c r="G18" s="564">
        <v>431</v>
      </c>
      <c r="H18" s="565">
        <v>70</v>
      </c>
      <c r="I18" s="563">
        <v>120</v>
      </c>
      <c r="J18" s="564">
        <v>104</v>
      </c>
      <c r="K18" s="565">
        <v>16</v>
      </c>
    </row>
    <row r="19" spans="1:11" s="217" customFormat="1" ht="34.9" customHeight="1" x14ac:dyDescent="0.2">
      <c r="A19" s="556">
        <v>12</v>
      </c>
      <c r="B19" s="566" t="s">
        <v>296</v>
      </c>
      <c r="C19" s="567">
        <v>434</v>
      </c>
      <c r="D19" s="568">
        <v>428</v>
      </c>
      <c r="E19" s="569">
        <v>6</v>
      </c>
      <c r="F19" s="567">
        <v>406</v>
      </c>
      <c r="G19" s="568">
        <v>405</v>
      </c>
      <c r="H19" s="569">
        <v>1</v>
      </c>
      <c r="I19" s="567">
        <v>28</v>
      </c>
      <c r="J19" s="568">
        <v>23</v>
      </c>
      <c r="K19" s="569">
        <v>5</v>
      </c>
    </row>
    <row r="20" spans="1:11" s="223" customFormat="1" ht="18" customHeight="1" x14ac:dyDescent="0.25">
      <c r="A20" s="561">
        <v>13</v>
      </c>
      <c r="B20" s="562" t="s">
        <v>297</v>
      </c>
      <c r="C20" s="563">
        <v>351</v>
      </c>
      <c r="D20" s="564">
        <v>348</v>
      </c>
      <c r="E20" s="565">
        <v>3</v>
      </c>
      <c r="F20" s="563">
        <v>335</v>
      </c>
      <c r="G20" s="564">
        <v>335</v>
      </c>
      <c r="H20" s="565">
        <v>0</v>
      </c>
      <c r="I20" s="563">
        <v>16</v>
      </c>
      <c r="J20" s="564">
        <v>13</v>
      </c>
      <c r="K20" s="565">
        <v>3</v>
      </c>
    </row>
    <row r="21" spans="1:11" s="223" customFormat="1" ht="18" customHeight="1" x14ac:dyDescent="0.25">
      <c r="A21" s="561">
        <v>14</v>
      </c>
      <c r="B21" s="562" t="s">
        <v>298</v>
      </c>
      <c r="C21" s="563">
        <v>83</v>
      </c>
      <c r="D21" s="564">
        <v>80</v>
      </c>
      <c r="E21" s="565">
        <v>3</v>
      </c>
      <c r="F21" s="563">
        <v>71</v>
      </c>
      <c r="G21" s="564">
        <v>70</v>
      </c>
      <c r="H21" s="565">
        <v>1</v>
      </c>
      <c r="I21" s="563">
        <v>12</v>
      </c>
      <c r="J21" s="564">
        <v>10</v>
      </c>
      <c r="K21" s="565">
        <v>2</v>
      </c>
    </row>
    <row r="22" spans="1:11" s="223" customFormat="1" ht="34.9" customHeight="1" x14ac:dyDescent="0.2">
      <c r="A22" s="599">
        <v>15</v>
      </c>
      <c r="B22" s="600" t="s">
        <v>301</v>
      </c>
      <c r="C22" s="570">
        <v>909</v>
      </c>
      <c r="D22" s="571">
        <v>868</v>
      </c>
      <c r="E22" s="572">
        <v>41</v>
      </c>
      <c r="F22" s="570">
        <v>102</v>
      </c>
      <c r="G22" s="571">
        <v>97</v>
      </c>
      <c r="H22" s="572">
        <v>5</v>
      </c>
      <c r="I22" s="570">
        <v>807</v>
      </c>
      <c r="J22" s="571">
        <v>771</v>
      </c>
      <c r="K22" s="572">
        <v>36</v>
      </c>
    </row>
    <row r="23" spans="1:11" x14ac:dyDescent="0.2">
      <c r="A23" s="391"/>
      <c r="B23" s="392"/>
      <c r="C23" s="392"/>
      <c r="D23" s="392"/>
      <c r="E23" s="392"/>
      <c r="F23" s="392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8"/>
  <dimension ref="A1:F12"/>
  <sheetViews>
    <sheetView showGridLines="0" workbookViewId="0"/>
  </sheetViews>
  <sheetFormatPr baseColWidth="10" defaultColWidth="11.42578125" defaultRowHeight="12.75" x14ac:dyDescent="0.2"/>
  <cols>
    <col min="1" max="1" width="4.28515625" style="13" customWidth="1"/>
    <col min="2" max="2" width="10.5703125" style="13" customWidth="1"/>
    <col min="3" max="3" width="50.5703125" style="13" customWidth="1"/>
    <col min="4" max="6" width="16.7109375" style="13" customWidth="1"/>
    <col min="7" max="16384" width="11.42578125" style="13"/>
  </cols>
  <sheetData>
    <row r="1" spans="1:6" s="2" customFormat="1" ht="11.25" x14ac:dyDescent="0.2">
      <c r="A1" s="37"/>
    </row>
    <row r="2" spans="1:6" s="47" customFormat="1" ht="36.6" customHeight="1" x14ac:dyDescent="0.3">
      <c r="A2" s="5" t="s">
        <v>167</v>
      </c>
      <c r="B2" s="46"/>
      <c r="C2" s="46"/>
      <c r="D2" s="46"/>
      <c r="E2" s="46"/>
      <c r="F2" s="46"/>
    </row>
    <row r="3" spans="1:6" s="55" customFormat="1" ht="26.45" customHeight="1" x14ac:dyDescent="0.2">
      <c r="A3" s="59" t="s">
        <v>371</v>
      </c>
      <c r="B3" s="54"/>
      <c r="C3" s="54"/>
      <c r="D3" s="54"/>
      <c r="E3" s="54"/>
      <c r="F3" s="54"/>
    </row>
    <row r="4" spans="1:6" s="76" customFormat="1" ht="30" customHeight="1" x14ac:dyDescent="0.25">
      <c r="F4" s="331" t="s">
        <v>342</v>
      </c>
    </row>
    <row r="5" spans="1:6" ht="36" customHeight="1" x14ac:dyDescent="0.2">
      <c r="A5" s="713" t="s">
        <v>4</v>
      </c>
      <c r="B5" s="711" t="s">
        <v>9</v>
      </c>
      <c r="C5" s="617"/>
      <c r="D5" s="345" t="s">
        <v>168</v>
      </c>
      <c r="E5" s="316"/>
      <c r="F5" s="317"/>
    </row>
    <row r="6" spans="1:6" ht="32.25" customHeight="1" x14ac:dyDescent="0.2">
      <c r="A6" s="643"/>
      <c r="B6" s="712"/>
      <c r="C6" s="618"/>
      <c r="D6" s="131" t="s">
        <v>3</v>
      </c>
      <c r="E6" s="131" t="s">
        <v>7</v>
      </c>
      <c r="F6" s="131" t="s">
        <v>8</v>
      </c>
    </row>
    <row r="7" spans="1:6" ht="45" customHeight="1" x14ac:dyDescent="0.2">
      <c r="A7" s="79">
        <v>1</v>
      </c>
      <c r="B7" s="714" t="s">
        <v>169</v>
      </c>
      <c r="C7" s="715"/>
      <c r="D7" s="318">
        <v>2406</v>
      </c>
      <c r="E7" s="319">
        <v>2391</v>
      </c>
      <c r="F7" s="319">
        <v>15</v>
      </c>
    </row>
    <row r="8" spans="1:6" ht="45" customHeight="1" x14ac:dyDescent="0.2">
      <c r="A8" s="80">
        <v>2</v>
      </c>
      <c r="B8" s="716" t="s">
        <v>26</v>
      </c>
      <c r="C8" s="717"/>
      <c r="D8" s="320">
        <v>714</v>
      </c>
      <c r="E8" s="321">
        <v>705</v>
      </c>
      <c r="F8" s="321">
        <v>9</v>
      </c>
    </row>
    <row r="9" spans="1:6" ht="52.5" customHeight="1" x14ac:dyDescent="0.2">
      <c r="A9" s="80">
        <v>3</v>
      </c>
      <c r="B9" s="614" t="s">
        <v>27</v>
      </c>
      <c r="C9" s="322" t="s">
        <v>170</v>
      </c>
      <c r="D9" s="323">
        <v>587</v>
      </c>
      <c r="E9" s="324">
        <v>587</v>
      </c>
      <c r="F9" s="324">
        <v>0</v>
      </c>
    </row>
    <row r="10" spans="1:6" ht="52.5" customHeight="1" x14ac:dyDescent="0.2">
      <c r="A10" s="80">
        <v>4</v>
      </c>
      <c r="B10" s="614"/>
      <c r="C10" s="322" t="s">
        <v>196</v>
      </c>
      <c r="D10" s="323">
        <v>96</v>
      </c>
      <c r="E10" s="324">
        <v>92</v>
      </c>
      <c r="F10" s="324">
        <v>4</v>
      </c>
    </row>
    <row r="11" spans="1:6" ht="45" customHeight="1" x14ac:dyDescent="0.2">
      <c r="A11" s="81">
        <v>5</v>
      </c>
      <c r="B11" s="614"/>
      <c r="C11" s="325" t="s">
        <v>171</v>
      </c>
      <c r="D11" s="323">
        <v>39</v>
      </c>
      <c r="E11" s="324">
        <v>39</v>
      </c>
      <c r="F11" s="324">
        <v>0</v>
      </c>
    </row>
    <row r="12" spans="1:6" ht="45" customHeight="1" x14ac:dyDescent="0.2">
      <c r="A12" s="83">
        <v>6</v>
      </c>
      <c r="B12" s="709" t="s">
        <v>172</v>
      </c>
      <c r="C12" s="710"/>
      <c r="D12" s="326">
        <v>2398</v>
      </c>
      <c r="E12" s="326">
        <v>2378</v>
      </c>
      <c r="F12" s="326">
        <v>20</v>
      </c>
    </row>
  </sheetData>
  <mergeCells count="6">
    <mergeCell ref="B12:C12"/>
    <mergeCell ref="B9:B11"/>
    <mergeCell ref="B5:C6"/>
    <mergeCell ref="A5:A6"/>
    <mergeCell ref="B7:C7"/>
    <mergeCell ref="B8:C8"/>
  </mergeCells>
  <phoneticPr fontId="0" type="noConversion"/>
  <printOptions horizontalCentered="1"/>
  <pageMargins left="3.937007874015748E-2" right="3.937007874015748E-2" top="0.71" bottom="0.19685039370078741" header="0.43307086614173229" footer="0.31496062992125984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9"/>
  <dimension ref="A1:H14"/>
  <sheetViews>
    <sheetView showGridLines="0" workbookViewId="0"/>
  </sheetViews>
  <sheetFormatPr baseColWidth="10" defaultColWidth="11.42578125" defaultRowHeight="12.75" x14ac:dyDescent="0.2"/>
  <cols>
    <col min="1" max="1" width="4.140625" style="13" customWidth="1"/>
    <col min="2" max="2" width="14.7109375" style="13" customWidth="1"/>
    <col min="3" max="3" width="18.5703125" style="13" customWidth="1"/>
    <col min="4" max="4" width="11.140625" style="13" customWidth="1"/>
    <col min="5" max="5" width="24.7109375" style="13" customWidth="1"/>
    <col min="6" max="8" width="16.7109375" style="13" customWidth="1"/>
    <col min="9" max="16384" width="11.42578125" style="13"/>
  </cols>
  <sheetData>
    <row r="1" spans="1:8" s="2" customFormat="1" ht="11.25" x14ac:dyDescent="0.2">
      <c r="A1" s="37"/>
    </row>
    <row r="2" spans="1:8" s="47" customFormat="1" ht="34.9" customHeight="1" x14ac:dyDescent="0.3">
      <c r="A2" s="5" t="s">
        <v>256</v>
      </c>
      <c r="B2" s="46"/>
      <c r="C2" s="46"/>
      <c r="D2" s="46"/>
      <c r="E2" s="46"/>
      <c r="F2" s="46"/>
      <c r="G2" s="46"/>
      <c r="H2" s="46"/>
    </row>
    <row r="3" spans="1:8" s="55" customFormat="1" ht="23.45" customHeight="1" x14ac:dyDescent="0.2">
      <c r="A3" s="59" t="s">
        <v>371</v>
      </c>
      <c r="B3" s="54"/>
      <c r="C3" s="54"/>
      <c r="D3" s="54"/>
      <c r="E3" s="54"/>
      <c r="F3" s="54"/>
      <c r="G3" s="54"/>
      <c r="H3" s="54"/>
    </row>
    <row r="4" spans="1:8" s="76" customFormat="1" ht="35.25" customHeight="1" x14ac:dyDescent="0.25">
      <c r="H4" s="119" t="s">
        <v>343</v>
      </c>
    </row>
    <row r="5" spans="1:8" ht="30" customHeight="1" x14ac:dyDescent="0.2">
      <c r="A5" s="718" t="s">
        <v>4</v>
      </c>
      <c r="B5" s="711" t="s">
        <v>9</v>
      </c>
      <c r="C5" s="720"/>
      <c r="D5" s="720"/>
      <c r="E5" s="617"/>
      <c r="F5" s="49" t="s">
        <v>173</v>
      </c>
      <c r="G5" s="273"/>
      <c r="H5" s="315"/>
    </row>
    <row r="6" spans="1:8" ht="35.25" customHeight="1" x14ac:dyDescent="0.2">
      <c r="A6" s="719"/>
      <c r="B6" s="712"/>
      <c r="C6" s="721"/>
      <c r="D6" s="721"/>
      <c r="E6" s="618"/>
      <c r="F6" s="114" t="s">
        <v>3</v>
      </c>
      <c r="G6" s="329" t="s">
        <v>7</v>
      </c>
      <c r="H6" s="329" t="s">
        <v>8</v>
      </c>
    </row>
    <row r="7" spans="1:8" ht="39.950000000000003" customHeight="1" x14ac:dyDescent="0.2">
      <c r="A7" s="79">
        <v>1</v>
      </c>
      <c r="B7" s="728" t="s">
        <v>174</v>
      </c>
      <c r="C7" s="729"/>
      <c r="D7" s="729"/>
      <c r="E7" s="730"/>
      <c r="F7" s="318">
        <v>208</v>
      </c>
      <c r="G7" s="319">
        <v>206</v>
      </c>
      <c r="H7" s="319">
        <v>2</v>
      </c>
    </row>
    <row r="8" spans="1:8" ht="39.950000000000003" customHeight="1" x14ac:dyDescent="0.2">
      <c r="A8" s="80">
        <v>2</v>
      </c>
      <c r="B8" s="716" t="s">
        <v>175</v>
      </c>
      <c r="C8" s="731"/>
      <c r="D8" s="731"/>
      <c r="E8" s="717"/>
      <c r="F8" s="320">
        <v>707</v>
      </c>
      <c r="G8" s="321">
        <v>698</v>
      </c>
      <c r="H8" s="321">
        <v>9</v>
      </c>
    </row>
    <row r="9" spans="1:8" ht="39.950000000000003" customHeight="1" x14ac:dyDescent="0.2">
      <c r="A9" s="80">
        <v>3</v>
      </c>
      <c r="B9" s="725" t="s">
        <v>176</v>
      </c>
      <c r="C9" s="725" t="s">
        <v>119</v>
      </c>
      <c r="D9" s="330" t="s">
        <v>177</v>
      </c>
      <c r="E9" s="723" t="s">
        <v>178</v>
      </c>
      <c r="F9" s="327">
        <v>609</v>
      </c>
      <c r="G9" s="328">
        <v>609</v>
      </c>
      <c r="H9" s="328">
        <v>0</v>
      </c>
    </row>
    <row r="10" spans="1:8" ht="39.950000000000003" customHeight="1" x14ac:dyDescent="0.2">
      <c r="A10" s="80">
        <v>4</v>
      </c>
      <c r="B10" s="726"/>
      <c r="C10" s="735"/>
      <c r="D10" s="330" t="s">
        <v>179</v>
      </c>
      <c r="E10" s="724"/>
      <c r="F10" s="323">
        <v>116</v>
      </c>
      <c r="G10" s="324">
        <v>107</v>
      </c>
      <c r="H10" s="324">
        <v>9</v>
      </c>
    </row>
    <row r="11" spans="1:8" ht="39.950000000000003" customHeight="1" x14ac:dyDescent="0.2">
      <c r="A11" s="80">
        <v>5</v>
      </c>
      <c r="B11" s="726"/>
      <c r="C11" s="728" t="s">
        <v>120</v>
      </c>
      <c r="D11" s="733"/>
      <c r="E11" s="734"/>
      <c r="F11" s="323">
        <v>9</v>
      </c>
      <c r="G11" s="324">
        <v>8</v>
      </c>
      <c r="H11" s="324">
        <v>1</v>
      </c>
    </row>
    <row r="12" spans="1:8" ht="39.950000000000003" customHeight="1" x14ac:dyDescent="0.2">
      <c r="A12" s="80">
        <v>6</v>
      </c>
      <c r="B12" s="726"/>
      <c r="C12" s="716" t="s">
        <v>180</v>
      </c>
      <c r="D12" s="731"/>
      <c r="E12" s="717"/>
      <c r="F12" s="323">
        <v>3</v>
      </c>
      <c r="G12" s="324">
        <v>3</v>
      </c>
      <c r="H12" s="324">
        <v>0</v>
      </c>
    </row>
    <row r="13" spans="1:8" ht="39.950000000000003" customHeight="1" x14ac:dyDescent="0.2">
      <c r="A13" s="81">
        <v>7</v>
      </c>
      <c r="B13" s="727"/>
      <c r="C13" s="732" t="s">
        <v>181</v>
      </c>
      <c r="D13" s="729"/>
      <c r="E13" s="730"/>
      <c r="F13" s="323">
        <v>8</v>
      </c>
      <c r="G13" s="324">
        <v>8</v>
      </c>
      <c r="H13" s="324">
        <v>0</v>
      </c>
    </row>
    <row r="14" spans="1:8" ht="39.950000000000003" customHeight="1" x14ac:dyDescent="0.2">
      <c r="A14" s="83">
        <v>8</v>
      </c>
      <c r="B14" s="709" t="s">
        <v>182</v>
      </c>
      <c r="C14" s="722"/>
      <c r="D14" s="722"/>
      <c r="E14" s="710"/>
      <c r="F14" s="326">
        <v>170</v>
      </c>
      <c r="G14" s="326">
        <v>169</v>
      </c>
      <c r="H14" s="326">
        <v>1</v>
      </c>
    </row>
  </sheetData>
  <mergeCells count="11">
    <mergeCell ref="A5:A6"/>
    <mergeCell ref="B5:E6"/>
    <mergeCell ref="B14:E14"/>
    <mergeCell ref="E9:E10"/>
    <mergeCell ref="B9:B13"/>
    <mergeCell ref="B7:E7"/>
    <mergeCell ref="B8:E8"/>
    <mergeCell ref="C13:E13"/>
    <mergeCell ref="C12:E12"/>
    <mergeCell ref="C11:E11"/>
    <mergeCell ref="C9:C10"/>
  </mergeCells>
  <phoneticPr fontId="0" type="noConversion"/>
  <printOptions horizontalCentered="1"/>
  <pageMargins left="3.937007874015748E-2" right="3.937007874015748E-2" top="0.70866141732283472" bottom="0.19685039370078741" header="0.43307086614173229" footer="0.31496062992125984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5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91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915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6"/>
  <dimension ref="A1:L27"/>
  <sheetViews>
    <sheetView showGridLines="0" workbookViewId="0"/>
  </sheetViews>
  <sheetFormatPr baseColWidth="10" defaultColWidth="11.42578125" defaultRowHeight="12.75" x14ac:dyDescent="0.2"/>
  <cols>
    <col min="1" max="1" width="4.85546875" style="35" customWidth="1"/>
    <col min="2" max="2" width="12.7109375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9" customHeight="1" x14ac:dyDescent="0.2">
      <c r="A1" s="37"/>
      <c r="B1" s="2"/>
      <c r="L1" s="4"/>
    </row>
    <row r="2" spans="1:12" s="7" customFormat="1" ht="29.2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38" t="str">
        <f>"Jahresdurchschnitte "&amp; LEFT(B6,4) &amp; "  -  " &amp;  LEFT(B26,4)</f>
        <v>Jahresdurchschnitte 2003  -  2023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39"/>
      <c r="B4" s="40"/>
      <c r="C4" s="41"/>
      <c r="D4" s="41"/>
      <c r="E4" s="41"/>
      <c r="F4" s="41"/>
      <c r="G4" s="41"/>
      <c r="H4" s="42"/>
      <c r="I4" s="41"/>
      <c r="J4" s="41"/>
      <c r="K4" s="41"/>
      <c r="L4" s="118" t="s">
        <v>197</v>
      </c>
    </row>
    <row r="5" spans="1:12" ht="55.5" customHeight="1" x14ac:dyDescent="0.2">
      <c r="A5" s="88" t="s">
        <v>4</v>
      </c>
      <c r="B5" s="152" t="s">
        <v>53</v>
      </c>
      <c r="C5" s="101" t="s">
        <v>13</v>
      </c>
      <c r="D5" s="101" t="s">
        <v>14</v>
      </c>
      <c r="E5" s="126" t="s">
        <v>54</v>
      </c>
      <c r="F5" s="134" t="s">
        <v>20</v>
      </c>
      <c r="G5" s="152" t="s">
        <v>55</v>
      </c>
      <c r="H5" s="134" t="s">
        <v>21</v>
      </c>
      <c r="I5" s="134" t="s">
        <v>22</v>
      </c>
      <c r="J5" s="134" t="s">
        <v>23</v>
      </c>
      <c r="K5" s="134" t="s">
        <v>15</v>
      </c>
      <c r="L5" s="134" t="s">
        <v>24</v>
      </c>
    </row>
    <row r="6" spans="1:12" s="44" customFormat="1" ht="18.600000000000001" customHeight="1" x14ac:dyDescent="0.2">
      <c r="A6" s="104">
        <v>1</v>
      </c>
      <c r="B6" s="84">
        <v>2003</v>
      </c>
      <c r="C6" s="105">
        <v>3184117</v>
      </c>
      <c r="D6" s="106">
        <v>759604</v>
      </c>
      <c r="E6" s="107">
        <v>523923</v>
      </c>
      <c r="F6" s="106">
        <v>84292</v>
      </c>
      <c r="G6" s="106">
        <v>553199</v>
      </c>
      <c r="H6" s="107">
        <v>437470</v>
      </c>
      <c r="I6" s="106">
        <v>194693</v>
      </c>
      <c r="J6" s="106">
        <v>220276</v>
      </c>
      <c r="K6" s="106">
        <v>274065</v>
      </c>
      <c r="L6" s="105">
        <v>136595</v>
      </c>
    </row>
    <row r="7" spans="1:12" s="44" customFormat="1" ht="18.600000000000001" customHeight="1" x14ac:dyDescent="0.2">
      <c r="A7" s="104">
        <v>2</v>
      </c>
      <c r="B7" s="84">
        <f>B6+1</f>
        <v>2004</v>
      </c>
      <c r="C7" s="105">
        <v>3197250</v>
      </c>
      <c r="D7" s="106">
        <v>753516</v>
      </c>
      <c r="E7" s="107">
        <v>526878</v>
      </c>
      <c r="F7" s="106">
        <v>84216</v>
      </c>
      <c r="G7" s="106">
        <v>560185</v>
      </c>
      <c r="H7" s="107">
        <v>441364</v>
      </c>
      <c r="I7" s="106">
        <v>196009</v>
      </c>
      <c r="J7" s="106">
        <v>221367</v>
      </c>
      <c r="K7" s="106">
        <v>276337</v>
      </c>
      <c r="L7" s="105">
        <v>137378</v>
      </c>
    </row>
    <row r="8" spans="1:12" s="44" customFormat="1" ht="18.600000000000001" customHeight="1" x14ac:dyDescent="0.2">
      <c r="A8" s="104">
        <v>3</v>
      </c>
      <c r="B8" s="84">
        <f>B7+1</f>
        <v>2005</v>
      </c>
      <c r="C8" s="105">
        <v>3228777</v>
      </c>
      <c r="D8" s="106">
        <v>756506</v>
      </c>
      <c r="E8" s="107">
        <v>533564</v>
      </c>
      <c r="F8" s="106">
        <v>85068</v>
      </c>
      <c r="G8" s="106">
        <v>565641</v>
      </c>
      <c r="H8" s="107">
        <v>447657</v>
      </c>
      <c r="I8" s="106">
        <v>198132</v>
      </c>
      <c r="J8" s="106">
        <v>222910</v>
      </c>
      <c r="K8" s="106">
        <v>280504</v>
      </c>
      <c r="L8" s="105">
        <v>138795</v>
      </c>
    </row>
    <row r="9" spans="1:12" s="44" customFormat="1" ht="18.600000000000001" customHeight="1" x14ac:dyDescent="0.2">
      <c r="A9" s="104">
        <v>4</v>
      </c>
      <c r="B9" s="605">
        <f t="shared" ref="B9:B26" si="0">B8+1</f>
        <v>2006</v>
      </c>
      <c r="C9" s="105">
        <v>3278444</v>
      </c>
      <c r="D9" s="106">
        <v>763607</v>
      </c>
      <c r="E9" s="107">
        <v>541443</v>
      </c>
      <c r="F9" s="106">
        <v>86199</v>
      </c>
      <c r="G9" s="106">
        <v>576203</v>
      </c>
      <c r="H9" s="107">
        <v>454445</v>
      </c>
      <c r="I9" s="106">
        <v>201239</v>
      </c>
      <c r="J9" s="106">
        <v>227468</v>
      </c>
      <c r="K9" s="106">
        <v>286710</v>
      </c>
      <c r="L9" s="105">
        <v>141130</v>
      </c>
    </row>
    <row r="10" spans="1:12" s="44" customFormat="1" ht="18.600000000000001" customHeight="1" x14ac:dyDescent="0.2">
      <c r="A10" s="108">
        <v>5</v>
      </c>
      <c r="B10" s="604">
        <f t="shared" si="0"/>
        <v>2007</v>
      </c>
      <c r="C10" s="109">
        <v>3340999</v>
      </c>
      <c r="D10" s="110">
        <v>774137</v>
      </c>
      <c r="E10" s="110">
        <v>551538</v>
      </c>
      <c r="F10" s="110">
        <v>87952</v>
      </c>
      <c r="G10" s="110">
        <v>589958</v>
      </c>
      <c r="H10" s="110">
        <v>464442</v>
      </c>
      <c r="I10" s="110">
        <v>205225</v>
      </c>
      <c r="J10" s="110">
        <v>231812</v>
      </c>
      <c r="K10" s="110">
        <v>292120</v>
      </c>
      <c r="L10" s="109">
        <v>143815</v>
      </c>
    </row>
    <row r="11" spans="1:12" s="44" customFormat="1" ht="18.600000000000001" customHeight="1" x14ac:dyDescent="0.2">
      <c r="A11" s="375">
        <v>6</v>
      </c>
      <c r="B11" s="603">
        <f t="shared" si="0"/>
        <v>2008</v>
      </c>
      <c r="C11" s="334">
        <v>3388632</v>
      </c>
      <c r="D11" s="333">
        <v>771158</v>
      </c>
      <c r="E11" s="333">
        <v>572354</v>
      </c>
      <c r="F11" s="333">
        <v>91307</v>
      </c>
      <c r="G11" s="333">
        <v>601192</v>
      </c>
      <c r="H11" s="333">
        <v>470487</v>
      </c>
      <c r="I11" s="333">
        <v>207362</v>
      </c>
      <c r="J11" s="333">
        <v>234905</v>
      </c>
      <c r="K11" s="333">
        <v>295690</v>
      </c>
      <c r="L11" s="334">
        <v>144177</v>
      </c>
    </row>
    <row r="12" spans="1:12" s="44" customFormat="1" ht="18.600000000000001" customHeight="1" x14ac:dyDescent="0.2">
      <c r="A12" s="104">
        <v>7</v>
      </c>
      <c r="B12" s="605">
        <f t="shared" si="0"/>
        <v>2009</v>
      </c>
      <c r="C12" s="105">
        <v>3339064</v>
      </c>
      <c r="D12" s="107">
        <v>762891</v>
      </c>
      <c r="E12" s="107">
        <v>563310</v>
      </c>
      <c r="F12" s="107">
        <v>91148</v>
      </c>
      <c r="G12" s="107">
        <v>590856</v>
      </c>
      <c r="H12" s="107">
        <v>460498</v>
      </c>
      <c r="I12" s="107">
        <v>202742</v>
      </c>
      <c r="J12" s="107">
        <v>232288</v>
      </c>
      <c r="K12" s="107">
        <v>292969</v>
      </c>
      <c r="L12" s="105">
        <v>142362</v>
      </c>
    </row>
    <row r="13" spans="1:12" s="44" customFormat="1" ht="18.600000000000001" customHeight="1" x14ac:dyDescent="0.2">
      <c r="A13" s="104">
        <v>8</v>
      </c>
      <c r="B13" s="601">
        <f t="shared" si="0"/>
        <v>2010</v>
      </c>
      <c r="C13" s="105">
        <v>3360258</v>
      </c>
      <c r="D13" s="107">
        <v>764310</v>
      </c>
      <c r="E13" s="107">
        <v>564156</v>
      </c>
      <c r="F13" s="107">
        <v>92340</v>
      </c>
      <c r="G13" s="107">
        <v>594997</v>
      </c>
      <c r="H13" s="107">
        <v>465432</v>
      </c>
      <c r="I13" s="107">
        <v>203251</v>
      </c>
      <c r="J13" s="107">
        <v>234908</v>
      </c>
      <c r="K13" s="107">
        <v>296596</v>
      </c>
      <c r="L13" s="105">
        <v>144268</v>
      </c>
    </row>
    <row r="14" spans="1:12" s="44" customFormat="1" ht="18.600000000000001" customHeight="1" x14ac:dyDescent="0.2">
      <c r="A14" s="104">
        <v>9</v>
      </c>
      <c r="B14" s="596">
        <f t="shared" si="0"/>
        <v>2011</v>
      </c>
      <c r="C14" s="105">
        <v>3421755</v>
      </c>
      <c r="D14" s="107">
        <v>777174</v>
      </c>
      <c r="E14" s="107">
        <v>573306</v>
      </c>
      <c r="F14" s="107">
        <v>94274</v>
      </c>
      <c r="G14" s="107">
        <v>608145</v>
      </c>
      <c r="H14" s="107">
        <v>475668</v>
      </c>
      <c r="I14" s="107">
        <v>205909</v>
      </c>
      <c r="J14" s="107">
        <v>238625</v>
      </c>
      <c r="K14" s="107">
        <v>301091</v>
      </c>
      <c r="L14" s="105">
        <v>147563</v>
      </c>
    </row>
    <row r="15" spans="1:12" s="44" customFormat="1" ht="18.600000000000001" customHeight="1" x14ac:dyDescent="0.2">
      <c r="A15" s="104">
        <v>10</v>
      </c>
      <c r="B15" s="381">
        <f t="shared" si="0"/>
        <v>2012</v>
      </c>
      <c r="C15" s="105">
        <v>3465463</v>
      </c>
      <c r="D15" s="107">
        <v>786384</v>
      </c>
      <c r="E15" s="107">
        <v>580128</v>
      </c>
      <c r="F15" s="107">
        <v>96454</v>
      </c>
      <c r="G15" s="107">
        <v>616027</v>
      </c>
      <c r="H15" s="107">
        <v>480983</v>
      </c>
      <c r="I15" s="107">
        <v>207097</v>
      </c>
      <c r="J15" s="107">
        <v>242907</v>
      </c>
      <c r="K15" s="107">
        <v>305887</v>
      </c>
      <c r="L15" s="105">
        <v>149596</v>
      </c>
    </row>
    <row r="16" spans="1:12" s="44" customFormat="1" ht="18.600000000000001" customHeight="1" x14ac:dyDescent="0.2">
      <c r="A16" s="104">
        <v>11</v>
      </c>
      <c r="B16" s="380">
        <f t="shared" si="0"/>
        <v>2013</v>
      </c>
      <c r="C16" s="105">
        <v>3483021</v>
      </c>
      <c r="D16" s="107">
        <v>791327</v>
      </c>
      <c r="E16" s="107">
        <v>579552</v>
      </c>
      <c r="F16" s="107">
        <v>97214</v>
      </c>
      <c r="G16" s="107">
        <v>619726</v>
      </c>
      <c r="H16" s="107">
        <v>482186</v>
      </c>
      <c r="I16" s="107">
        <v>205357</v>
      </c>
      <c r="J16" s="107">
        <v>243944</v>
      </c>
      <c r="K16" s="107">
        <v>312149</v>
      </c>
      <c r="L16" s="105">
        <v>151566</v>
      </c>
    </row>
    <row r="17" spans="1:12" s="44" customFormat="1" ht="18.600000000000001" customHeight="1" x14ac:dyDescent="0.2">
      <c r="A17" s="104">
        <v>12</v>
      </c>
      <c r="B17" s="379">
        <f t="shared" si="0"/>
        <v>2014</v>
      </c>
      <c r="C17" s="105">
        <v>3503404</v>
      </c>
      <c r="D17" s="107">
        <v>795978</v>
      </c>
      <c r="E17" s="107">
        <v>582536</v>
      </c>
      <c r="F17" s="107">
        <v>98565</v>
      </c>
      <c r="G17" s="107">
        <v>623063</v>
      </c>
      <c r="H17" s="107">
        <v>485161</v>
      </c>
      <c r="I17" s="107">
        <v>204512</v>
      </c>
      <c r="J17" s="107">
        <v>244647</v>
      </c>
      <c r="K17" s="107">
        <v>314987</v>
      </c>
      <c r="L17" s="105">
        <v>153955</v>
      </c>
    </row>
    <row r="18" spans="1:12" s="44" customFormat="1" ht="18.600000000000001" customHeight="1" x14ac:dyDescent="0.2">
      <c r="A18" s="104">
        <v>13</v>
      </c>
      <c r="B18" s="378">
        <f t="shared" si="0"/>
        <v>2015</v>
      </c>
      <c r="C18" s="105">
        <v>3534870</v>
      </c>
      <c r="D18" s="107">
        <v>801919</v>
      </c>
      <c r="E18" s="107">
        <v>588119</v>
      </c>
      <c r="F18" s="107">
        <v>99799</v>
      </c>
      <c r="G18" s="107">
        <v>629128</v>
      </c>
      <c r="H18" s="107">
        <v>489682</v>
      </c>
      <c r="I18" s="107">
        <v>205266</v>
      </c>
      <c r="J18" s="107">
        <v>246953</v>
      </c>
      <c r="K18" s="107">
        <v>317498</v>
      </c>
      <c r="L18" s="105">
        <v>156506</v>
      </c>
    </row>
    <row r="19" spans="1:12" s="44" customFormat="1" ht="18.600000000000001" customHeight="1" x14ac:dyDescent="0.2">
      <c r="A19" s="104">
        <v>14</v>
      </c>
      <c r="B19" s="377">
        <f t="shared" si="0"/>
        <v>2016</v>
      </c>
      <c r="C19" s="105">
        <v>3586878</v>
      </c>
      <c r="D19" s="107">
        <v>813468</v>
      </c>
      <c r="E19" s="107">
        <v>596962</v>
      </c>
      <c r="F19" s="107">
        <v>100928</v>
      </c>
      <c r="G19" s="107">
        <v>638790</v>
      </c>
      <c r="H19" s="107">
        <v>496584</v>
      </c>
      <c r="I19" s="107">
        <v>207482</v>
      </c>
      <c r="J19" s="107">
        <v>250158</v>
      </c>
      <c r="K19" s="107">
        <v>323260</v>
      </c>
      <c r="L19" s="105">
        <v>159246</v>
      </c>
    </row>
    <row r="20" spans="1:12" s="44" customFormat="1" ht="18.600000000000001" customHeight="1" x14ac:dyDescent="0.2">
      <c r="A20" s="104">
        <v>15</v>
      </c>
      <c r="B20" s="376">
        <f t="shared" si="0"/>
        <v>2017</v>
      </c>
      <c r="C20" s="105">
        <v>3655302</v>
      </c>
      <c r="D20" s="107">
        <v>828940</v>
      </c>
      <c r="E20" s="107">
        <v>607214</v>
      </c>
      <c r="F20" s="107">
        <v>102723</v>
      </c>
      <c r="G20" s="107">
        <v>650118</v>
      </c>
      <c r="H20" s="107">
        <v>508479</v>
      </c>
      <c r="I20" s="107">
        <v>210355</v>
      </c>
      <c r="J20" s="107">
        <v>254366</v>
      </c>
      <c r="K20" s="107">
        <v>330764</v>
      </c>
      <c r="L20" s="105">
        <v>162343</v>
      </c>
    </row>
    <row r="21" spans="1:12" s="44" customFormat="1" ht="18.600000000000001" customHeight="1" x14ac:dyDescent="0.2">
      <c r="A21" s="104">
        <v>16</v>
      </c>
      <c r="B21" s="374">
        <f t="shared" si="0"/>
        <v>2018</v>
      </c>
      <c r="C21" s="105">
        <v>3741495</v>
      </c>
      <c r="D21" s="107">
        <v>848531</v>
      </c>
      <c r="E21" s="107">
        <v>620189</v>
      </c>
      <c r="F21" s="107">
        <v>104589</v>
      </c>
      <c r="G21" s="107">
        <v>665698</v>
      </c>
      <c r="H21" s="107">
        <v>523870</v>
      </c>
      <c r="I21" s="107">
        <v>214017</v>
      </c>
      <c r="J21" s="107">
        <v>259356</v>
      </c>
      <c r="K21" s="107">
        <v>338959</v>
      </c>
      <c r="L21" s="105">
        <v>166286</v>
      </c>
    </row>
    <row r="22" spans="1:12" s="44" customFormat="1" ht="18.600000000000001" customHeight="1" x14ac:dyDescent="0.2">
      <c r="A22" s="104">
        <v>17</v>
      </c>
      <c r="B22" s="371">
        <f t="shared" si="0"/>
        <v>2019</v>
      </c>
      <c r="C22" s="105">
        <v>3797317</v>
      </c>
      <c r="D22" s="107">
        <v>864116</v>
      </c>
      <c r="E22" s="107">
        <v>629613</v>
      </c>
      <c r="F22" s="107">
        <v>106042</v>
      </c>
      <c r="G22" s="107">
        <v>675417</v>
      </c>
      <c r="H22" s="107">
        <v>531523</v>
      </c>
      <c r="I22" s="107">
        <v>216025</v>
      </c>
      <c r="J22" s="107">
        <v>262127</v>
      </c>
      <c r="K22" s="107">
        <v>344082</v>
      </c>
      <c r="L22" s="105">
        <v>168372</v>
      </c>
    </row>
    <row r="23" spans="1:12" s="44" customFormat="1" ht="18.600000000000001" customHeight="1" x14ac:dyDescent="0.2">
      <c r="A23" s="104">
        <v>18</v>
      </c>
      <c r="B23" s="347">
        <f t="shared" si="0"/>
        <v>2020</v>
      </c>
      <c r="C23" s="105">
        <v>3717176</v>
      </c>
      <c r="D23" s="107">
        <v>842938</v>
      </c>
      <c r="E23" s="107">
        <v>624906</v>
      </c>
      <c r="F23" s="107">
        <v>105164</v>
      </c>
      <c r="G23" s="107">
        <v>665691</v>
      </c>
      <c r="H23" s="107">
        <v>520642</v>
      </c>
      <c r="I23" s="107">
        <v>209886</v>
      </c>
      <c r="J23" s="107">
        <v>253572</v>
      </c>
      <c r="K23" s="107">
        <v>329376</v>
      </c>
      <c r="L23" s="105">
        <v>165001</v>
      </c>
    </row>
    <row r="24" spans="1:12" s="44" customFormat="1" ht="18.600000000000001" customHeight="1" x14ac:dyDescent="0.2">
      <c r="A24" s="104">
        <v>19</v>
      </c>
      <c r="B24" s="346">
        <f t="shared" si="0"/>
        <v>2021</v>
      </c>
      <c r="C24" s="149">
        <v>3804952</v>
      </c>
      <c r="D24" s="107">
        <v>869034</v>
      </c>
      <c r="E24" s="107">
        <v>638756</v>
      </c>
      <c r="F24" s="107">
        <v>108634</v>
      </c>
      <c r="G24" s="107">
        <v>680168</v>
      </c>
      <c r="H24" s="107">
        <v>533153</v>
      </c>
      <c r="I24" s="107">
        <v>216279</v>
      </c>
      <c r="J24" s="107">
        <v>257480</v>
      </c>
      <c r="K24" s="107">
        <v>334255</v>
      </c>
      <c r="L24" s="105">
        <v>167193</v>
      </c>
    </row>
    <row r="25" spans="1:12" s="44" customFormat="1" ht="18.600000000000001" customHeight="1" x14ac:dyDescent="0.2">
      <c r="A25" s="104">
        <v>20</v>
      </c>
      <c r="B25" s="84">
        <f t="shared" si="0"/>
        <v>2022</v>
      </c>
      <c r="C25" s="105">
        <v>3913652</v>
      </c>
      <c r="D25" s="106">
        <v>897849</v>
      </c>
      <c r="E25" s="107">
        <v>651652</v>
      </c>
      <c r="F25" s="106">
        <v>111756</v>
      </c>
      <c r="G25" s="106">
        <v>694600</v>
      </c>
      <c r="H25" s="107">
        <v>545645</v>
      </c>
      <c r="I25" s="106">
        <v>221824</v>
      </c>
      <c r="J25" s="106">
        <v>267989</v>
      </c>
      <c r="K25" s="106">
        <v>350692</v>
      </c>
      <c r="L25" s="105">
        <v>171645</v>
      </c>
    </row>
    <row r="26" spans="1:12" s="44" customFormat="1" ht="18.600000000000001" customHeight="1" x14ac:dyDescent="0.2">
      <c r="A26" s="108">
        <v>21</v>
      </c>
      <c r="B26" s="120">
        <f t="shared" si="0"/>
        <v>2023</v>
      </c>
      <c r="C26" s="109">
        <v>3956271</v>
      </c>
      <c r="D26" s="110">
        <v>914591</v>
      </c>
      <c r="E26" s="110">
        <v>656674</v>
      </c>
      <c r="F26" s="110">
        <v>112852</v>
      </c>
      <c r="G26" s="110">
        <v>699664</v>
      </c>
      <c r="H26" s="110">
        <v>548634</v>
      </c>
      <c r="I26" s="110">
        <v>223075</v>
      </c>
      <c r="J26" s="110">
        <v>271499</v>
      </c>
      <c r="K26" s="110">
        <v>356604</v>
      </c>
      <c r="L26" s="109">
        <v>172678</v>
      </c>
    </row>
    <row r="27" spans="1:12" ht="18" customHeight="1" x14ac:dyDescent="0.25">
      <c r="A27" s="117" t="s">
        <v>198</v>
      </c>
    </row>
  </sheetData>
  <phoneticPr fontId="0" type="noConversion"/>
  <printOptions horizontalCentered="1"/>
  <pageMargins left="0.27559055118110237" right="0.19685039370078741" top="0.59055118110236227" bottom="0.23622047244094491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7"/>
  <dimension ref="A1:L19"/>
  <sheetViews>
    <sheetView showGridLines="0" workbookViewId="0"/>
  </sheetViews>
  <sheetFormatPr baseColWidth="10" defaultColWidth="11.42578125" defaultRowHeight="12.75" x14ac:dyDescent="0.2"/>
  <cols>
    <col min="1" max="1" width="4.140625" style="35" customWidth="1"/>
    <col min="2" max="2" width="17" style="13" customWidth="1"/>
    <col min="3" max="3" width="13.7109375" style="13" customWidth="1"/>
    <col min="4" max="12" width="11.7109375" style="13" customWidth="1"/>
    <col min="13" max="16384" width="11.42578125" style="13"/>
  </cols>
  <sheetData>
    <row r="1" spans="1:12" s="3" customFormat="1" ht="10.15" customHeight="1" x14ac:dyDescent="0.2">
      <c r="A1" s="1"/>
      <c r="B1" s="2"/>
      <c r="L1" s="4"/>
    </row>
    <row r="2" spans="1:12" s="7" customFormat="1" ht="29.25" customHeight="1" x14ac:dyDescent="0.3">
      <c r="A2" s="5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9" customFormat="1" ht="21" customHeight="1" x14ac:dyDescent="0.3">
      <c r="A3" s="5" t="s">
        <v>360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8.75" customHeight="1" x14ac:dyDescent="0.25">
      <c r="A4" s="10"/>
      <c r="B4" s="11"/>
      <c r="C4" s="11"/>
      <c r="D4" s="11"/>
      <c r="E4" s="11"/>
      <c r="F4" s="11"/>
      <c r="G4" s="11"/>
      <c r="H4" s="12"/>
      <c r="I4" s="11"/>
      <c r="J4" s="11"/>
      <c r="K4" s="11"/>
      <c r="L4" s="12" t="s">
        <v>51</v>
      </c>
    </row>
    <row r="5" spans="1:12" ht="60.75" customHeight="1" x14ac:dyDescent="0.2">
      <c r="A5" s="88" t="s">
        <v>4</v>
      </c>
      <c r="B5" s="14" t="s">
        <v>12</v>
      </c>
      <c r="C5" s="15" t="s">
        <v>13</v>
      </c>
      <c r="D5" s="15" t="s">
        <v>14</v>
      </c>
      <c r="E5" s="113" t="s">
        <v>54</v>
      </c>
      <c r="F5" s="14" t="s">
        <v>20</v>
      </c>
      <c r="G5" s="112" t="s">
        <v>55</v>
      </c>
      <c r="H5" s="14" t="s">
        <v>21</v>
      </c>
      <c r="I5" s="14" t="s">
        <v>22</v>
      </c>
      <c r="J5" s="14" t="s">
        <v>23</v>
      </c>
      <c r="K5" s="14" t="s">
        <v>15</v>
      </c>
      <c r="L5" s="14" t="s">
        <v>24</v>
      </c>
    </row>
    <row r="6" spans="1:12" s="18" customFormat="1" ht="45" customHeight="1" x14ac:dyDescent="0.2">
      <c r="A6" s="89">
        <v>1</v>
      </c>
      <c r="B6" s="95" t="s">
        <v>257</v>
      </c>
      <c r="C6" s="16">
        <v>3956271</v>
      </c>
      <c r="D6" s="17">
        <v>914591</v>
      </c>
      <c r="E6" s="17">
        <v>656674</v>
      </c>
      <c r="F6" s="17">
        <v>112852</v>
      </c>
      <c r="G6" s="17">
        <v>699664</v>
      </c>
      <c r="H6" s="17">
        <v>548634</v>
      </c>
      <c r="I6" s="17">
        <v>223075</v>
      </c>
      <c r="J6" s="17">
        <v>271499</v>
      </c>
      <c r="K6" s="17">
        <v>356604</v>
      </c>
      <c r="L6" s="16">
        <v>172678</v>
      </c>
    </row>
    <row r="7" spans="1:12" s="22" customFormat="1" ht="26.1" customHeight="1" x14ac:dyDescent="0.2">
      <c r="A7" s="90">
        <v>2</v>
      </c>
      <c r="B7" s="97" t="s">
        <v>7</v>
      </c>
      <c r="C7" s="19">
        <v>2115048</v>
      </c>
      <c r="D7" s="20">
        <v>471809</v>
      </c>
      <c r="E7" s="21">
        <v>364044</v>
      </c>
      <c r="F7" s="20">
        <v>58939</v>
      </c>
      <c r="G7" s="20">
        <v>384615</v>
      </c>
      <c r="H7" s="21">
        <v>297004</v>
      </c>
      <c r="I7" s="20">
        <v>117522</v>
      </c>
      <c r="J7" s="20">
        <v>142644</v>
      </c>
      <c r="K7" s="20">
        <v>187078</v>
      </c>
      <c r="L7" s="19">
        <v>91393</v>
      </c>
    </row>
    <row r="8" spans="1:12" s="25" customFormat="1" ht="26.1" customHeight="1" thickBot="1" x14ac:dyDescent="0.25">
      <c r="A8" s="91">
        <v>3</v>
      </c>
      <c r="B8" s="98" t="s">
        <v>8</v>
      </c>
      <c r="C8" s="23">
        <v>1841223</v>
      </c>
      <c r="D8" s="24">
        <v>442782</v>
      </c>
      <c r="E8" s="24">
        <v>292630</v>
      </c>
      <c r="F8" s="24">
        <v>53913</v>
      </c>
      <c r="G8" s="24">
        <v>315049</v>
      </c>
      <c r="H8" s="24">
        <v>251630</v>
      </c>
      <c r="I8" s="24">
        <v>105553</v>
      </c>
      <c r="J8" s="24">
        <v>128855</v>
      </c>
      <c r="K8" s="24">
        <v>169526</v>
      </c>
      <c r="L8" s="23">
        <v>81285</v>
      </c>
    </row>
    <row r="9" spans="1:12" s="27" customFormat="1" ht="48.75" customHeight="1" thickTop="1" x14ac:dyDescent="0.2">
      <c r="A9" s="92">
        <v>4</v>
      </c>
      <c r="B9" s="95" t="s">
        <v>16</v>
      </c>
      <c r="C9" s="16">
        <v>1431424</v>
      </c>
      <c r="D9" s="26">
        <v>228680</v>
      </c>
      <c r="E9" s="17">
        <v>263994</v>
      </c>
      <c r="F9" s="26">
        <v>46671</v>
      </c>
      <c r="G9" s="26">
        <v>283267</v>
      </c>
      <c r="H9" s="17">
        <v>215347</v>
      </c>
      <c r="I9" s="26">
        <v>85693</v>
      </c>
      <c r="J9" s="26">
        <v>102304</v>
      </c>
      <c r="K9" s="26">
        <v>144273</v>
      </c>
      <c r="L9" s="16">
        <v>61195</v>
      </c>
    </row>
    <row r="10" spans="1:12" s="25" customFormat="1" ht="26.1" customHeight="1" x14ac:dyDescent="0.2">
      <c r="A10" s="90">
        <v>5</v>
      </c>
      <c r="B10" s="97" t="s">
        <v>7</v>
      </c>
      <c r="C10" s="19">
        <v>1008178</v>
      </c>
      <c r="D10" s="20">
        <v>153057</v>
      </c>
      <c r="E10" s="21">
        <v>191736</v>
      </c>
      <c r="F10" s="20">
        <v>33036</v>
      </c>
      <c r="G10" s="20">
        <v>204360</v>
      </c>
      <c r="H10" s="21">
        <v>154657</v>
      </c>
      <c r="I10" s="20">
        <v>60064</v>
      </c>
      <c r="J10" s="20">
        <v>70043</v>
      </c>
      <c r="K10" s="20">
        <v>98366</v>
      </c>
      <c r="L10" s="19">
        <v>42859</v>
      </c>
    </row>
    <row r="11" spans="1:12" s="25" customFormat="1" ht="42" customHeight="1" x14ac:dyDescent="0.2">
      <c r="A11" s="90">
        <v>6</v>
      </c>
      <c r="B11" s="97" t="s">
        <v>8</v>
      </c>
      <c r="C11" s="19">
        <v>423246</v>
      </c>
      <c r="D11" s="20">
        <v>75623</v>
      </c>
      <c r="E11" s="21">
        <v>72258</v>
      </c>
      <c r="F11" s="20">
        <v>13635</v>
      </c>
      <c r="G11" s="20">
        <v>78907</v>
      </c>
      <c r="H11" s="21">
        <v>60690</v>
      </c>
      <c r="I11" s="20">
        <v>25629</v>
      </c>
      <c r="J11" s="20">
        <v>32261</v>
      </c>
      <c r="K11" s="20">
        <v>45907</v>
      </c>
      <c r="L11" s="19">
        <v>18336</v>
      </c>
    </row>
    <row r="12" spans="1:12" s="31" customFormat="1" ht="26.1" customHeight="1" x14ac:dyDescent="0.2">
      <c r="A12" s="93">
        <v>7</v>
      </c>
      <c r="B12" s="96" t="s">
        <v>17</v>
      </c>
      <c r="C12" s="28">
        <v>2379093</v>
      </c>
      <c r="D12" s="29">
        <v>653071</v>
      </c>
      <c r="E12" s="30">
        <v>356758</v>
      </c>
      <c r="F12" s="29">
        <v>59857</v>
      </c>
      <c r="G12" s="29">
        <v>396763</v>
      </c>
      <c r="H12" s="30">
        <v>316677</v>
      </c>
      <c r="I12" s="29">
        <v>127460</v>
      </c>
      <c r="J12" s="29">
        <v>160891</v>
      </c>
      <c r="K12" s="29">
        <v>199561</v>
      </c>
      <c r="L12" s="28">
        <v>108055</v>
      </c>
    </row>
    <row r="13" spans="1:12" s="32" customFormat="1" ht="26.1" customHeight="1" x14ac:dyDescent="0.2">
      <c r="A13" s="90">
        <v>8</v>
      </c>
      <c r="B13" s="97" t="s">
        <v>7</v>
      </c>
      <c r="C13" s="19">
        <v>1014367</v>
      </c>
      <c r="D13" s="20">
        <v>300223</v>
      </c>
      <c r="E13" s="21">
        <v>149355</v>
      </c>
      <c r="F13" s="20">
        <v>21194</v>
      </c>
      <c r="G13" s="20">
        <v>167970</v>
      </c>
      <c r="H13" s="21">
        <v>130463</v>
      </c>
      <c r="I13" s="20">
        <v>50645</v>
      </c>
      <c r="J13" s="20">
        <v>67105</v>
      </c>
      <c r="K13" s="20">
        <v>81027</v>
      </c>
      <c r="L13" s="19">
        <v>46385</v>
      </c>
    </row>
    <row r="14" spans="1:12" s="25" customFormat="1" ht="42" customHeight="1" x14ac:dyDescent="0.2">
      <c r="A14" s="90">
        <v>9</v>
      </c>
      <c r="B14" s="97" t="s">
        <v>8</v>
      </c>
      <c r="C14" s="19">
        <v>1364726</v>
      </c>
      <c r="D14" s="20">
        <v>352848</v>
      </c>
      <c r="E14" s="21">
        <v>207403</v>
      </c>
      <c r="F14" s="20">
        <v>38663</v>
      </c>
      <c r="G14" s="20">
        <v>228793</v>
      </c>
      <c r="H14" s="21">
        <v>186214</v>
      </c>
      <c r="I14" s="20">
        <v>76815</v>
      </c>
      <c r="J14" s="20">
        <v>93786</v>
      </c>
      <c r="K14" s="20">
        <v>118534</v>
      </c>
      <c r="L14" s="19">
        <v>61670</v>
      </c>
    </row>
    <row r="15" spans="1:12" s="31" customFormat="1" ht="26.1" customHeight="1" x14ac:dyDescent="0.2">
      <c r="A15" s="93">
        <v>10</v>
      </c>
      <c r="B15" s="96" t="s">
        <v>18</v>
      </c>
      <c r="C15" s="28">
        <v>145754</v>
      </c>
      <c r="D15" s="29">
        <v>32840</v>
      </c>
      <c r="E15" s="30">
        <v>35922</v>
      </c>
      <c r="F15" s="29">
        <v>6324</v>
      </c>
      <c r="G15" s="29">
        <v>19634</v>
      </c>
      <c r="H15" s="30">
        <v>16610</v>
      </c>
      <c r="I15" s="29">
        <v>9922</v>
      </c>
      <c r="J15" s="29">
        <v>8304</v>
      </c>
      <c r="K15" s="29">
        <v>12770</v>
      </c>
      <c r="L15" s="28">
        <v>3428</v>
      </c>
    </row>
    <row r="16" spans="1:12" s="25" customFormat="1" ht="26.1" customHeight="1" x14ac:dyDescent="0.2">
      <c r="A16" s="90">
        <v>11</v>
      </c>
      <c r="B16" s="97" t="s">
        <v>7</v>
      </c>
      <c r="C16" s="19">
        <v>92503</v>
      </c>
      <c r="D16" s="20">
        <v>18529</v>
      </c>
      <c r="E16" s="21">
        <v>22953</v>
      </c>
      <c r="F16" s="20">
        <v>4709</v>
      </c>
      <c r="G16" s="20">
        <v>12285</v>
      </c>
      <c r="H16" s="21">
        <v>11884</v>
      </c>
      <c r="I16" s="20">
        <v>6813</v>
      </c>
      <c r="J16" s="20">
        <v>5496</v>
      </c>
      <c r="K16" s="20">
        <v>7685</v>
      </c>
      <c r="L16" s="19">
        <v>2149</v>
      </c>
    </row>
    <row r="17" spans="1:12" s="32" customFormat="1" ht="26.1" customHeight="1" x14ac:dyDescent="0.2">
      <c r="A17" s="94">
        <v>12</v>
      </c>
      <c r="B17" s="99" t="s">
        <v>8</v>
      </c>
      <c r="C17" s="33">
        <v>53251</v>
      </c>
      <c r="D17" s="34">
        <v>14311</v>
      </c>
      <c r="E17" s="34">
        <v>12969</v>
      </c>
      <c r="F17" s="34">
        <v>1615</v>
      </c>
      <c r="G17" s="34">
        <v>7349</v>
      </c>
      <c r="H17" s="34">
        <v>4726</v>
      </c>
      <c r="I17" s="34">
        <v>3109</v>
      </c>
      <c r="J17" s="34">
        <v>2808</v>
      </c>
      <c r="K17" s="34">
        <v>5085</v>
      </c>
      <c r="L17" s="33">
        <v>1279</v>
      </c>
    </row>
    <row r="19" spans="1:12" x14ac:dyDescent="0.2">
      <c r="C19" s="36"/>
      <c r="D19" s="36"/>
      <c r="E19" s="36"/>
      <c r="F19" s="36"/>
      <c r="G19" s="36"/>
      <c r="H19" s="36"/>
      <c r="I19" s="36"/>
      <c r="J19" s="36"/>
      <c r="K19" s="36"/>
      <c r="L19" s="36"/>
    </row>
  </sheetData>
  <phoneticPr fontId="0" type="noConversion"/>
  <printOptions horizontalCentered="1"/>
  <pageMargins left="0.39370078740157483" right="0.39370078740157483" top="0.55118110236220474" bottom="0.23622047244094491" header="0.23622047244094491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08"/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8129" r:id="rId4">
          <objectPr defaultSize="0" autoPict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48129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9"/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35" customWidth="1"/>
    <col min="2" max="2" width="13.7109375" style="13" customWidth="1"/>
    <col min="3" max="3" width="7.140625" style="13" customWidth="1"/>
    <col min="4" max="7" width="17.7109375" style="13" customWidth="1"/>
    <col min="8" max="16384" width="11.42578125" style="13"/>
  </cols>
  <sheetData>
    <row r="1" spans="1:7" ht="10.15" customHeight="1" x14ac:dyDescent="0.2">
      <c r="A1" s="349"/>
      <c r="B1" s="2"/>
      <c r="C1" s="2"/>
      <c r="D1" s="3"/>
    </row>
    <row r="2" spans="1:7" s="60" customFormat="1" ht="48" customHeight="1" x14ac:dyDescent="0.3">
      <c r="A2" s="58" t="s">
        <v>274</v>
      </c>
      <c r="B2" s="46"/>
      <c r="C2" s="46"/>
      <c r="D2" s="46"/>
      <c r="E2" s="46"/>
      <c r="F2" s="46"/>
      <c r="G2" s="46"/>
    </row>
    <row r="3" spans="1:7" s="60" customFormat="1" ht="24.95" customHeight="1" x14ac:dyDescent="0.3">
      <c r="A3" s="5" t="s">
        <v>361</v>
      </c>
      <c r="B3" s="46"/>
      <c r="C3" s="46"/>
      <c r="D3" s="46"/>
      <c r="E3" s="46"/>
      <c r="F3" s="46"/>
      <c r="G3" s="46"/>
    </row>
    <row r="4" spans="1:7" s="48" customFormat="1" ht="13.15" customHeight="1" x14ac:dyDescent="0.25">
      <c r="A4" s="350"/>
      <c r="B4" s="56"/>
      <c r="C4" s="56"/>
      <c r="D4" s="56"/>
      <c r="E4" s="56"/>
      <c r="F4" s="56"/>
      <c r="G4" s="56"/>
    </row>
    <row r="5" spans="1:7" ht="30" customHeight="1" x14ac:dyDescent="0.25">
      <c r="A5" s="10"/>
      <c r="B5" s="11"/>
      <c r="C5" s="11"/>
      <c r="D5" s="11"/>
      <c r="E5" s="11"/>
      <c r="F5" s="11"/>
      <c r="G5" s="12" t="s">
        <v>279</v>
      </c>
    </row>
    <row r="6" spans="1:7" ht="23.25" customHeight="1" x14ac:dyDescent="0.2">
      <c r="A6" s="619" t="s">
        <v>4</v>
      </c>
      <c r="B6" s="607" t="s">
        <v>280</v>
      </c>
      <c r="C6" s="617" t="s">
        <v>70</v>
      </c>
      <c r="D6" s="607" t="s">
        <v>275</v>
      </c>
      <c r="E6" s="609" t="s">
        <v>270</v>
      </c>
      <c r="F6" s="610"/>
      <c r="G6" s="607" t="s">
        <v>276</v>
      </c>
    </row>
    <row r="7" spans="1:7" ht="42" customHeight="1" x14ac:dyDescent="0.2">
      <c r="A7" s="620"/>
      <c r="B7" s="615"/>
      <c r="C7" s="618"/>
      <c r="D7" s="608"/>
      <c r="E7" s="351" t="s">
        <v>277</v>
      </c>
      <c r="F7" s="352" t="s">
        <v>278</v>
      </c>
      <c r="G7" s="608"/>
    </row>
    <row r="8" spans="1:7" s="61" customFormat="1" ht="30" customHeight="1" x14ac:dyDescent="0.25">
      <c r="A8" s="365">
        <v>1</v>
      </c>
      <c r="B8" s="611" t="s">
        <v>224</v>
      </c>
      <c r="C8" s="366">
        <v>2018</v>
      </c>
      <c r="D8" s="367">
        <v>8730841</v>
      </c>
      <c r="E8" s="368">
        <v>6772530</v>
      </c>
      <c r="F8" s="355">
        <v>1958311</v>
      </c>
      <c r="G8" s="288">
        <v>1607882</v>
      </c>
    </row>
    <row r="9" spans="1:7" s="22" customFormat="1" ht="26.1" customHeight="1" x14ac:dyDescent="0.25">
      <c r="A9" s="353">
        <v>2</v>
      </c>
      <c r="B9" s="612"/>
      <c r="C9" s="363">
        <f>C8+1</f>
        <v>2019</v>
      </c>
      <c r="D9" s="291">
        <v>8773427</v>
      </c>
      <c r="E9" s="354">
        <v>6820193</v>
      </c>
      <c r="F9" s="356">
        <v>1953234</v>
      </c>
      <c r="G9" s="292">
        <v>1615300</v>
      </c>
    </row>
    <row r="10" spans="1:7" s="22" customFormat="1" ht="26.1" customHeight="1" x14ac:dyDescent="0.25">
      <c r="A10" s="353">
        <v>3</v>
      </c>
      <c r="B10" s="612"/>
      <c r="C10" s="362">
        <f>C8+2</f>
        <v>2020</v>
      </c>
      <c r="D10" s="291">
        <v>8780142</v>
      </c>
      <c r="E10" s="354">
        <v>6825018</v>
      </c>
      <c r="F10" s="356">
        <v>1955124</v>
      </c>
      <c r="G10" s="292">
        <v>1630704</v>
      </c>
    </row>
    <row r="11" spans="1:7" s="22" customFormat="1" ht="26.1" customHeight="1" x14ac:dyDescent="0.25">
      <c r="A11" s="353">
        <v>4</v>
      </c>
      <c r="B11" s="612"/>
      <c r="C11" s="362">
        <f>C8+3</f>
        <v>2021</v>
      </c>
      <c r="D11" s="291">
        <v>8824812</v>
      </c>
      <c r="E11" s="354">
        <v>6880289</v>
      </c>
      <c r="F11" s="356">
        <v>1944523</v>
      </c>
      <c r="G11" s="292">
        <v>1635019</v>
      </c>
    </row>
    <row r="12" spans="1:7" s="22" customFormat="1" ht="26.1" customHeight="1" x14ac:dyDescent="0.25">
      <c r="A12" s="353">
        <v>5</v>
      </c>
      <c r="B12" s="612"/>
      <c r="C12" s="364">
        <f>C8+4</f>
        <v>2022</v>
      </c>
      <c r="D12" s="291">
        <v>8942791</v>
      </c>
      <c r="E12" s="354">
        <v>7020285</v>
      </c>
      <c r="F12" s="356">
        <v>1922506</v>
      </c>
      <c r="G12" s="292">
        <v>1628583</v>
      </c>
    </row>
    <row r="13" spans="1:7" s="369" customFormat="1" ht="35.1" customHeight="1" x14ac:dyDescent="0.2">
      <c r="A13" s="357">
        <v>6</v>
      </c>
      <c r="B13" s="613"/>
      <c r="C13" s="370">
        <f>C8+5</f>
        <v>2023</v>
      </c>
      <c r="D13" s="295">
        <v>9020191</v>
      </c>
      <c r="E13" s="358">
        <v>7111316</v>
      </c>
      <c r="F13" s="296">
        <v>1908875</v>
      </c>
      <c r="G13" s="296">
        <v>1630020</v>
      </c>
    </row>
    <row r="14" spans="1:7" s="22" customFormat="1" ht="30" customHeight="1" x14ac:dyDescent="0.25">
      <c r="A14" s="353">
        <v>7</v>
      </c>
      <c r="B14" s="614" t="s">
        <v>7</v>
      </c>
      <c r="C14" s="362">
        <f>C8</f>
        <v>2018</v>
      </c>
      <c r="D14" s="291">
        <v>4297092</v>
      </c>
      <c r="E14" s="354">
        <v>3454009</v>
      </c>
      <c r="F14" s="356">
        <v>843083</v>
      </c>
      <c r="G14" s="292">
        <v>806478</v>
      </c>
    </row>
    <row r="15" spans="1:7" s="22" customFormat="1" ht="26.1" customHeight="1" x14ac:dyDescent="0.25">
      <c r="A15" s="353">
        <v>8</v>
      </c>
      <c r="B15" s="614"/>
      <c r="C15" s="363">
        <f>C8+1</f>
        <v>2019</v>
      </c>
      <c r="D15" s="291">
        <v>4322239</v>
      </c>
      <c r="E15" s="354">
        <v>3476514</v>
      </c>
      <c r="F15" s="356">
        <v>845725</v>
      </c>
      <c r="G15" s="292">
        <v>809489</v>
      </c>
    </row>
    <row r="16" spans="1:7" s="22" customFormat="1" ht="26.1" customHeight="1" x14ac:dyDescent="0.25">
      <c r="A16" s="353">
        <v>9</v>
      </c>
      <c r="B16" s="614"/>
      <c r="C16" s="362">
        <f>C8+2</f>
        <v>2020</v>
      </c>
      <c r="D16" s="291">
        <v>4326162</v>
      </c>
      <c r="E16" s="354">
        <v>3474623</v>
      </c>
      <c r="F16" s="356">
        <v>851539</v>
      </c>
      <c r="G16" s="292">
        <v>816627</v>
      </c>
    </row>
    <row r="17" spans="1:7" s="22" customFormat="1" ht="26.1" customHeight="1" x14ac:dyDescent="0.25">
      <c r="A17" s="353">
        <v>10</v>
      </c>
      <c r="B17" s="614"/>
      <c r="C17" s="362">
        <f>C8+3</f>
        <v>2021</v>
      </c>
      <c r="D17" s="291">
        <v>4358350</v>
      </c>
      <c r="E17" s="354">
        <v>3505222</v>
      </c>
      <c r="F17" s="356">
        <v>853128</v>
      </c>
      <c r="G17" s="292">
        <v>819043</v>
      </c>
    </row>
    <row r="18" spans="1:7" s="22" customFormat="1" ht="26.1" customHeight="1" x14ac:dyDescent="0.25">
      <c r="A18" s="353">
        <v>11</v>
      </c>
      <c r="B18" s="614"/>
      <c r="C18" s="364">
        <f>C8+4</f>
        <v>2022</v>
      </c>
      <c r="D18" s="291">
        <v>4420872</v>
      </c>
      <c r="E18" s="354">
        <v>3571174</v>
      </c>
      <c r="F18" s="356">
        <v>849698</v>
      </c>
      <c r="G18" s="292">
        <v>816033</v>
      </c>
    </row>
    <row r="19" spans="1:7" s="25" customFormat="1" ht="35.1" customHeight="1" x14ac:dyDescent="0.2">
      <c r="A19" s="357">
        <v>12</v>
      </c>
      <c r="B19" s="615"/>
      <c r="C19" s="112">
        <f>C8+5</f>
        <v>2023</v>
      </c>
      <c r="D19" s="296">
        <v>4461755</v>
      </c>
      <c r="E19" s="358">
        <v>3611007</v>
      </c>
      <c r="F19" s="359">
        <v>850748</v>
      </c>
      <c r="G19" s="294">
        <v>816840</v>
      </c>
    </row>
    <row r="20" spans="1:7" s="22" customFormat="1" ht="30" customHeight="1" x14ac:dyDescent="0.25">
      <c r="A20" s="353">
        <v>13</v>
      </c>
      <c r="B20" s="616" t="s">
        <v>8</v>
      </c>
      <c r="C20" s="362">
        <f>C8</f>
        <v>2018</v>
      </c>
      <c r="D20" s="291">
        <v>4433749</v>
      </c>
      <c r="E20" s="354">
        <v>3318521</v>
      </c>
      <c r="F20" s="356">
        <v>1115228</v>
      </c>
      <c r="G20" s="292">
        <v>801404</v>
      </c>
    </row>
    <row r="21" spans="1:7" s="22" customFormat="1" ht="26.1" customHeight="1" x14ac:dyDescent="0.25">
      <c r="A21" s="353">
        <v>14</v>
      </c>
      <c r="B21" s="616"/>
      <c r="C21" s="363">
        <f>C8+1</f>
        <v>2019</v>
      </c>
      <c r="D21" s="291">
        <v>4451188</v>
      </c>
      <c r="E21" s="354">
        <v>3343679</v>
      </c>
      <c r="F21" s="356">
        <v>1107509</v>
      </c>
      <c r="G21" s="292">
        <v>805811</v>
      </c>
    </row>
    <row r="22" spans="1:7" s="22" customFormat="1" ht="26.1" customHeight="1" x14ac:dyDescent="0.25">
      <c r="A22" s="353">
        <v>15</v>
      </c>
      <c r="B22" s="616"/>
      <c r="C22" s="362">
        <f>C8+2</f>
        <v>2020</v>
      </c>
      <c r="D22" s="291">
        <v>4453980</v>
      </c>
      <c r="E22" s="354">
        <v>3350395</v>
      </c>
      <c r="F22" s="356">
        <v>1103585</v>
      </c>
      <c r="G22" s="292">
        <v>814077</v>
      </c>
    </row>
    <row r="23" spans="1:7" s="22" customFormat="1" ht="26.1" customHeight="1" x14ac:dyDescent="0.25">
      <c r="A23" s="353">
        <v>16</v>
      </c>
      <c r="B23" s="616"/>
      <c r="C23" s="362">
        <f>C8+3</f>
        <v>2021</v>
      </c>
      <c r="D23" s="291">
        <v>4466462</v>
      </c>
      <c r="E23" s="354">
        <v>3375067</v>
      </c>
      <c r="F23" s="356">
        <v>1091395</v>
      </c>
      <c r="G23" s="292">
        <v>815976</v>
      </c>
    </row>
    <row r="24" spans="1:7" s="22" customFormat="1" ht="26.1" customHeight="1" x14ac:dyDescent="0.25">
      <c r="A24" s="353">
        <v>17</v>
      </c>
      <c r="B24" s="616"/>
      <c r="C24" s="364">
        <f>C8+4</f>
        <v>2022</v>
      </c>
      <c r="D24" s="291">
        <v>4521919</v>
      </c>
      <c r="E24" s="354">
        <v>3449111</v>
      </c>
      <c r="F24" s="356">
        <v>1072808</v>
      </c>
      <c r="G24" s="292">
        <v>812550</v>
      </c>
    </row>
    <row r="25" spans="1:7" s="25" customFormat="1" ht="35.1" customHeight="1" x14ac:dyDescent="0.2">
      <c r="A25" s="357">
        <v>18</v>
      </c>
      <c r="B25" s="608"/>
      <c r="C25" s="348">
        <f>C8+5</f>
        <v>2023</v>
      </c>
      <c r="D25" s="296">
        <v>4558436</v>
      </c>
      <c r="E25" s="358">
        <v>3500309</v>
      </c>
      <c r="F25" s="359">
        <v>1058127</v>
      </c>
      <c r="G25" s="294">
        <v>813180</v>
      </c>
    </row>
    <row r="26" spans="1:7" ht="17.100000000000001" customHeight="1" x14ac:dyDescent="0.25">
      <c r="A26" s="360" t="s">
        <v>281</v>
      </c>
    </row>
    <row r="27" spans="1:7" x14ac:dyDescent="0.2">
      <c r="B27" s="361"/>
    </row>
    <row r="28" spans="1:7" x14ac:dyDescent="0.2">
      <c r="D28" s="361"/>
    </row>
    <row r="29" spans="1:7" x14ac:dyDescent="0.2">
      <c r="B29" s="361"/>
    </row>
  </sheetData>
  <mergeCells count="9">
    <mergeCell ref="B20:B25"/>
    <mergeCell ref="C6:C7"/>
    <mergeCell ref="B6:B7"/>
    <mergeCell ref="A6:A7"/>
    <mergeCell ref="D6:D7"/>
    <mergeCell ref="E6:F6"/>
    <mergeCell ref="G6:G7"/>
    <mergeCell ref="B8:B13"/>
    <mergeCell ref="B14:B19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Vorwort</vt:lpstr>
      <vt:lpstr>A</vt:lpstr>
      <vt:lpstr>Tab1</vt:lpstr>
      <vt:lpstr>Tab2</vt:lpstr>
      <vt:lpstr>B</vt:lpstr>
      <vt:lpstr>Tab3</vt:lpstr>
      <vt:lpstr>Tab4</vt:lpstr>
      <vt:lpstr>Tab5</vt:lpstr>
      <vt:lpstr>Tab6</vt:lpstr>
      <vt:lpstr>C</vt:lpstr>
      <vt:lpstr>Tab7</vt:lpstr>
      <vt:lpstr>Tab8</vt:lpstr>
      <vt:lpstr>Tab9</vt:lpstr>
      <vt:lpstr>Tab10</vt:lpstr>
      <vt:lpstr>D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E</vt:lpstr>
      <vt:lpstr>Tab33</vt:lpstr>
      <vt:lpstr>Tab34</vt:lpstr>
      <vt:lpstr>Tab35</vt:lpstr>
      <vt:lpstr>Tab36</vt:lpstr>
      <vt:lpstr>F</vt:lpstr>
      <vt:lpstr>Tab37</vt:lpstr>
      <vt:lpstr>Tab38</vt:lpstr>
      <vt:lpstr>Tab39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F!Druckbereich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Vorwort!Druckbereich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2022-04-06T12:15:52Z</cp:lastPrinted>
  <dcterms:created xsi:type="dcterms:W3CDTF">2000-02-03T12:25:24Z</dcterms:created>
  <dcterms:modified xsi:type="dcterms:W3CDTF">2024-01-29T09:33:08Z</dcterms:modified>
</cp:coreProperties>
</file>