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"/>
    </mc:Choice>
  </mc:AlternateContent>
  <bookViews>
    <workbookView xWindow="17400" yWindow="828" windowWidth="11832" windowHeight="12840" tabRatio="601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79" r:id="rId10"/>
    <sheet name="Tab5" sheetId="180" r:id="rId11"/>
    <sheet name="Tab6" sheetId="181" r:id="rId12"/>
    <sheet name="C" sheetId="186" r:id="rId13"/>
    <sheet name="Tab7" sheetId="182" r:id="rId14"/>
    <sheet name="Tab8" sheetId="183" r:id="rId15"/>
    <sheet name="Tab9" sheetId="184" r:id="rId16"/>
    <sheet name="Tab10" sheetId="185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33" r:id="rId24"/>
    <sheet name="Tab17" sheetId="134" r:id="rId25"/>
    <sheet name="Tab18" sheetId="135" r:id="rId26"/>
    <sheet name="Tab19" sheetId="136" r:id="rId27"/>
    <sheet name="Tab20" sheetId="137" r:id="rId28"/>
    <sheet name="Tab21" sheetId="138" r:id="rId29"/>
    <sheet name="Tab22" sheetId="139" r:id="rId30"/>
    <sheet name="Tab23" sheetId="157" r:id="rId31"/>
    <sheet name="Tab24" sheetId="158" r:id="rId32"/>
    <sheet name="Tab25" sheetId="142" r:id="rId33"/>
    <sheet name="Tab26" sheetId="159" r:id="rId34"/>
    <sheet name="Tab27" sheetId="160" r:id="rId35"/>
    <sheet name="Tab28" sheetId="171" r:id="rId36"/>
    <sheet name="Tab29" sheetId="172" r:id="rId37"/>
    <sheet name="Tab30" sheetId="173" r:id="rId38"/>
    <sheet name="E" sheetId="176" r:id="rId39"/>
    <sheet name="Tab31" sheetId="148" r:id="rId40"/>
    <sheet name="Tab32" sheetId="149" r:id="rId41"/>
    <sheet name="Tab33" sheetId="151" r:id="rId42"/>
    <sheet name="Tab34" sheetId="152" r:id="rId43"/>
    <sheet name="F" sheetId="174" r:id="rId44"/>
    <sheet name="Tab35" sheetId="153" r:id="rId45"/>
    <sheet name="Tab36" sheetId="154" r:id="rId46"/>
    <sheet name="Tab37" sheetId="155" r:id="rId47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38">E!$A$1:$H$24</definedName>
    <definedName name="_xlnm.Print_Area" localSheetId="43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'Tab10'!$A$1:$E$27</definedName>
    <definedName name="_xlnm.Print_Area" localSheetId="18">'Tab11'!$A$1:$K$18</definedName>
    <definedName name="_xlnm.Print_Area" localSheetId="19">'Tab12'!$A$1:$K$21</definedName>
    <definedName name="_xlnm.Print_Area" localSheetId="20">'Tab13'!$A$1:$M$19</definedName>
    <definedName name="_xlnm.Print_Area" localSheetId="21">'Tab14'!$A$1:$M$27</definedName>
    <definedName name="_xlnm.Print_Area" localSheetId="22">'Tab15'!$A$1:$L$28</definedName>
    <definedName name="_xlnm.Print_Area" localSheetId="23">'Tab16'!$A$1:$L$28</definedName>
    <definedName name="_xlnm.Print_Area" localSheetId="24">'Tab17'!$A$1:$L$22</definedName>
    <definedName name="_xlnm.Print_Area" localSheetId="25">'Tab18'!$A$1:$M$18</definedName>
    <definedName name="_xlnm.Print_Area" localSheetId="26">'Tab19'!$A$1:$K$17</definedName>
    <definedName name="_xlnm.Print_Area" localSheetId="6">'Tab2'!$A$1:$L$18</definedName>
    <definedName name="_xlnm.Print_Area" localSheetId="27">'Tab20'!$A$1:$L$21</definedName>
    <definedName name="_xlnm.Print_Area" localSheetId="28">'Tab21'!$A$1:$I$20</definedName>
    <definedName name="_xlnm.Print_Area" localSheetId="29">'Tab22'!$A$1:$I$18</definedName>
    <definedName name="_xlnm.Print_Area" localSheetId="30">'Tab23'!$A$1:$I$18</definedName>
    <definedName name="_xlnm.Print_Area" localSheetId="31">'Tab24'!$A$1:$I$18</definedName>
    <definedName name="_xlnm.Print_Area" localSheetId="32">'Tab25'!$A$1:$I$17</definedName>
    <definedName name="_xlnm.Print_Area" localSheetId="33">'Tab26'!$A$1:$I$17</definedName>
    <definedName name="_xlnm.Print_Area" localSheetId="34">'Tab27'!$A$1:$I$17</definedName>
    <definedName name="_xlnm.Print_Area" localSheetId="35">'Tab28'!$A$1:$I$44</definedName>
    <definedName name="_xlnm.Print_Area" localSheetId="36">'Tab29'!$A$1:$I$56</definedName>
    <definedName name="_xlnm.Print_Area" localSheetId="8">'Tab3'!$A$1:$G$26</definedName>
    <definedName name="_xlnm.Print_Area" localSheetId="37">'Tab30'!$A$1:$I$37</definedName>
    <definedName name="_xlnm.Print_Area" localSheetId="39">'Tab31'!$A$1:$F$28</definedName>
    <definedName name="_xlnm.Print_Area" localSheetId="40">'Tab32'!$A$1:$H$25</definedName>
    <definedName name="_xlnm.Print_Area" localSheetId="41">'Tab33'!$A$1:$H$16</definedName>
    <definedName name="_xlnm.Print_Area" localSheetId="42">'Tab34'!$A$1:$I$57</definedName>
    <definedName name="_xlnm.Print_Area" localSheetId="44">'Tab35'!$A$1:$K$23</definedName>
    <definedName name="_xlnm.Print_Area" localSheetId="45">'Tab36'!$A$1:$F$12</definedName>
    <definedName name="_xlnm.Print_Area" localSheetId="46">'Tab37'!$A$1:$H$14</definedName>
    <definedName name="_xlnm.Print_Area" localSheetId="9">'Tab4'!$A$1:$M$28</definedName>
    <definedName name="_xlnm.Print_Area" localSheetId="10">'Tab5'!$A$1:$M$28</definedName>
    <definedName name="_xlnm.Print_Area" localSheetId="11">'Tab6'!$A$1:$M$28</definedName>
    <definedName name="_xlnm.Print_Area" localSheetId="13">'Tab7'!$A$1:$I$27</definedName>
    <definedName name="_xlnm.Print_Area" localSheetId="14">'Tab8'!$A$1:$I$27</definedName>
    <definedName name="_xlnm.Print_Area" localSheetId="15">'Tab9'!$A$1:$I$27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'Tab20'!$1:$5</definedName>
    <definedName name="_xlnm.Print_Titles" localSheetId="28">'Tab21'!$1:$4</definedName>
    <definedName name="_xlnm.Print_Titles" localSheetId="29">'Tab22'!$1:$5</definedName>
    <definedName name="_xlnm.Print_Titles" localSheetId="30">'Tab23'!$1:$5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'Tab28'!$1:$6</definedName>
    <definedName name="_xlnm.Print_Titles" localSheetId="36">'Tab29'!$1:$6</definedName>
    <definedName name="_xlnm.Print_Titles" localSheetId="8">'Tab3'!$1:$7</definedName>
    <definedName name="_xlnm.Print_Titles" localSheetId="37">'Tab30'!$1:$6</definedName>
    <definedName name="_xlnm.Print_Titles" localSheetId="39">'Tab31'!$1:$5</definedName>
    <definedName name="_xlnm.Print_Titles" localSheetId="40">'Tab32'!$1:$4</definedName>
    <definedName name="_xlnm.Print_Titles" localSheetId="41">'Tab33'!$1:$5</definedName>
    <definedName name="_xlnm.Print_Titles" localSheetId="42">'Tab34'!$1:$5</definedName>
    <definedName name="_xlnm.Print_Titles" localSheetId="44">'Tab35'!$1:$5</definedName>
    <definedName name="_xlnm.Print_Titles" localSheetId="9">'Tab4'!$1:$5</definedName>
    <definedName name="_xlnm.Print_Titles" localSheetId="10">'Tab5'!$1:$5</definedName>
    <definedName name="_xlnm.Print_Titles" localSheetId="11">'Tab6'!$1:$5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  <c r="E7" i="152"/>
  <c r="H7" i="152" s="1"/>
  <c r="F7" i="152"/>
  <c r="I7" i="152"/>
  <c r="G7" i="152"/>
</calcChain>
</file>

<file path=xl/sharedStrings.xml><?xml version="1.0" encoding="utf-8"?>
<sst xmlns="http://schemas.openxmlformats.org/spreadsheetml/2006/main" count="1120" uniqueCount="353">
  <si>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</si>
  <si>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</si>
  <si>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</si>
  <si>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</si>
  <si>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</si>
  <si>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</si>
  <si>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</si>
  <si>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</si>
  <si>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</si>
  <si>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</si>
  <si>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</si>
  <si>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</si>
  <si>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</si>
  <si>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</si>
  <si>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</si>
  <si>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</si>
  <si>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</si>
  <si>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</si>
  <si>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</si>
  <si>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</si>
  <si>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</si>
  <si>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</si>
  <si>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</si>
  <si>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</si>
  <si>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</si>
  <si>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</si>
  <si>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</si>
  <si>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</si>
  <si>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</si>
  <si>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</si>
  <si>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</si>
  <si>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</si>
  <si>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</si>
  <si>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</si>
  <si>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</si>
  <si>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</si>
  <si>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</si>
  <si>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</si>
  <si>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</si>
  <si>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</si>
  <si>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</si>
  <si>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</si>
  <si>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</si>
  <si>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</si>
  <si>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</si>
  <si>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</si>
  <si>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</si>
  <si>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</si>
  <si>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</si>
  <si>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</si>
  <si>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</si>
  <si>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</si>
  <si>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</si>
  <si>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</si>
  <si>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</si>
  <si>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</si>
  <si>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</si>
  <si>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</si>
  <si>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</si>
  <si>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</si>
  <si>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</si>
  <si>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</si>
  <si>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 xml:space="preserve"> Alle Gebietskrankenkassen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</si>
  <si>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</si>
  <si>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</si>
  <si>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</si>
  <si>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</si>
  <si>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</si>
  <si>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</si>
  <si>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</si>
  <si>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</si>
  <si>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</si>
  <si>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Alle Betriebskrankenkassen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</si>
  <si>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</si>
  <si>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</si>
  <si>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</si>
  <si>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</si>
  <si>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 xml:space="preserve"> SVA der gew. Wirtschaft</t>
  </si>
  <si>
    <t xml:space="preserve"> SVA der Bauern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</si>
  <si>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</si>
  <si>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</si>
  <si>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</si>
  <si>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</si>
  <si>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</si>
  <si>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</si>
  <si>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</si>
  <si>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</si>
  <si>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</si>
  <si>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</si>
  <si>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</si>
  <si>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</si>
  <si>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</si>
  <si>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</si>
  <si>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</si>
  <si>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</si>
  <si>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</si>
  <si>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</si>
  <si>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</si>
  <si>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</si>
  <si>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</si>
  <si>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</si>
  <si>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</si>
  <si>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</si>
  <si>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</si>
  <si>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</si>
  <si>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</si>
  <si>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</si>
  <si>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</si>
  <si>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</si>
  <si>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</si>
  <si>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</si>
  <si>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</si>
  <si>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</si>
  <si>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</si>
  <si>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</si>
  <si>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</si>
  <si>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1)  Auf je 1.000 Pensionsversicherte entfallen  ...  Pensionen.</t>
  </si>
  <si>
    <t>Pensionen / Zulagen / Zuschüsse in der Pensionsversicherung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</si>
  <si>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</si>
  <si>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</si>
  <si>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</si>
  <si>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</si>
  <si>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</si>
  <si>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</si>
  <si>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</si>
  <si>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</si>
  <si>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</si>
  <si>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</si>
  <si>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</si>
  <si>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</si>
  <si>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</si>
  <si>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</si>
  <si>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</si>
  <si>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</si>
  <si>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</si>
  <si>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</si>
  <si>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</si>
  <si>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</si>
  <si>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</si>
  <si>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</si>
  <si>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</si>
  <si>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</si>
  <si>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</si>
  <si>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</si>
  <si>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</si>
  <si>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</si>
  <si>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</si>
  <si>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</si>
  <si>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</si>
  <si>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</si>
  <si>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</si>
  <si>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</si>
  <si>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</si>
  <si>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</si>
  <si>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</si>
  <si>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</si>
  <si>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</si>
  <si>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</si>
  <si>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</si>
  <si>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</si>
  <si>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</si>
  <si>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</si>
  <si>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</si>
  <si>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</si>
  <si>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</si>
  <si>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</si>
  <si>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</si>
  <si>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</si>
  <si>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</si>
  <si>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</si>
  <si>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</si>
  <si>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</si>
  <si>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</si>
  <si>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</si>
  <si>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</si>
  <si>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</si>
  <si>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</si>
  <si>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</si>
  <si>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</si>
  <si>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Renten Insgesamt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</si>
  <si>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</si>
  <si>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</si>
  <si>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</si>
  <si>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</si>
  <si>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</si>
  <si>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</si>
  <si>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</si>
  <si>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</si>
  <si>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</si>
  <si>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</si>
  <si>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Sozialversiche-
rungsanstalt
der Bauern</t>
  </si>
  <si>
    <t>Versicherungs-
anstalt
öffentlich
Bediensteter</t>
  </si>
  <si>
    <t>1)  Einschliesslich Zuschüsse jedoch ohne Pflegegeld.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</si>
  <si>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</si>
  <si>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</si>
  <si>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</si>
  <si>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</si>
  <si>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</si>
  <si>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</si>
  <si>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</si>
  <si>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</si>
  <si>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</si>
  <si>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</si>
  <si>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</si>
  <si>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</si>
  <si>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</si>
  <si>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</si>
  <si>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</si>
  <si>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</si>
  <si>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</si>
  <si>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</si>
  <si>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</si>
  <si>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 xml:space="preserve"> BKK Mondi</t>
  </si>
  <si>
    <t xml:space="preserve"> VA für Eisenbahnen und Bergbau</t>
  </si>
  <si>
    <t xml:space="preserve"> VA f. Eisenbahnen u. Bergbau</t>
  </si>
  <si>
    <t>VA für
Eisenbahnen
und Bergbau</t>
  </si>
  <si>
    <t>Eisenbahnen</t>
  </si>
  <si>
    <t>Bergbau</t>
  </si>
  <si>
    <t>Pensionsversicherungsanstalt</t>
  </si>
  <si>
    <t>VA für Eisenbahnen und Bergbau</t>
  </si>
  <si>
    <t>SVA der gewerbl. Wirtschaft</t>
  </si>
  <si>
    <t>SVA der Bauern</t>
  </si>
  <si>
    <t>VA des österr. Notariates</t>
  </si>
  <si>
    <t>Versicherungs-
anstalt für
Eisenbahnen
und Bergbau</t>
  </si>
  <si>
    <t xml:space="preserve"> BKK VABS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</si>
  <si>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</si>
  <si>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</si>
  <si>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</si>
  <si>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</si>
  <si>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</si>
  <si>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Eisenbahnen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</si>
  <si>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</si>
  <si>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</si>
  <si>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</si>
  <si>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</si>
  <si>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</si>
  <si>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</si>
  <si>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</si>
  <si>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</si>
  <si>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</si>
  <si>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</si>
  <si>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</si>
  <si>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</si>
  <si>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</si>
  <si>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</si>
  <si>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</si>
  <si>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</si>
  <si>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</si>
  <si>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</si>
  <si>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</si>
  <si>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</si>
  <si>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</si>
  <si>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</si>
  <si>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</si>
  <si>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</si>
  <si>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</si>
  <si>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</si>
  <si>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</si>
  <si>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</si>
  <si>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</si>
  <si>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</si>
  <si>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</si>
  <si>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</si>
  <si>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</si>
  <si>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</si>
  <si>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</si>
  <si>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</si>
  <si>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</si>
  <si>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</si>
  <si>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</si>
  <si>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</si>
  <si>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</si>
  <si>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</si>
  <si>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</si>
  <si>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</si>
  <si>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</si>
  <si>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</si>
  <si>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</si>
  <si>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</si>
  <si>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</si>
  <si>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</si>
  <si>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</si>
  <si>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>1)  Einschliesslich Zulagen und Zuschüsse jedoch ohne Pflegegeld.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</si>
  <si>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</si>
  <si>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</si>
  <si>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</si>
  <si>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</si>
  <si>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t xml:space="preserve"> Alterspensionen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</si>
  <si>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</si>
  <si>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</si>
  <si>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</si>
  <si>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</si>
  <si>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</si>
  <si>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</si>
  <si>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</si>
  <si>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</si>
  <si>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</si>
  <si>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</si>
  <si>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</si>
  <si>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</si>
  <si>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</si>
  <si>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</si>
  <si>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</si>
  <si>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</si>
  <si>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</si>
  <si>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t>Sonderruhegeld - Antragsbewegung</t>
  </si>
  <si>
    <t xml:space="preserve"> Beschäftigte
 insgesamt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</si>
  <si>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</si>
  <si>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</si>
  <si>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</si>
  <si>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</rPr>
      <t>2)</t>
    </r>
  </si>
  <si>
    <t xml:space="preserve"> VAEB</t>
  </si>
  <si>
    <t>1) Jede Person wird nur einmal gezählt.</t>
  </si>
  <si>
    <t>2) Personen, die bei mehreren Versicherungsträgern anspruchsberechtigt sind, werden bei jedem Versicherungsträger einmal gezählt.</t>
  </si>
  <si>
    <t xml:space="preserve"> VA öffentlich Bediensteter</t>
  </si>
  <si>
    <t xml:space="preserve"> VA f.Eisenbahnen u.Bergbau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</si>
  <si>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</si>
  <si>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</si>
  <si>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</si>
  <si>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</si>
  <si>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</si>
  <si>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</si>
  <si>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</si>
  <si>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</si>
  <si>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IV
KBG-
Bezieherinnen</t>
  </si>
  <si>
    <t>Versicherungsverhältnisse (ohne Angehörige) in der Krankenversicherung
nach Versicherungsträgern und Versichertenkategorien
Frauen</t>
  </si>
  <si>
    <t xml:space="preserve"> Krankenfürsorgeanstalten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</si>
  <si>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</si>
  <si>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</si>
  <si>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</si>
  <si>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</si>
  <si>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</si>
  <si>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</si>
  <si>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</si>
  <si>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</si>
  <si>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</si>
  <si>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</si>
  <si>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</si>
  <si>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</si>
  <si>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</si>
  <si>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Jahresdurchschnitt 2019</t>
  </si>
  <si>
    <t>Jahresdurchschnitte 2014 - 2019</t>
  </si>
  <si>
    <t>Berichtsmonat:  Dezember 2019</t>
  </si>
  <si>
    <r>
      <t xml:space="preserve">im Jahre 2019 </t>
    </r>
    <r>
      <rPr>
        <b/>
        <vertAlign val="superscript"/>
        <sz val="14"/>
        <rFont val="Calibri"/>
        <family val="2"/>
      </rPr>
      <t>1)</t>
    </r>
  </si>
  <si>
    <t>Pensionsantragsbewegung im Jahre 2019</t>
  </si>
  <si>
    <t>Unerledigte
Anträge am
1. 1. 2019</t>
  </si>
  <si>
    <t>Unerledigte
Anträge am
31. 12. 2019</t>
  </si>
  <si>
    <t>Pensionsanträge nach Pensionsarten und Pensionsversicherungsträgern im Jahre 2019</t>
  </si>
  <si>
    <t>Pensionszuerkennungen nach Pensionsarten und Pensionsversicherungsträgern im Jahre 2019</t>
  </si>
  <si>
    <t>Berichtsmonat: 12/19</t>
  </si>
  <si>
    <t>Berichtsmonat: Dezember 2019</t>
  </si>
  <si>
    <t>Berichtsjahr: 2019</t>
  </si>
  <si>
    <t>Quelle: Anspruchsberechtigtendatenbanken des Dachverbandes.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</si>
</sst>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#,##0\ ;[Red]#,##0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1" fillId="0" borderId="0"/>
    <xf numFmtId="0" fontId="12" fillId="0" borderId="0"/>
    <xf numFmtId="0" fontId="13" fillId="0" borderId="0"/>
    <xf numFmtId="0" fontId="11" fillId="0" borderId="0"/>
    <xf numFmtId="0" fontId="1" fillId="0" borderId="0"/>
  </cellStyleXfs>
  <cellXfs count="622">
    <xf numFmtId="0" fontId="0" fillId="0" borderId="0" xfId="0"/>
    <xf numFmtId="0" fontId="14" fillId="0" borderId="0" xfId="9" quotePrefix="1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7" fillId="0" borderId="0" xfId="0" applyFont="1"/>
    <xf numFmtId="49" fontId="18" fillId="0" borderId="1" xfId="0" applyNumberFormat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9" fillId="0" borderId="0" xfId="0" applyFont="1"/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168" fontId="18" fillId="0" borderId="4" xfId="0" applyNumberFormat="1" applyFont="1" applyBorder="1" applyAlignment="1">
      <alignment vertical="top"/>
    </xf>
    <xf numFmtId="168" fontId="18" fillId="0" borderId="0" xfId="0" applyNumberFormat="1" applyFont="1" applyAlignment="1">
      <alignment vertical="top"/>
    </xf>
    <xf numFmtId="168" fontId="18" fillId="0" borderId="0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168" fontId="18" fillId="0" borderId="5" xfId="0" applyNumberFormat="1" applyFont="1" applyBorder="1" applyAlignment="1">
      <alignment vertical="top"/>
    </xf>
    <xf numFmtId="168" fontId="18" fillId="0" borderId="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168" fontId="20" fillId="0" borderId="0" xfId="0" applyNumberFormat="1" applyFont="1" applyAlignment="1">
      <alignment vertical="center"/>
    </xf>
    <xf numFmtId="0" fontId="21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8" fontId="20" fillId="0" borderId="0" xfId="0" applyNumberFormat="1" applyFont="1" applyAlignment="1">
      <alignment vertical="top"/>
    </xf>
    <xf numFmtId="168" fontId="20" fillId="0" borderId="0" xfId="0" applyNumberFormat="1" applyFont="1" applyBorder="1" applyAlignment="1">
      <alignment vertical="top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168" fontId="18" fillId="0" borderId="2" xfId="0" applyNumberFormat="1" applyFont="1" applyBorder="1" applyAlignment="1">
      <alignment vertical="top"/>
    </xf>
    <xf numFmtId="168" fontId="18" fillId="0" borderId="1" xfId="0" applyNumberFormat="1" applyFont="1" applyBorder="1" applyAlignment="1">
      <alignment vertical="top"/>
    </xf>
    <xf numFmtId="49" fontId="19" fillId="0" borderId="0" xfId="0" applyNumberFormat="1" applyFont="1"/>
    <xf numFmtId="164" fontId="19" fillId="0" borderId="0" xfId="0" applyNumberFormat="1" applyFont="1"/>
    <xf numFmtId="49" fontId="14" fillId="0" borderId="0" xfId="0" applyNumberFormat="1" applyFont="1" applyAlignment="1">
      <alignment vertical="center"/>
    </xf>
    <xf numFmtId="0" fontId="16" fillId="0" borderId="0" xfId="0" applyFont="1" applyBorder="1" applyAlignment="1" applyProtection="1">
      <alignment horizontal="centerContinuous"/>
      <protection hidden="1"/>
    </xf>
    <xf numFmtId="49" fontId="19" fillId="0" borderId="1" xfId="0" applyNumberFormat="1" applyFont="1" applyBorder="1"/>
    <xf numFmtId="0" fontId="19" fillId="0" borderId="1" xfId="0" quotePrefix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164" fontId="19" fillId="0" borderId="7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19" fillId="0" borderId="8" xfId="0" applyNumberFormat="1" applyFont="1" applyBorder="1" applyAlignment="1">
      <alignment vertical="center"/>
    </xf>
    <xf numFmtId="0" fontId="20" fillId="0" borderId="0" xfId="0" applyFont="1" applyAlignment="1">
      <alignment horizontal="centerContinuous"/>
    </xf>
    <xf numFmtId="0" fontId="20" fillId="0" borderId="0" xfId="0" applyFont="1" applyAlignment="1"/>
    <xf numFmtId="0" fontId="18" fillId="0" borderId="0" xfId="0" applyFont="1" applyAlignment="1">
      <alignment horizontal="centerContinuous" vertical="center"/>
    </xf>
    <xf numFmtId="0" fontId="18" fillId="0" borderId="0" xfId="0" applyFont="1"/>
    <xf numFmtId="0" fontId="19" fillId="0" borderId="0" xfId="0" applyFont="1" applyBorder="1"/>
    <xf numFmtId="0" fontId="18" fillId="0" borderId="9" xfId="0" applyFont="1" applyBorder="1" applyAlignment="1">
      <alignment horizontal="centerContinuous" vertical="center"/>
    </xf>
    <xf numFmtId="165" fontId="21" fillId="0" borderId="0" xfId="0" applyNumberFormat="1" applyFont="1" applyAlignment="1">
      <alignment vertical="center"/>
    </xf>
    <xf numFmtId="164" fontId="21" fillId="0" borderId="7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165" fontId="19" fillId="0" borderId="0" xfId="0" applyNumberFormat="1" applyFont="1"/>
    <xf numFmtId="49" fontId="16" fillId="0" borderId="0" xfId="0" applyNumberFormat="1" applyFont="1" applyAlignment="1">
      <alignment horizontal="centerContinuous" vertical="center" wrapText="1"/>
    </xf>
    <xf numFmtId="0" fontId="20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Continuous"/>
    </xf>
    <xf numFmtId="49" fontId="19" fillId="0" borderId="10" xfId="0" applyNumberFormat="1" applyFont="1" applyBorder="1" applyAlignment="1">
      <alignment horizontal="center" vertical="center" textRotation="90"/>
    </xf>
    <xf numFmtId="49" fontId="16" fillId="0" borderId="0" xfId="0" applyNumberFormat="1" applyFont="1" applyAlignment="1">
      <alignment horizontal="centerContinuous" wrapText="1"/>
    </xf>
    <xf numFmtId="164" fontId="21" fillId="0" borderId="8" xfId="0" applyNumberFormat="1" applyFont="1" applyBorder="1" applyAlignment="1">
      <alignment vertical="center"/>
    </xf>
    <xf numFmtId="164" fontId="19" fillId="0" borderId="7" xfId="0" applyNumberFormat="1" applyFont="1" applyBorder="1" applyAlignment="1">
      <alignment vertical="top"/>
    </xf>
    <xf numFmtId="0" fontId="19" fillId="0" borderId="0" xfId="0" applyFont="1" applyAlignment="1">
      <alignment vertical="top"/>
    </xf>
    <xf numFmtId="164" fontId="19" fillId="0" borderId="8" xfId="0" applyNumberFormat="1" applyFont="1" applyBorder="1" applyAlignment="1">
      <alignment vertical="top"/>
    </xf>
    <xf numFmtId="0" fontId="21" fillId="0" borderId="0" xfId="0" applyFont="1" applyAlignment="1">
      <alignment horizontal="centerContinuous" vertical="center"/>
    </xf>
    <xf numFmtId="0" fontId="21" fillId="0" borderId="0" xfId="0" applyFont="1"/>
    <xf numFmtId="0" fontId="15" fillId="0" borderId="0" xfId="0" applyFont="1" applyBorder="1"/>
    <xf numFmtId="0" fontId="22" fillId="0" borderId="0" xfId="0" applyFont="1" applyAlignment="1">
      <alignment vertical="center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horizontal="centerContinuous" vertical="center"/>
    </xf>
    <xf numFmtId="0" fontId="20" fillId="0" borderId="0" xfId="0" applyFont="1"/>
    <xf numFmtId="168" fontId="19" fillId="0" borderId="11" xfId="0" applyNumberFormat="1" applyFont="1" applyBorder="1" applyAlignment="1">
      <alignment vertical="center"/>
    </xf>
    <xf numFmtId="0" fontId="19" fillId="0" borderId="0" xfId="0" applyFont="1" applyAlignment="1"/>
    <xf numFmtId="164" fontId="21" fillId="0" borderId="12" xfId="0" applyNumberFormat="1" applyFon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vertical="center"/>
    </xf>
    <xf numFmtId="168" fontId="19" fillId="0" borderId="14" xfId="0" applyNumberFormat="1" applyFont="1" applyBorder="1" applyAlignment="1">
      <alignment vertical="center"/>
    </xf>
    <xf numFmtId="49" fontId="20" fillId="0" borderId="0" xfId="0" applyNumberFormat="1" applyFont="1" applyAlignment="1">
      <alignment horizontal="centerContinuous"/>
    </xf>
    <xf numFmtId="164" fontId="21" fillId="0" borderId="0" xfId="0" applyNumberFormat="1" applyFont="1" applyAlignment="1">
      <alignment vertical="center"/>
    </xf>
    <xf numFmtId="168" fontId="21" fillId="0" borderId="15" xfId="0" applyNumberFormat="1" applyFont="1" applyBorder="1" applyAlignment="1"/>
    <xf numFmtId="0" fontId="21" fillId="0" borderId="0" xfId="0" applyFont="1" applyAlignment="1"/>
    <xf numFmtId="168" fontId="19" fillId="0" borderId="11" xfId="0" applyNumberFormat="1" applyFont="1" applyBorder="1" applyAlignment="1"/>
    <xf numFmtId="168" fontId="21" fillId="0" borderId="16" xfId="0" applyNumberFormat="1" applyFont="1" applyBorder="1" applyAlignment="1">
      <alignment vertical="center"/>
    </xf>
    <xf numFmtId="168" fontId="21" fillId="0" borderId="11" xfId="0" applyNumberFormat="1" applyFont="1" applyBorder="1" applyAlignment="1"/>
    <xf numFmtId="166" fontId="19" fillId="0" borderId="0" xfId="0" applyNumberFormat="1" applyFont="1" applyAlignment="1"/>
    <xf numFmtId="49" fontId="15" fillId="0" borderId="0" xfId="0" applyNumberFormat="1" applyFont="1"/>
    <xf numFmtId="166" fontId="15" fillId="0" borderId="0" xfId="0" applyNumberFormat="1" applyFont="1"/>
    <xf numFmtId="168" fontId="19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horizontal="right" vertical="center"/>
    </xf>
    <xf numFmtId="168" fontId="19" fillId="0" borderId="11" xfId="0" applyNumberFormat="1" applyFont="1" applyBorder="1" applyAlignment="1">
      <alignment horizontal="right" vertical="center"/>
    </xf>
    <xf numFmtId="168" fontId="19" fillId="0" borderId="14" xfId="0" applyNumberFormat="1" applyFont="1" applyBorder="1" applyAlignment="1">
      <alignment horizontal="right" vertical="center"/>
    </xf>
    <xf numFmtId="164" fontId="21" fillId="0" borderId="20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textRotation="90"/>
    </xf>
    <xf numFmtId="49" fontId="15" fillId="0" borderId="0" xfId="0" applyNumberFormat="1" applyFont="1" applyAlignment="1">
      <alignment vertical="center"/>
    </xf>
    <xf numFmtId="164" fontId="21" fillId="0" borderId="2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indent="1"/>
    </xf>
    <xf numFmtId="0" fontId="23" fillId="0" borderId="2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25" xfId="0" applyFont="1" applyBorder="1" applyAlignment="1">
      <alignment horizontal="centerContinuous" vertical="center"/>
    </xf>
    <xf numFmtId="0" fontId="23" fillId="0" borderId="3" xfId="0" applyFont="1" applyBorder="1" applyAlignment="1">
      <alignment horizontal="centerContinuous" vertical="center"/>
    </xf>
    <xf numFmtId="49" fontId="23" fillId="0" borderId="10" xfId="0" applyNumberFormat="1" applyFont="1" applyBorder="1" applyAlignment="1">
      <alignment horizontal="center" vertical="center" textRotation="90"/>
    </xf>
    <xf numFmtId="164" fontId="24" fillId="0" borderId="7" xfId="0" applyNumberFormat="1" applyFont="1" applyBorder="1" applyAlignment="1">
      <alignment horizontal="right" vertical="center"/>
    </xf>
    <xf numFmtId="164" fontId="23" fillId="0" borderId="7" xfId="0" applyNumberFormat="1" applyFont="1" applyBorder="1" applyAlignment="1">
      <alignment vertical="top" wrapText="1"/>
    </xf>
    <xf numFmtId="164" fontId="23" fillId="0" borderId="26" xfId="0" applyNumberFormat="1" applyFont="1" applyBorder="1" applyAlignment="1">
      <alignment vertical="top" wrapText="1"/>
    </xf>
    <xf numFmtId="164" fontId="24" fillId="0" borderId="7" xfId="0" applyNumberFormat="1" applyFont="1" applyBorder="1" applyAlignment="1">
      <alignment vertical="center" wrapText="1"/>
    </xf>
    <xf numFmtId="164" fontId="24" fillId="0" borderId="7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vertical="top" wrapText="1"/>
    </xf>
    <xf numFmtId="0" fontId="20" fillId="0" borderId="4" xfId="0" applyFont="1" applyBorder="1" applyAlignment="1">
      <alignment horizontal="left" vertical="center" wrapText="1" indent="1"/>
    </xf>
    <xf numFmtId="0" fontId="20" fillId="0" borderId="4" xfId="0" applyFont="1" applyBorder="1" applyAlignment="1">
      <alignment horizontal="left" vertical="top" wrapText="1" indent="1"/>
    </xf>
    <xf numFmtId="0" fontId="18" fillId="0" borderId="4" xfId="0" applyFont="1" applyBorder="1" applyAlignment="1">
      <alignment horizontal="left" vertical="top" wrapText="1" indent="2"/>
    </xf>
    <xf numFmtId="0" fontId="18" fillId="0" borderId="5" xfId="0" applyFont="1" applyBorder="1" applyAlignment="1">
      <alignment horizontal="left" vertical="top" wrapText="1" indent="2"/>
    </xf>
    <xf numFmtId="0" fontId="18" fillId="0" borderId="2" xfId="0" applyFont="1" applyBorder="1" applyAlignment="1">
      <alignment horizontal="left" vertical="top" wrapText="1" indent="2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4" fontId="23" fillId="0" borderId="8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1" xfId="0" applyNumberFormat="1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8" fontId="18" fillId="0" borderId="2" xfId="0" applyNumberFormat="1" applyFont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9" fontId="23" fillId="0" borderId="0" xfId="0" applyNumberFormat="1" applyFont="1"/>
    <xf numFmtId="0" fontId="23" fillId="0" borderId="1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171" fontId="23" fillId="0" borderId="4" xfId="0" applyNumberFormat="1" applyFont="1" applyBorder="1" applyAlignment="1">
      <alignment vertical="top"/>
    </xf>
    <xf numFmtId="171" fontId="23" fillId="0" borderId="2" xfId="0" applyNumberFormat="1" applyFont="1" applyBorder="1" applyAlignment="1">
      <alignment vertical="top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 indent="1"/>
    </xf>
    <xf numFmtId="0" fontId="23" fillId="0" borderId="2" xfId="0" applyFont="1" applyBorder="1" applyAlignment="1">
      <alignment horizontal="left" vertical="center" indent="1"/>
    </xf>
    <xf numFmtId="0" fontId="23" fillId="0" borderId="10" xfId="0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/>
    </xf>
    <xf numFmtId="171" fontId="24" fillId="0" borderId="8" xfId="0" applyNumberFormat="1" applyFont="1" applyBorder="1" applyAlignment="1">
      <alignment vertical="center"/>
    </xf>
    <xf numFmtId="171" fontId="24" fillId="0" borderId="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top" indent="1"/>
    </xf>
    <xf numFmtId="171" fontId="23" fillId="0" borderId="7" xfId="0" applyNumberFormat="1" applyFont="1" applyBorder="1" applyAlignment="1">
      <alignment vertical="top"/>
    </xf>
    <xf numFmtId="0" fontId="23" fillId="0" borderId="4" xfId="0" applyFont="1" applyBorder="1" applyAlignment="1">
      <alignment vertical="top"/>
    </xf>
    <xf numFmtId="0" fontId="23" fillId="0" borderId="2" xfId="0" applyFont="1" applyBorder="1" applyAlignment="1">
      <alignment vertical="top"/>
    </xf>
    <xf numFmtId="171" fontId="23" fillId="0" borderId="8" xfId="0" applyNumberFormat="1" applyFont="1" applyBorder="1" applyAlignment="1">
      <alignment vertical="top"/>
    </xf>
    <xf numFmtId="167" fontId="24" fillId="0" borderId="10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167" fontId="24" fillId="0" borderId="7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167" fontId="23" fillId="0" borderId="7" xfId="0" applyNumberFormat="1" applyFont="1" applyBorder="1" applyAlignment="1">
      <alignment vertical="top"/>
    </xf>
    <xf numFmtId="167" fontId="23" fillId="0" borderId="4" xfId="0" applyNumberFormat="1" applyFont="1" applyBorder="1" applyAlignment="1">
      <alignment vertical="top"/>
    </xf>
    <xf numFmtId="167" fontId="23" fillId="0" borderId="8" xfId="0" applyNumberFormat="1" applyFont="1" applyBorder="1" applyAlignment="1">
      <alignment vertical="top"/>
    </xf>
    <xf numFmtId="167" fontId="23" fillId="0" borderId="2" xfId="0" applyNumberFormat="1" applyFont="1" applyBorder="1" applyAlignment="1">
      <alignment vertical="top"/>
    </xf>
    <xf numFmtId="0" fontId="24" fillId="0" borderId="10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8" fontId="24" fillId="0" borderId="9" xfId="0" applyNumberFormat="1" applyFont="1" applyBorder="1" applyAlignment="1">
      <alignment vertical="center"/>
    </xf>
    <xf numFmtId="168" fontId="24" fillId="0" borderId="25" xfId="0" applyNumberFormat="1" applyFont="1" applyBorder="1" applyAlignment="1">
      <alignment vertical="center"/>
    </xf>
    <xf numFmtId="168" fontId="24" fillId="0" borderId="3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7" xfId="0" applyFont="1" applyBorder="1" applyAlignment="1">
      <alignment horizontal="left" vertical="center"/>
    </xf>
    <xf numFmtId="168" fontId="24" fillId="0" borderId="19" xfId="0" applyNumberFormat="1" applyFont="1" applyBorder="1" applyAlignment="1">
      <alignment vertical="center"/>
    </xf>
    <xf numFmtId="168" fontId="24" fillId="0" borderId="28" xfId="0" applyNumberFormat="1" applyFont="1" applyBorder="1" applyAlignment="1">
      <alignment vertical="center"/>
    </xf>
    <xf numFmtId="168" fontId="24" fillId="0" borderId="27" xfId="0" applyNumberFormat="1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8" fontId="24" fillId="0" borderId="29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14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vertical="center"/>
    </xf>
    <xf numFmtId="167" fontId="24" fillId="0" borderId="28" xfId="0" applyNumberFormat="1" applyFont="1" applyBorder="1" applyAlignment="1">
      <alignment vertical="center"/>
    </xf>
    <xf numFmtId="167" fontId="24" fillId="0" borderId="19" xfId="0" applyNumberFormat="1" applyFont="1" applyBorder="1" applyAlignment="1">
      <alignment vertical="center"/>
    </xf>
    <xf numFmtId="167" fontId="24" fillId="0" borderId="27" xfId="0" applyNumberFormat="1" applyFont="1" applyBorder="1" applyAlignment="1">
      <alignment vertical="center"/>
    </xf>
    <xf numFmtId="167" fontId="24" fillId="0" borderId="13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29" xfId="0" applyNumberFormat="1" applyFont="1" applyBorder="1" applyAlignment="1">
      <alignment vertical="center"/>
    </xf>
    <xf numFmtId="167" fontId="23" fillId="0" borderId="7" xfId="0" applyNumberFormat="1" applyFont="1" applyBorder="1" applyAlignment="1">
      <alignment vertical="center"/>
    </xf>
    <xf numFmtId="167" fontId="23" fillId="0" borderId="0" xfId="0" applyNumberFormat="1" applyFont="1" applyBorder="1" applyAlignment="1">
      <alignment vertical="center"/>
    </xf>
    <xf numFmtId="167" fontId="23" fillId="0" borderId="11" xfId="0" applyNumberFormat="1" applyFont="1" applyBorder="1" applyAlignment="1">
      <alignment vertical="center"/>
    </xf>
    <xf numFmtId="167" fontId="23" fillId="0" borderId="4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3" fillId="0" borderId="8" xfId="0" applyNumberFormat="1" applyFont="1" applyBorder="1" applyAlignment="1">
      <alignment vertical="center"/>
    </xf>
    <xf numFmtId="167" fontId="23" fillId="0" borderId="1" xfId="0" applyNumberFormat="1" applyFont="1" applyBorder="1" applyAlignment="1">
      <alignment vertical="center"/>
    </xf>
    <xf numFmtId="167" fontId="23" fillId="0" borderId="1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168" fontId="24" fillId="0" borderId="4" xfId="0" applyNumberFormat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6" fontId="24" fillId="0" borderId="32" xfId="0" applyNumberFormat="1" applyFont="1" applyBorder="1" applyAlignment="1"/>
    <xf numFmtId="166" fontId="24" fillId="0" borderId="33" xfId="0" applyNumberFormat="1" applyFont="1" applyBorder="1" applyAlignment="1"/>
    <xf numFmtId="166" fontId="23" fillId="0" borderId="0" xfId="0" applyNumberFormat="1" applyFont="1" applyBorder="1" applyAlignment="1"/>
    <xf numFmtId="166" fontId="23" fillId="0" borderId="4" xfId="0" applyNumberFormat="1" applyFont="1" applyBorder="1" applyAlignment="1"/>
    <xf numFmtId="166" fontId="23" fillId="0" borderId="0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6" fontId="23" fillId="0" borderId="4" xfId="0" applyNumberFormat="1" applyFont="1" applyBorder="1" applyAlignment="1">
      <alignment vertical="center"/>
    </xf>
    <xf numFmtId="166" fontId="24" fillId="0" borderId="34" xfId="0" applyNumberFormat="1" applyFont="1" applyBorder="1" applyAlignment="1">
      <alignment vertical="center"/>
    </xf>
    <xf numFmtId="166" fontId="24" fillId="0" borderId="35" xfId="0" applyNumberFormat="1" applyFont="1" applyBorder="1" applyAlignment="1">
      <alignment vertical="center"/>
    </xf>
    <xf numFmtId="166" fontId="23" fillId="0" borderId="1" xfId="0" applyNumberFormat="1" applyFont="1" applyBorder="1" applyAlignment="1">
      <alignment vertical="center"/>
    </xf>
    <xf numFmtId="166" fontId="23" fillId="0" borderId="14" xfId="0" applyNumberFormat="1" applyFont="1" applyBorder="1" applyAlignment="1">
      <alignment vertical="center"/>
    </xf>
    <xf numFmtId="166" fontId="23" fillId="0" borderId="2" xfId="0" applyNumberFormat="1" applyFont="1" applyBorder="1" applyAlignment="1">
      <alignment vertical="center"/>
    </xf>
    <xf numFmtId="166" fontId="24" fillId="0" borderId="0" xfId="0" applyNumberFormat="1" applyFont="1" applyBorder="1" applyAlignment="1"/>
    <xf numFmtId="166" fontId="24" fillId="0" borderId="4" xfId="0" applyNumberFormat="1" applyFont="1" applyBorder="1" applyAlignment="1"/>
    <xf numFmtId="0" fontId="24" fillId="0" borderId="22" xfId="0" applyFont="1" applyBorder="1" applyAlignment="1">
      <alignment horizontal="left" indent="1"/>
    </xf>
    <xf numFmtId="0" fontId="23" fillId="0" borderId="7" xfId="0" applyFont="1" applyBorder="1" applyAlignment="1">
      <alignment horizontal="left" indent="1"/>
    </xf>
    <xf numFmtId="0" fontId="24" fillId="0" borderId="36" xfId="0" applyFont="1" applyBorder="1" applyAlignment="1">
      <alignment horizontal="left" vertical="center" wrapText="1" indent="1"/>
    </xf>
    <xf numFmtId="0" fontId="23" fillId="0" borderId="8" xfId="0" applyFont="1" applyBorder="1" applyAlignment="1">
      <alignment horizontal="left" vertical="center" indent="1"/>
    </xf>
    <xf numFmtId="0" fontId="24" fillId="0" borderId="7" xfId="0" applyFont="1" applyBorder="1" applyAlignment="1">
      <alignment horizontal="left" indent="1"/>
    </xf>
    <xf numFmtId="0" fontId="23" fillId="0" borderId="0" xfId="0" applyFont="1" applyAlignment="1"/>
    <xf numFmtId="0" fontId="23" fillId="0" borderId="9" xfId="0" applyFont="1" applyBorder="1" applyAlignment="1">
      <alignment horizontal="centerContinuous" vertical="center" wrapText="1"/>
    </xf>
    <xf numFmtId="0" fontId="23" fillId="0" borderId="3" xfId="0" applyFont="1" applyBorder="1" applyAlignment="1">
      <alignment horizontal="centerContinuous" vertical="center" wrapText="1"/>
    </xf>
    <xf numFmtId="0" fontId="24" fillId="0" borderId="7" xfId="0" applyFont="1" applyBorder="1" applyAlignment="1">
      <alignment horizontal="left" wrapText="1" indent="1"/>
    </xf>
    <xf numFmtId="169" fontId="23" fillId="0" borderId="0" xfId="0" applyNumberFormat="1" applyFont="1" applyBorder="1" applyAlignment="1"/>
    <xf numFmtId="169" fontId="23" fillId="0" borderId="4" xfId="0" applyNumberFormat="1" applyFont="1" applyBorder="1" applyAlignment="1"/>
    <xf numFmtId="169" fontId="23" fillId="0" borderId="32" xfId="0" applyNumberFormat="1" applyFont="1" applyBorder="1" applyAlignment="1"/>
    <xf numFmtId="169" fontId="23" fillId="0" borderId="33" xfId="0" applyNumberFormat="1" applyFont="1" applyBorder="1" applyAlignment="1"/>
    <xf numFmtId="0" fontId="23" fillId="0" borderId="26" xfId="0" applyFont="1" applyBorder="1" applyAlignment="1">
      <alignment horizontal="left" vertical="center" indent="1"/>
    </xf>
    <xf numFmtId="169" fontId="23" fillId="0" borderId="6" xfId="0" applyNumberFormat="1" applyFont="1" applyBorder="1" applyAlignment="1">
      <alignment vertical="center"/>
    </xf>
    <xf numFmtId="169" fontId="23" fillId="0" borderId="5" xfId="0" applyNumberFormat="1" applyFont="1" applyBorder="1" applyAlignment="1">
      <alignment vertical="center"/>
    </xf>
    <xf numFmtId="169" fontId="23" fillId="0" borderId="1" xfId="0" applyNumberFormat="1" applyFont="1" applyBorder="1" applyAlignment="1">
      <alignment vertical="center"/>
    </xf>
    <xf numFmtId="169" fontId="23" fillId="0" borderId="2" xfId="0" applyNumberFormat="1" applyFont="1" applyBorder="1" applyAlignment="1">
      <alignment vertical="center"/>
    </xf>
    <xf numFmtId="0" fontId="24" fillId="0" borderId="27" xfId="0" applyFont="1" applyBorder="1" applyAlignment="1">
      <alignment horizontal="left" vertical="center" indent="1"/>
    </xf>
    <xf numFmtId="168" fontId="24" fillId="0" borderId="0" xfId="0" applyNumberFormat="1" applyFont="1" applyAlignment="1">
      <alignment vertical="center"/>
    </xf>
    <xf numFmtId="168" fontId="24" fillId="0" borderId="0" xfId="0" applyNumberFormat="1" applyFont="1" applyBorder="1" applyAlignment="1">
      <alignment vertical="center"/>
    </xf>
    <xf numFmtId="168" fontId="24" fillId="0" borderId="37" xfId="0" applyNumberFormat="1" applyFont="1" applyBorder="1" applyAlignment="1">
      <alignment vertical="center"/>
    </xf>
    <xf numFmtId="168" fontId="24" fillId="0" borderId="38" xfId="0" applyNumberFormat="1" applyFont="1" applyBorder="1" applyAlignment="1">
      <alignment vertical="center"/>
    </xf>
    <xf numFmtId="0" fontId="23" fillId="0" borderId="2" xfId="0" applyFont="1" applyBorder="1" applyAlignment="1">
      <alignment horizontal="left" vertical="center" indent="2"/>
    </xf>
    <xf numFmtId="0" fontId="24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indent="1"/>
    </xf>
    <xf numFmtId="166" fontId="24" fillId="0" borderId="12" xfId="0" applyNumberFormat="1" applyFont="1" applyBorder="1" applyAlignment="1">
      <alignment vertical="center"/>
    </xf>
    <xf numFmtId="166" fontId="23" fillId="0" borderId="36" xfId="0" applyNumberFormat="1" applyFont="1" applyBorder="1" applyAlignment="1">
      <alignment vertical="center"/>
    </xf>
    <xf numFmtId="166" fontId="23" fillId="0" borderId="7" xfId="0" applyNumberFormat="1" applyFont="1" applyBorder="1" applyAlignment="1">
      <alignment vertical="center"/>
    </xf>
    <xf numFmtId="166" fontId="23" fillId="0" borderId="8" xfId="0" applyNumberFormat="1" applyFont="1" applyBorder="1" applyAlignment="1">
      <alignment vertical="center"/>
    </xf>
    <xf numFmtId="166" fontId="24" fillId="0" borderId="19" xfId="0" applyNumberFormat="1" applyFont="1" applyBorder="1" applyAlignment="1">
      <alignment vertical="center"/>
    </xf>
    <xf numFmtId="166" fontId="23" fillId="0" borderId="16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/>
    </xf>
    <xf numFmtId="0" fontId="23" fillId="0" borderId="4" xfId="0" applyFont="1" applyBorder="1" applyAlignment="1">
      <alignment horizontal="left" vertical="center" wrapText="1" indent="2"/>
    </xf>
    <xf numFmtId="0" fontId="24" fillId="0" borderId="39" xfId="0" applyFont="1" applyBorder="1" applyAlignment="1">
      <alignment horizontal="left" vertical="center" indent="1"/>
    </xf>
    <xf numFmtId="168" fontId="24" fillId="0" borderId="39" xfId="0" applyNumberFormat="1" applyFont="1" applyBorder="1" applyAlignment="1">
      <alignment vertical="center"/>
    </xf>
    <xf numFmtId="168" fontId="24" fillId="0" borderId="20" xfId="0" applyNumberFormat="1" applyFont="1" applyBorder="1" applyAlignment="1">
      <alignment vertical="center"/>
    </xf>
    <xf numFmtId="168" fontId="24" fillId="0" borderId="40" xfId="0" applyNumberFormat="1" applyFont="1" applyBorder="1" applyAlignment="1">
      <alignment vertical="center"/>
    </xf>
    <xf numFmtId="0" fontId="24" fillId="0" borderId="27" xfId="0" applyFont="1" applyBorder="1" applyAlignment="1">
      <alignment horizontal="left" vertical="center" wrapText="1" indent="1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0" fontId="20" fillId="0" borderId="0" xfId="2" applyFont="1" applyAlignment="1">
      <alignment horizontal="centerContinuous"/>
    </xf>
    <xf numFmtId="0" fontId="20" fillId="0" borderId="0" xfId="2" applyFont="1"/>
    <xf numFmtId="0" fontId="18" fillId="0" borderId="0" xfId="2" applyFont="1" applyAlignment="1">
      <alignment horizontal="centerContinuous"/>
    </xf>
    <xf numFmtId="0" fontId="18" fillId="0" borderId="0" xfId="2" applyFont="1"/>
    <xf numFmtId="49" fontId="19" fillId="0" borderId="1" xfId="2" applyNumberFormat="1" applyFont="1" applyBorder="1"/>
    <xf numFmtId="0" fontId="19" fillId="0" borderId="1" xfId="2" applyFont="1" applyBorder="1"/>
    <xf numFmtId="0" fontId="19" fillId="0" borderId="0" xfId="2" applyFont="1"/>
    <xf numFmtId="0" fontId="19" fillId="0" borderId="0" xfId="2" applyFont="1" applyAlignment="1"/>
    <xf numFmtId="164" fontId="21" fillId="0" borderId="23" xfId="2" applyNumberFormat="1" applyFont="1" applyBorder="1" applyAlignment="1">
      <alignment vertical="center"/>
    </xf>
    <xf numFmtId="0" fontId="21" fillId="0" borderId="0" xfId="2" applyFont="1" applyAlignment="1">
      <alignment vertical="center"/>
    </xf>
    <xf numFmtId="165" fontId="21" fillId="0" borderId="0" xfId="2" applyNumberFormat="1" applyFont="1" applyAlignment="1">
      <alignment vertical="center"/>
    </xf>
    <xf numFmtId="164" fontId="21" fillId="0" borderId="0" xfId="2" applyNumberFormat="1" applyFont="1" applyAlignment="1">
      <alignment vertical="center"/>
    </xf>
    <xf numFmtId="164" fontId="19" fillId="0" borderId="7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165" fontId="19" fillId="0" borderId="0" xfId="2" applyNumberFormat="1" applyFont="1" applyAlignment="1">
      <alignment vertical="center"/>
    </xf>
    <xf numFmtId="164" fontId="19" fillId="0" borderId="0" xfId="2" applyNumberFormat="1" applyFont="1" applyAlignment="1">
      <alignment vertical="center"/>
    </xf>
    <xf numFmtId="164" fontId="19" fillId="0" borderId="26" xfId="2" applyNumberFormat="1" applyFont="1" applyBorder="1" applyAlignment="1">
      <alignment vertical="center"/>
    </xf>
    <xf numFmtId="164" fontId="21" fillId="0" borderId="41" xfId="2" applyNumberFormat="1" applyFont="1" applyBorder="1" applyAlignment="1">
      <alignment vertical="center"/>
    </xf>
    <xf numFmtId="164" fontId="19" fillId="0" borderId="8" xfId="2" applyNumberFormat="1" applyFont="1" applyBorder="1" applyAlignment="1">
      <alignment vertical="center"/>
    </xf>
    <xf numFmtId="49" fontId="19" fillId="0" borderId="0" xfId="2" applyNumberFormat="1" applyFont="1"/>
    <xf numFmtId="0" fontId="23" fillId="0" borderId="9" xfId="2" applyFont="1" applyBorder="1" applyAlignment="1">
      <alignment horizontal="centerContinuous" vertical="center" wrapText="1"/>
    </xf>
    <xf numFmtId="0" fontId="23" fillId="0" borderId="25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" vertical="center" wrapText="1"/>
    </xf>
    <xf numFmtId="0" fontId="24" fillId="0" borderId="23" xfId="2" applyFont="1" applyBorder="1" applyAlignment="1">
      <alignment vertical="center"/>
    </xf>
    <xf numFmtId="168" fontId="24" fillId="0" borderId="42" xfId="2" applyNumberFormat="1" applyFont="1" applyBorder="1" applyAlignment="1">
      <alignment vertical="center"/>
    </xf>
    <xf numFmtId="168" fontId="24" fillId="0" borderId="43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 wrapText="1"/>
    </xf>
    <xf numFmtId="168" fontId="23" fillId="0" borderId="0" xfId="2" applyNumberFormat="1" applyFont="1" applyBorder="1" applyAlignment="1">
      <alignment vertical="center"/>
    </xf>
    <xf numFmtId="168" fontId="23" fillId="0" borderId="4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168" fontId="23" fillId="0" borderId="6" xfId="2" applyNumberFormat="1" applyFont="1" applyBorder="1" applyAlignment="1">
      <alignment vertical="center"/>
    </xf>
    <xf numFmtId="168" fontId="23" fillId="0" borderId="5" xfId="2" applyNumberFormat="1" applyFont="1" applyBorder="1" applyAlignment="1">
      <alignment vertical="center"/>
    </xf>
    <xf numFmtId="0" fontId="24" fillId="0" borderId="41" xfId="2" applyFont="1" applyBorder="1" applyAlignment="1">
      <alignment vertical="center"/>
    </xf>
    <xf numFmtId="168" fontId="24" fillId="0" borderId="44" xfId="2" applyNumberFormat="1" applyFont="1" applyBorder="1" applyAlignment="1">
      <alignment vertical="center"/>
    </xf>
    <xf numFmtId="168" fontId="24" fillId="0" borderId="45" xfId="2" applyNumberFormat="1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168" fontId="23" fillId="0" borderId="1" xfId="2" applyNumberFormat="1" applyFont="1" applyBorder="1" applyAlignment="1">
      <alignment vertical="center"/>
    </xf>
    <xf numFmtId="168" fontId="23" fillId="0" borderId="2" xfId="2" applyNumberFormat="1" applyFont="1" applyBorder="1" applyAlignment="1">
      <alignment vertical="center"/>
    </xf>
    <xf numFmtId="0" fontId="24" fillId="0" borderId="21" xfId="2" applyFont="1" applyBorder="1" applyAlignment="1">
      <alignment vertical="center"/>
    </xf>
    <xf numFmtId="49" fontId="16" fillId="0" borderId="0" xfId="2" applyNumberFormat="1" applyFont="1" applyAlignment="1">
      <alignment horizontal="centerContinuous" wrapText="1"/>
    </xf>
    <xf numFmtId="49" fontId="16" fillId="0" borderId="0" xfId="2" applyNumberFormat="1" applyFont="1" applyAlignment="1">
      <alignment horizontal="centerContinuous"/>
    </xf>
    <xf numFmtId="0" fontId="23" fillId="0" borderId="1" xfId="2" applyFont="1" applyBorder="1" applyAlignment="1">
      <alignment horizontal="right"/>
    </xf>
    <xf numFmtId="49" fontId="23" fillId="0" borderId="0" xfId="2" applyNumberFormat="1" applyFont="1"/>
    <xf numFmtId="164" fontId="21" fillId="0" borderId="21" xfId="2" applyNumberFormat="1" applyFont="1" applyBorder="1" applyAlignment="1">
      <alignment vertical="center" wrapText="1"/>
    </xf>
    <xf numFmtId="0" fontId="21" fillId="0" borderId="0" xfId="2" applyFont="1" applyAlignment="1">
      <alignment vertical="center" wrapText="1"/>
    </xf>
    <xf numFmtId="165" fontId="21" fillId="0" borderId="0" xfId="2" applyNumberFormat="1" applyFont="1" applyAlignment="1">
      <alignment vertical="center" wrapText="1"/>
    </xf>
    <xf numFmtId="164" fontId="21" fillId="0" borderId="0" xfId="2" applyNumberFormat="1" applyFont="1" applyAlignment="1">
      <alignment vertical="center" wrapText="1"/>
    </xf>
    <xf numFmtId="164" fontId="19" fillId="0" borderId="7" xfId="2" applyNumberFormat="1" applyFont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65" fontId="19" fillId="0" borderId="0" xfId="2" applyNumberFormat="1" applyFont="1" applyAlignment="1">
      <alignment vertical="center" wrapText="1"/>
    </xf>
    <xf numFmtId="164" fontId="19" fillId="0" borderId="0" xfId="2" applyNumberFormat="1" applyFont="1" applyAlignment="1">
      <alignment vertical="center" wrapText="1"/>
    </xf>
    <xf numFmtId="164" fontId="19" fillId="0" borderId="8" xfId="2" applyNumberFormat="1" applyFont="1" applyBorder="1" applyAlignment="1">
      <alignment vertical="center" wrapText="1"/>
    </xf>
    <xf numFmtId="164" fontId="21" fillId="0" borderId="23" xfId="2" applyNumberFormat="1" applyFont="1" applyBorder="1" applyAlignment="1">
      <alignment vertical="center" wrapText="1"/>
    </xf>
    <xf numFmtId="0" fontId="24" fillId="0" borderId="21" xfId="2" applyFont="1" applyBorder="1" applyAlignment="1">
      <alignment vertical="center" wrapText="1"/>
    </xf>
    <xf numFmtId="168" fontId="24" fillId="0" borderId="46" xfId="2" applyNumberFormat="1" applyFont="1" applyBorder="1" applyAlignment="1">
      <alignment vertical="center"/>
    </xf>
    <xf numFmtId="168" fontId="24" fillId="0" borderId="47" xfId="2" applyNumberFormat="1" applyFont="1" applyBorder="1" applyAlignment="1">
      <alignment vertical="center"/>
    </xf>
    <xf numFmtId="0" fontId="23" fillId="0" borderId="2" xfId="2" applyFont="1" applyBorder="1" applyAlignment="1">
      <alignment vertical="center" wrapText="1"/>
    </xf>
    <xf numFmtId="0" fontId="24" fillId="0" borderId="23" xfId="2" applyFont="1" applyBorder="1" applyAlignment="1">
      <alignment vertical="center" wrapText="1"/>
    </xf>
    <xf numFmtId="0" fontId="23" fillId="0" borderId="2" xfId="2" applyFont="1" applyBorder="1" applyAlignment="1">
      <alignment vertical="center"/>
    </xf>
    <xf numFmtId="0" fontId="18" fillId="0" borderId="9" xfId="0" applyFont="1" applyBorder="1" applyAlignment="1">
      <alignment horizontal="centerContinuous" vertical="center" wrapText="1"/>
    </xf>
    <xf numFmtId="0" fontId="18" fillId="0" borderId="25" xfId="0" applyFont="1" applyBorder="1" applyAlignment="1">
      <alignment horizontal="centerContinuous" vertical="center"/>
    </xf>
    <xf numFmtId="0" fontId="18" fillId="0" borderId="2" xfId="0" applyFont="1" applyBorder="1" applyAlignment="1">
      <alignment horizontal="centerContinuous" vertical="center"/>
    </xf>
    <xf numFmtId="0" fontId="18" fillId="0" borderId="22" xfId="0" applyFont="1" applyBorder="1" applyAlignment="1">
      <alignment horizontal="center"/>
    </xf>
    <xf numFmtId="168" fontId="18" fillId="0" borderId="33" xfId="0" applyNumberFormat="1" applyFont="1" applyBorder="1" applyAlignment="1"/>
    <xf numFmtId="168" fontId="18" fillId="0" borderId="32" xfId="0" applyNumberFormat="1" applyFont="1" applyBorder="1" applyAlignment="1"/>
    <xf numFmtId="0" fontId="18" fillId="0" borderId="7" xfId="0" applyFont="1" applyBorder="1" applyAlignment="1">
      <alignment horizontal="center"/>
    </xf>
    <xf numFmtId="168" fontId="18" fillId="0" borderId="4" xfId="0" applyNumberFormat="1" applyFont="1" applyBorder="1" applyAlignment="1"/>
    <xf numFmtId="168" fontId="18" fillId="0" borderId="0" xfId="0" applyNumberFormat="1" applyFont="1" applyAlignment="1"/>
    <xf numFmtId="168" fontId="18" fillId="0" borderId="0" xfId="0" applyNumberFormat="1" applyFont="1" applyBorder="1" applyAlignment="1"/>
    <xf numFmtId="164" fontId="23" fillId="0" borderId="22" xfId="0" applyNumberFormat="1" applyFont="1" applyBorder="1" applyAlignment="1"/>
    <xf numFmtId="164" fontId="23" fillId="0" borderId="7" xfId="0" applyNumberFormat="1" applyFont="1" applyBorder="1" applyAlignment="1"/>
    <xf numFmtId="165" fontId="23" fillId="0" borderId="7" xfId="0" applyNumberFormat="1" applyFont="1" applyBorder="1" applyAlignment="1"/>
    <xf numFmtId="165" fontId="23" fillId="0" borderId="8" xfId="0" applyNumberFormat="1" applyFont="1" applyBorder="1" applyAlignment="1">
      <alignment vertical="center"/>
    </xf>
    <xf numFmtId="0" fontId="23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1" xfId="0" quotePrefix="1" applyFont="1" applyBorder="1" applyAlignment="1">
      <alignment horizontal="right"/>
    </xf>
    <xf numFmtId="49" fontId="18" fillId="0" borderId="9" xfId="0" applyNumberFormat="1" applyFont="1" applyBorder="1" applyAlignment="1">
      <alignment horizontal="centerContinuous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167" fontId="18" fillId="0" borderId="22" xfId="0" applyNumberFormat="1" applyFont="1" applyBorder="1" applyAlignment="1"/>
    <xf numFmtId="167" fontId="18" fillId="0" borderId="0" xfId="0" applyNumberFormat="1" applyFont="1" applyBorder="1" applyAlignment="1"/>
    <xf numFmtId="167" fontId="18" fillId="0" borderId="32" xfId="0" applyNumberFormat="1" applyFont="1" applyBorder="1" applyAlignment="1"/>
    <xf numFmtId="167" fontId="18" fillId="0" borderId="4" xfId="0" applyNumberFormat="1" applyFont="1" applyBorder="1" applyAlignment="1"/>
    <xf numFmtId="167" fontId="18" fillId="0" borderId="7" xfId="0" applyNumberFormat="1" applyFont="1" applyBorder="1" applyAlignment="1"/>
    <xf numFmtId="167" fontId="18" fillId="0" borderId="0" xfId="0" applyNumberFormat="1" applyFont="1" applyAlignment="1"/>
    <xf numFmtId="167" fontId="18" fillId="0" borderId="8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67" fontId="18" fillId="0" borderId="2" xfId="0" applyNumberFormat="1" applyFont="1" applyBorder="1" applyAlignment="1">
      <alignment vertical="center"/>
    </xf>
    <xf numFmtId="170" fontId="23" fillId="0" borderId="7" xfId="0" applyNumberFormat="1" applyFont="1" applyBorder="1" applyAlignment="1">
      <alignment horizontal="right"/>
    </xf>
    <xf numFmtId="170" fontId="23" fillId="0" borderId="11" xfId="0" applyNumberFormat="1" applyFont="1" applyBorder="1" applyAlignment="1">
      <alignment horizontal="right"/>
    </xf>
    <xf numFmtId="170" fontId="23" fillId="0" borderId="14" xfId="0" applyNumberFormat="1" applyFont="1" applyBorder="1" applyAlignment="1">
      <alignment vertical="center"/>
    </xf>
    <xf numFmtId="0" fontId="20" fillId="0" borderId="28" xfId="0" applyFont="1" applyBorder="1" applyAlignment="1">
      <alignment horizontal="left" vertical="center" indent="1"/>
    </xf>
    <xf numFmtId="167" fontId="20" fillId="0" borderId="12" xfId="0" applyNumberFormat="1" applyFont="1" applyBorder="1" applyAlignment="1">
      <alignment vertical="center"/>
    </xf>
    <xf numFmtId="167" fontId="20" fillId="0" borderId="28" xfId="0" applyNumberFormat="1" applyFont="1" applyBorder="1" applyAlignment="1">
      <alignment vertical="center"/>
    </xf>
    <xf numFmtId="167" fontId="20" fillId="0" borderId="27" xfId="0" applyNumberFormat="1" applyFont="1" applyBorder="1" applyAlignment="1">
      <alignment vertical="center"/>
    </xf>
    <xf numFmtId="164" fontId="18" fillId="0" borderId="0" xfId="0" applyNumberFormat="1" applyFont="1" applyBorder="1" applyAlignment="1">
      <alignment horizontal="left" vertical="center" indent="1"/>
    </xf>
    <xf numFmtId="167" fontId="18" fillId="0" borderId="7" xfId="0" applyNumberFormat="1" applyFont="1" applyBorder="1" applyAlignment="1">
      <alignment vertical="center"/>
    </xf>
    <xf numFmtId="167" fontId="18" fillId="0" borderId="0" xfId="0" applyNumberFormat="1" applyFont="1" applyBorder="1" applyAlignment="1">
      <alignment vertical="center"/>
    </xf>
    <xf numFmtId="167" fontId="18" fillId="0" borderId="4" xfId="0" applyNumberFormat="1" applyFont="1" applyBorder="1" applyAlignment="1">
      <alignment vertical="center"/>
    </xf>
    <xf numFmtId="164" fontId="18" fillId="0" borderId="25" xfId="0" applyNumberFormat="1" applyFont="1" applyBorder="1" applyAlignment="1">
      <alignment horizontal="left" vertical="center" indent="1"/>
    </xf>
    <xf numFmtId="167" fontId="18" fillId="0" borderId="10" xfId="0" applyNumberFormat="1" applyFont="1" applyBorder="1" applyAlignment="1">
      <alignment vertical="center"/>
    </xf>
    <xf numFmtId="167" fontId="18" fillId="0" borderId="25" xfId="0" applyNumberFormat="1" applyFont="1" applyBorder="1" applyAlignment="1">
      <alignment vertical="center"/>
    </xf>
    <xf numFmtId="167" fontId="18" fillId="0" borderId="3" xfId="0" applyNumberFormat="1" applyFont="1" applyBorder="1" applyAlignment="1">
      <alignment vertical="center"/>
    </xf>
    <xf numFmtId="170" fontId="24" fillId="0" borderId="12" xfId="0" applyNumberFormat="1" applyFont="1" applyBorder="1" applyAlignment="1">
      <alignment horizontal="right" vertical="center"/>
    </xf>
    <xf numFmtId="170" fontId="23" fillId="0" borderId="7" xfId="0" applyNumberFormat="1" applyFont="1" applyBorder="1" applyAlignment="1">
      <alignment horizontal="right" vertical="center"/>
    </xf>
    <xf numFmtId="170" fontId="23" fillId="0" borderId="10" xfId="0" applyNumberFormat="1" applyFont="1" applyBorder="1" applyAlignment="1">
      <alignment horizontal="right" vertical="center"/>
    </xf>
    <xf numFmtId="0" fontId="23" fillId="0" borderId="25" xfId="0" applyFont="1" applyBorder="1" applyAlignment="1">
      <alignment horizontal="centerContinuous" vertical="center" wrapText="1"/>
    </xf>
    <xf numFmtId="0" fontId="24" fillId="0" borderId="21" xfId="0" applyFont="1" applyBorder="1" applyAlignment="1">
      <alignment vertical="center"/>
    </xf>
    <xf numFmtId="168" fontId="24" fillId="0" borderId="46" xfId="0" applyNumberFormat="1" applyFont="1" applyBorder="1" applyAlignment="1">
      <alignment vertical="center"/>
    </xf>
    <xf numFmtId="168" fontId="24" fillId="0" borderId="47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 wrapText="1"/>
    </xf>
    <xf numFmtId="49" fontId="23" fillId="0" borderId="0" xfId="0" applyNumberFormat="1" applyFont="1" applyAlignment="1"/>
    <xf numFmtId="0" fontId="18" fillId="0" borderId="3" xfId="0" applyFont="1" applyBorder="1" applyAlignment="1">
      <alignment horizontal="centerContinuous" vertical="center"/>
    </xf>
    <xf numFmtId="0" fontId="18" fillId="0" borderId="32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 wrapText="1"/>
    </xf>
    <xf numFmtId="0" fontId="18" fillId="0" borderId="1" xfId="0" applyFont="1" applyBorder="1" applyAlignment="1">
      <alignment horizontal="centerContinuous" vertical="center"/>
    </xf>
    <xf numFmtId="0" fontId="18" fillId="0" borderId="2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8" fontId="20" fillId="0" borderId="28" xfId="0" applyNumberFormat="1" applyFont="1" applyBorder="1" applyAlignment="1">
      <alignment vertical="center"/>
    </xf>
    <xf numFmtId="168" fontId="20" fillId="0" borderId="27" xfId="0" applyNumberFormat="1" applyFont="1" applyBorder="1" applyAlignment="1">
      <alignment vertical="center"/>
    </xf>
    <xf numFmtId="164" fontId="24" fillId="0" borderId="12" xfId="0" applyNumberFormat="1" applyFont="1" applyBorder="1" applyAlignment="1">
      <alignment vertical="center"/>
    </xf>
    <xf numFmtId="0" fontId="18" fillId="0" borderId="33" xfId="0" applyFont="1" applyBorder="1" applyAlignment="1">
      <alignment horizontal="centerContinuous" vertical="center"/>
    </xf>
    <xf numFmtId="170" fontId="18" fillId="0" borderId="42" xfId="0" applyNumberFormat="1" applyFont="1" applyBorder="1" applyAlignment="1">
      <alignment vertical="center"/>
    </xf>
    <xf numFmtId="170" fontId="18" fillId="0" borderId="23" xfId="0" applyNumberFormat="1" applyFont="1" applyBorder="1" applyAlignment="1">
      <alignment vertical="center"/>
    </xf>
    <xf numFmtId="170" fontId="18" fillId="0" borderId="40" xfId="0" applyNumberFormat="1" applyFont="1" applyBorder="1" applyAlignment="1">
      <alignment vertical="center"/>
    </xf>
    <xf numFmtId="170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left" vertical="center" wrapText="1" indent="1"/>
    </xf>
    <xf numFmtId="170" fontId="18" fillId="0" borderId="0" xfId="0" applyNumberFormat="1" applyFont="1" applyBorder="1" applyAlignment="1">
      <alignment vertical="center"/>
    </xf>
    <xf numFmtId="170" fontId="18" fillId="0" borderId="7" xfId="0" applyNumberFormat="1" applyFont="1" applyBorder="1" applyAlignment="1">
      <alignment vertical="center"/>
    </xf>
    <xf numFmtId="0" fontId="18" fillId="0" borderId="7" xfId="0" applyFont="1" applyBorder="1" applyAlignment="1">
      <alignment horizontal="left" vertical="center" indent="1"/>
    </xf>
    <xf numFmtId="170" fontId="18" fillId="0" borderId="24" xfId="0" applyNumberFormat="1" applyFont="1" applyBorder="1" applyAlignment="1">
      <alignment vertical="center"/>
    </xf>
    <xf numFmtId="170" fontId="18" fillId="0" borderId="48" xfId="0" applyNumberFormat="1" applyFont="1" applyBorder="1" applyAlignment="1">
      <alignment vertical="center"/>
    </xf>
    <xf numFmtId="170" fontId="18" fillId="0" borderId="18" xfId="0" applyNumberFormat="1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23" fillId="0" borderId="3" xfId="2" applyFont="1" applyBorder="1" applyAlignment="1">
      <alignment horizontal="center" vertical="center" wrapText="1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6" fontId="24" fillId="0" borderId="22" xfId="0" applyNumberFormat="1" applyFont="1" applyBorder="1" applyAlignment="1"/>
    <xf numFmtId="166" fontId="23" fillId="0" borderId="7" xfId="0" applyNumberFormat="1" applyFont="1" applyBorder="1" applyAlignment="1"/>
    <xf numFmtId="166" fontId="24" fillId="0" borderId="36" xfId="0" applyNumberFormat="1" applyFont="1" applyBorder="1" applyAlignment="1">
      <alignment vertical="center"/>
    </xf>
    <xf numFmtId="166" fontId="24" fillId="0" borderId="7" xfId="0" applyNumberFormat="1" applyFont="1" applyBorder="1" applyAlignment="1"/>
    <xf numFmtId="169" fontId="23" fillId="0" borderId="7" xfId="0" applyNumberFormat="1" applyFont="1" applyBorder="1" applyAlignment="1"/>
    <xf numFmtId="169" fontId="23" fillId="0" borderId="26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6" fontId="24" fillId="0" borderId="27" xfId="0" applyNumberFormat="1" applyFont="1" applyBorder="1" applyAlignment="1">
      <alignment vertical="center"/>
    </xf>
    <xf numFmtId="166" fontId="23" fillId="0" borderId="35" xfId="0" applyNumberFormat="1" applyFont="1" applyBorder="1" applyAlignment="1">
      <alignment vertical="center"/>
    </xf>
    <xf numFmtId="168" fontId="24" fillId="0" borderId="49" xfId="2" applyNumberFormat="1" applyFont="1" applyBorder="1" applyAlignment="1">
      <alignment vertical="center"/>
    </xf>
    <xf numFmtId="168" fontId="23" fillId="0" borderId="11" xfId="2" applyNumberFormat="1" applyFont="1" applyBorder="1" applyAlignment="1">
      <alignment vertical="center"/>
    </xf>
    <xf numFmtId="168" fontId="23" fillId="0" borderId="17" xfId="2" applyNumberFormat="1" applyFont="1" applyBorder="1" applyAlignment="1">
      <alignment vertical="center"/>
    </xf>
    <xf numFmtId="168" fontId="24" fillId="0" borderId="50" xfId="2" applyNumberFormat="1" applyFont="1" applyBorder="1" applyAlignment="1">
      <alignment vertical="center"/>
    </xf>
    <xf numFmtId="168" fontId="23" fillId="0" borderId="14" xfId="2" applyNumberFormat="1" applyFont="1" applyBorder="1" applyAlignment="1">
      <alignment vertical="center"/>
    </xf>
    <xf numFmtId="168" fontId="24" fillId="0" borderId="51" xfId="2" applyNumberFormat="1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0" fontId="18" fillId="0" borderId="0" xfId="0" applyFont="1" applyBorder="1" applyAlignment="1"/>
    <xf numFmtId="0" fontId="18" fillId="0" borderId="1" xfId="0" applyFont="1" applyBorder="1" applyAlignment="1">
      <alignment vertical="center"/>
    </xf>
    <xf numFmtId="168" fontId="20" fillId="0" borderId="19" xfId="0" applyNumberFormat="1" applyFont="1" applyBorder="1" applyAlignment="1">
      <alignment vertical="center"/>
    </xf>
    <xf numFmtId="168" fontId="18" fillId="0" borderId="11" xfId="0" applyNumberFormat="1" applyFont="1" applyBorder="1" applyAlignment="1"/>
    <xf numFmtId="168" fontId="18" fillId="0" borderId="14" xfId="0" applyNumberFormat="1" applyFont="1" applyBorder="1" applyAlignment="1">
      <alignment vertical="center"/>
    </xf>
    <xf numFmtId="0" fontId="18" fillId="0" borderId="15" xfId="0" applyFont="1" applyBorder="1" applyAlignment="1">
      <alignment horizontal="centerContinuous" vertical="center"/>
    </xf>
    <xf numFmtId="0" fontId="23" fillId="0" borderId="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49" fontId="22" fillId="0" borderId="0" xfId="0" applyNumberFormat="1" applyFont="1" applyAlignment="1">
      <alignment vertical="center"/>
    </xf>
    <xf numFmtId="0" fontId="23" fillId="0" borderId="52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indent="1"/>
    </xf>
    <xf numFmtId="171" fontId="24" fillId="0" borderId="54" xfId="0" applyNumberFormat="1" applyFont="1" applyBorder="1" applyAlignment="1">
      <alignment vertical="center"/>
    </xf>
    <xf numFmtId="171" fontId="24" fillId="0" borderId="55" xfId="0" applyNumberFormat="1" applyFont="1" applyBorder="1" applyAlignment="1">
      <alignment vertical="center"/>
    </xf>
    <xf numFmtId="171" fontId="23" fillId="0" borderId="56" xfId="0" applyNumberFormat="1" applyFont="1" applyBorder="1" applyAlignment="1">
      <alignment vertical="top"/>
    </xf>
    <xf numFmtId="171" fontId="23" fillId="0" borderId="57" xfId="0" applyNumberFormat="1" applyFont="1" applyBorder="1" applyAlignment="1">
      <alignment vertical="top"/>
    </xf>
    <xf numFmtId="0" fontId="23" fillId="0" borderId="2" xfId="0" applyFont="1" applyBorder="1" applyAlignment="1">
      <alignment horizontal="left" vertical="top" indent="1"/>
    </xf>
    <xf numFmtId="171" fontId="23" fillId="0" borderId="54" xfId="0" applyNumberFormat="1" applyFont="1" applyBorder="1" applyAlignment="1">
      <alignment vertical="top"/>
    </xf>
    <xf numFmtId="171" fontId="23" fillId="0" borderId="55" xfId="0" applyNumberFormat="1" applyFont="1" applyBorder="1" applyAlignment="1">
      <alignment vertical="top"/>
    </xf>
    <xf numFmtId="49" fontId="23" fillId="0" borderId="0" xfId="0" applyNumberFormat="1" applyFont="1" applyAlignment="1">
      <alignment horizontal="left" vertical="center" readingOrder="1"/>
    </xf>
    <xf numFmtId="167" fontId="23" fillId="0" borderId="55" xfId="0" applyNumberFormat="1" applyFont="1" applyBorder="1" applyAlignment="1">
      <alignment vertical="top"/>
    </xf>
    <xf numFmtId="167" fontId="23" fillId="0" borderId="54" xfId="0" applyNumberFormat="1" applyFont="1" applyBorder="1" applyAlignment="1">
      <alignment vertical="top"/>
    </xf>
    <xf numFmtId="167" fontId="23" fillId="0" borderId="57" xfId="0" applyNumberFormat="1" applyFont="1" applyBorder="1" applyAlignment="1">
      <alignment vertical="top"/>
    </xf>
    <xf numFmtId="167" fontId="23" fillId="0" borderId="56" xfId="0" applyNumberFormat="1" applyFont="1" applyBorder="1" applyAlignment="1">
      <alignment vertical="top"/>
    </xf>
    <xf numFmtId="167" fontId="24" fillId="0" borderId="57" xfId="0" applyNumberFormat="1" applyFont="1" applyBorder="1" applyAlignment="1">
      <alignment vertical="center"/>
    </xf>
    <xf numFmtId="167" fontId="24" fillId="0" borderId="56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4" fillId="0" borderId="54" xfId="0" applyNumberFormat="1" applyFont="1" applyBorder="1" applyAlignment="1">
      <alignment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167" fontId="23" fillId="0" borderId="58" xfId="0" applyNumberFormat="1" applyFont="1" applyBorder="1" applyAlignment="1">
      <alignment vertical="top"/>
    </xf>
    <xf numFmtId="0" fontId="23" fillId="0" borderId="8" xfId="0" applyFont="1" applyBorder="1" applyAlignment="1">
      <alignment vertical="top"/>
    </xf>
    <xf numFmtId="167" fontId="23" fillId="0" borderId="59" xfId="0" applyNumberFormat="1" applyFont="1" applyBorder="1" applyAlignment="1">
      <alignment vertical="top"/>
    </xf>
    <xf numFmtId="167" fontId="24" fillId="0" borderId="59" xfId="0" applyNumberFormat="1" applyFont="1" applyBorder="1" applyAlignment="1">
      <alignment vertical="center"/>
    </xf>
    <xf numFmtId="167" fontId="24" fillId="0" borderId="58" xfId="0" applyNumberFormat="1" applyFont="1" applyBorder="1" applyAlignment="1">
      <alignment vertical="center"/>
    </xf>
    <xf numFmtId="0" fontId="23" fillId="0" borderId="60" xfId="0" applyFont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22" fillId="0" borderId="0" xfId="9" quotePrefix="1" applyFont="1" applyAlignment="1">
      <alignment horizontal="left" vertical="top"/>
    </xf>
    <xf numFmtId="49" fontId="18" fillId="0" borderId="0" xfId="0" applyNumberFormat="1" applyFont="1" applyAlignment="1">
      <alignment horizontal="centerContinuous"/>
    </xf>
    <xf numFmtId="0" fontId="18" fillId="0" borderId="52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172" fontId="18" fillId="0" borderId="7" xfId="0" applyNumberFormat="1" applyFont="1" applyBorder="1" applyAlignment="1">
      <alignment horizontal="right"/>
    </xf>
    <xf numFmtId="167" fontId="18" fillId="0" borderId="56" xfId="0" applyNumberFormat="1" applyFont="1" applyBorder="1" applyAlignment="1"/>
    <xf numFmtId="167" fontId="18" fillId="0" borderId="62" xfId="0" applyNumberFormat="1" applyFont="1" applyBorder="1" applyAlignment="1"/>
    <xf numFmtId="167" fontId="18" fillId="0" borderId="59" xfId="0" applyNumberFormat="1" applyFont="1" applyBorder="1" applyAlignment="1"/>
    <xf numFmtId="172" fontId="18" fillId="0" borderId="8" xfId="0" applyNumberFormat="1" applyFont="1" applyBorder="1" applyAlignment="1">
      <alignment horizontal="right" vertical="center"/>
    </xf>
    <xf numFmtId="167" fontId="18" fillId="0" borderId="54" xfId="0" applyNumberFormat="1" applyFont="1" applyBorder="1" applyAlignment="1">
      <alignment vertical="center"/>
    </xf>
    <xf numFmtId="167" fontId="18" fillId="0" borderId="58" xfId="0" applyNumberFormat="1" applyFont="1" applyBorder="1" applyAlignment="1">
      <alignment vertical="center"/>
    </xf>
    <xf numFmtId="49" fontId="18" fillId="0" borderId="0" xfId="0" applyNumberFormat="1" applyFont="1"/>
    <xf numFmtId="0" fontId="19" fillId="0" borderId="0" xfId="0" quotePrefix="1" applyFont="1"/>
    <xf numFmtId="0" fontId="18" fillId="0" borderId="4" xfId="0" quotePrefix="1" applyFont="1" applyBorder="1" applyAlignment="1">
      <alignment horizontal="center" wrapText="1"/>
    </xf>
    <xf numFmtId="0" fontId="18" fillId="0" borderId="4" xfId="0" quotePrefix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172" fontId="18" fillId="0" borderId="22" xfId="0" applyNumberFormat="1" applyFont="1" applyBorder="1" applyAlignment="1">
      <alignment horizontal="right"/>
    </xf>
    <xf numFmtId="0" fontId="18" fillId="0" borderId="33" xfId="0" quotePrefix="1" applyFont="1" applyBorder="1" applyAlignment="1">
      <alignment horizontal="center" wrapText="1"/>
    </xf>
    <xf numFmtId="167" fontId="18" fillId="0" borderId="33" xfId="0" applyNumberFormat="1" applyFont="1" applyBorder="1" applyAlignment="1"/>
    <xf numFmtId="167" fontId="18" fillId="0" borderId="63" xfId="0" applyNumberFormat="1" applyFont="1" applyBorder="1" applyAlignment="1"/>
    <xf numFmtId="0" fontId="19" fillId="0" borderId="0" xfId="0" applyFont="1" applyBorder="1" applyAlignment="1">
      <alignment vertical="center" wrapText="1"/>
    </xf>
    <xf numFmtId="0" fontId="18" fillId="0" borderId="8" xfId="0" quotePrefix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5" fillId="0" borderId="0" xfId="7" applyFont="1"/>
    <xf numFmtId="0" fontId="13" fillId="0" borderId="0" xfId="7"/>
    <xf numFmtId="0" fontId="23" fillId="0" borderId="4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/>
    </xf>
    <xf numFmtId="49" fontId="19" fillId="0" borderId="22" xfId="0" applyNumberFormat="1" applyFont="1" applyBorder="1" applyAlignment="1">
      <alignment horizontal="center" vertical="center" textRotation="90"/>
    </xf>
    <xf numFmtId="0" fontId="19" fillId="0" borderId="8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textRotation="90" wrapText="1"/>
    </xf>
    <xf numFmtId="0" fontId="23" fillId="0" borderId="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49" fontId="19" fillId="0" borderId="22" xfId="2" applyNumberFormat="1" applyFont="1" applyBorder="1" applyAlignment="1">
      <alignment horizontal="center" vertical="center" textRotation="90"/>
    </xf>
    <xf numFmtId="0" fontId="19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center" vertical="center" wrapText="1"/>
    </xf>
    <xf numFmtId="0" fontId="23" fillId="0" borderId="8" xfId="2" applyFont="1" applyBorder="1" applyAlignment="1">
      <alignment horizontal="center" vertical="center"/>
    </xf>
    <xf numFmtId="0" fontId="23" fillId="0" borderId="8" xfId="2" applyFont="1" applyBorder="1" applyAlignment="1">
      <alignment horizontal="center" vertical="center" wrapText="1"/>
    </xf>
    <xf numFmtId="0" fontId="24" fillId="0" borderId="22" xfId="2" applyFont="1" applyBorder="1" applyAlignment="1">
      <alignment horizontal="left" vertical="center" wrapText="1"/>
    </xf>
    <xf numFmtId="0" fontId="24" fillId="0" borderId="7" xfId="2" applyFont="1" applyBorder="1" applyAlignment="1">
      <alignment horizontal="left" vertical="center"/>
    </xf>
    <xf numFmtId="0" fontId="24" fillId="0" borderId="26" xfId="2" applyFont="1" applyBorder="1" applyAlignment="1">
      <alignment horizontal="left" vertical="center"/>
    </xf>
    <xf numFmtId="0" fontId="23" fillId="0" borderId="36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8" xfId="2" applyFont="1" applyBorder="1" applyAlignment="1">
      <alignment horizontal="left" vertical="center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 wrapText="1"/>
    </xf>
    <xf numFmtId="0" fontId="23" fillId="0" borderId="8" xfId="2" applyFont="1" applyBorder="1" applyAlignment="1">
      <alignment horizontal="left" vertical="center" wrapText="1"/>
    </xf>
    <xf numFmtId="49" fontId="23" fillId="0" borderId="22" xfId="0" applyNumberFormat="1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left" vertical="center" wrapText="1" indent="1"/>
    </xf>
    <xf numFmtId="0" fontId="23" fillId="0" borderId="7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  <xf numFmtId="0" fontId="18" fillId="0" borderId="15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textRotation="90"/>
    </xf>
    <xf numFmtId="0" fontId="18" fillId="0" borderId="64" xfId="0" applyFont="1" applyBorder="1" applyAlignment="1">
      <alignment horizontal="left" vertical="center" wrapText="1" indent="1"/>
    </xf>
    <xf numFmtId="0" fontId="18" fillId="0" borderId="65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center" vertical="center" textRotation="90"/>
    </xf>
    <xf numFmtId="0" fontId="18" fillId="0" borderId="49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wrapText="1" indent="1"/>
    </xf>
    <xf numFmtId="0" fontId="18" fillId="0" borderId="39" xfId="0" applyFont="1" applyBorder="1" applyAlignment="1">
      <alignment horizontal="left" vertical="center" wrapText="1" indent="1"/>
    </xf>
    <xf numFmtId="0" fontId="18" fillId="0" borderId="67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51" xfId="0" applyFont="1" applyBorder="1" applyAlignment="1">
      <alignment horizontal="left" vertical="center" wrapText="1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18" fillId="0" borderId="40" xfId="0" applyFont="1" applyBorder="1" applyAlignment="1">
      <alignment horizontal="left" vertical="center" wrapText="1" indent="1"/>
    </xf>
    <xf numFmtId="0" fontId="18" fillId="0" borderId="51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wrapText="1" indent="1"/>
    </xf>
    <xf numFmtId="0" fontId="18" fillId="0" borderId="47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textRotation="90"/>
    </xf>
    <xf numFmtId="0" fontId="23" fillId="0" borderId="14" xfId="0" applyFont="1" applyBorder="1" applyAlignment="1">
      <alignment horizontal="center" vertical="center" textRotation="90"/>
    </xf>
  </cellXfs>
  <cellStyles count="10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137160</xdr:rowOff>
        </xdr:from>
        <xdr:to>
          <xdr:col>7</xdr:col>
          <xdr:colOff>571500</xdr:colOff>
          <xdr:row>56</xdr:row>
          <xdr:rowOff>38100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0</xdr:row>
          <xdr:rowOff>121920</xdr:rowOff>
        </xdr:from>
        <xdr:to>
          <xdr:col>7</xdr:col>
          <xdr:colOff>617220</xdr:colOff>
          <xdr:row>49</xdr:row>
          <xdr:rowOff>68580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0</xdr:row>
          <xdr:rowOff>121920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4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511" customWidth="1"/>
    <col min="9" max="16384" width="11.44140625" style="511"/>
  </cols>
  <sheetData>
    <row r="3" spans="2:3" ht="14.25" customHeight="1" x14ac:dyDescent="0.5">
      <c r="B3" s="510"/>
      <c r="C3" s="510"/>
    </row>
    <row r="4" spans="2:3" ht="14.25" customHeight="1" x14ac:dyDescent="0.5">
      <c r="B4" s="510"/>
      <c r="C4" s="51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6.6640625" style="13" customWidth="1"/>
    <col min="3" max="13" width="11" style="13" customWidth="1"/>
    <col min="14" max="16384" width="11.44140625" style="13"/>
  </cols>
  <sheetData>
    <row r="1" spans="1:13" s="3" customFormat="1" ht="10.199999999999999" customHeight="1" x14ac:dyDescent="0.2">
      <c r="A1" s="457"/>
      <c r="B1" s="2"/>
      <c r="M1" s="4"/>
    </row>
    <row r="2" spans="1:13" s="71" customFormat="1" ht="56.25" customHeight="1" x14ac:dyDescent="0.3">
      <c r="A2" s="535" t="s">
        <v>307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</row>
    <row r="3" spans="1:13" s="51" customFormat="1" ht="24.6" customHeight="1" x14ac:dyDescent="0.35">
      <c r="A3" s="536" t="s">
        <v>340</v>
      </c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</row>
    <row r="4" spans="1:13" ht="24.75" customHeight="1" x14ac:dyDescent="0.3">
      <c r="A4" s="39"/>
      <c r="B4" s="41"/>
      <c r="C4" s="52"/>
      <c r="D4" s="52"/>
      <c r="E4" s="52"/>
      <c r="M4" s="145" t="s">
        <v>56</v>
      </c>
    </row>
    <row r="5" spans="1:13" ht="50.25" customHeight="1" x14ac:dyDescent="0.3">
      <c r="A5" s="64" t="s">
        <v>4</v>
      </c>
      <c r="B5" s="150" t="s">
        <v>12</v>
      </c>
      <c r="C5" s="154" t="s">
        <v>40</v>
      </c>
      <c r="D5" s="458" t="s">
        <v>14</v>
      </c>
      <c r="E5" s="459" t="s">
        <v>54</v>
      </c>
      <c r="F5" s="459" t="s">
        <v>20</v>
      </c>
      <c r="G5" s="459" t="s">
        <v>55</v>
      </c>
      <c r="H5" s="459" t="s">
        <v>21</v>
      </c>
      <c r="I5" s="459" t="s">
        <v>22</v>
      </c>
      <c r="J5" s="459" t="s">
        <v>23</v>
      </c>
      <c r="K5" s="459" t="s">
        <v>15</v>
      </c>
      <c r="L5" s="459" t="s">
        <v>24</v>
      </c>
      <c r="M5" s="455" t="s">
        <v>308</v>
      </c>
    </row>
    <row r="6" spans="1:13" s="18" customFormat="1" ht="26.4" customHeight="1" x14ac:dyDescent="0.25">
      <c r="A6" s="66">
        <v>1</v>
      </c>
      <c r="B6" s="460" t="s">
        <v>309</v>
      </c>
      <c r="C6" s="156">
        <v>8773427</v>
      </c>
      <c r="D6" s="461">
        <v>1789817</v>
      </c>
      <c r="E6" s="462">
        <v>1655520</v>
      </c>
      <c r="F6" s="462">
        <v>282493</v>
      </c>
      <c r="G6" s="462">
        <v>1408275</v>
      </c>
      <c r="H6" s="462">
        <v>1230502</v>
      </c>
      <c r="I6" s="462">
        <v>555650</v>
      </c>
      <c r="J6" s="462">
        <v>551364</v>
      </c>
      <c r="K6" s="462">
        <v>739316</v>
      </c>
      <c r="L6" s="462">
        <v>382627</v>
      </c>
      <c r="M6" s="157">
        <v>177863</v>
      </c>
    </row>
    <row r="7" spans="1:13" s="18" customFormat="1" ht="26.4" customHeight="1" x14ac:dyDescent="0.25">
      <c r="A7" s="66">
        <v>2</v>
      </c>
      <c r="B7" s="460" t="s">
        <v>310</v>
      </c>
      <c r="C7" s="156">
        <v>9546068</v>
      </c>
      <c r="D7" s="461">
        <v>1921859</v>
      </c>
      <c r="E7" s="462">
        <v>1846785</v>
      </c>
      <c r="F7" s="462">
        <v>316415</v>
      </c>
      <c r="G7" s="462">
        <v>1508553</v>
      </c>
      <c r="H7" s="462">
        <v>1350130</v>
      </c>
      <c r="I7" s="462">
        <v>607502</v>
      </c>
      <c r="J7" s="462">
        <v>603381</v>
      </c>
      <c r="K7" s="462">
        <v>803974</v>
      </c>
      <c r="L7" s="462">
        <v>408698</v>
      </c>
      <c r="M7" s="157">
        <v>178771</v>
      </c>
    </row>
    <row r="8" spans="1:13" s="68" customFormat="1" ht="15" customHeight="1" x14ac:dyDescent="0.25">
      <c r="A8" s="67">
        <v>3</v>
      </c>
      <c r="B8" s="159" t="s">
        <v>63</v>
      </c>
      <c r="C8" s="160">
        <v>1734250</v>
      </c>
      <c r="D8" s="463">
        <v>1426359</v>
      </c>
      <c r="E8" s="464">
        <v>235435</v>
      </c>
      <c r="F8" s="464">
        <v>26293</v>
      </c>
      <c r="G8" s="464">
        <v>7551</v>
      </c>
      <c r="H8" s="464">
        <v>10065</v>
      </c>
      <c r="I8" s="464">
        <v>3682</v>
      </c>
      <c r="J8" s="464">
        <v>2800</v>
      </c>
      <c r="K8" s="464">
        <v>2644</v>
      </c>
      <c r="L8" s="464">
        <v>1087</v>
      </c>
      <c r="M8" s="147">
        <v>18334</v>
      </c>
    </row>
    <row r="9" spans="1:13" s="68" customFormat="1" ht="15" customHeight="1" x14ac:dyDescent="0.25">
      <c r="A9" s="67">
        <v>4</v>
      </c>
      <c r="B9" s="159" t="s">
        <v>64</v>
      </c>
      <c r="C9" s="160">
        <v>1235467</v>
      </c>
      <c r="D9" s="463">
        <v>118891</v>
      </c>
      <c r="E9" s="464">
        <v>1039655</v>
      </c>
      <c r="F9" s="464">
        <v>22929</v>
      </c>
      <c r="G9" s="464">
        <v>14298</v>
      </c>
      <c r="H9" s="464">
        <v>7569</v>
      </c>
      <c r="I9" s="464">
        <v>1661</v>
      </c>
      <c r="J9" s="464">
        <v>1484</v>
      </c>
      <c r="K9" s="464">
        <v>1227</v>
      </c>
      <c r="L9" s="464">
        <v>314</v>
      </c>
      <c r="M9" s="147">
        <v>27439</v>
      </c>
    </row>
    <row r="10" spans="1:13" s="68" customFormat="1" ht="15" customHeight="1" x14ac:dyDescent="0.25">
      <c r="A10" s="67">
        <v>5</v>
      </c>
      <c r="B10" s="159" t="s">
        <v>65</v>
      </c>
      <c r="C10" s="160">
        <v>213310</v>
      </c>
      <c r="D10" s="463">
        <v>6508</v>
      </c>
      <c r="E10" s="464">
        <v>12911</v>
      </c>
      <c r="F10" s="464">
        <v>166710</v>
      </c>
      <c r="G10" s="464">
        <v>345</v>
      </c>
      <c r="H10" s="464">
        <v>6207</v>
      </c>
      <c r="I10" s="464">
        <v>152</v>
      </c>
      <c r="J10" s="464">
        <v>121</v>
      </c>
      <c r="K10" s="464">
        <v>130</v>
      </c>
      <c r="L10" s="464">
        <v>34</v>
      </c>
      <c r="M10" s="147">
        <v>20192</v>
      </c>
    </row>
    <row r="11" spans="1:13" s="68" customFormat="1" ht="15" customHeight="1" x14ac:dyDescent="0.25">
      <c r="A11" s="67">
        <v>6</v>
      </c>
      <c r="B11" s="159" t="s">
        <v>66</v>
      </c>
      <c r="C11" s="160">
        <v>1259403</v>
      </c>
      <c r="D11" s="463">
        <v>9270</v>
      </c>
      <c r="E11" s="464">
        <v>29677</v>
      </c>
      <c r="F11" s="464">
        <v>900</v>
      </c>
      <c r="G11" s="464">
        <v>1172317</v>
      </c>
      <c r="H11" s="464">
        <v>7016</v>
      </c>
      <c r="I11" s="464">
        <v>2425</v>
      </c>
      <c r="J11" s="464">
        <v>12074</v>
      </c>
      <c r="K11" s="464">
        <v>2250</v>
      </c>
      <c r="L11" s="464">
        <v>520</v>
      </c>
      <c r="M11" s="147">
        <v>22954</v>
      </c>
    </row>
    <row r="12" spans="1:13" s="68" customFormat="1" ht="15" customHeight="1" x14ac:dyDescent="0.25">
      <c r="A12" s="67">
        <v>7</v>
      </c>
      <c r="B12" s="159" t="s">
        <v>67</v>
      </c>
      <c r="C12" s="160">
        <v>975072</v>
      </c>
      <c r="D12" s="463">
        <v>5619</v>
      </c>
      <c r="E12" s="464">
        <v>4194</v>
      </c>
      <c r="F12" s="464">
        <v>10542</v>
      </c>
      <c r="G12" s="464">
        <v>3404</v>
      </c>
      <c r="H12" s="464">
        <v>914560</v>
      </c>
      <c r="I12" s="464">
        <v>6346</v>
      </c>
      <c r="J12" s="464">
        <v>2111</v>
      </c>
      <c r="K12" s="464">
        <v>1163</v>
      </c>
      <c r="L12" s="464">
        <v>347</v>
      </c>
      <c r="M12" s="147">
        <v>26786</v>
      </c>
    </row>
    <row r="13" spans="1:13" s="68" customFormat="1" ht="15" customHeight="1" x14ac:dyDescent="0.25">
      <c r="A13" s="67">
        <v>8</v>
      </c>
      <c r="B13" s="159" t="s">
        <v>68</v>
      </c>
      <c r="C13" s="160">
        <v>436208</v>
      </c>
      <c r="D13" s="463">
        <v>3282</v>
      </c>
      <c r="E13" s="464">
        <v>1222</v>
      </c>
      <c r="F13" s="464">
        <v>250</v>
      </c>
      <c r="G13" s="464">
        <v>851</v>
      </c>
      <c r="H13" s="464">
        <v>6050</v>
      </c>
      <c r="I13" s="464">
        <v>415960</v>
      </c>
      <c r="J13" s="464">
        <v>987</v>
      </c>
      <c r="K13" s="464">
        <v>1496</v>
      </c>
      <c r="L13" s="464">
        <v>168</v>
      </c>
      <c r="M13" s="147">
        <v>5942</v>
      </c>
    </row>
    <row r="14" spans="1:13" s="68" customFormat="1" ht="15" customHeight="1" x14ac:dyDescent="0.25">
      <c r="A14" s="67">
        <v>9</v>
      </c>
      <c r="B14" s="159" t="s">
        <v>69</v>
      </c>
      <c r="C14" s="160">
        <v>468270</v>
      </c>
      <c r="D14" s="463">
        <v>2859</v>
      </c>
      <c r="E14" s="464">
        <v>1721</v>
      </c>
      <c r="F14" s="464">
        <v>257</v>
      </c>
      <c r="G14" s="464">
        <v>22972</v>
      </c>
      <c r="H14" s="464">
        <v>4244</v>
      </c>
      <c r="I14" s="464">
        <v>2937</v>
      </c>
      <c r="J14" s="464">
        <v>418299</v>
      </c>
      <c r="K14" s="464">
        <v>2943</v>
      </c>
      <c r="L14" s="464">
        <v>240</v>
      </c>
      <c r="M14" s="147">
        <v>11798</v>
      </c>
    </row>
    <row r="15" spans="1:13" s="68" customFormat="1" ht="15" customHeight="1" x14ac:dyDescent="0.25">
      <c r="A15" s="67">
        <v>10</v>
      </c>
      <c r="B15" s="159" t="s">
        <v>70</v>
      </c>
      <c r="C15" s="160">
        <v>598526</v>
      </c>
      <c r="D15" s="463">
        <v>2125</v>
      </c>
      <c r="E15" s="464">
        <v>1180</v>
      </c>
      <c r="F15" s="464">
        <v>232</v>
      </c>
      <c r="G15" s="464">
        <v>1436</v>
      </c>
      <c r="H15" s="464">
        <v>1526</v>
      </c>
      <c r="I15" s="464">
        <v>4700</v>
      </c>
      <c r="J15" s="464">
        <v>3221</v>
      </c>
      <c r="K15" s="464">
        <v>574404</v>
      </c>
      <c r="L15" s="464">
        <v>1378</v>
      </c>
      <c r="M15" s="147">
        <v>8324</v>
      </c>
    </row>
    <row r="16" spans="1:13" s="68" customFormat="1" ht="20.100000000000001" customHeight="1" x14ac:dyDescent="0.25">
      <c r="A16" s="67">
        <v>11</v>
      </c>
      <c r="B16" s="159" t="s">
        <v>71</v>
      </c>
      <c r="C16" s="160">
        <v>330122</v>
      </c>
      <c r="D16" s="463">
        <v>1763</v>
      </c>
      <c r="E16" s="464">
        <v>475</v>
      </c>
      <c r="F16" s="464">
        <v>82</v>
      </c>
      <c r="G16" s="464">
        <v>434</v>
      </c>
      <c r="H16" s="464">
        <v>545</v>
      </c>
      <c r="I16" s="464">
        <v>488</v>
      </c>
      <c r="J16" s="464">
        <v>424</v>
      </c>
      <c r="K16" s="464">
        <v>2300</v>
      </c>
      <c r="L16" s="464">
        <v>316522</v>
      </c>
      <c r="M16" s="147">
        <v>7089</v>
      </c>
    </row>
    <row r="17" spans="1:13" s="68" customFormat="1" ht="15" customHeight="1" x14ac:dyDescent="0.25">
      <c r="A17" s="67">
        <v>12</v>
      </c>
      <c r="B17" s="159" t="s">
        <v>73</v>
      </c>
      <c r="C17" s="160">
        <v>19230</v>
      </c>
      <c r="D17" s="463">
        <v>14220</v>
      </c>
      <c r="E17" s="464">
        <v>4230</v>
      </c>
      <c r="F17" s="464">
        <v>584</v>
      </c>
      <c r="G17" s="464">
        <v>43</v>
      </c>
      <c r="H17" s="464">
        <v>87</v>
      </c>
      <c r="I17" s="464">
        <v>24</v>
      </c>
      <c r="J17" s="464">
        <v>10</v>
      </c>
      <c r="K17" s="464">
        <v>4</v>
      </c>
      <c r="L17" s="464">
        <v>2</v>
      </c>
      <c r="M17" s="147">
        <v>26</v>
      </c>
    </row>
    <row r="18" spans="1:13" s="68" customFormat="1" ht="15" customHeight="1" x14ac:dyDescent="0.25">
      <c r="A18" s="67">
        <v>13</v>
      </c>
      <c r="B18" s="159" t="s">
        <v>212</v>
      </c>
      <c r="C18" s="160">
        <v>2493</v>
      </c>
      <c r="D18" s="463">
        <v>121</v>
      </c>
      <c r="E18" s="464">
        <v>2301</v>
      </c>
      <c r="F18" s="464">
        <v>1</v>
      </c>
      <c r="G18" s="464">
        <v>45</v>
      </c>
      <c r="H18" s="464">
        <v>16</v>
      </c>
      <c r="I18" s="464">
        <v>1</v>
      </c>
      <c r="J18" s="464">
        <v>0</v>
      </c>
      <c r="K18" s="464">
        <v>6</v>
      </c>
      <c r="L18" s="464">
        <v>0</v>
      </c>
      <c r="M18" s="147">
        <v>2</v>
      </c>
    </row>
    <row r="19" spans="1:13" s="68" customFormat="1" ht="15" customHeight="1" x14ac:dyDescent="0.25">
      <c r="A19" s="67">
        <v>14</v>
      </c>
      <c r="B19" s="159" t="s">
        <v>224</v>
      </c>
      <c r="C19" s="160">
        <v>12786</v>
      </c>
      <c r="D19" s="463">
        <v>41</v>
      </c>
      <c r="E19" s="464">
        <v>62</v>
      </c>
      <c r="F19" s="464">
        <v>36</v>
      </c>
      <c r="G19" s="464">
        <v>41</v>
      </c>
      <c r="H19" s="464">
        <v>12486</v>
      </c>
      <c r="I19" s="464">
        <v>66</v>
      </c>
      <c r="J19" s="464">
        <v>9</v>
      </c>
      <c r="K19" s="464">
        <v>10</v>
      </c>
      <c r="L19" s="464">
        <v>2</v>
      </c>
      <c r="M19" s="147">
        <v>33</v>
      </c>
    </row>
    <row r="20" spans="1:13" s="68" customFormat="1" ht="15" customHeight="1" x14ac:dyDescent="0.25">
      <c r="A20" s="67">
        <v>15</v>
      </c>
      <c r="B20" s="159" t="s">
        <v>74</v>
      </c>
      <c r="C20" s="160">
        <v>4099</v>
      </c>
      <c r="D20" s="463">
        <v>95</v>
      </c>
      <c r="E20" s="464">
        <v>207</v>
      </c>
      <c r="F20" s="464">
        <v>5</v>
      </c>
      <c r="G20" s="464">
        <v>20</v>
      </c>
      <c r="H20" s="464">
        <v>3588</v>
      </c>
      <c r="I20" s="464">
        <v>170</v>
      </c>
      <c r="J20" s="464">
        <v>3</v>
      </c>
      <c r="K20" s="464">
        <v>6</v>
      </c>
      <c r="L20" s="464">
        <v>0</v>
      </c>
      <c r="M20" s="147">
        <v>5</v>
      </c>
    </row>
    <row r="21" spans="1:13" s="68" customFormat="1" ht="20.100000000000001" customHeight="1" x14ac:dyDescent="0.25">
      <c r="A21" s="67">
        <v>16</v>
      </c>
      <c r="B21" s="159" t="s">
        <v>75</v>
      </c>
      <c r="C21" s="160">
        <v>10129</v>
      </c>
      <c r="D21" s="463">
        <v>42</v>
      </c>
      <c r="E21" s="464">
        <v>53</v>
      </c>
      <c r="F21" s="464">
        <v>22</v>
      </c>
      <c r="G21" s="464">
        <v>17</v>
      </c>
      <c r="H21" s="464">
        <v>9944</v>
      </c>
      <c r="I21" s="464">
        <v>23</v>
      </c>
      <c r="J21" s="464">
        <v>4</v>
      </c>
      <c r="K21" s="464">
        <v>4</v>
      </c>
      <c r="L21" s="464">
        <v>2</v>
      </c>
      <c r="M21" s="147">
        <v>18</v>
      </c>
    </row>
    <row r="22" spans="1:13" s="68" customFormat="1" ht="15" customHeight="1" x14ac:dyDescent="0.25">
      <c r="A22" s="67">
        <v>17</v>
      </c>
      <c r="B22" s="159" t="s">
        <v>311</v>
      </c>
      <c r="C22" s="160">
        <v>217448</v>
      </c>
      <c r="D22" s="463">
        <v>26484</v>
      </c>
      <c r="E22" s="464">
        <v>46168</v>
      </c>
      <c r="F22" s="464">
        <v>4726</v>
      </c>
      <c r="G22" s="464">
        <v>28482</v>
      </c>
      <c r="H22" s="464">
        <v>40270</v>
      </c>
      <c r="I22" s="464">
        <v>20637</v>
      </c>
      <c r="J22" s="464">
        <v>16410</v>
      </c>
      <c r="K22" s="464">
        <v>27204</v>
      </c>
      <c r="L22" s="464">
        <v>5723</v>
      </c>
      <c r="M22" s="147">
        <v>1344</v>
      </c>
    </row>
    <row r="23" spans="1:13" s="68" customFormat="1" ht="15" customHeight="1" x14ac:dyDescent="0.25">
      <c r="A23" s="67">
        <v>18</v>
      </c>
      <c r="B23" s="159" t="s">
        <v>76</v>
      </c>
      <c r="C23" s="160">
        <v>843943</v>
      </c>
      <c r="D23" s="463">
        <v>128419</v>
      </c>
      <c r="E23" s="464">
        <v>219020</v>
      </c>
      <c r="F23" s="464">
        <v>38736</v>
      </c>
      <c r="G23" s="464">
        <v>59289</v>
      </c>
      <c r="H23" s="464">
        <v>143262</v>
      </c>
      <c r="I23" s="464">
        <v>64163</v>
      </c>
      <c r="J23" s="464">
        <v>62970</v>
      </c>
      <c r="K23" s="464">
        <v>83802</v>
      </c>
      <c r="L23" s="464">
        <v>40225</v>
      </c>
      <c r="M23" s="147">
        <v>4057</v>
      </c>
    </row>
    <row r="24" spans="1:13" s="68" customFormat="1" ht="15" customHeight="1" x14ac:dyDescent="0.25">
      <c r="A24" s="67">
        <v>19</v>
      </c>
      <c r="B24" s="159" t="s">
        <v>77</v>
      </c>
      <c r="C24" s="160">
        <v>839874</v>
      </c>
      <c r="D24" s="463">
        <v>171746</v>
      </c>
      <c r="E24" s="464">
        <v>156331</v>
      </c>
      <c r="F24" s="464">
        <v>28574</v>
      </c>
      <c r="G24" s="464">
        <v>117400</v>
      </c>
      <c r="H24" s="464">
        <v>111591</v>
      </c>
      <c r="I24" s="464">
        <v>54850</v>
      </c>
      <c r="J24" s="464">
        <v>60533</v>
      </c>
      <c r="K24" s="464">
        <v>79446</v>
      </c>
      <c r="L24" s="464">
        <v>35277</v>
      </c>
      <c r="M24" s="147">
        <v>24126</v>
      </c>
    </row>
    <row r="25" spans="1:13" s="68" customFormat="1" ht="15" customHeight="1" x14ac:dyDescent="0.25">
      <c r="A25" s="69">
        <v>20</v>
      </c>
      <c r="B25" s="465" t="s">
        <v>78</v>
      </c>
      <c r="C25" s="163">
        <v>345438</v>
      </c>
      <c r="D25" s="466">
        <v>4015</v>
      </c>
      <c r="E25" s="467">
        <v>91943</v>
      </c>
      <c r="F25" s="467">
        <v>15536</v>
      </c>
      <c r="G25" s="467">
        <v>79608</v>
      </c>
      <c r="H25" s="467">
        <v>71104</v>
      </c>
      <c r="I25" s="467">
        <v>29217</v>
      </c>
      <c r="J25" s="467">
        <v>21921</v>
      </c>
      <c r="K25" s="467">
        <v>24935</v>
      </c>
      <c r="L25" s="467">
        <v>6857</v>
      </c>
      <c r="M25" s="148">
        <v>302</v>
      </c>
    </row>
    <row r="26" spans="1:13" s="362" customFormat="1" ht="14.1" customHeight="1" x14ac:dyDescent="0.3">
      <c r="A26" s="271" t="s">
        <v>312</v>
      </c>
      <c r="B26" s="360"/>
      <c r="C26" s="360"/>
      <c r="D26" s="360"/>
      <c r="E26" s="360"/>
      <c r="F26" s="360"/>
    </row>
    <row r="27" spans="1:13" s="362" customFormat="1" ht="14.1" customHeight="1" x14ac:dyDescent="0.3">
      <c r="A27" s="468" t="s">
        <v>313</v>
      </c>
      <c r="B27" s="360"/>
      <c r="C27" s="361"/>
      <c r="D27" s="361"/>
      <c r="E27" s="361"/>
      <c r="F27" s="361"/>
    </row>
    <row r="28" spans="1:13" ht="14.1" customHeight="1" x14ac:dyDescent="0.3">
      <c r="A28" s="271" t="s">
        <v>352</v>
      </c>
      <c r="B28" s="57"/>
      <c r="C28" s="57"/>
      <c r="D28" s="57"/>
      <c r="E28" s="57"/>
      <c r="F28" s="57"/>
    </row>
    <row r="29" spans="1:13" x14ac:dyDescent="0.3">
      <c r="A29" s="56"/>
      <c r="B29" s="57"/>
      <c r="C29" s="57"/>
      <c r="D29" s="57"/>
      <c r="E29" s="57"/>
      <c r="F29" s="57"/>
    </row>
    <row r="30" spans="1:13" x14ac:dyDescent="0.3">
      <c r="C30" s="59"/>
      <c r="D30" s="59"/>
      <c r="E30" s="59"/>
      <c r="F30" s="59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6.6640625" style="13" customWidth="1"/>
    <col min="3" max="13" width="11" style="13" customWidth="1"/>
    <col min="14" max="16384" width="11.44140625" style="13"/>
  </cols>
  <sheetData>
    <row r="1" spans="1:13" s="3" customFormat="1" ht="10.199999999999999" customHeight="1" x14ac:dyDescent="0.2">
      <c r="A1" s="457"/>
      <c r="B1" s="2"/>
      <c r="M1" s="4"/>
    </row>
    <row r="2" spans="1:13" s="71" customFormat="1" ht="56.25" customHeight="1" x14ac:dyDescent="0.3">
      <c r="A2" s="535" t="s">
        <v>338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</row>
    <row r="3" spans="1:13" s="51" customFormat="1" ht="24.6" customHeight="1" x14ac:dyDescent="0.35">
      <c r="A3" s="536" t="s">
        <v>340</v>
      </c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</row>
    <row r="4" spans="1:13" ht="24.75" customHeight="1" x14ac:dyDescent="0.3">
      <c r="A4" s="39"/>
      <c r="B4" s="41"/>
      <c r="C4" s="52"/>
      <c r="D4" s="52"/>
      <c r="E4" s="52"/>
      <c r="M4" s="145" t="s">
        <v>11</v>
      </c>
    </row>
    <row r="5" spans="1:13" ht="50.25" customHeight="1" x14ac:dyDescent="0.3">
      <c r="A5" s="64" t="s">
        <v>4</v>
      </c>
      <c r="B5" s="150" t="s">
        <v>12</v>
      </c>
      <c r="C5" s="154" t="s">
        <v>40</v>
      </c>
      <c r="D5" s="458" t="s">
        <v>14</v>
      </c>
      <c r="E5" s="459" t="s">
        <v>54</v>
      </c>
      <c r="F5" s="459" t="s">
        <v>20</v>
      </c>
      <c r="G5" s="459" t="s">
        <v>55</v>
      </c>
      <c r="H5" s="459" t="s">
        <v>21</v>
      </c>
      <c r="I5" s="459" t="s">
        <v>22</v>
      </c>
      <c r="J5" s="459" t="s">
        <v>23</v>
      </c>
      <c r="K5" s="459" t="s">
        <v>15</v>
      </c>
      <c r="L5" s="459" t="s">
        <v>24</v>
      </c>
      <c r="M5" s="455" t="s">
        <v>308</v>
      </c>
    </row>
    <row r="6" spans="1:13" s="18" customFormat="1" ht="26.4" customHeight="1" x14ac:dyDescent="0.25">
      <c r="A6" s="66">
        <v>1</v>
      </c>
      <c r="B6" s="460" t="s">
        <v>309</v>
      </c>
      <c r="C6" s="156">
        <v>6820193</v>
      </c>
      <c r="D6" s="461">
        <v>1361850</v>
      </c>
      <c r="E6" s="462">
        <v>1293644</v>
      </c>
      <c r="F6" s="462">
        <v>224733</v>
      </c>
      <c r="G6" s="462">
        <v>1082544</v>
      </c>
      <c r="H6" s="462">
        <v>967129</v>
      </c>
      <c r="I6" s="462">
        <v>437217</v>
      </c>
      <c r="J6" s="462">
        <v>431876</v>
      </c>
      <c r="K6" s="462">
        <v>573621</v>
      </c>
      <c r="L6" s="462">
        <v>291281</v>
      </c>
      <c r="M6" s="157">
        <v>156298</v>
      </c>
    </row>
    <row r="7" spans="1:13" s="18" customFormat="1" ht="26.4" customHeight="1" x14ac:dyDescent="0.25">
      <c r="A7" s="66">
        <v>2</v>
      </c>
      <c r="B7" s="460" t="s">
        <v>310</v>
      </c>
      <c r="C7" s="156">
        <v>7068529</v>
      </c>
      <c r="D7" s="461">
        <v>1403265</v>
      </c>
      <c r="E7" s="462">
        <v>1350734</v>
      </c>
      <c r="F7" s="462">
        <v>235663</v>
      </c>
      <c r="G7" s="462">
        <v>1119535</v>
      </c>
      <c r="H7" s="462">
        <v>1007920</v>
      </c>
      <c r="I7" s="462">
        <v>454675</v>
      </c>
      <c r="J7" s="462">
        <v>448329</v>
      </c>
      <c r="K7" s="462">
        <v>592663</v>
      </c>
      <c r="L7" s="462">
        <v>298775</v>
      </c>
      <c r="M7" s="157">
        <v>156970</v>
      </c>
    </row>
    <row r="8" spans="1:13" s="68" customFormat="1" ht="15" customHeight="1" x14ac:dyDescent="0.25">
      <c r="A8" s="67">
        <v>3</v>
      </c>
      <c r="B8" s="159" t="s">
        <v>63</v>
      </c>
      <c r="C8" s="160">
        <v>1277480</v>
      </c>
      <c r="D8" s="463">
        <v>1074810</v>
      </c>
      <c r="E8" s="464">
        <v>151926</v>
      </c>
      <c r="F8" s="464">
        <v>17494</v>
      </c>
      <c r="G8" s="464">
        <v>4623</v>
      </c>
      <c r="H8" s="464">
        <v>6072</v>
      </c>
      <c r="I8" s="464">
        <v>2239</v>
      </c>
      <c r="J8" s="464">
        <v>1737</v>
      </c>
      <c r="K8" s="464">
        <v>1638</v>
      </c>
      <c r="L8" s="464">
        <v>699</v>
      </c>
      <c r="M8" s="147">
        <v>16242</v>
      </c>
    </row>
    <row r="9" spans="1:13" s="68" customFormat="1" ht="15" customHeight="1" x14ac:dyDescent="0.25">
      <c r="A9" s="67">
        <v>4</v>
      </c>
      <c r="B9" s="159" t="s">
        <v>64</v>
      </c>
      <c r="C9" s="160">
        <v>922025</v>
      </c>
      <c r="D9" s="463">
        <v>71297</v>
      </c>
      <c r="E9" s="464">
        <v>796930</v>
      </c>
      <c r="F9" s="464">
        <v>14811</v>
      </c>
      <c r="G9" s="464">
        <v>8354</v>
      </c>
      <c r="H9" s="464">
        <v>4409</v>
      </c>
      <c r="I9" s="464">
        <v>953</v>
      </c>
      <c r="J9" s="464">
        <v>878</v>
      </c>
      <c r="K9" s="464">
        <v>677</v>
      </c>
      <c r="L9" s="464">
        <v>143</v>
      </c>
      <c r="M9" s="147">
        <v>23573</v>
      </c>
    </row>
    <row r="10" spans="1:13" s="68" customFormat="1" ht="15" customHeight="1" x14ac:dyDescent="0.25">
      <c r="A10" s="67">
        <v>5</v>
      </c>
      <c r="B10" s="159" t="s">
        <v>65</v>
      </c>
      <c r="C10" s="160">
        <v>165137</v>
      </c>
      <c r="D10" s="463">
        <v>3538</v>
      </c>
      <c r="E10" s="464">
        <v>8293</v>
      </c>
      <c r="F10" s="464">
        <v>130460</v>
      </c>
      <c r="G10" s="464">
        <v>189</v>
      </c>
      <c r="H10" s="464">
        <v>3812</v>
      </c>
      <c r="I10" s="464">
        <v>82</v>
      </c>
      <c r="J10" s="464">
        <v>67</v>
      </c>
      <c r="K10" s="464">
        <v>66</v>
      </c>
      <c r="L10" s="464">
        <v>13</v>
      </c>
      <c r="M10" s="147">
        <v>18617</v>
      </c>
    </row>
    <row r="11" spans="1:13" s="68" customFormat="1" ht="15" customHeight="1" x14ac:dyDescent="0.25">
      <c r="A11" s="67">
        <v>6</v>
      </c>
      <c r="B11" s="159" t="s">
        <v>66</v>
      </c>
      <c r="C11" s="160">
        <v>944175</v>
      </c>
      <c r="D11" s="463">
        <v>4553</v>
      </c>
      <c r="E11" s="464">
        <v>18752</v>
      </c>
      <c r="F11" s="464">
        <v>552</v>
      </c>
      <c r="G11" s="464">
        <v>886297</v>
      </c>
      <c r="H11" s="464">
        <v>3967</v>
      </c>
      <c r="I11" s="464">
        <v>1429</v>
      </c>
      <c r="J11" s="464">
        <v>7406</v>
      </c>
      <c r="K11" s="464">
        <v>1273</v>
      </c>
      <c r="L11" s="464">
        <v>298</v>
      </c>
      <c r="M11" s="147">
        <v>19648</v>
      </c>
    </row>
    <row r="12" spans="1:13" s="68" customFormat="1" ht="15" customHeight="1" x14ac:dyDescent="0.25">
      <c r="A12" s="67">
        <v>7</v>
      </c>
      <c r="B12" s="159" t="s">
        <v>67</v>
      </c>
      <c r="C12" s="160">
        <v>744384</v>
      </c>
      <c r="D12" s="463">
        <v>2922</v>
      </c>
      <c r="E12" s="464">
        <v>2350</v>
      </c>
      <c r="F12" s="464">
        <v>6983</v>
      </c>
      <c r="G12" s="464">
        <v>1965</v>
      </c>
      <c r="H12" s="464">
        <v>701582</v>
      </c>
      <c r="I12" s="464">
        <v>3944</v>
      </c>
      <c r="J12" s="464">
        <v>1380</v>
      </c>
      <c r="K12" s="464">
        <v>716</v>
      </c>
      <c r="L12" s="464">
        <v>209</v>
      </c>
      <c r="M12" s="147">
        <v>22333</v>
      </c>
    </row>
    <row r="13" spans="1:13" s="68" customFormat="1" ht="15" customHeight="1" x14ac:dyDescent="0.25">
      <c r="A13" s="67">
        <v>8</v>
      </c>
      <c r="B13" s="159" t="s">
        <v>68</v>
      </c>
      <c r="C13" s="160">
        <v>332893</v>
      </c>
      <c r="D13" s="463">
        <v>1449</v>
      </c>
      <c r="E13" s="464">
        <v>724</v>
      </c>
      <c r="F13" s="464">
        <v>130</v>
      </c>
      <c r="G13" s="464">
        <v>440</v>
      </c>
      <c r="H13" s="464">
        <v>3189</v>
      </c>
      <c r="I13" s="464">
        <v>320117</v>
      </c>
      <c r="J13" s="464">
        <v>612</v>
      </c>
      <c r="K13" s="464">
        <v>902</v>
      </c>
      <c r="L13" s="464">
        <v>103</v>
      </c>
      <c r="M13" s="147">
        <v>5227</v>
      </c>
    </row>
    <row r="14" spans="1:13" s="68" customFormat="1" ht="15" customHeight="1" x14ac:dyDescent="0.25">
      <c r="A14" s="67">
        <v>9</v>
      </c>
      <c r="B14" s="159" t="s">
        <v>69</v>
      </c>
      <c r="C14" s="160">
        <v>355812</v>
      </c>
      <c r="D14" s="463">
        <v>1414</v>
      </c>
      <c r="E14" s="464">
        <v>1067</v>
      </c>
      <c r="F14" s="464">
        <v>163</v>
      </c>
      <c r="G14" s="464">
        <v>14807</v>
      </c>
      <c r="H14" s="464">
        <v>2623</v>
      </c>
      <c r="I14" s="464">
        <v>1915</v>
      </c>
      <c r="J14" s="464">
        <v>321771</v>
      </c>
      <c r="K14" s="464">
        <v>1833</v>
      </c>
      <c r="L14" s="464">
        <v>153</v>
      </c>
      <c r="M14" s="147">
        <v>10066</v>
      </c>
    </row>
    <row r="15" spans="1:13" s="68" customFormat="1" ht="15" customHeight="1" x14ac:dyDescent="0.25">
      <c r="A15" s="67">
        <v>10</v>
      </c>
      <c r="B15" s="159" t="s">
        <v>70</v>
      </c>
      <c r="C15" s="160">
        <v>455640</v>
      </c>
      <c r="D15" s="463">
        <v>1103</v>
      </c>
      <c r="E15" s="464">
        <v>722</v>
      </c>
      <c r="F15" s="464">
        <v>136</v>
      </c>
      <c r="G15" s="464">
        <v>877</v>
      </c>
      <c r="H15" s="464">
        <v>933</v>
      </c>
      <c r="I15" s="464">
        <v>3002</v>
      </c>
      <c r="J15" s="464">
        <v>2242</v>
      </c>
      <c r="K15" s="464">
        <v>438187</v>
      </c>
      <c r="L15" s="464">
        <v>902</v>
      </c>
      <c r="M15" s="147">
        <v>7536</v>
      </c>
    </row>
    <row r="16" spans="1:13" s="68" customFormat="1" ht="20.100000000000001" customHeight="1" x14ac:dyDescent="0.25">
      <c r="A16" s="67">
        <v>11</v>
      </c>
      <c r="B16" s="159" t="s">
        <v>71</v>
      </c>
      <c r="C16" s="160">
        <v>246850</v>
      </c>
      <c r="D16" s="463">
        <v>690</v>
      </c>
      <c r="E16" s="464">
        <v>287</v>
      </c>
      <c r="F16" s="464">
        <v>50</v>
      </c>
      <c r="G16" s="464">
        <v>275</v>
      </c>
      <c r="H16" s="464">
        <v>306</v>
      </c>
      <c r="I16" s="464">
        <v>359</v>
      </c>
      <c r="J16" s="464">
        <v>304</v>
      </c>
      <c r="K16" s="464">
        <v>1343</v>
      </c>
      <c r="L16" s="464">
        <v>237002</v>
      </c>
      <c r="M16" s="147">
        <v>6234</v>
      </c>
    </row>
    <row r="17" spans="1:13" s="68" customFormat="1" ht="15" customHeight="1" x14ac:dyDescent="0.25">
      <c r="A17" s="67">
        <v>12</v>
      </c>
      <c r="B17" s="159" t="s">
        <v>73</v>
      </c>
      <c r="C17" s="160">
        <v>13890</v>
      </c>
      <c r="D17" s="463">
        <v>10192</v>
      </c>
      <c r="E17" s="464">
        <v>3118</v>
      </c>
      <c r="F17" s="464">
        <v>435</v>
      </c>
      <c r="G17" s="464">
        <v>28</v>
      </c>
      <c r="H17" s="464">
        <v>66</v>
      </c>
      <c r="I17" s="464">
        <v>19</v>
      </c>
      <c r="J17" s="464">
        <v>8</v>
      </c>
      <c r="K17" s="464">
        <v>3</v>
      </c>
      <c r="L17" s="464">
        <v>0</v>
      </c>
      <c r="M17" s="147">
        <v>21</v>
      </c>
    </row>
    <row r="18" spans="1:13" s="68" customFormat="1" ht="15" customHeight="1" x14ac:dyDescent="0.25">
      <c r="A18" s="67">
        <v>13</v>
      </c>
      <c r="B18" s="159" t="s">
        <v>212</v>
      </c>
      <c r="C18" s="160">
        <v>1721</v>
      </c>
      <c r="D18" s="463">
        <v>67</v>
      </c>
      <c r="E18" s="464">
        <v>1610</v>
      </c>
      <c r="F18" s="464">
        <v>1</v>
      </c>
      <c r="G18" s="464">
        <v>28</v>
      </c>
      <c r="H18" s="464">
        <v>10</v>
      </c>
      <c r="I18" s="464">
        <v>0</v>
      </c>
      <c r="J18" s="464">
        <v>0</v>
      </c>
      <c r="K18" s="464">
        <v>4</v>
      </c>
      <c r="L18" s="464">
        <v>0</v>
      </c>
      <c r="M18" s="147">
        <v>1</v>
      </c>
    </row>
    <row r="19" spans="1:13" s="68" customFormat="1" ht="15" customHeight="1" x14ac:dyDescent="0.25">
      <c r="A19" s="67">
        <v>14</v>
      </c>
      <c r="B19" s="159" t="s">
        <v>224</v>
      </c>
      <c r="C19" s="160">
        <v>9297</v>
      </c>
      <c r="D19" s="463">
        <v>25</v>
      </c>
      <c r="E19" s="464">
        <v>41</v>
      </c>
      <c r="F19" s="464">
        <v>22</v>
      </c>
      <c r="G19" s="464">
        <v>26</v>
      </c>
      <c r="H19" s="464">
        <v>9087</v>
      </c>
      <c r="I19" s="464">
        <v>52</v>
      </c>
      <c r="J19" s="464">
        <v>6</v>
      </c>
      <c r="K19" s="464">
        <v>6</v>
      </c>
      <c r="L19" s="464">
        <v>2</v>
      </c>
      <c r="M19" s="147">
        <v>30</v>
      </c>
    </row>
    <row r="20" spans="1:13" s="68" customFormat="1" ht="15" customHeight="1" x14ac:dyDescent="0.25">
      <c r="A20" s="67">
        <v>15</v>
      </c>
      <c r="B20" s="159" t="s">
        <v>74</v>
      </c>
      <c r="C20" s="160">
        <v>2858</v>
      </c>
      <c r="D20" s="463">
        <v>56</v>
      </c>
      <c r="E20" s="464">
        <v>134</v>
      </c>
      <c r="F20" s="464">
        <v>3</v>
      </c>
      <c r="G20" s="464">
        <v>10</v>
      </c>
      <c r="H20" s="464">
        <v>2526</v>
      </c>
      <c r="I20" s="464">
        <v>119</v>
      </c>
      <c r="J20" s="464">
        <v>3</v>
      </c>
      <c r="K20" s="464">
        <v>2</v>
      </c>
      <c r="L20" s="464">
        <v>0</v>
      </c>
      <c r="M20" s="147">
        <v>5</v>
      </c>
    </row>
    <row r="21" spans="1:13" s="68" customFormat="1" ht="20.100000000000001" customHeight="1" x14ac:dyDescent="0.25">
      <c r="A21" s="67">
        <v>16</v>
      </c>
      <c r="B21" s="159" t="s">
        <v>75</v>
      </c>
      <c r="C21" s="160">
        <v>7468</v>
      </c>
      <c r="D21" s="463">
        <v>29</v>
      </c>
      <c r="E21" s="464">
        <v>38</v>
      </c>
      <c r="F21" s="464">
        <v>17</v>
      </c>
      <c r="G21" s="464">
        <v>10</v>
      </c>
      <c r="H21" s="464">
        <v>7333</v>
      </c>
      <c r="I21" s="464">
        <v>19</v>
      </c>
      <c r="J21" s="464">
        <v>2</v>
      </c>
      <c r="K21" s="464">
        <v>2</v>
      </c>
      <c r="L21" s="464">
        <v>1</v>
      </c>
      <c r="M21" s="147">
        <v>17</v>
      </c>
    </row>
    <row r="22" spans="1:13" s="68" customFormat="1" ht="15" customHeight="1" x14ac:dyDescent="0.25">
      <c r="A22" s="67">
        <v>17</v>
      </c>
      <c r="B22" s="159" t="s">
        <v>311</v>
      </c>
      <c r="C22" s="160">
        <v>164417</v>
      </c>
      <c r="D22" s="463">
        <v>20270</v>
      </c>
      <c r="E22" s="464">
        <v>35584</v>
      </c>
      <c r="F22" s="464">
        <v>3596</v>
      </c>
      <c r="G22" s="464">
        <v>21455</v>
      </c>
      <c r="H22" s="464">
        <v>30283</v>
      </c>
      <c r="I22" s="464">
        <v>15602</v>
      </c>
      <c r="J22" s="464">
        <v>12035</v>
      </c>
      <c r="K22" s="464">
        <v>19921</v>
      </c>
      <c r="L22" s="464">
        <v>4452</v>
      </c>
      <c r="M22" s="147">
        <v>1219</v>
      </c>
    </row>
    <row r="23" spans="1:13" s="68" customFormat="1" ht="15" customHeight="1" x14ac:dyDescent="0.25">
      <c r="A23" s="67">
        <v>18</v>
      </c>
      <c r="B23" s="159" t="s">
        <v>76</v>
      </c>
      <c r="C23" s="160">
        <v>591202</v>
      </c>
      <c r="D23" s="463">
        <v>96003</v>
      </c>
      <c r="E23" s="464">
        <v>150425</v>
      </c>
      <c r="F23" s="464">
        <v>27044</v>
      </c>
      <c r="G23" s="464">
        <v>42580</v>
      </c>
      <c r="H23" s="464">
        <v>100952</v>
      </c>
      <c r="I23" s="464">
        <v>45570</v>
      </c>
      <c r="J23" s="464">
        <v>43711</v>
      </c>
      <c r="K23" s="464">
        <v>55548</v>
      </c>
      <c r="L23" s="464">
        <v>26018</v>
      </c>
      <c r="M23" s="147">
        <v>3351</v>
      </c>
    </row>
    <row r="24" spans="1:13" s="68" customFormat="1" ht="15" customHeight="1" x14ac:dyDescent="0.25">
      <c r="A24" s="67">
        <v>19</v>
      </c>
      <c r="B24" s="159" t="s">
        <v>77</v>
      </c>
      <c r="C24" s="160">
        <v>578931</v>
      </c>
      <c r="D24" s="463">
        <v>112472</v>
      </c>
      <c r="E24" s="464">
        <v>109031</v>
      </c>
      <c r="F24" s="464">
        <v>21088</v>
      </c>
      <c r="G24" s="464">
        <v>78749</v>
      </c>
      <c r="H24" s="464">
        <v>77930</v>
      </c>
      <c r="I24" s="464">
        <v>38794</v>
      </c>
      <c r="J24" s="464">
        <v>41069</v>
      </c>
      <c r="K24" s="464">
        <v>53280</v>
      </c>
      <c r="L24" s="464">
        <v>23913</v>
      </c>
      <c r="M24" s="147">
        <v>22605</v>
      </c>
    </row>
    <row r="25" spans="1:13" s="68" customFormat="1" ht="15" customHeight="1" x14ac:dyDescent="0.25">
      <c r="A25" s="69">
        <v>20</v>
      </c>
      <c r="B25" s="465" t="s">
        <v>78</v>
      </c>
      <c r="C25" s="163">
        <v>254349</v>
      </c>
      <c r="D25" s="466">
        <v>2375</v>
      </c>
      <c r="E25" s="467">
        <v>69702</v>
      </c>
      <c r="F25" s="467">
        <v>12678</v>
      </c>
      <c r="G25" s="467">
        <v>58822</v>
      </c>
      <c r="H25" s="467">
        <v>52840</v>
      </c>
      <c r="I25" s="467">
        <v>20460</v>
      </c>
      <c r="J25" s="467">
        <v>15098</v>
      </c>
      <c r="K25" s="467">
        <v>17262</v>
      </c>
      <c r="L25" s="467">
        <v>4867</v>
      </c>
      <c r="M25" s="148">
        <v>245</v>
      </c>
    </row>
    <row r="26" spans="1:13" s="362" customFormat="1" ht="14.1" customHeight="1" x14ac:dyDescent="0.3">
      <c r="A26" s="271" t="s">
        <v>312</v>
      </c>
      <c r="B26" s="360"/>
      <c r="C26" s="360"/>
      <c r="D26" s="360"/>
      <c r="E26" s="360"/>
      <c r="F26" s="360"/>
    </row>
    <row r="27" spans="1:13" s="362" customFormat="1" ht="14.1" customHeight="1" x14ac:dyDescent="0.3">
      <c r="A27" s="468" t="s">
        <v>313</v>
      </c>
      <c r="B27" s="360"/>
      <c r="C27" s="361"/>
      <c r="D27" s="361"/>
      <c r="E27" s="361"/>
      <c r="F27" s="361"/>
    </row>
    <row r="28" spans="1:13" ht="14.1" customHeight="1" x14ac:dyDescent="0.3">
      <c r="A28" s="271" t="s">
        <v>352</v>
      </c>
      <c r="B28" s="57"/>
      <c r="C28" s="57"/>
      <c r="D28" s="57"/>
      <c r="E28" s="57"/>
      <c r="F28" s="57"/>
    </row>
    <row r="29" spans="1:13" x14ac:dyDescent="0.3">
      <c r="A29" s="56"/>
      <c r="B29" s="57"/>
      <c r="C29" s="57"/>
      <c r="D29" s="57"/>
      <c r="E29" s="57"/>
      <c r="F29" s="57"/>
    </row>
    <row r="30" spans="1:13" x14ac:dyDescent="0.3">
      <c r="C30" s="59"/>
      <c r="D30" s="59"/>
      <c r="E30" s="59"/>
      <c r="F30" s="59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6.6640625" style="13" customWidth="1"/>
    <col min="3" max="13" width="11" style="13" customWidth="1"/>
    <col min="14" max="16384" width="11.44140625" style="13"/>
  </cols>
  <sheetData>
    <row r="1" spans="1:13" s="3" customFormat="1" ht="10.199999999999999" customHeight="1" x14ac:dyDescent="0.2">
      <c r="A1" s="457"/>
      <c r="B1" s="2"/>
      <c r="M1" s="4"/>
    </row>
    <row r="2" spans="1:13" s="71" customFormat="1" ht="56.25" customHeight="1" x14ac:dyDescent="0.3">
      <c r="A2" s="535" t="s">
        <v>339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</row>
    <row r="3" spans="1:13" s="51" customFormat="1" ht="24.6" customHeight="1" x14ac:dyDescent="0.35">
      <c r="A3" s="536" t="s">
        <v>340</v>
      </c>
      <c r="B3" s="536"/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</row>
    <row r="4" spans="1:13" ht="24.75" customHeight="1" x14ac:dyDescent="0.3">
      <c r="A4" s="39"/>
      <c r="B4" s="41"/>
      <c r="C4" s="52"/>
      <c r="D4" s="52"/>
      <c r="E4" s="52"/>
      <c r="M4" s="145" t="s">
        <v>19</v>
      </c>
    </row>
    <row r="5" spans="1:13" ht="50.25" customHeight="1" x14ac:dyDescent="0.3">
      <c r="A5" s="64" t="s">
        <v>4</v>
      </c>
      <c r="B5" s="150" t="s">
        <v>12</v>
      </c>
      <c r="C5" s="154" t="s">
        <v>40</v>
      </c>
      <c r="D5" s="458" t="s">
        <v>14</v>
      </c>
      <c r="E5" s="459" t="s">
        <v>54</v>
      </c>
      <c r="F5" s="459" t="s">
        <v>20</v>
      </c>
      <c r="G5" s="459" t="s">
        <v>55</v>
      </c>
      <c r="H5" s="459" t="s">
        <v>21</v>
      </c>
      <c r="I5" s="459" t="s">
        <v>22</v>
      </c>
      <c r="J5" s="459" t="s">
        <v>23</v>
      </c>
      <c r="K5" s="459" t="s">
        <v>15</v>
      </c>
      <c r="L5" s="459" t="s">
        <v>24</v>
      </c>
      <c r="M5" s="455" t="s">
        <v>308</v>
      </c>
    </row>
    <row r="6" spans="1:13" s="18" customFormat="1" ht="26.4" customHeight="1" x14ac:dyDescent="0.25">
      <c r="A6" s="66">
        <v>1</v>
      </c>
      <c r="B6" s="460" t="s">
        <v>309</v>
      </c>
      <c r="C6" s="156">
        <v>1953234</v>
      </c>
      <c r="D6" s="461">
        <v>427967</v>
      </c>
      <c r="E6" s="462">
        <v>361876</v>
      </c>
      <c r="F6" s="462">
        <v>57760</v>
      </c>
      <c r="G6" s="462">
        <v>325731</v>
      </c>
      <c r="H6" s="462">
        <v>263373</v>
      </c>
      <c r="I6" s="462">
        <v>118433</v>
      </c>
      <c r="J6" s="462">
        <v>119488</v>
      </c>
      <c r="K6" s="462">
        <v>165695</v>
      </c>
      <c r="L6" s="462">
        <v>91346</v>
      </c>
      <c r="M6" s="157">
        <v>21565</v>
      </c>
    </row>
    <row r="7" spans="1:13" s="18" customFormat="1" ht="26.4" customHeight="1" x14ac:dyDescent="0.25">
      <c r="A7" s="66">
        <v>2</v>
      </c>
      <c r="B7" s="460" t="s">
        <v>310</v>
      </c>
      <c r="C7" s="156">
        <v>2477539</v>
      </c>
      <c r="D7" s="461">
        <v>518594</v>
      </c>
      <c r="E7" s="462">
        <v>496051</v>
      </c>
      <c r="F7" s="462">
        <v>80752</v>
      </c>
      <c r="G7" s="462">
        <v>389018</v>
      </c>
      <c r="H7" s="462">
        <v>342210</v>
      </c>
      <c r="I7" s="462">
        <v>152827</v>
      </c>
      <c r="J7" s="462">
        <v>155052</v>
      </c>
      <c r="K7" s="462">
        <v>211311</v>
      </c>
      <c r="L7" s="462">
        <v>109923</v>
      </c>
      <c r="M7" s="157">
        <v>21801</v>
      </c>
    </row>
    <row r="8" spans="1:13" s="68" customFormat="1" ht="15" customHeight="1" x14ac:dyDescent="0.25">
      <c r="A8" s="67">
        <v>3</v>
      </c>
      <c r="B8" s="159" t="s">
        <v>63</v>
      </c>
      <c r="C8" s="160">
        <v>456770</v>
      </c>
      <c r="D8" s="463">
        <v>351549</v>
      </c>
      <c r="E8" s="464">
        <v>83509</v>
      </c>
      <c r="F8" s="464">
        <v>8799</v>
      </c>
      <c r="G8" s="464">
        <v>2928</v>
      </c>
      <c r="H8" s="464">
        <v>3993</v>
      </c>
      <c r="I8" s="464">
        <v>1443</v>
      </c>
      <c r="J8" s="464">
        <v>1063</v>
      </c>
      <c r="K8" s="464">
        <v>1006</v>
      </c>
      <c r="L8" s="464">
        <v>388</v>
      </c>
      <c r="M8" s="147">
        <v>2092</v>
      </c>
    </row>
    <row r="9" spans="1:13" s="68" customFormat="1" ht="15" customHeight="1" x14ac:dyDescent="0.25">
      <c r="A9" s="67">
        <v>4</v>
      </c>
      <c r="B9" s="159" t="s">
        <v>64</v>
      </c>
      <c r="C9" s="160">
        <v>313442</v>
      </c>
      <c r="D9" s="463">
        <v>47594</v>
      </c>
      <c r="E9" s="464">
        <v>242725</v>
      </c>
      <c r="F9" s="464">
        <v>8118</v>
      </c>
      <c r="G9" s="464">
        <v>5944</v>
      </c>
      <c r="H9" s="464">
        <v>3160</v>
      </c>
      <c r="I9" s="464">
        <v>708</v>
      </c>
      <c r="J9" s="464">
        <v>606</v>
      </c>
      <c r="K9" s="464">
        <v>550</v>
      </c>
      <c r="L9" s="464">
        <v>171</v>
      </c>
      <c r="M9" s="147">
        <v>3866</v>
      </c>
    </row>
    <row r="10" spans="1:13" s="68" customFormat="1" ht="15" customHeight="1" x14ac:dyDescent="0.25">
      <c r="A10" s="67">
        <v>5</v>
      </c>
      <c r="B10" s="159" t="s">
        <v>65</v>
      </c>
      <c r="C10" s="160">
        <v>48173</v>
      </c>
      <c r="D10" s="463">
        <v>2970</v>
      </c>
      <c r="E10" s="464">
        <v>4618</v>
      </c>
      <c r="F10" s="464">
        <v>36250</v>
      </c>
      <c r="G10" s="464">
        <v>156</v>
      </c>
      <c r="H10" s="464">
        <v>2395</v>
      </c>
      <c r="I10" s="464">
        <v>70</v>
      </c>
      <c r="J10" s="464">
        <v>54</v>
      </c>
      <c r="K10" s="464">
        <v>64</v>
      </c>
      <c r="L10" s="464">
        <v>21</v>
      </c>
      <c r="M10" s="147">
        <v>1575</v>
      </c>
    </row>
    <row r="11" spans="1:13" s="68" customFormat="1" ht="15" customHeight="1" x14ac:dyDescent="0.25">
      <c r="A11" s="67">
        <v>6</v>
      </c>
      <c r="B11" s="159" t="s">
        <v>66</v>
      </c>
      <c r="C11" s="160">
        <v>315228</v>
      </c>
      <c r="D11" s="463">
        <v>4717</v>
      </c>
      <c r="E11" s="464">
        <v>10925</v>
      </c>
      <c r="F11" s="464">
        <v>348</v>
      </c>
      <c r="G11" s="464">
        <v>286020</v>
      </c>
      <c r="H11" s="464">
        <v>3049</v>
      </c>
      <c r="I11" s="464">
        <v>996</v>
      </c>
      <c r="J11" s="464">
        <v>4668</v>
      </c>
      <c r="K11" s="464">
        <v>977</v>
      </c>
      <c r="L11" s="464">
        <v>222</v>
      </c>
      <c r="M11" s="147">
        <v>3306</v>
      </c>
    </row>
    <row r="12" spans="1:13" s="68" customFormat="1" ht="15" customHeight="1" x14ac:dyDescent="0.25">
      <c r="A12" s="67">
        <v>7</v>
      </c>
      <c r="B12" s="159" t="s">
        <v>67</v>
      </c>
      <c r="C12" s="160">
        <v>230688</v>
      </c>
      <c r="D12" s="463">
        <v>2697</v>
      </c>
      <c r="E12" s="464">
        <v>1844</v>
      </c>
      <c r="F12" s="464">
        <v>3559</v>
      </c>
      <c r="G12" s="464">
        <v>1439</v>
      </c>
      <c r="H12" s="464">
        <v>212978</v>
      </c>
      <c r="I12" s="464">
        <v>2402</v>
      </c>
      <c r="J12" s="464">
        <v>731</v>
      </c>
      <c r="K12" s="464">
        <v>447</v>
      </c>
      <c r="L12" s="464">
        <v>138</v>
      </c>
      <c r="M12" s="147">
        <v>4453</v>
      </c>
    </row>
    <row r="13" spans="1:13" s="68" customFormat="1" ht="15" customHeight="1" x14ac:dyDescent="0.25">
      <c r="A13" s="67">
        <v>8</v>
      </c>
      <c r="B13" s="159" t="s">
        <v>68</v>
      </c>
      <c r="C13" s="160">
        <v>103315</v>
      </c>
      <c r="D13" s="463">
        <v>1833</v>
      </c>
      <c r="E13" s="464">
        <v>498</v>
      </c>
      <c r="F13" s="464">
        <v>120</v>
      </c>
      <c r="G13" s="464">
        <v>411</v>
      </c>
      <c r="H13" s="464">
        <v>2861</v>
      </c>
      <c r="I13" s="464">
        <v>95843</v>
      </c>
      <c r="J13" s="464">
        <v>375</v>
      </c>
      <c r="K13" s="464">
        <v>594</v>
      </c>
      <c r="L13" s="464">
        <v>65</v>
      </c>
      <c r="M13" s="147">
        <v>715</v>
      </c>
    </row>
    <row r="14" spans="1:13" s="68" customFormat="1" ht="15" customHeight="1" x14ac:dyDescent="0.25">
      <c r="A14" s="67">
        <v>9</v>
      </c>
      <c r="B14" s="159" t="s">
        <v>69</v>
      </c>
      <c r="C14" s="160">
        <v>112458</v>
      </c>
      <c r="D14" s="463">
        <v>1445</v>
      </c>
      <c r="E14" s="464">
        <v>654</v>
      </c>
      <c r="F14" s="464">
        <v>94</v>
      </c>
      <c r="G14" s="464">
        <v>8165</v>
      </c>
      <c r="H14" s="464">
        <v>1621</v>
      </c>
      <c r="I14" s="464">
        <v>1022</v>
      </c>
      <c r="J14" s="464">
        <v>96528</v>
      </c>
      <c r="K14" s="464">
        <v>1110</v>
      </c>
      <c r="L14" s="464">
        <v>87</v>
      </c>
      <c r="M14" s="147">
        <v>1732</v>
      </c>
    </row>
    <row r="15" spans="1:13" s="68" customFormat="1" ht="15" customHeight="1" x14ac:dyDescent="0.25">
      <c r="A15" s="67">
        <v>10</v>
      </c>
      <c r="B15" s="159" t="s">
        <v>70</v>
      </c>
      <c r="C15" s="160">
        <v>142886</v>
      </c>
      <c r="D15" s="463">
        <v>1022</v>
      </c>
      <c r="E15" s="464">
        <v>458</v>
      </c>
      <c r="F15" s="464">
        <v>96</v>
      </c>
      <c r="G15" s="464">
        <v>559</v>
      </c>
      <c r="H15" s="464">
        <v>593</v>
      </c>
      <c r="I15" s="464">
        <v>1698</v>
      </c>
      <c r="J15" s="464">
        <v>979</v>
      </c>
      <c r="K15" s="464">
        <v>136217</v>
      </c>
      <c r="L15" s="464">
        <v>476</v>
      </c>
      <c r="M15" s="147">
        <v>788</v>
      </c>
    </row>
    <row r="16" spans="1:13" s="68" customFormat="1" ht="20.100000000000001" customHeight="1" x14ac:dyDescent="0.25">
      <c r="A16" s="67">
        <v>11</v>
      </c>
      <c r="B16" s="159" t="s">
        <v>71</v>
      </c>
      <c r="C16" s="160">
        <v>83272</v>
      </c>
      <c r="D16" s="463">
        <v>1073</v>
      </c>
      <c r="E16" s="464">
        <v>188</v>
      </c>
      <c r="F16" s="464">
        <v>32</v>
      </c>
      <c r="G16" s="464">
        <v>159</v>
      </c>
      <c r="H16" s="464">
        <v>239</v>
      </c>
      <c r="I16" s="464">
        <v>129</v>
      </c>
      <c r="J16" s="464">
        <v>120</v>
      </c>
      <c r="K16" s="464">
        <v>957</v>
      </c>
      <c r="L16" s="464">
        <v>79520</v>
      </c>
      <c r="M16" s="147">
        <v>855</v>
      </c>
    </row>
    <row r="17" spans="1:13" s="68" customFormat="1" ht="15" customHeight="1" x14ac:dyDescent="0.25">
      <c r="A17" s="67">
        <v>12</v>
      </c>
      <c r="B17" s="159" t="s">
        <v>73</v>
      </c>
      <c r="C17" s="160">
        <v>5340</v>
      </c>
      <c r="D17" s="463">
        <v>4028</v>
      </c>
      <c r="E17" s="464">
        <v>1112</v>
      </c>
      <c r="F17" s="464">
        <v>149</v>
      </c>
      <c r="G17" s="464">
        <v>15</v>
      </c>
      <c r="H17" s="464">
        <v>21</v>
      </c>
      <c r="I17" s="464">
        <v>5</v>
      </c>
      <c r="J17" s="464">
        <v>2</v>
      </c>
      <c r="K17" s="464">
        <v>1</v>
      </c>
      <c r="L17" s="464">
        <v>2</v>
      </c>
      <c r="M17" s="147">
        <v>5</v>
      </c>
    </row>
    <row r="18" spans="1:13" s="68" customFormat="1" ht="15" customHeight="1" x14ac:dyDescent="0.25">
      <c r="A18" s="67">
        <v>13</v>
      </c>
      <c r="B18" s="159" t="s">
        <v>212</v>
      </c>
      <c r="C18" s="160">
        <v>772</v>
      </c>
      <c r="D18" s="463">
        <v>54</v>
      </c>
      <c r="E18" s="464">
        <v>691</v>
      </c>
      <c r="F18" s="464">
        <v>0</v>
      </c>
      <c r="G18" s="464">
        <v>17</v>
      </c>
      <c r="H18" s="464">
        <v>6</v>
      </c>
      <c r="I18" s="464">
        <v>1</v>
      </c>
      <c r="J18" s="464">
        <v>0</v>
      </c>
      <c r="K18" s="464">
        <v>2</v>
      </c>
      <c r="L18" s="464">
        <v>0</v>
      </c>
      <c r="M18" s="147">
        <v>1</v>
      </c>
    </row>
    <row r="19" spans="1:13" s="68" customFormat="1" ht="15" customHeight="1" x14ac:dyDescent="0.25">
      <c r="A19" s="67">
        <v>14</v>
      </c>
      <c r="B19" s="159" t="s">
        <v>224</v>
      </c>
      <c r="C19" s="160">
        <v>3489</v>
      </c>
      <c r="D19" s="463">
        <v>16</v>
      </c>
      <c r="E19" s="464">
        <v>21</v>
      </c>
      <c r="F19" s="464">
        <v>14</v>
      </c>
      <c r="G19" s="464">
        <v>15</v>
      </c>
      <c r="H19" s="464">
        <v>3399</v>
      </c>
      <c r="I19" s="464">
        <v>14</v>
      </c>
      <c r="J19" s="464">
        <v>3</v>
      </c>
      <c r="K19" s="464">
        <v>4</v>
      </c>
      <c r="L19" s="464">
        <v>0</v>
      </c>
      <c r="M19" s="147">
        <v>3</v>
      </c>
    </row>
    <row r="20" spans="1:13" s="68" customFormat="1" ht="15" customHeight="1" x14ac:dyDescent="0.25">
      <c r="A20" s="67">
        <v>15</v>
      </c>
      <c r="B20" s="159" t="s">
        <v>74</v>
      </c>
      <c r="C20" s="160">
        <v>1241</v>
      </c>
      <c r="D20" s="463">
        <v>39</v>
      </c>
      <c r="E20" s="464">
        <v>73</v>
      </c>
      <c r="F20" s="464">
        <v>2</v>
      </c>
      <c r="G20" s="464">
        <v>10</v>
      </c>
      <c r="H20" s="464">
        <v>1062</v>
      </c>
      <c r="I20" s="464">
        <v>51</v>
      </c>
      <c r="J20" s="464">
        <v>0</v>
      </c>
      <c r="K20" s="464">
        <v>4</v>
      </c>
      <c r="L20" s="464">
        <v>0</v>
      </c>
      <c r="M20" s="147">
        <v>0</v>
      </c>
    </row>
    <row r="21" spans="1:13" s="68" customFormat="1" ht="20.100000000000001" customHeight="1" x14ac:dyDescent="0.25">
      <c r="A21" s="67">
        <v>16</v>
      </c>
      <c r="B21" s="159" t="s">
        <v>75</v>
      </c>
      <c r="C21" s="160">
        <v>2661</v>
      </c>
      <c r="D21" s="463">
        <v>13</v>
      </c>
      <c r="E21" s="464">
        <v>15</v>
      </c>
      <c r="F21" s="464">
        <v>5</v>
      </c>
      <c r="G21" s="464">
        <v>7</v>
      </c>
      <c r="H21" s="464">
        <v>2611</v>
      </c>
      <c r="I21" s="464">
        <v>4</v>
      </c>
      <c r="J21" s="464">
        <v>2</v>
      </c>
      <c r="K21" s="464">
        <v>2</v>
      </c>
      <c r="L21" s="464">
        <v>1</v>
      </c>
      <c r="M21" s="147">
        <v>1</v>
      </c>
    </row>
    <row r="22" spans="1:13" s="68" customFormat="1" ht="15" customHeight="1" x14ac:dyDescent="0.25">
      <c r="A22" s="67">
        <v>17</v>
      </c>
      <c r="B22" s="159" t="s">
        <v>311</v>
      </c>
      <c r="C22" s="160">
        <v>53031</v>
      </c>
      <c r="D22" s="463">
        <v>6214</v>
      </c>
      <c r="E22" s="464">
        <v>10584</v>
      </c>
      <c r="F22" s="464">
        <v>1130</v>
      </c>
      <c r="G22" s="464">
        <v>7027</v>
      </c>
      <c r="H22" s="464">
        <v>9987</v>
      </c>
      <c r="I22" s="464">
        <v>5035</v>
      </c>
      <c r="J22" s="464">
        <v>4375</v>
      </c>
      <c r="K22" s="464">
        <v>7283</v>
      </c>
      <c r="L22" s="464">
        <v>1271</v>
      </c>
      <c r="M22" s="147">
        <v>125</v>
      </c>
    </row>
    <row r="23" spans="1:13" s="68" customFormat="1" ht="15" customHeight="1" x14ac:dyDescent="0.25">
      <c r="A23" s="67">
        <v>18</v>
      </c>
      <c r="B23" s="159" t="s">
        <v>76</v>
      </c>
      <c r="C23" s="160">
        <v>252741</v>
      </c>
      <c r="D23" s="463">
        <v>32416</v>
      </c>
      <c r="E23" s="464">
        <v>68595</v>
      </c>
      <c r="F23" s="464">
        <v>11692</v>
      </c>
      <c r="G23" s="464">
        <v>16709</v>
      </c>
      <c r="H23" s="464">
        <v>42310</v>
      </c>
      <c r="I23" s="464">
        <v>18593</v>
      </c>
      <c r="J23" s="464">
        <v>19259</v>
      </c>
      <c r="K23" s="464">
        <v>28254</v>
      </c>
      <c r="L23" s="464">
        <v>14207</v>
      </c>
      <c r="M23" s="147">
        <v>706</v>
      </c>
    </row>
    <row r="24" spans="1:13" s="68" customFormat="1" ht="15" customHeight="1" x14ac:dyDescent="0.25">
      <c r="A24" s="67">
        <v>19</v>
      </c>
      <c r="B24" s="159" t="s">
        <v>77</v>
      </c>
      <c r="C24" s="160">
        <v>260943</v>
      </c>
      <c r="D24" s="463">
        <v>59274</v>
      </c>
      <c r="E24" s="464">
        <v>47300</v>
      </c>
      <c r="F24" s="464">
        <v>7486</v>
      </c>
      <c r="G24" s="464">
        <v>38651</v>
      </c>
      <c r="H24" s="464">
        <v>33661</v>
      </c>
      <c r="I24" s="464">
        <v>16056</v>
      </c>
      <c r="J24" s="464">
        <v>19464</v>
      </c>
      <c r="K24" s="464">
        <v>26166</v>
      </c>
      <c r="L24" s="464">
        <v>11364</v>
      </c>
      <c r="M24" s="147">
        <v>1521</v>
      </c>
    </row>
    <row r="25" spans="1:13" s="68" customFormat="1" ht="15" customHeight="1" x14ac:dyDescent="0.25">
      <c r="A25" s="69">
        <v>20</v>
      </c>
      <c r="B25" s="465" t="s">
        <v>78</v>
      </c>
      <c r="C25" s="163">
        <v>91089</v>
      </c>
      <c r="D25" s="466">
        <v>1640</v>
      </c>
      <c r="E25" s="467">
        <v>22241</v>
      </c>
      <c r="F25" s="467">
        <v>2858</v>
      </c>
      <c r="G25" s="467">
        <v>20786</v>
      </c>
      <c r="H25" s="467">
        <v>18264</v>
      </c>
      <c r="I25" s="467">
        <v>8757</v>
      </c>
      <c r="J25" s="467">
        <v>6823</v>
      </c>
      <c r="K25" s="467">
        <v>7673</v>
      </c>
      <c r="L25" s="467">
        <v>1990</v>
      </c>
      <c r="M25" s="148">
        <v>57</v>
      </c>
    </row>
    <row r="26" spans="1:13" s="362" customFormat="1" ht="14.1" customHeight="1" x14ac:dyDescent="0.3">
      <c r="A26" s="271" t="s">
        <v>312</v>
      </c>
      <c r="B26" s="360"/>
      <c r="C26" s="360"/>
      <c r="D26" s="360"/>
      <c r="E26" s="360"/>
      <c r="F26" s="360"/>
    </row>
    <row r="27" spans="1:13" s="362" customFormat="1" ht="14.1" customHeight="1" x14ac:dyDescent="0.3">
      <c r="A27" s="468" t="s">
        <v>313</v>
      </c>
      <c r="B27" s="360"/>
      <c r="C27" s="361"/>
      <c r="D27" s="361"/>
      <c r="E27" s="361"/>
      <c r="F27" s="361"/>
    </row>
    <row r="28" spans="1:13" ht="14.1" customHeight="1" x14ac:dyDescent="0.3">
      <c r="A28" s="271" t="s">
        <v>352</v>
      </c>
      <c r="B28" s="57"/>
      <c r="C28" s="57"/>
      <c r="D28" s="57"/>
      <c r="E28" s="57"/>
      <c r="F28" s="57"/>
    </row>
    <row r="29" spans="1:13" x14ac:dyDescent="0.3">
      <c r="A29" s="56"/>
      <c r="B29" s="57"/>
      <c r="C29" s="57"/>
      <c r="D29" s="57"/>
      <c r="E29" s="57"/>
      <c r="F29" s="57"/>
    </row>
    <row r="30" spans="1:13" x14ac:dyDescent="0.3">
      <c r="C30" s="59"/>
      <c r="D30" s="59"/>
      <c r="E30" s="59"/>
      <c r="F30" s="59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8" style="13" customWidth="1"/>
    <col min="3" max="9" width="15.6640625" style="13" customWidth="1"/>
    <col min="10" max="16384" width="11.44140625" style="13"/>
  </cols>
  <sheetData>
    <row r="1" spans="1:9" s="3" customFormat="1" ht="10.95" customHeight="1" x14ac:dyDescent="0.2">
      <c r="A1" s="457"/>
      <c r="B1" s="2"/>
      <c r="H1" s="4"/>
      <c r="I1" s="4"/>
    </row>
    <row r="2" spans="1:9" s="71" customFormat="1" ht="54" x14ac:dyDescent="0.3">
      <c r="A2" s="60" t="s">
        <v>321</v>
      </c>
      <c r="B2" s="70"/>
      <c r="C2" s="70"/>
      <c r="D2" s="70"/>
      <c r="E2" s="70"/>
      <c r="F2" s="70"/>
      <c r="G2" s="70"/>
      <c r="H2" s="70"/>
      <c r="I2" s="70"/>
    </row>
    <row r="3" spans="1:9" ht="23.4" customHeight="1" x14ac:dyDescent="0.3">
      <c r="A3" s="544" t="s">
        <v>340</v>
      </c>
      <c r="B3" s="544"/>
      <c r="C3" s="544"/>
      <c r="D3" s="544"/>
      <c r="E3" s="544"/>
      <c r="F3" s="544"/>
      <c r="G3" s="544"/>
      <c r="H3" s="544"/>
      <c r="I3" s="544"/>
    </row>
    <row r="4" spans="1:9" s="3" customFormat="1" ht="23.25" customHeight="1" x14ac:dyDescent="0.3">
      <c r="A4" s="39"/>
      <c r="B4" s="41"/>
      <c r="C4" s="72"/>
      <c r="H4" s="145"/>
      <c r="I4" s="145" t="s">
        <v>57</v>
      </c>
    </row>
    <row r="5" spans="1:9" s="3" customFormat="1" ht="19.95" customHeight="1" x14ac:dyDescent="0.2">
      <c r="A5" s="537" t="s">
        <v>4</v>
      </c>
      <c r="B5" s="539" t="s">
        <v>0</v>
      </c>
      <c r="C5" s="541" t="s">
        <v>83</v>
      </c>
      <c r="D5" s="542"/>
      <c r="E5" s="542"/>
      <c r="F5" s="542"/>
      <c r="G5" s="542"/>
      <c r="H5" s="542"/>
      <c r="I5" s="543"/>
    </row>
    <row r="6" spans="1:9" s="3" customFormat="1" ht="52.5" customHeight="1" x14ac:dyDescent="0.2">
      <c r="A6" s="538"/>
      <c r="B6" s="540"/>
      <c r="C6" s="172" t="s">
        <v>320</v>
      </c>
      <c r="D6" s="478" t="s">
        <v>84</v>
      </c>
      <c r="E6" s="477" t="s">
        <v>85</v>
      </c>
      <c r="F6" s="477" t="s">
        <v>319</v>
      </c>
      <c r="G6" s="477" t="s">
        <v>318</v>
      </c>
      <c r="H6" s="477" t="s">
        <v>317</v>
      </c>
      <c r="I6" s="454" t="s">
        <v>316</v>
      </c>
    </row>
    <row r="7" spans="1:9" s="73" customFormat="1" ht="24.75" customHeight="1" x14ac:dyDescent="0.25">
      <c r="A7" s="66">
        <v>1</v>
      </c>
      <c r="B7" s="155" t="s">
        <v>61</v>
      </c>
      <c r="C7" s="164">
        <v>7194877</v>
      </c>
      <c r="D7" s="476">
        <v>4194627</v>
      </c>
      <c r="E7" s="475">
        <v>112455</v>
      </c>
      <c r="F7" s="475">
        <v>325569</v>
      </c>
      <c r="G7" s="475">
        <v>111157</v>
      </c>
      <c r="H7" s="475">
        <v>2350789</v>
      </c>
      <c r="I7" s="165">
        <v>100280</v>
      </c>
    </row>
    <row r="8" spans="1:9" s="73" customFormat="1" ht="19.95" customHeight="1" x14ac:dyDescent="0.25">
      <c r="A8" s="55">
        <v>2</v>
      </c>
      <c r="B8" s="158" t="s">
        <v>62</v>
      </c>
      <c r="C8" s="166">
        <v>5520946</v>
      </c>
      <c r="D8" s="474">
        <v>3170387</v>
      </c>
      <c r="E8" s="473">
        <v>105596</v>
      </c>
      <c r="F8" s="473">
        <v>324468</v>
      </c>
      <c r="G8" s="473">
        <v>97444</v>
      </c>
      <c r="H8" s="473">
        <v>1723151</v>
      </c>
      <c r="I8" s="167">
        <v>99900</v>
      </c>
    </row>
    <row r="9" spans="1:9" s="74" customFormat="1" ht="13.95" customHeight="1" x14ac:dyDescent="0.25">
      <c r="A9" s="67">
        <v>3</v>
      </c>
      <c r="B9" s="159" t="s">
        <v>63</v>
      </c>
      <c r="C9" s="168">
        <v>1294480</v>
      </c>
      <c r="D9" s="472">
        <v>729830</v>
      </c>
      <c r="E9" s="471">
        <v>36298</v>
      </c>
      <c r="F9" s="471">
        <v>114576</v>
      </c>
      <c r="G9" s="471">
        <v>23532</v>
      </c>
      <c r="H9" s="471">
        <v>346326</v>
      </c>
      <c r="I9" s="169">
        <v>43918</v>
      </c>
    </row>
    <row r="10" spans="1:9" s="74" customFormat="1" ht="13.95" customHeight="1" x14ac:dyDescent="0.25">
      <c r="A10" s="67">
        <v>4</v>
      </c>
      <c r="B10" s="159" t="s">
        <v>64</v>
      </c>
      <c r="C10" s="168">
        <v>943109</v>
      </c>
      <c r="D10" s="472">
        <v>507986</v>
      </c>
      <c r="E10" s="471">
        <v>13722</v>
      </c>
      <c r="F10" s="471">
        <v>55734</v>
      </c>
      <c r="G10" s="471">
        <v>14605</v>
      </c>
      <c r="H10" s="471">
        <v>339087</v>
      </c>
      <c r="I10" s="169">
        <v>11975</v>
      </c>
    </row>
    <row r="11" spans="1:9" s="74" customFormat="1" ht="13.95" customHeight="1" x14ac:dyDescent="0.25">
      <c r="A11" s="67">
        <v>5</v>
      </c>
      <c r="B11" s="159" t="s">
        <v>65</v>
      </c>
      <c r="C11" s="168">
        <v>168828</v>
      </c>
      <c r="D11" s="472">
        <v>85717</v>
      </c>
      <c r="E11" s="471">
        <v>2358</v>
      </c>
      <c r="F11" s="471">
        <v>9536</v>
      </c>
      <c r="G11" s="471">
        <v>2010</v>
      </c>
      <c r="H11" s="471">
        <v>67217</v>
      </c>
      <c r="I11" s="169">
        <v>1990</v>
      </c>
    </row>
    <row r="12" spans="1:9" s="74" customFormat="1" ht="13.95" customHeight="1" x14ac:dyDescent="0.25">
      <c r="A12" s="67">
        <v>6</v>
      </c>
      <c r="B12" s="159" t="s">
        <v>66</v>
      </c>
      <c r="C12" s="168">
        <v>959053</v>
      </c>
      <c r="D12" s="472">
        <v>583430</v>
      </c>
      <c r="E12" s="471">
        <v>10539</v>
      </c>
      <c r="F12" s="471">
        <v>40643</v>
      </c>
      <c r="G12" s="471">
        <v>18689</v>
      </c>
      <c r="H12" s="471">
        <v>295726</v>
      </c>
      <c r="I12" s="169">
        <v>10026</v>
      </c>
    </row>
    <row r="13" spans="1:9" s="74" customFormat="1" ht="13.95" customHeight="1" x14ac:dyDescent="0.25">
      <c r="A13" s="67">
        <v>7</v>
      </c>
      <c r="B13" s="159" t="s">
        <v>67</v>
      </c>
      <c r="C13" s="168">
        <v>753795</v>
      </c>
      <c r="D13" s="472">
        <v>435344</v>
      </c>
      <c r="E13" s="471">
        <v>14716</v>
      </c>
      <c r="F13" s="471">
        <v>38872</v>
      </c>
      <c r="G13" s="471">
        <v>12559</v>
      </c>
      <c r="H13" s="471">
        <v>240821</v>
      </c>
      <c r="I13" s="169">
        <v>11483</v>
      </c>
    </row>
    <row r="14" spans="1:9" s="74" customFormat="1" ht="13.95" customHeight="1" x14ac:dyDescent="0.25">
      <c r="A14" s="67">
        <v>8</v>
      </c>
      <c r="B14" s="159" t="s">
        <v>68</v>
      </c>
      <c r="C14" s="168">
        <v>336702</v>
      </c>
      <c r="D14" s="472">
        <v>180161</v>
      </c>
      <c r="E14" s="471">
        <v>5390</v>
      </c>
      <c r="F14" s="471">
        <v>22121</v>
      </c>
      <c r="G14" s="471">
        <v>5413</v>
      </c>
      <c r="H14" s="471">
        <v>117982</v>
      </c>
      <c r="I14" s="169">
        <v>5635</v>
      </c>
    </row>
    <row r="15" spans="1:9" s="74" customFormat="1" ht="13.95" customHeight="1" x14ac:dyDescent="0.25">
      <c r="A15" s="67">
        <v>9</v>
      </c>
      <c r="B15" s="159" t="s">
        <v>69</v>
      </c>
      <c r="C15" s="168">
        <v>358714</v>
      </c>
      <c r="D15" s="472">
        <v>221519</v>
      </c>
      <c r="E15" s="471">
        <v>6004</v>
      </c>
      <c r="F15" s="471">
        <v>14461</v>
      </c>
      <c r="G15" s="471">
        <v>6808</v>
      </c>
      <c r="H15" s="471">
        <v>105403</v>
      </c>
      <c r="I15" s="169">
        <v>4519</v>
      </c>
    </row>
    <row r="16" spans="1:9" s="74" customFormat="1" ht="13.95" customHeight="1" x14ac:dyDescent="0.25">
      <c r="A16" s="67">
        <v>10</v>
      </c>
      <c r="B16" s="159" t="s">
        <v>70</v>
      </c>
      <c r="C16" s="168">
        <v>454334</v>
      </c>
      <c r="D16" s="472">
        <v>282084</v>
      </c>
      <c r="E16" s="471">
        <v>8429</v>
      </c>
      <c r="F16" s="471">
        <v>18105</v>
      </c>
      <c r="G16" s="471">
        <v>8812</v>
      </c>
      <c r="H16" s="471">
        <v>130259</v>
      </c>
      <c r="I16" s="169">
        <v>6645</v>
      </c>
    </row>
    <row r="17" spans="1:9" s="74" customFormat="1" ht="13.95" customHeight="1" x14ac:dyDescent="0.25">
      <c r="A17" s="67">
        <v>11</v>
      </c>
      <c r="B17" s="159" t="s">
        <v>71</v>
      </c>
      <c r="C17" s="168">
        <v>251931</v>
      </c>
      <c r="D17" s="472">
        <v>144316</v>
      </c>
      <c r="E17" s="471">
        <v>8140</v>
      </c>
      <c r="F17" s="471">
        <v>10420</v>
      </c>
      <c r="G17" s="471">
        <v>5016</v>
      </c>
      <c r="H17" s="471">
        <v>80330</v>
      </c>
      <c r="I17" s="169">
        <v>3709</v>
      </c>
    </row>
    <row r="18" spans="1:9" s="73" customFormat="1" ht="19.95" customHeight="1" x14ac:dyDescent="0.25">
      <c r="A18" s="55">
        <v>12</v>
      </c>
      <c r="B18" s="158" t="s">
        <v>72</v>
      </c>
      <c r="C18" s="166">
        <v>34908</v>
      </c>
      <c r="D18" s="474">
        <v>18498</v>
      </c>
      <c r="E18" s="473">
        <v>61</v>
      </c>
      <c r="F18" s="473">
        <v>118</v>
      </c>
      <c r="G18" s="473">
        <v>176</v>
      </c>
      <c r="H18" s="473">
        <v>16027</v>
      </c>
      <c r="I18" s="167">
        <v>28</v>
      </c>
    </row>
    <row r="19" spans="1:9" s="74" customFormat="1" ht="13.95" customHeight="1" x14ac:dyDescent="0.25">
      <c r="A19" s="67">
        <v>13</v>
      </c>
      <c r="B19" s="159" t="s">
        <v>73</v>
      </c>
      <c r="C19" s="168">
        <v>13828</v>
      </c>
      <c r="D19" s="472">
        <v>8300</v>
      </c>
      <c r="E19" s="471">
        <v>20</v>
      </c>
      <c r="F19" s="471">
        <v>3</v>
      </c>
      <c r="G19" s="471">
        <v>87</v>
      </c>
      <c r="H19" s="471">
        <v>5416</v>
      </c>
      <c r="I19" s="169">
        <v>2</v>
      </c>
    </row>
    <row r="20" spans="1:9" s="74" customFormat="1" ht="13.95" customHeight="1" x14ac:dyDescent="0.25">
      <c r="A20" s="67">
        <v>14</v>
      </c>
      <c r="B20" s="159" t="s">
        <v>212</v>
      </c>
      <c r="C20" s="168">
        <v>1696</v>
      </c>
      <c r="D20" s="472">
        <v>864</v>
      </c>
      <c r="E20" s="471">
        <v>1</v>
      </c>
      <c r="F20" s="471">
        <v>5</v>
      </c>
      <c r="G20" s="471">
        <v>6</v>
      </c>
      <c r="H20" s="471">
        <v>819</v>
      </c>
      <c r="I20" s="169">
        <v>1</v>
      </c>
    </row>
    <row r="21" spans="1:9" s="74" customFormat="1" ht="13.95" customHeight="1" x14ac:dyDescent="0.25">
      <c r="A21" s="67">
        <v>15</v>
      </c>
      <c r="B21" s="159" t="s">
        <v>224</v>
      </c>
      <c r="C21" s="168">
        <v>9179</v>
      </c>
      <c r="D21" s="472">
        <v>4232</v>
      </c>
      <c r="E21" s="471">
        <v>14</v>
      </c>
      <c r="F21" s="471">
        <v>72</v>
      </c>
      <c r="G21" s="471">
        <v>32</v>
      </c>
      <c r="H21" s="471">
        <v>4816</v>
      </c>
      <c r="I21" s="169">
        <v>13</v>
      </c>
    </row>
    <row r="22" spans="1:9" s="74" customFormat="1" ht="13.95" customHeight="1" x14ac:dyDescent="0.25">
      <c r="A22" s="67">
        <v>16</v>
      </c>
      <c r="B22" s="159" t="s">
        <v>74</v>
      </c>
      <c r="C22" s="168">
        <v>2811</v>
      </c>
      <c r="D22" s="472">
        <v>1497</v>
      </c>
      <c r="E22" s="471">
        <v>4</v>
      </c>
      <c r="F22" s="471">
        <v>18</v>
      </c>
      <c r="G22" s="471">
        <v>16</v>
      </c>
      <c r="H22" s="471">
        <v>1274</v>
      </c>
      <c r="I22" s="169">
        <v>2</v>
      </c>
    </row>
    <row r="23" spans="1:9" s="74" customFormat="1" ht="19.95" customHeight="1" x14ac:dyDescent="0.25">
      <c r="A23" s="67">
        <v>17</v>
      </c>
      <c r="B23" s="159" t="s">
        <v>75</v>
      </c>
      <c r="C23" s="168">
        <v>7394</v>
      </c>
      <c r="D23" s="472">
        <v>3605</v>
      </c>
      <c r="E23" s="471">
        <v>22</v>
      </c>
      <c r="F23" s="471">
        <v>20</v>
      </c>
      <c r="G23" s="471">
        <v>35</v>
      </c>
      <c r="H23" s="471">
        <v>3702</v>
      </c>
      <c r="I23" s="169">
        <v>10</v>
      </c>
    </row>
    <row r="24" spans="1:9" s="74" customFormat="1" ht="13.95" customHeight="1" x14ac:dyDescent="0.25">
      <c r="A24" s="67">
        <v>18</v>
      </c>
      <c r="B24" s="161" t="s">
        <v>315</v>
      </c>
      <c r="C24" s="168">
        <v>166647</v>
      </c>
      <c r="D24" s="472">
        <v>68893</v>
      </c>
      <c r="E24" s="471">
        <v>566</v>
      </c>
      <c r="F24" s="471">
        <v>983</v>
      </c>
      <c r="G24" s="471">
        <v>397</v>
      </c>
      <c r="H24" s="471">
        <v>95679</v>
      </c>
      <c r="I24" s="169">
        <v>129</v>
      </c>
    </row>
    <row r="25" spans="1:9" s="74" customFormat="1" ht="19.95" customHeight="1" x14ac:dyDescent="0.25">
      <c r="A25" s="67">
        <v>19</v>
      </c>
      <c r="B25" s="161" t="s">
        <v>314</v>
      </c>
      <c r="C25" s="168">
        <v>599284</v>
      </c>
      <c r="D25" s="472">
        <v>378101</v>
      </c>
      <c r="E25" s="471">
        <v>911</v>
      </c>
      <c r="F25" s="471">
        <v>0</v>
      </c>
      <c r="G25" s="471">
        <v>8893</v>
      </c>
      <c r="H25" s="471">
        <v>211156</v>
      </c>
      <c r="I25" s="169">
        <v>223</v>
      </c>
    </row>
    <row r="26" spans="1:9" s="74" customFormat="1" ht="13.95" customHeight="1" x14ac:dyDescent="0.25">
      <c r="A26" s="67">
        <v>20</v>
      </c>
      <c r="B26" s="161" t="s">
        <v>95</v>
      </c>
      <c r="C26" s="168">
        <v>600071</v>
      </c>
      <c r="D26" s="472">
        <v>431238</v>
      </c>
      <c r="E26" s="471">
        <v>5164</v>
      </c>
      <c r="F26" s="471">
        <v>0</v>
      </c>
      <c r="G26" s="471">
        <v>2907</v>
      </c>
      <c r="H26" s="471">
        <v>160762</v>
      </c>
      <c r="I26" s="169">
        <v>0</v>
      </c>
    </row>
    <row r="27" spans="1:9" s="74" customFormat="1" ht="19.95" customHeight="1" x14ac:dyDescent="0.25">
      <c r="A27" s="69">
        <v>21</v>
      </c>
      <c r="B27" s="162" t="s">
        <v>78</v>
      </c>
      <c r="C27" s="170">
        <v>273021</v>
      </c>
      <c r="D27" s="470">
        <v>127510</v>
      </c>
      <c r="E27" s="469">
        <v>157</v>
      </c>
      <c r="F27" s="469">
        <v>0</v>
      </c>
      <c r="G27" s="469">
        <v>1340</v>
      </c>
      <c r="H27" s="469">
        <v>144014</v>
      </c>
      <c r="I27" s="171">
        <v>0</v>
      </c>
    </row>
    <row r="28" spans="1:9" x14ac:dyDescent="0.3">
      <c r="A28" s="56"/>
      <c r="B28" s="57"/>
      <c r="C28" s="58"/>
    </row>
    <row r="29" spans="1:9" x14ac:dyDescent="0.3">
      <c r="A29" s="56"/>
      <c r="B29" s="57"/>
      <c r="C29" s="57"/>
    </row>
    <row r="30" spans="1:9" x14ac:dyDescent="0.3">
      <c r="A30" s="56"/>
      <c r="B30" s="57"/>
      <c r="C30" s="57"/>
    </row>
    <row r="31" spans="1:9" x14ac:dyDescent="0.3">
      <c r="A31" s="56"/>
      <c r="B31" s="57"/>
      <c r="C31" s="57"/>
    </row>
    <row r="32" spans="1:9" x14ac:dyDescent="0.3">
      <c r="C32" s="59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8" style="13" customWidth="1"/>
    <col min="3" max="9" width="15.6640625" style="13" customWidth="1"/>
    <col min="10" max="16384" width="11.44140625" style="13"/>
  </cols>
  <sheetData>
    <row r="1" spans="1:9" s="3" customFormat="1" ht="10.95" customHeight="1" x14ac:dyDescent="0.2">
      <c r="A1" s="457"/>
      <c r="B1" s="2"/>
      <c r="H1" s="4"/>
      <c r="I1" s="4"/>
    </row>
    <row r="2" spans="1:9" s="71" customFormat="1" ht="54" x14ac:dyDescent="0.3">
      <c r="A2" s="60" t="s">
        <v>323</v>
      </c>
      <c r="B2" s="70"/>
      <c r="C2" s="70"/>
      <c r="D2" s="70"/>
      <c r="E2" s="70"/>
      <c r="F2" s="70"/>
      <c r="G2" s="70"/>
      <c r="H2" s="70"/>
      <c r="I2" s="70"/>
    </row>
    <row r="3" spans="1:9" ht="23.4" customHeight="1" x14ac:dyDescent="0.3">
      <c r="A3" s="544" t="s">
        <v>340</v>
      </c>
      <c r="B3" s="544"/>
      <c r="C3" s="544"/>
      <c r="D3" s="544"/>
      <c r="E3" s="544"/>
      <c r="F3" s="544"/>
      <c r="G3" s="544"/>
      <c r="H3" s="544"/>
      <c r="I3" s="544"/>
    </row>
    <row r="4" spans="1:9" s="3" customFormat="1" ht="23.25" customHeight="1" x14ac:dyDescent="0.3">
      <c r="A4" s="39"/>
      <c r="B4" s="41"/>
      <c r="C4" s="72"/>
      <c r="H4" s="145"/>
      <c r="I4" s="145" t="s">
        <v>60</v>
      </c>
    </row>
    <row r="5" spans="1:9" s="3" customFormat="1" ht="19.95" customHeight="1" x14ac:dyDescent="0.2">
      <c r="A5" s="537" t="s">
        <v>4</v>
      </c>
      <c r="B5" s="539" t="s">
        <v>0</v>
      </c>
      <c r="C5" s="541" t="s">
        <v>83</v>
      </c>
      <c r="D5" s="542"/>
      <c r="E5" s="542"/>
      <c r="F5" s="542"/>
      <c r="G5" s="542"/>
      <c r="H5" s="542"/>
      <c r="I5" s="543"/>
    </row>
    <row r="6" spans="1:9" s="3" customFormat="1" ht="52.5" customHeight="1" x14ac:dyDescent="0.2">
      <c r="A6" s="538"/>
      <c r="B6" s="540"/>
      <c r="C6" s="172" t="s">
        <v>320</v>
      </c>
      <c r="D6" s="478" t="s">
        <v>84</v>
      </c>
      <c r="E6" s="477" t="s">
        <v>85</v>
      </c>
      <c r="F6" s="477" t="s">
        <v>319</v>
      </c>
      <c r="G6" s="477" t="s">
        <v>322</v>
      </c>
      <c r="H6" s="477" t="s">
        <v>317</v>
      </c>
      <c r="I6" s="454" t="s">
        <v>316</v>
      </c>
    </row>
    <row r="7" spans="1:9" s="73" customFormat="1" ht="24.75" customHeight="1" x14ac:dyDescent="0.25">
      <c r="A7" s="66">
        <v>1</v>
      </c>
      <c r="B7" s="155" t="s">
        <v>61</v>
      </c>
      <c r="C7" s="164">
        <v>3578412</v>
      </c>
      <c r="D7" s="476">
        <v>2340167</v>
      </c>
      <c r="E7" s="475">
        <v>51581</v>
      </c>
      <c r="F7" s="475">
        <v>174931</v>
      </c>
      <c r="G7" s="475">
        <v>4862</v>
      </c>
      <c r="H7" s="475">
        <v>952669</v>
      </c>
      <c r="I7" s="165">
        <v>54202</v>
      </c>
    </row>
    <row r="8" spans="1:9" s="73" customFormat="1" ht="19.95" customHeight="1" x14ac:dyDescent="0.25">
      <c r="A8" s="55">
        <v>2</v>
      </c>
      <c r="B8" s="158" t="s">
        <v>62</v>
      </c>
      <c r="C8" s="166">
        <v>2682340</v>
      </c>
      <c r="D8" s="474">
        <v>1758335</v>
      </c>
      <c r="E8" s="473">
        <v>47749</v>
      </c>
      <c r="F8" s="473">
        <v>173900</v>
      </c>
      <c r="G8" s="473">
        <v>3755</v>
      </c>
      <c r="H8" s="473">
        <v>644549</v>
      </c>
      <c r="I8" s="167">
        <v>54052</v>
      </c>
    </row>
    <row r="9" spans="1:9" s="74" customFormat="1" ht="13.95" customHeight="1" x14ac:dyDescent="0.25">
      <c r="A9" s="67">
        <v>3</v>
      </c>
      <c r="B9" s="159" t="s">
        <v>63</v>
      </c>
      <c r="C9" s="168">
        <v>607841</v>
      </c>
      <c r="D9" s="472">
        <v>382746</v>
      </c>
      <c r="E9" s="471">
        <v>16834</v>
      </c>
      <c r="F9" s="471">
        <v>63659</v>
      </c>
      <c r="G9" s="471">
        <v>1360</v>
      </c>
      <c r="H9" s="471">
        <v>119745</v>
      </c>
      <c r="I9" s="169">
        <v>23497</v>
      </c>
    </row>
    <row r="10" spans="1:9" s="74" customFormat="1" ht="13.95" customHeight="1" x14ac:dyDescent="0.25">
      <c r="A10" s="67">
        <v>4</v>
      </c>
      <c r="B10" s="159" t="s">
        <v>64</v>
      </c>
      <c r="C10" s="168">
        <v>465509</v>
      </c>
      <c r="D10" s="472">
        <v>295894</v>
      </c>
      <c r="E10" s="471">
        <v>6268</v>
      </c>
      <c r="F10" s="471">
        <v>29495</v>
      </c>
      <c r="G10" s="471">
        <v>490</v>
      </c>
      <c r="H10" s="471">
        <v>126721</v>
      </c>
      <c r="I10" s="169">
        <v>6641</v>
      </c>
    </row>
    <row r="11" spans="1:9" s="74" customFormat="1" ht="13.95" customHeight="1" x14ac:dyDescent="0.25">
      <c r="A11" s="67">
        <v>5</v>
      </c>
      <c r="B11" s="159" t="s">
        <v>65</v>
      </c>
      <c r="C11" s="168">
        <v>79839</v>
      </c>
      <c r="D11" s="472">
        <v>46183</v>
      </c>
      <c r="E11" s="471">
        <v>1036</v>
      </c>
      <c r="F11" s="471">
        <v>4887</v>
      </c>
      <c r="G11" s="471">
        <v>40</v>
      </c>
      <c r="H11" s="471">
        <v>26537</v>
      </c>
      <c r="I11" s="169">
        <v>1156</v>
      </c>
    </row>
    <row r="12" spans="1:9" s="74" customFormat="1" ht="13.95" customHeight="1" x14ac:dyDescent="0.25">
      <c r="A12" s="67">
        <v>6</v>
      </c>
      <c r="B12" s="159" t="s">
        <v>66</v>
      </c>
      <c r="C12" s="168">
        <v>485845</v>
      </c>
      <c r="D12" s="472">
        <v>338622</v>
      </c>
      <c r="E12" s="471">
        <v>4493</v>
      </c>
      <c r="F12" s="471">
        <v>21241</v>
      </c>
      <c r="G12" s="471">
        <v>680</v>
      </c>
      <c r="H12" s="471">
        <v>115287</v>
      </c>
      <c r="I12" s="169">
        <v>5522</v>
      </c>
    </row>
    <row r="13" spans="1:9" s="74" customFormat="1" ht="13.95" customHeight="1" x14ac:dyDescent="0.25">
      <c r="A13" s="67">
        <v>7</v>
      </c>
      <c r="B13" s="159" t="s">
        <v>67</v>
      </c>
      <c r="C13" s="168">
        <v>369689</v>
      </c>
      <c r="D13" s="472">
        <v>241608</v>
      </c>
      <c r="E13" s="471">
        <v>6746</v>
      </c>
      <c r="F13" s="471">
        <v>20858</v>
      </c>
      <c r="G13" s="471">
        <v>490</v>
      </c>
      <c r="H13" s="471">
        <v>93866</v>
      </c>
      <c r="I13" s="169">
        <v>6121</v>
      </c>
    </row>
    <row r="14" spans="1:9" s="74" customFormat="1" ht="13.95" customHeight="1" x14ac:dyDescent="0.25">
      <c r="A14" s="67">
        <v>8</v>
      </c>
      <c r="B14" s="159" t="s">
        <v>68</v>
      </c>
      <c r="C14" s="168">
        <v>158558</v>
      </c>
      <c r="D14" s="472">
        <v>96798</v>
      </c>
      <c r="E14" s="471">
        <v>2361</v>
      </c>
      <c r="F14" s="471">
        <v>11399</v>
      </c>
      <c r="G14" s="471">
        <v>126</v>
      </c>
      <c r="H14" s="471">
        <v>44881</v>
      </c>
      <c r="I14" s="169">
        <v>2993</v>
      </c>
    </row>
    <row r="15" spans="1:9" s="74" customFormat="1" ht="13.95" customHeight="1" x14ac:dyDescent="0.25">
      <c r="A15" s="67">
        <v>9</v>
      </c>
      <c r="B15" s="159" t="s">
        <v>69</v>
      </c>
      <c r="C15" s="168">
        <v>171456</v>
      </c>
      <c r="D15" s="472">
        <v>119913</v>
      </c>
      <c r="E15" s="471">
        <v>2603</v>
      </c>
      <c r="F15" s="471">
        <v>7683</v>
      </c>
      <c r="G15" s="471">
        <v>203</v>
      </c>
      <c r="H15" s="471">
        <v>38512</v>
      </c>
      <c r="I15" s="169">
        <v>2542</v>
      </c>
    </row>
    <row r="16" spans="1:9" s="74" customFormat="1" ht="13.95" customHeight="1" x14ac:dyDescent="0.25">
      <c r="A16" s="67">
        <v>10</v>
      </c>
      <c r="B16" s="159" t="s">
        <v>70</v>
      </c>
      <c r="C16" s="168">
        <v>220877</v>
      </c>
      <c r="D16" s="472">
        <v>154901</v>
      </c>
      <c r="E16" s="471">
        <v>3883</v>
      </c>
      <c r="F16" s="471">
        <v>9224</v>
      </c>
      <c r="G16" s="471">
        <v>246</v>
      </c>
      <c r="H16" s="471">
        <v>48968</v>
      </c>
      <c r="I16" s="169">
        <v>3655</v>
      </c>
    </row>
    <row r="17" spans="1:9" s="74" customFormat="1" ht="13.95" customHeight="1" x14ac:dyDescent="0.25">
      <c r="A17" s="67">
        <v>11</v>
      </c>
      <c r="B17" s="159" t="s">
        <v>71</v>
      </c>
      <c r="C17" s="168">
        <v>122726</v>
      </c>
      <c r="D17" s="472">
        <v>81670</v>
      </c>
      <c r="E17" s="471">
        <v>3525</v>
      </c>
      <c r="F17" s="471">
        <v>5454</v>
      </c>
      <c r="G17" s="471">
        <v>120</v>
      </c>
      <c r="H17" s="471">
        <v>30032</v>
      </c>
      <c r="I17" s="169">
        <v>1925</v>
      </c>
    </row>
    <row r="18" spans="1:9" s="73" customFormat="1" ht="19.95" customHeight="1" x14ac:dyDescent="0.25">
      <c r="A18" s="55">
        <v>12</v>
      </c>
      <c r="B18" s="158" t="s">
        <v>72</v>
      </c>
      <c r="C18" s="166">
        <v>26011</v>
      </c>
      <c r="D18" s="474">
        <v>16212</v>
      </c>
      <c r="E18" s="473">
        <v>30</v>
      </c>
      <c r="F18" s="473">
        <v>100</v>
      </c>
      <c r="G18" s="473">
        <v>15</v>
      </c>
      <c r="H18" s="473">
        <v>9632</v>
      </c>
      <c r="I18" s="167">
        <v>22</v>
      </c>
    </row>
    <row r="19" spans="1:9" s="74" customFormat="1" ht="13.95" customHeight="1" x14ac:dyDescent="0.25">
      <c r="A19" s="67">
        <v>13</v>
      </c>
      <c r="B19" s="159" t="s">
        <v>73</v>
      </c>
      <c r="C19" s="168">
        <v>10725</v>
      </c>
      <c r="D19" s="472">
        <v>7238</v>
      </c>
      <c r="E19" s="471">
        <v>3</v>
      </c>
      <c r="F19" s="471">
        <v>3</v>
      </c>
      <c r="G19" s="471">
        <v>6</v>
      </c>
      <c r="H19" s="471">
        <v>3474</v>
      </c>
      <c r="I19" s="169">
        <v>1</v>
      </c>
    </row>
    <row r="20" spans="1:9" s="74" customFormat="1" ht="13.95" customHeight="1" x14ac:dyDescent="0.25">
      <c r="A20" s="67">
        <v>14</v>
      </c>
      <c r="B20" s="159" t="s">
        <v>212</v>
      </c>
      <c r="C20" s="168">
        <v>1237</v>
      </c>
      <c r="D20" s="472">
        <v>746</v>
      </c>
      <c r="E20" s="471">
        <v>1</v>
      </c>
      <c r="F20" s="471">
        <v>4</v>
      </c>
      <c r="G20" s="471">
        <v>0</v>
      </c>
      <c r="H20" s="471">
        <v>485</v>
      </c>
      <c r="I20" s="169">
        <v>1</v>
      </c>
    </row>
    <row r="21" spans="1:9" s="74" customFormat="1" ht="13.95" customHeight="1" x14ac:dyDescent="0.25">
      <c r="A21" s="67">
        <v>15</v>
      </c>
      <c r="B21" s="159" t="s">
        <v>224</v>
      </c>
      <c r="C21" s="168">
        <v>6753</v>
      </c>
      <c r="D21" s="472">
        <v>3839</v>
      </c>
      <c r="E21" s="471">
        <v>10</v>
      </c>
      <c r="F21" s="471">
        <v>64</v>
      </c>
      <c r="G21" s="471">
        <v>5</v>
      </c>
      <c r="H21" s="471">
        <v>2824</v>
      </c>
      <c r="I21" s="169">
        <v>11</v>
      </c>
    </row>
    <row r="22" spans="1:9" s="74" customFormat="1" ht="13.95" customHeight="1" x14ac:dyDescent="0.25">
      <c r="A22" s="67">
        <v>16</v>
      </c>
      <c r="B22" s="159" t="s">
        <v>74</v>
      </c>
      <c r="C22" s="168">
        <v>2113</v>
      </c>
      <c r="D22" s="472">
        <v>1283</v>
      </c>
      <c r="E22" s="471">
        <v>1</v>
      </c>
      <c r="F22" s="471">
        <v>12</v>
      </c>
      <c r="G22" s="471">
        <v>0</v>
      </c>
      <c r="H22" s="471">
        <v>815</v>
      </c>
      <c r="I22" s="169">
        <v>2</v>
      </c>
    </row>
    <row r="23" spans="1:9" s="74" customFormat="1" ht="19.95" customHeight="1" x14ac:dyDescent="0.25">
      <c r="A23" s="67">
        <v>17</v>
      </c>
      <c r="B23" s="159" t="s">
        <v>75</v>
      </c>
      <c r="C23" s="168">
        <v>5183</v>
      </c>
      <c r="D23" s="472">
        <v>3106</v>
      </c>
      <c r="E23" s="471">
        <v>15</v>
      </c>
      <c r="F23" s="471">
        <v>17</v>
      </c>
      <c r="G23" s="471">
        <v>4</v>
      </c>
      <c r="H23" s="471">
        <v>2034</v>
      </c>
      <c r="I23" s="169">
        <v>7</v>
      </c>
    </row>
    <row r="24" spans="1:9" s="74" customFormat="1" ht="13.95" customHeight="1" x14ac:dyDescent="0.25">
      <c r="A24" s="67">
        <v>18</v>
      </c>
      <c r="B24" s="161" t="s">
        <v>315</v>
      </c>
      <c r="C24" s="168">
        <v>118071</v>
      </c>
      <c r="D24" s="472">
        <v>57514</v>
      </c>
      <c r="E24" s="471">
        <v>343</v>
      </c>
      <c r="F24" s="471">
        <v>931</v>
      </c>
      <c r="G24" s="471">
        <v>50</v>
      </c>
      <c r="H24" s="471">
        <v>59147</v>
      </c>
      <c r="I24" s="169">
        <v>86</v>
      </c>
    </row>
    <row r="25" spans="1:9" s="74" customFormat="1" ht="19.95" customHeight="1" x14ac:dyDescent="0.25">
      <c r="A25" s="67">
        <v>19</v>
      </c>
      <c r="B25" s="161" t="s">
        <v>314</v>
      </c>
      <c r="C25" s="168">
        <v>280336</v>
      </c>
      <c r="D25" s="472">
        <v>171160</v>
      </c>
      <c r="E25" s="471">
        <v>405</v>
      </c>
      <c r="F25" s="471">
        <v>0</v>
      </c>
      <c r="G25" s="471">
        <v>369</v>
      </c>
      <c r="H25" s="471">
        <v>108360</v>
      </c>
      <c r="I25" s="169">
        <v>42</v>
      </c>
    </row>
    <row r="26" spans="1:9" s="74" customFormat="1" ht="13.95" customHeight="1" x14ac:dyDescent="0.25">
      <c r="A26" s="67">
        <v>20</v>
      </c>
      <c r="B26" s="161" t="s">
        <v>95</v>
      </c>
      <c r="C26" s="168">
        <v>338673</v>
      </c>
      <c r="D26" s="472">
        <v>257209</v>
      </c>
      <c r="E26" s="471">
        <v>2970</v>
      </c>
      <c r="F26" s="471">
        <v>0</v>
      </c>
      <c r="G26" s="471">
        <v>328</v>
      </c>
      <c r="H26" s="471">
        <v>78166</v>
      </c>
      <c r="I26" s="169">
        <v>0</v>
      </c>
    </row>
    <row r="27" spans="1:9" s="74" customFormat="1" ht="19.95" customHeight="1" x14ac:dyDescent="0.25">
      <c r="A27" s="69">
        <v>21</v>
      </c>
      <c r="B27" s="162" t="s">
        <v>78</v>
      </c>
      <c r="C27" s="170">
        <v>132981</v>
      </c>
      <c r="D27" s="470">
        <v>79737</v>
      </c>
      <c r="E27" s="469">
        <v>84</v>
      </c>
      <c r="F27" s="469">
        <v>0</v>
      </c>
      <c r="G27" s="469">
        <v>345</v>
      </c>
      <c r="H27" s="469">
        <v>52815</v>
      </c>
      <c r="I27" s="171">
        <v>0</v>
      </c>
    </row>
    <row r="28" spans="1:9" x14ac:dyDescent="0.3">
      <c r="A28" s="56"/>
      <c r="B28" s="57"/>
      <c r="C28" s="58"/>
    </row>
    <row r="29" spans="1:9" x14ac:dyDescent="0.3">
      <c r="A29" s="56"/>
      <c r="B29" s="57"/>
      <c r="C29" s="57"/>
    </row>
    <row r="30" spans="1:9" x14ac:dyDescent="0.3">
      <c r="A30" s="56"/>
      <c r="B30" s="57"/>
      <c r="C30" s="57"/>
    </row>
    <row r="31" spans="1:9" x14ac:dyDescent="0.3">
      <c r="A31" s="56"/>
      <c r="B31" s="57"/>
      <c r="C31" s="57"/>
    </row>
    <row r="32" spans="1:9" x14ac:dyDescent="0.3">
      <c r="C32" s="5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28" style="13" customWidth="1"/>
    <col min="3" max="9" width="15.6640625" style="13" customWidth="1"/>
    <col min="10" max="16384" width="11.44140625" style="13"/>
  </cols>
  <sheetData>
    <row r="1" spans="1:9" s="3" customFormat="1" ht="10.95" customHeight="1" x14ac:dyDescent="0.2">
      <c r="A1" s="457"/>
      <c r="B1" s="2"/>
      <c r="H1" s="4"/>
      <c r="I1" s="4"/>
    </row>
    <row r="2" spans="1:9" s="71" customFormat="1" ht="54" x14ac:dyDescent="0.3">
      <c r="A2" s="60" t="s">
        <v>325</v>
      </c>
      <c r="B2" s="70"/>
      <c r="C2" s="70"/>
      <c r="D2" s="70"/>
      <c r="E2" s="70"/>
      <c r="F2" s="70"/>
      <c r="G2" s="70"/>
      <c r="H2" s="70"/>
      <c r="I2" s="70"/>
    </row>
    <row r="3" spans="1:9" ht="23.4" customHeight="1" x14ac:dyDescent="0.3">
      <c r="A3" s="544" t="s">
        <v>340</v>
      </c>
      <c r="B3" s="544"/>
      <c r="C3" s="544"/>
      <c r="D3" s="544"/>
      <c r="E3" s="544"/>
      <c r="F3" s="544"/>
      <c r="G3" s="544"/>
      <c r="H3" s="544"/>
      <c r="I3" s="544"/>
    </row>
    <row r="4" spans="1:9" s="3" customFormat="1" ht="23.25" customHeight="1" x14ac:dyDescent="0.3">
      <c r="A4" s="39"/>
      <c r="B4" s="41"/>
      <c r="C4" s="72"/>
      <c r="H4" s="145"/>
      <c r="I4" s="145" t="s">
        <v>25</v>
      </c>
    </row>
    <row r="5" spans="1:9" s="3" customFormat="1" ht="19.95" customHeight="1" x14ac:dyDescent="0.2">
      <c r="A5" s="537" t="s">
        <v>4</v>
      </c>
      <c r="B5" s="539" t="s">
        <v>0</v>
      </c>
      <c r="C5" s="541" t="s">
        <v>83</v>
      </c>
      <c r="D5" s="542"/>
      <c r="E5" s="542"/>
      <c r="F5" s="542"/>
      <c r="G5" s="542"/>
      <c r="H5" s="542"/>
      <c r="I5" s="543"/>
    </row>
    <row r="6" spans="1:9" s="3" customFormat="1" ht="52.5" customHeight="1" x14ac:dyDescent="0.2">
      <c r="A6" s="538"/>
      <c r="B6" s="540"/>
      <c r="C6" s="172" t="s">
        <v>320</v>
      </c>
      <c r="D6" s="478" t="s">
        <v>84</v>
      </c>
      <c r="E6" s="477" t="s">
        <v>85</v>
      </c>
      <c r="F6" s="477" t="s">
        <v>319</v>
      </c>
      <c r="G6" s="477" t="s">
        <v>324</v>
      </c>
      <c r="H6" s="477" t="s">
        <v>317</v>
      </c>
      <c r="I6" s="454" t="s">
        <v>316</v>
      </c>
    </row>
    <row r="7" spans="1:9" s="73" customFormat="1" ht="24.75" customHeight="1" x14ac:dyDescent="0.25">
      <c r="A7" s="66">
        <v>1</v>
      </c>
      <c r="B7" s="155" t="s">
        <v>61</v>
      </c>
      <c r="C7" s="164">
        <v>3616465</v>
      </c>
      <c r="D7" s="476">
        <v>1854460</v>
      </c>
      <c r="E7" s="475">
        <v>60874</v>
      </c>
      <c r="F7" s="475">
        <v>150638</v>
      </c>
      <c r="G7" s="475">
        <v>106295</v>
      </c>
      <c r="H7" s="475">
        <v>1398120</v>
      </c>
      <c r="I7" s="165">
        <v>46078</v>
      </c>
    </row>
    <row r="8" spans="1:9" s="73" customFormat="1" ht="19.95" customHeight="1" x14ac:dyDescent="0.25">
      <c r="A8" s="55">
        <v>2</v>
      </c>
      <c r="B8" s="158" t="s">
        <v>62</v>
      </c>
      <c r="C8" s="166">
        <v>2838606</v>
      </c>
      <c r="D8" s="474">
        <v>1412052</v>
      </c>
      <c r="E8" s="473">
        <v>57847</v>
      </c>
      <c r="F8" s="473">
        <v>150568</v>
      </c>
      <c r="G8" s="473">
        <v>93689</v>
      </c>
      <c r="H8" s="473">
        <v>1078602</v>
      </c>
      <c r="I8" s="167">
        <v>45848</v>
      </c>
    </row>
    <row r="9" spans="1:9" s="74" customFormat="1" ht="13.95" customHeight="1" x14ac:dyDescent="0.25">
      <c r="A9" s="67">
        <v>3</v>
      </c>
      <c r="B9" s="159" t="s">
        <v>63</v>
      </c>
      <c r="C9" s="168">
        <v>686639</v>
      </c>
      <c r="D9" s="472">
        <v>347084</v>
      </c>
      <c r="E9" s="471">
        <v>19464</v>
      </c>
      <c r="F9" s="471">
        <v>50917</v>
      </c>
      <c r="G9" s="471">
        <v>22172</v>
      </c>
      <c r="H9" s="471">
        <v>226581</v>
      </c>
      <c r="I9" s="169">
        <v>20421</v>
      </c>
    </row>
    <row r="10" spans="1:9" s="74" customFormat="1" ht="13.95" customHeight="1" x14ac:dyDescent="0.25">
      <c r="A10" s="67">
        <v>4</v>
      </c>
      <c r="B10" s="159" t="s">
        <v>64</v>
      </c>
      <c r="C10" s="168">
        <v>477600</v>
      </c>
      <c r="D10" s="472">
        <v>212092</v>
      </c>
      <c r="E10" s="471">
        <v>7454</v>
      </c>
      <c r="F10" s="471">
        <v>26239</v>
      </c>
      <c r="G10" s="471">
        <v>14115</v>
      </c>
      <c r="H10" s="471">
        <v>212366</v>
      </c>
      <c r="I10" s="169">
        <v>5334</v>
      </c>
    </row>
    <row r="11" spans="1:9" s="74" customFormat="1" ht="13.95" customHeight="1" x14ac:dyDescent="0.25">
      <c r="A11" s="67">
        <v>5</v>
      </c>
      <c r="B11" s="159" t="s">
        <v>65</v>
      </c>
      <c r="C11" s="168">
        <v>88989</v>
      </c>
      <c r="D11" s="472">
        <v>39534</v>
      </c>
      <c r="E11" s="471">
        <v>1322</v>
      </c>
      <c r="F11" s="471">
        <v>4649</v>
      </c>
      <c r="G11" s="471">
        <v>1970</v>
      </c>
      <c r="H11" s="471">
        <v>40680</v>
      </c>
      <c r="I11" s="169">
        <v>834</v>
      </c>
    </row>
    <row r="12" spans="1:9" s="74" customFormat="1" ht="13.95" customHeight="1" x14ac:dyDescent="0.25">
      <c r="A12" s="67">
        <v>6</v>
      </c>
      <c r="B12" s="159" t="s">
        <v>66</v>
      </c>
      <c r="C12" s="168">
        <v>473208</v>
      </c>
      <c r="D12" s="472">
        <v>244808</v>
      </c>
      <c r="E12" s="471">
        <v>6046</v>
      </c>
      <c r="F12" s="471">
        <v>19402</v>
      </c>
      <c r="G12" s="471">
        <v>18009</v>
      </c>
      <c r="H12" s="471">
        <v>180439</v>
      </c>
      <c r="I12" s="169">
        <v>4504</v>
      </c>
    </row>
    <row r="13" spans="1:9" s="74" customFormat="1" ht="13.95" customHeight="1" x14ac:dyDescent="0.25">
      <c r="A13" s="67">
        <v>7</v>
      </c>
      <c r="B13" s="159" t="s">
        <v>67</v>
      </c>
      <c r="C13" s="168">
        <v>384106</v>
      </c>
      <c r="D13" s="472">
        <v>193736</v>
      </c>
      <c r="E13" s="471">
        <v>7970</v>
      </c>
      <c r="F13" s="471">
        <v>18014</v>
      </c>
      <c r="G13" s="471">
        <v>12069</v>
      </c>
      <c r="H13" s="471">
        <v>146955</v>
      </c>
      <c r="I13" s="169">
        <v>5362</v>
      </c>
    </row>
    <row r="14" spans="1:9" s="74" customFormat="1" ht="13.95" customHeight="1" x14ac:dyDescent="0.25">
      <c r="A14" s="67">
        <v>8</v>
      </c>
      <c r="B14" s="159" t="s">
        <v>68</v>
      </c>
      <c r="C14" s="168">
        <v>178144</v>
      </c>
      <c r="D14" s="472">
        <v>83363</v>
      </c>
      <c r="E14" s="471">
        <v>3029</v>
      </c>
      <c r="F14" s="471">
        <v>10722</v>
      </c>
      <c r="G14" s="471">
        <v>5287</v>
      </c>
      <c r="H14" s="471">
        <v>73101</v>
      </c>
      <c r="I14" s="169">
        <v>2642</v>
      </c>
    </row>
    <row r="15" spans="1:9" s="74" customFormat="1" ht="13.95" customHeight="1" x14ac:dyDescent="0.25">
      <c r="A15" s="67">
        <v>9</v>
      </c>
      <c r="B15" s="159" t="s">
        <v>69</v>
      </c>
      <c r="C15" s="168">
        <v>187258</v>
      </c>
      <c r="D15" s="472">
        <v>101606</v>
      </c>
      <c r="E15" s="471">
        <v>3401</v>
      </c>
      <c r="F15" s="471">
        <v>6778</v>
      </c>
      <c r="G15" s="471">
        <v>6605</v>
      </c>
      <c r="H15" s="471">
        <v>66891</v>
      </c>
      <c r="I15" s="169">
        <v>1977</v>
      </c>
    </row>
    <row r="16" spans="1:9" s="74" customFormat="1" ht="13.95" customHeight="1" x14ac:dyDescent="0.25">
      <c r="A16" s="67">
        <v>10</v>
      </c>
      <c r="B16" s="159" t="s">
        <v>70</v>
      </c>
      <c r="C16" s="168">
        <v>233457</v>
      </c>
      <c r="D16" s="472">
        <v>127183</v>
      </c>
      <c r="E16" s="471">
        <v>4546</v>
      </c>
      <c r="F16" s="471">
        <v>8881</v>
      </c>
      <c r="G16" s="471">
        <v>8566</v>
      </c>
      <c r="H16" s="471">
        <v>81291</v>
      </c>
      <c r="I16" s="169">
        <v>2990</v>
      </c>
    </row>
    <row r="17" spans="1:9" s="74" customFormat="1" ht="13.95" customHeight="1" x14ac:dyDescent="0.25">
      <c r="A17" s="67">
        <v>11</v>
      </c>
      <c r="B17" s="159" t="s">
        <v>71</v>
      </c>
      <c r="C17" s="168">
        <v>129205</v>
      </c>
      <c r="D17" s="472">
        <v>62646</v>
      </c>
      <c r="E17" s="471">
        <v>4615</v>
      </c>
      <c r="F17" s="471">
        <v>4966</v>
      </c>
      <c r="G17" s="471">
        <v>4896</v>
      </c>
      <c r="H17" s="471">
        <v>50298</v>
      </c>
      <c r="I17" s="169">
        <v>1784</v>
      </c>
    </row>
    <row r="18" spans="1:9" s="73" customFormat="1" ht="19.95" customHeight="1" x14ac:dyDescent="0.25">
      <c r="A18" s="55">
        <v>12</v>
      </c>
      <c r="B18" s="158" t="s">
        <v>72</v>
      </c>
      <c r="C18" s="166">
        <v>8897</v>
      </c>
      <c r="D18" s="474">
        <v>2286</v>
      </c>
      <c r="E18" s="473">
        <v>31</v>
      </c>
      <c r="F18" s="473">
        <v>18</v>
      </c>
      <c r="G18" s="473">
        <v>161</v>
      </c>
      <c r="H18" s="473">
        <v>6395</v>
      </c>
      <c r="I18" s="167">
        <v>6</v>
      </c>
    </row>
    <row r="19" spans="1:9" s="74" customFormat="1" ht="13.95" customHeight="1" x14ac:dyDescent="0.25">
      <c r="A19" s="67">
        <v>13</v>
      </c>
      <c r="B19" s="159" t="s">
        <v>73</v>
      </c>
      <c r="C19" s="168">
        <v>3103</v>
      </c>
      <c r="D19" s="472">
        <v>1062</v>
      </c>
      <c r="E19" s="471">
        <v>17</v>
      </c>
      <c r="F19" s="471">
        <v>0</v>
      </c>
      <c r="G19" s="471">
        <v>81</v>
      </c>
      <c r="H19" s="471">
        <v>1942</v>
      </c>
      <c r="I19" s="169">
        <v>1</v>
      </c>
    </row>
    <row r="20" spans="1:9" s="74" customFormat="1" ht="13.95" customHeight="1" x14ac:dyDescent="0.25">
      <c r="A20" s="67">
        <v>14</v>
      </c>
      <c r="B20" s="159" t="s">
        <v>212</v>
      </c>
      <c r="C20" s="168">
        <v>459</v>
      </c>
      <c r="D20" s="472">
        <v>118</v>
      </c>
      <c r="E20" s="471">
        <v>0</v>
      </c>
      <c r="F20" s="471">
        <v>1</v>
      </c>
      <c r="G20" s="471">
        <v>6</v>
      </c>
      <c r="H20" s="471">
        <v>334</v>
      </c>
      <c r="I20" s="169">
        <v>0</v>
      </c>
    </row>
    <row r="21" spans="1:9" s="74" customFormat="1" ht="13.95" customHeight="1" x14ac:dyDescent="0.25">
      <c r="A21" s="67">
        <v>15</v>
      </c>
      <c r="B21" s="159" t="s">
        <v>224</v>
      </c>
      <c r="C21" s="168">
        <v>2426</v>
      </c>
      <c r="D21" s="472">
        <v>393</v>
      </c>
      <c r="E21" s="471">
        <v>4</v>
      </c>
      <c r="F21" s="471">
        <v>8</v>
      </c>
      <c r="G21" s="471">
        <v>27</v>
      </c>
      <c r="H21" s="471">
        <v>1992</v>
      </c>
      <c r="I21" s="169">
        <v>2</v>
      </c>
    </row>
    <row r="22" spans="1:9" s="74" customFormat="1" ht="13.95" customHeight="1" x14ac:dyDescent="0.25">
      <c r="A22" s="67">
        <v>16</v>
      </c>
      <c r="B22" s="159" t="s">
        <v>74</v>
      </c>
      <c r="C22" s="168">
        <v>698</v>
      </c>
      <c r="D22" s="472">
        <v>214</v>
      </c>
      <c r="E22" s="471">
        <v>3</v>
      </c>
      <c r="F22" s="471">
        <v>6</v>
      </c>
      <c r="G22" s="471">
        <v>16</v>
      </c>
      <c r="H22" s="471">
        <v>459</v>
      </c>
      <c r="I22" s="169">
        <v>0</v>
      </c>
    </row>
    <row r="23" spans="1:9" s="74" customFormat="1" ht="19.95" customHeight="1" x14ac:dyDescent="0.25">
      <c r="A23" s="67">
        <v>17</v>
      </c>
      <c r="B23" s="159" t="s">
        <v>75</v>
      </c>
      <c r="C23" s="168">
        <v>2211</v>
      </c>
      <c r="D23" s="472">
        <v>499</v>
      </c>
      <c r="E23" s="471">
        <v>7</v>
      </c>
      <c r="F23" s="471">
        <v>3</v>
      </c>
      <c r="G23" s="471">
        <v>31</v>
      </c>
      <c r="H23" s="471">
        <v>1668</v>
      </c>
      <c r="I23" s="169">
        <v>3</v>
      </c>
    </row>
    <row r="24" spans="1:9" s="74" customFormat="1" ht="13.95" customHeight="1" x14ac:dyDescent="0.25">
      <c r="A24" s="67">
        <v>18</v>
      </c>
      <c r="B24" s="161" t="s">
        <v>315</v>
      </c>
      <c r="C24" s="168">
        <v>48576</v>
      </c>
      <c r="D24" s="472">
        <v>11379</v>
      </c>
      <c r="E24" s="471">
        <v>223</v>
      </c>
      <c r="F24" s="471">
        <v>52</v>
      </c>
      <c r="G24" s="471">
        <v>347</v>
      </c>
      <c r="H24" s="471">
        <v>36532</v>
      </c>
      <c r="I24" s="169">
        <v>43</v>
      </c>
    </row>
    <row r="25" spans="1:9" s="74" customFormat="1" ht="19.95" customHeight="1" x14ac:dyDescent="0.25">
      <c r="A25" s="67">
        <v>19</v>
      </c>
      <c r="B25" s="161" t="s">
        <v>314</v>
      </c>
      <c r="C25" s="168">
        <v>318948</v>
      </c>
      <c r="D25" s="472">
        <v>206941</v>
      </c>
      <c r="E25" s="471">
        <v>506</v>
      </c>
      <c r="F25" s="471">
        <v>0</v>
      </c>
      <c r="G25" s="471">
        <v>8524</v>
      </c>
      <c r="H25" s="471">
        <v>102796</v>
      </c>
      <c r="I25" s="169">
        <v>181</v>
      </c>
    </row>
    <row r="26" spans="1:9" s="74" customFormat="1" ht="13.95" customHeight="1" x14ac:dyDescent="0.25">
      <c r="A26" s="67">
        <v>20</v>
      </c>
      <c r="B26" s="161" t="s">
        <v>95</v>
      </c>
      <c r="C26" s="168">
        <v>261398</v>
      </c>
      <c r="D26" s="472">
        <v>174029</v>
      </c>
      <c r="E26" s="471">
        <v>2194</v>
      </c>
      <c r="F26" s="471">
        <v>0</v>
      </c>
      <c r="G26" s="471">
        <v>2579</v>
      </c>
      <c r="H26" s="471">
        <v>82596</v>
      </c>
      <c r="I26" s="169">
        <v>0</v>
      </c>
    </row>
    <row r="27" spans="1:9" s="74" customFormat="1" ht="19.95" customHeight="1" x14ac:dyDescent="0.25">
      <c r="A27" s="69">
        <v>21</v>
      </c>
      <c r="B27" s="162" t="s">
        <v>78</v>
      </c>
      <c r="C27" s="170">
        <v>140040</v>
      </c>
      <c r="D27" s="470">
        <v>47773</v>
      </c>
      <c r="E27" s="469">
        <v>73</v>
      </c>
      <c r="F27" s="469">
        <v>0</v>
      </c>
      <c r="G27" s="469">
        <v>995</v>
      </c>
      <c r="H27" s="469">
        <v>91199</v>
      </c>
      <c r="I27" s="171">
        <v>0</v>
      </c>
    </row>
    <row r="28" spans="1:9" x14ac:dyDescent="0.3">
      <c r="A28" s="56"/>
      <c r="B28" s="57"/>
      <c r="C28" s="58"/>
    </row>
    <row r="29" spans="1:9" x14ac:dyDescent="0.3">
      <c r="A29" s="56"/>
      <c r="B29" s="57"/>
      <c r="C29" s="57"/>
    </row>
    <row r="30" spans="1:9" x14ac:dyDescent="0.3">
      <c r="A30" s="56"/>
      <c r="B30" s="57"/>
      <c r="C30" s="57"/>
    </row>
    <row r="31" spans="1:9" x14ac:dyDescent="0.3">
      <c r="A31" s="56"/>
      <c r="B31" s="57"/>
      <c r="C31" s="57"/>
    </row>
    <row r="32" spans="1:9" x14ac:dyDescent="0.3">
      <c r="C32" s="5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ColWidth="11.44140625" defaultRowHeight="13.8" x14ac:dyDescent="0.3"/>
  <cols>
    <col min="1" max="1" width="4.6640625" style="35" customWidth="1"/>
    <col min="2" max="2" width="28" style="13" customWidth="1"/>
    <col min="3" max="5" width="16.6640625" style="13" customWidth="1"/>
    <col min="6" max="16384" width="11.44140625" style="13"/>
  </cols>
  <sheetData>
    <row r="1" spans="1:5" s="3" customFormat="1" ht="10.95" customHeight="1" x14ac:dyDescent="0.2">
      <c r="A1" s="457"/>
      <c r="B1" s="2"/>
    </row>
    <row r="2" spans="1:5" s="71" customFormat="1" ht="18" x14ac:dyDescent="0.3">
      <c r="A2" s="60" t="s">
        <v>330</v>
      </c>
      <c r="B2" s="70"/>
      <c r="C2" s="70"/>
      <c r="D2" s="70"/>
      <c r="E2" s="70"/>
    </row>
    <row r="3" spans="1:5" s="71" customFormat="1" ht="18" x14ac:dyDescent="0.3">
      <c r="A3" s="60" t="s">
        <v>329</v>
      </c>
      <c r="B3" s="70"/>
      <c r="C3" s="70"/>
      <c r="D3" s="70"/>
      <c r="E3" s="70"/>
    </row>
    <row r="4" spans="1:5" ht="39.9" customHeight="1" x14ac:dyDescent="0.3">
      <c r="A4" s="544" t="s">
        <v>340</v>
      </c>
      <c r="B4" s="544"/>
      <c r="C4" s="544"/>
      <c r="D4" s="544"/>
      <c r="E4" s="544"/>
    </row>
    <row r="5" spans="1:5" s="3" customFormat="1" ht="23.25" customHeight="1" x14ac:dyDescent="0.3">
      <c r="A5" s="39"/>
      <c r="B5" s="41"/>
      <c r="C5" s="72"/>
      <c r="E5" s="486" t="s">
        <v>79</v>
      </c>
    </row>
    <row r="6" spans="1:5" s="3" customFormat="1" ht="19.95" customHeight="1" x14ac:dyDescent="0.2">
      <c r="A6" s="537" t="s">
        <v>4</v>
      </c>
      <c r="B6" s="539" t="s">
        <v>0</v>
      </c>
      <c r="C6" s="545" t="s">
        <v>328</v>
      </c>
      <c r="D6" s="541" t="s">
        <v>327</v>
      </c>
      <c r="E6" s="543"/>
    </row>
    <row r="7" spans="1:5" s="3" customFormat="1" ht="52.5" customHeight="1" x14ac:dyDescent="0.2">
      <c r="A7" s="538"/>
      <c r="B7" s="540"/>
      <c r="C7" s="540"/>
      <c r="D7" s="485" t="s">
        <v>7</v>
      </c>
      <c r="E7" s="484" t="s">
        <v>8</v>
      </c>
    </row>
    <row r="8" spans="1:5" s="73" customFormat="1" ht="30" customHeight="1" x14ac:dyDescent="0.25">
      <c r="A8" s="66">
        <v>1</v>
      </c>
      <c r="B8" s="155" t="s">
        <v>61</v>
      </c>
      <c r="C8" s="164">
        <v>3510419</v>
      </c>
      <c r="D8" s="476">
        <v>1896984</v>
      </c>
      <c r="E8" s="483">
        <v>1613435</v>
      </c>
    </row>
    <row r="9" spans="1:5" s="73" customFormat="1" ht="30" customHeight="1" x14ac:dyDescent="0.25">
      <c r="A9" s="55">
        <v>2</v>
      </c>
      <c r="B9" s="158" t="s">
        <v>62</v>
      </c>
      <c r="C9" s="166">
        <v>3116337</v>
      </c>
      <c r="D9" s="474">
        <v>1722957</v>
      </c>
      <c r="E9" s="482">
        <v>1393380</v>
      </c>
    </row>
    <row r="10" spans="1:5" s="74" customFormat="1" ht="15.9" customHeight="1" x14ac:dyDescent="0.25">
      <c r="A10" s="67">
        <v>3</v>
      </c>
      <c r="B10" s="159" t="s">
        <v>63</v>
      </c>
      <c r="C10" s="168">
        <v>713901</v>
      </c>
      <c r="D10" s="472">
        <v>372553</v>
      </c>
      <c r="E10" s="481">
        <v>341348</v>
      </c>
    </row>
    <row r="11" spans="1:5" s="74" customFormat="1" ht="15.9" customHeight="1" x14ac:dyDescent="0.25">
      <c r="A11" s="67">
        <v>4</v>
      </c>
      <c r="B11" s="159" t="s">
        <v>64</v>
      </c>
      <c r="C11" s="168">
        <v>500272</v>
      </c>
      <c r="D11" s="472">
        <v>290363</v>
      </c>
      <c r="E11" s="481">
        <v>209909</v>
      </c>
    </row>
    <row r="12" spans="1:5" s="74" customFormat="1" ht="15.9" customHeight="1" x14ac:dyDescent="0.25">
      <c r="A12" s="67">
        <v>5</v>
      </c>
      <c r="B12" s="159" t="s">
        <v>65</v>
      </c>
      <c r="C12" s="168">
        <v>84404</v>
      </c>
      <c r="D12" s="472">
        <v>45288</v>
      </c>
      <c r="E12" s="481">
        <v>39116</v>
      </c>
    </row>
    <row r="13" spans="1:5" s="74" customFormat="1" ht="15.9" customHeight="1" x14ac:dyDescent="0.25">
      <c r="A13" s="67">
        <v>6</v>
      </c>
      <c r="B13" s="159" t="s">
        <v>66</v>
      </c>
      <c r="C13" s="168">
        <v>575287</v>
      </c>
      <c r="D13" s="472">
        <v>333009</v>
      </c>
      <c r="E13" s="481">
        <v>242278</v>
      </c>
    </row>
    <row r="14" spans="1:5" s="74" customFormat="1" ht="15.9" customHeight="1" x14ac:dyDescent="0.25">
      <c r="A14" s="67">
        <v>7</v>
      </c>
      <c r="B14" s="159" t="s">
        <v>67</v>
      </c>
      <c r="C14" s="168">
        <v>429124</v>
      </c>
      <c r="D14" s="472">
        <v>237660</v>
      </c>
      <c r="E14" s="481">
        <v>191464</v>
      </c>
    </row>
    <row r="15" spans="1:5" s="74" customFormat="1" ht="15.9" customHeight="1" x14ac:dyDescent="0.25">
      <c r="A15" s="67">
        <v>8</v>
      </c>
      <c r="B15" s="159" t="s">
        <v>68</v>
      </c>
      <c r="C15" s="168">
        <v>177360</v>
      </c>
      <c r="D15" s="472">
        <v>95083</v>
      </c>
      <c r="E15" s="481">
        <v>82277</v>
      </c>
    </row>
    <row r="16" spans="1:5" s="74" customFormat="1" ht="15.9" customHeight="1" x14ac:dyDescent="0.25">
      <c r="A16" s="67">
        <v>9</v>
      </c>
      <c r="B16" s="159" t="s">
        <v>69</v>
      </c>
      <c r="C16" s="168">
        <v>217730</v>
      </c>
      <c r="D16" s="472">
        <v>117471</v>
      </c>
      <c r="E16" s="481">
        <v>100259</v>
      </c>
    </row>
    <row r="17" spans="1:5" s="74" customFormat="1" ht="15.9" customHeight="1" x14ac:dyDescent="0.25">
      <c r="A17" s="67">
        <v>10</v>
      </c>
      <c r="B17" s="159" t="s">
        <v>70</v>
      </c>
      <c r="C17" s="168">
        <v>276659</v>
      </c>
      <c r="D17" s="472">
        <v>151737</v>
      </c>
      <c r="E17" s="481">
        <v>124922</v>
      </c>
    </row>
    <row r="18" spans="1:5" s="74" customFormat="1" ht="15.9" customHeight="1" x14ac:dyDescent="0.25">
      <c r="A18" s="67">
        <v>11</v>
      </c>
      <c r="B18" s="159" t="s">
        <v>71</v>
      </c>
      <c r="C18" s="168">
        <v>141600</v>
      </c>
      <c r="D18" s="472">
        <v>79793</v>
      </c>
      <c r="E18" s="481">
        <v>61807</v>
      </c>
    </row>
    <row r="19" spans="1:5" s="73" customFormat="1" ht="30" customHeight="1" x14ac:dyDescent="0.25">
      <c r="A19" s="55">
        <v>12</v>
      </c>
      <c r="B19" s="158" t="s">
        <v>72</v>
      </c>
      <c r="C19" s="166">
        <v>16844</v>
      </c>
      <c r="D19" s="474">
        <v>14614</v>
      </c>
      <c r="E19" s="482">
        <v>2230</v>
      </c>
    </row>
    <row r="20" spans="1:5" s="74" customFormat="1" ht="15.9" customHeight="1" x14ac:dyDescent="0.25">
      <c r="A20" s="67">
        <v>13</v>
      </c>
      <c r="B20" s="159" t="s">
        <v>73</v>
      </c>
      <c r="C20" s="168">
        <v>6715</v>
      </c>
      <c r="D20" s="472">
        <v>5698</v>
      </c>
      <c r="E20" s="481">
        <v>1017</v>
      </c>
    </row>
    <row r="21" spans="1:5" s="74" customFormat="1" ht="15.9" customHeight="1" x14ac:dyDescent="0.25">
      <c r="A21" s="67">
        <v>14</v>
      </c>
      <c r="B21" s="159" t="s">
        <v>212</v>
      </c>
      <c r="C21" s="168">
        <v>857</v>
      </c>
      <c r="D21" s="472">
        <v>740</v>
      </c>
      <c r="E21" s="481">
        <v>117</v>
      </c>
    </row>
    <row r="22" spans="1:5" s="74" customFormat="1" ht="15.9" customHeight="1" x14ac:dyDescent="0.25">
      <c r="A22" s="67">
        <v>15</v>
      </c>
      <c r="B22" s="159" t="s">
        <v>224</v>
      </c>
      <c r="C22" s="168">
        <v>4207</v>
      </c>
      <c r="D22" s="472">
        <v>3818</v>
      </c>
      <c r="E22" s="481">
        <v>389</v>
      </c>
    </row>
    <row r="23" spans="1:5" s="74" customFormat="1" ht="15.9" customHeight="1" x14ac:dyDescent="0.25">
      <c r="A23" s="67">
        <v>16</v>
      </c>
      <c r="B23" s="159" t="s">
        <v>74</v>
      </c>
      <c r="C23" s="168">
        <v>1488</v>
      </c>
      <c r="D23" s="472">
        <v>1275</v>
      </c>
      <c r="E23" s="481">
        <v>213</v>
      </c>
    </row>
    <row r="24" spans="1:5" s="74" customFormat="1" ht="19.95" customHeight="1" x14ac:dyDescent="0.25">
      <c r="A24" s="67">
        <v>17</v>
      </c>
      <c r="B24" s="159" t="s">
        <v>75</v>
      </c>
      <c r="C24" s="168">
        <v>3577</v>
      </c>
      <c r="D24" s="472">
        <v>3083</v>
      </c>
      <c r="E24" s="481">
        <v>494</v>
      </c>
    </row>
    <row r="25" spans="1:5" s="74" customFormat="1" ht="15.9" customHeight="1" x14ac:dyDescent="0.25">
      <c r="A25" s="67">
        <v>18</v>
      </c>
      <c r="B25" s="161" t="s">
        <v>315</v>
      </c>
      <c r="C25" s="168">
        <v>68858</v>
      </c>
      <c r="D25" s="472">
        <v>57482</v>
      </c>
      <c r="E25" s="481">
        <v>11376</v>
      </c>
    </row>
    <row r="26" spans="1:5" s="74" customFormat="1" ht="15.9" customHeight="1" x14ac:dyDescent="0.25">
      <c r="A26" s="67">
        <v>19</v>
      </c>
      <c r="B26" s="161" t="s">
        <v>314</v>
      </c>
      <c r="C26" s="168">
        <v>236046</v>
      </c>
      <c r="D26" s="472">
        <v>81252</v>
      </c>
      <c r="E26" s="481">
        <v>154794</v>
      </c>
    </row>
    <row r="27" spans="1:5" s="74" customFormat="1" ht="24" customHeight="1" x14ac:dyDescent="0.25">
      <c r="A27" s="69">
        <v>20</v>
      </c>
      <c r="B27" s="480" t="s">
        <v>326</v>
      </c>
      <c r="C27" s="170">
        <v>72334</v>
      </c>
      <c r="D27" s="470">
        <v>20679</v>
      </c>
      <c r="E27" s="479">
        <v>51655</v>
      </c>
    </row>
    <row r="28" spans="1:5" x14ac:dyDescent="0.3">
      <c r="A28" s="56"/>
      <c r="B28" s="57"/>
      <c r="C28" s="58"/>
    </row>
    <row r="29" spans="1:5" x14ac:dyDescent="0.3">
      <c r="A29" s="56"/>
      <c r="B29" s="57"/>
      <c r="C29" s="57"/>
    </row>
    <row r="30" spans="1:5" x14ac:dyDescent="0.3">
      <c r="A30" s="56"/>
      <c r="B30" s="57"/>
      <c r="C30" s="57"/>
    </row>
    <row r="31" spans="1:5" x14ac:dyDescent="0.3">
      <c r="A31" s="56"/>
      <c r="B31" s="57"/>
      <c r="C31" s="57"/>
    </row>
    <row r="32" spans="1:5" x14ac:dyDescent="0.3">
      <c r="C32" s="5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"/>
  <dimension ref="A1:K19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5546875" style="13" customWidth="1"/>
    <col min="3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76" customFormat="1" ht="45.6" customHeight="1" x14ac:dyDescent="0.35">
      <c r="A2" s="5" t="s">
        <v>88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s="51" customFormat="1" ht="19.95" customHeight="1" x14ac:dyDescent="0.35">
      <c r="A3" s="5" t="s">
        <v>340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35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44" t="s">
        <v>82</v>
      </c>
    </row>
    <row r="5" spans="1:11" s="78" customFormat="1" ht="18" customHeight="1" x14ac:dyDescent="0.3">
      <c r="A5" s="537" t="s">
        <v>4</v>
      </c>
      <c r="B5" s="539" t="s">
        <v>0</v>
      </c>
      <c r="C5" s="546" t="s">
        <v>89</v>
      </c>
      <c r="D5" s="547"/>
      <c r="E5" s="548"/>
      <c r="F5" s="112" t="s">
        <v>1</v>
      </c>
      <c r="G5" s="112"/>
      <c r="H5" s="112"/>
      <c r="I5" s="112"/>
      <c r="J5" s="112"/>
      <c r="K5" s="113"/>
    </row>
    <row r="6" spans="1:11" s="78" customFormat="1" ht="31.5" customHeight="1" x14ac:dyDescent="0.3">
      <c r="A6" s="553"/>
      <c r="B6" s="552"/>
      <c r="C6" s="549"/>
      <c r="D6" s="550"/>
      <c r="E6" s="551"/>
      <c r="F6" s="112" t="s">
        <v>59</v>
      </c>
      <c r="G6" s="112"/>
      <c r="H6" s="113"/>
      <c r="I6" s="112" t="s">
        <v>58</v>
      </c>
      <c r="J6" s="112"/>
      <c r="K6" s="113"/>
    </row>
    <row r="7" spans="1:11" s="78" customFormat="1" ht="26.25" customHeight="1" x14ac:dyDescent="0.3">
      <c r="A7" s="538"/>
      <c r="B7" s="540"/>
      <c r="C7" s="150" t="s">
        <v>90</v>
      </c>
      <c r="D7" s="154" t="s">
        <v>7</v>
      </c>
      <c r="E7" s="150" t="s">
        <v>8</v>
      </c>
      <c r="F7" s="150" t="s">
        <v>90</v>
      </c>
      <c r="G7" s="154" t="s">
        <v>7</v>
      </c>
      <c r="H7" s="150" t="s">
        <v>8</v>
      </c>
      <c r="I7" s="150" t="s">
        <v>90</v>
      </c>
      <c r="J7" s="154" t="s">
        <v>7</v>
      </c>
      <c r="K7" s="150" t="s">
        <v>8</v>
      </c>
    </row>
    <row r="8" spans="1:11" s="18" customFormat="1" ht="40.200000000000003" customHeight="1" thickBot="1" x14ac:dyDescent="0.3">
      <c r="A8" s="79">
        <v>1</v>
      </c>
      <c r="B8" s="182" t="s">
        <v>91</v>
      </c>
      <c r="C8" s="183">
        <v>4134231</v>
      </c>
      <c r="D8" s="184">
        <v>2259049</v>
      </c>
      <c r="E8" s="185">
        <v>1875182</v>
      </c>
      <c r="F8" s="184">
        <v>4117167</v>
      </c>
      <c r="G8" s="184">
        <v>2255682</v>
      </c>
      <c r="H8" s="185">
        <v>1861485</v>
      </c>
      <c r="I8" s="184">
        <v>17064</v>
      </c>
      <c r="J8" s="184">
        <v>3367</v>
      </c>
      <c r="K8" s="185">
        <v>13697</v>
      </c>
    </row>
    <row r="9" spans="1:11" s="18" customFormat="1" ht="40.200000000000003" customHeight="1" thickTop="1" x14ac:dyDescent="0.25">
      <c r="A9" s="80">
        <v>2</v>
      </c>
      <c r="B9" s="186" t="s">
        <v>92</v>
      </c>
      <c r="C9" s="187">
        <v>3539334</v>
      </c>
      <c r="D9" s="188">
        <v>1901463</v>
      </c>
      <c r="E9" s="189">
        <v>1637871</v>
      </c>
      <c r="F9" s="188">
        <v>3522817</v>
      </c>
      <c r="G9" s="188">
        <v>1898353</v>
      </c>
      <c r="H9" s="189">
        <v>1624464</v>
      </c>
      <c r="I9" s="188">
        <v>16517</v>
      </c>
      <c r="J9" s="188">
        <v>3110</v>
      </c>
      <c r="K9" s="189">
        <v>13407</v>
      </c>
    </row>
    <row r="10" spans="1:11" s="44" customFormat="1" ht="25.95" customHeight="1" x14ac:dyDescent="0.25">
      <c r="A10" s="43">
        <v>3</v>
      </c>
      <c r="B10" s="190" t="s">
        <v>93</v>
      </c>
      <c r="C10" s="177">
        <v>3483585</v>
      </c>
      <c r="D10" s="133">
        <v>1857151</v>
      </c>
      <c r="E10" s="131">
        <v>1626434</v>
      </c>
      <c r="F10" s="133">
        <v>3467321</v>
      </c>
      <c r="G10" s="133">
        <v>1854226</v>
      </c>
      <c r="H10" s="131">
        <v>1613095</v>
      </c>
      <c r="I10" s="133">
        <v>16264</v>
      </c>
      <c r="J10" s="133">
        <v>2925</v>
      </c>
      <c r="K10" s="131">
        <v>13339</v>
      </c>
    </row>
    <row r="11" spans="1:11" s="44" customFormat="1" ht="25.95" customHeight="1" x14ac:dyDescent="0.25">
      <c r="A11" s="43">
        <v>4</v>
      </c>
      <c r="B11" s="190" t="s">
        <v>80</v>
      </c>
      <c r="C11" s="177">
        <v>1376002</v>
      </c>
      <c r="D11" s="133">
        <v>956102</v>
      </c>
      <c r="E11" s="131">
        <v>419900</v>
      </c>
      <c r="F11" s="133">
        <v>1370215</v>
      </c>
      <c r="G11" s="133">
        <v>955105</v>
      </c>
      <c r="H11" s="131">
        <v>415110</v>
      </c>
      <c r="I11" s="133">
        <v>5787</v>
      </c>
      <c r="J11" s="133">
        <v>997</v>
      </c>
      <c r="K11" s="131">
        <v>4790</v>
      </c>
    </row>
    <row r="12" spans="1:11" s="44" customFormat="1" ht="25.95" customHeight="1" x14ac:dyDescent="0.25">
      <c r="A12" s="43">
        <v>5</v>
      </c>
      <c r="B12" s="190" t="s">
        <v>81</v>
      </c>
      <c r="C12" s="177">
        <v>2107583</v>
      </c>
      <c r="D12" s="133">
        <v>901049</v>
      </c>
      <c r="E12" s="131">
        <v>1206534</v>
      </c>
      <c r="F12" s="133">
        <v>2097106</v>
      </c>
      <c r="G12" s="133">
        <v>899121</v>
      </c>
      <c r="H12" s="131">
        <v>1197985</v>
      </c>
      <c r="I12" s="133">
        <v>10477</v>
      </c>
      <c r="J12" s="133">
        <v>1928</v>
      </c>
      <c r="K12" s="131">
        <v>8549</v>
      </c>
    </row>
    <row r="13" spans="1:11" s="44" customFormat="1" ht="25.95" customHeight="1" x14ac:dyDescent="0.25">
      <c r="A13" s="43">
        <v>6</v>
      </c>
      <c r="B13" s="190" t="s">
        <v>213</v>
      </c>
      <c r="C13" s="177">
        <v>55749</v>
      </c>
      <c r="D13" s="133">
        <v>44312</v>
      </c>
      <c r="E13" s="131">
        <v>11437</v>
      </c>
      <c r="F13" s="133">
        <v>55496</v>
      </c>
      <c r="G13" s="133">
        <v>44127</v>
      </c>
      <c r="H13" s="131">
        <v>11369</v>
      </c>
      <c r="I13" s="133">
        <v>253</v>
      </c>
      <c r="J13" s="133">
        <v>185</v>
      </c>
      <c r="K13" s="131">
        <v>68</v>
      </c>
    </row>
    <row r="14" spans="1:11" s="18" customFormat="1" ht="40.200000000000003" customHeight="1" x14ac:dyDescent="0.25">
      <c r="A14" s="81">
        <v>7</v>
      </c>
      <c r="B14" s="191" t="s">
        <v>94</v>
      </c>
      <c r="C14" s="174">
        <v>594897</v>
      </c>
      <c r="D14" s="175">
        <v>357586</v>
      </c>
      <c r="E14" s="176">
        <v>237311</v>
      </c>
      <c r="F14" s="175">
        <v>594350</v>
      </c>
      <c r="G14" s="175">
        <v>357329</v>
      </c>
      <c r="H14" s="176">
        <v>237021</v>
      </c>
      <c r="I14" s="175">
        <v>547</v>
      </c>
      <c r="J14" s="175">
        <v>257</v>
      </c>
      <c r="K14" s="176">
        <v>290</v>
      </c>
    </row>
    <row r="15" spans="1:11" s="44" customFormat="1" ht="25.95" customHeight="1" x14ac:dyDescent="0.25">
      <c r="A15" s="43">
        <v>8</v>
      </c>
      <c r="B15" s="190" t="s">
        <v>95</v>
      </c>
      <c r="C15" s="177">
        <v>460615</v>
      </c>
      <c r="D15" s="133">
        <v>276205</v>
      </c>
      <c r="E15" s="131">
        <v>184410</v>
      </c>
      <c r="F15" s="133">
        <v>460260</v>
      </c>
      <c r="G15" s="133">
        <v>275999</v>
      </c>
      <c r="H15" s="131">
        <v>184261</v>
      </c>
      <c r="I15" s="133">
        <v>355</v>
      </c>
      <c r="J15" s="133">
        <v>206</v>
      </c>
      <c r="K15" s="131">
        <v>149</v>
      </c>
    </row>
    <row r="16" spans="1:11" s="44" customFormat="1" ht="25.95" customHeight="1" x14ac:dyDescent="0.25">
      <c r="A16" s="43">
        <v>9</v>
      </c>
      <c r="B16" s="190" t="s">
        <v>78</v>
      </c>
      <c r="C16" s="177">
        <v>133190</v>
      </c>
      <c r="D16" s="133">
        <v>80604</v>
      </c>
      <c r="E16" s="131">
        <v>52586</v>
      </c>
      <c r="F16" s="133">
        <v>132998</v>
      </c>
      <c r="G16" s="133">
        <v>80553</v>
      </c>
      <c r="H16" s="131">
        <v>52445</v>
      </c>
      <c r="I16" s="133">
        <v>192</v>
      </c>
      <c r="J16" s="133">
        <v>51</v>
      </c>
      <c r="K16" s="131">
        <v>141</v>
      </c>
    </row>
    <row r="17" spans="1:11" s="44" customFormat="1" ht="25.95" customHeight="1" x14ac:dyDescent="0.25">
      <c r="A17" s="47">
        <v>10</v>
      </c>
      <c r="B17" s="192" t="s">
        <v>96</v>
      </c>
      <c r="C17" s="193">
        <v>1092</v>
      </c>
      <c r="D17" s="136">
        <v>777</v>
      </c>
      <c r="E17" s="135">
        <v>315</v>
      </c>
      <c r="F17" s="136">
        <v>1092</v>
      </c>
      <c r="G17" s="136">
        <v>777</v>
      </c>
      <c r="H17" s="135">
        <v>315</v>
      </c>
      <c r="I17" s="136">
        <v>0</v>
      </c>
      <c r="J17" s="136">
        <v>0</v>
      </c>
      <c r="K17" s="135">
        <v>0</v>
      </c>
    </row>
    <row r="18" spans="1:1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x14ac:dyDescent="0.3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137160</xdr:rowOff>
              </from>
              <to>
                <xdr:col>7</xdr:col>
                <xdr:colOff>571500</xdr:colOff>
                <xdr:row>56</xdr:row>
                <xdr:rowOff>38100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1"/>
  <dimension ref="A1:K23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3" width="14.33203125" style="13" customWidth="1"/>
    <col min="4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76" customFormat="1" ht="45.6" customHeight="1" x14ac:dyDescent="0.35">
      <c r="A2" s="65" t="s">
        <v>97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s="51" customFormat="1" ht="33.75" customHeight="1" x14ac:dyDescent="0.35">
      <c r="A3" s="5" t="s">
        <v>340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44" t="s">
        <v>86</v>
      </c>
    </row>
    <row r="5" spans="1:11" s="78" customFormat="1" ht="23.25" customHeight="1" x14ac:dyDescent="0.3">
      <c r="A5" s="537" t="s">
        <v>4</v>
      </c>
      <c r="B5" s="545" t="s">
        <v>98</v>
      </c>
      <c r="C5" s="545" t="s">
        <v>99</v>
      </c>
      <c r="D5" s="53" t="s">
        <v>291</v>
      </c>
      <c r="E5" s="112"/>
      <c r="F5" s="112"/>
      <c r="G5" s="112"/>
      <c r="H5" s="112"/>
      <c r="I5" s="112"/>
      <c r="J5" s="112"/>
      <c r="K5" s="113"/>
    </row>
    <row r="6" spans="1:11" s="78" customFormat="1" ht="48.75" customHeight="1" x14ac:dyDescent="0.3">
      <c r="A6" s="553"/>
      <c r="B6" s="552"/>
      <c r="C6" s="552"/>
      <c r="D6" s="554" t="s">
        <v>100</v>
      </c>
      <c r="E6" s="543"/>
      <c r="F6" s="541" t="s">
        <v>295</v>
      </c>
      <c r="G6" s="543"/>
      <c r="H6" s="542" t="s">
        <v>101</v>
      </c>
      <c r="I6" s="542"/>
      <c r="J6" s="542"/>
      <c r="K6" s="543"/>
    </row>
    <row r="7" spans="1:11" s="78" customFormat="1" ht="21" customHeight="1" x14ac:dyDescent="0.3">
      <c r="A7" s="553"/>
      <c r="B7" s="552"/>
      <c r="C7" s="552"/>
      <c r="D7" s="539" t="s">
        <v>7</v>
      </c>
      <c r="E7" s="539" t="s">
        <v>8</v>
      </c>
      <c r="F7" s="539" t="s">
        <v>7</v>
      </c>
      <c r="G7" s="539" t="s">
        <v>8</v>
      </c>
      <c r="H7" s="112" t="s">
        <v>102</v>
      </c>
      <c r="I7" s="113"/>
      <c r="J7" s="112" t="s">
        <v>103</v>
      </c>
      <c r="K7" s="113"/>
    </row>
    <row r="8" spans="1:11" s="78" customFormat="1" ht="18" customHeight="1" x14ac:dyDescent="0.3">
      <c r="A8" s="538"/>
      <c r="B8" s="540"/>
      <c r="C8" s="540"/>
      <c r="D8" s="540"/>
      <c r="E8" s="540"/>
      <c r="F8" s="540"/>
      <c r="G8" s="540"/>
      <c r="H8" s="280" t="s">
        <v>7</v>
      </c>
      <c r="I8" s="280" t="s">
        <v>8</v>
      </c>
      <c r="J8" s="280" t="s">
        <v>7</v>
      </c>
      <c r="K8" s="280" t="s">
        <v>8</v>
      </c>
    </row>
    <row r="9" spans="1:11" s="18" customFormat="1" ht="40.200000000000003" customHeight="1" thickBot="1" x14ac:dyDescent="0.3">
      <c r="A9" s="79">
        <v>1</v>
      </c>
      <c r="B9" s="182" t="s">
        <v>91</v>
      </c>
      <c r="C9" s="194">
        <v>2379509</v>
      </c>
      <c r="D9" s="183">
        <v>103588</v>
      </c>
      <c r="E9" s="185">
        <v>46005</v>
      </c>
      <c r="F9" s="183">
        <v>749821</v>
      </c>
      <c r="G9" s="185">
        <v>984940</v>
      </c>
      <c r="H9" s="183">
        <v>45150</v>
      </c>
      <c r="I9" s="185">
        <v>402406</v>
      </c>
      <c r="J9" s="184">
        <v>23896</v>
      </c>
      <c r="K9" s="185">
        <v>23703</v>
      </c>
    </row>
    <row r="10" spans="1:11" s="18" customFormat="1" ht="40.200000000000003" customHeight="1" thickTop="1" x14ac:dyDescent="0.25">
      <c r="A10" s="80">
        <v>2</v>
      </c>
      <c r="B10" s="186" t="s">
        <v>92</v>
      </c>
      <c r="C10" s="195">
        <v>2015224</v>
      </c>
      <c r="D10" s="187">
        <v>90207</v>
      </c>
      <c r="E10" s="189">
        <v>42977</v>
      </c>
      <c r="F10" s="187">
        <v>627648</v>
      </c>
      <c r="G10" s="189">
        <v>840413</v>
      </c>
      <c r="H10" s="187">
        <v>37328</v>
      </c>
      <c r="I10" s="189">
        <v>336470</v>
      </c>
      <c r="J10" s="188">
        <v>20190</v>
      </c>
      <c r="K10" s="189">
        <v>19991</v>
      </c>
    </row>
    <row r="11" spans="1:11" s="44" customFormat="1" ht="25.95" customHeight="1" x14ac:dyDescent="0.25">
      <c r="A11" s="43">
        <v>3</v>
      </c>
      <c r="B11" s="190" t="s">
        <v>93</v>
      </c>
      <c r="C11" s="196">
        <v>1980209</v>
      </c>
      <c r="D11" s="177">
        <v>88648</v>
      </c>
      <c r="E11" s="131">
        <v>42781</v>
      </c>
      <c r="F11" s="177">
        <v>611632</v>
      </c>
      <c r="G11" s="131">
        <v>834716</v>
      </c>
      <c r="H11" s="177">
        <v>37037</v>
      </c>
      <c r="I11" s="131">
        <v>325908</v>
      </c>
      <c r="J11" s="133">
        <v>19823</v>
      </c>
      <c r="K11" s="131">
        <v>19664</v>
      </c>
    </row>
    <row r="12" spans="1:11" s="44" customFormat="1" ht="25.95" customHeight="1" x14ac:dyDescent="0.25">
      <c r="A12" s="43">
        <v>4</v>
      </c>
      <c r="B12" s="151" t="s">
        <v>5</v>
      </c>
      <c r="C12" s="196">
        <v>1075870</v>
      </c>
      <c r="D12" s="177">
        <v>67199</v>
      </c>
      <c r="E12" s="131">
        <v>22015</v>
      </c>
      <c r="F12" s="177">
        <v>351635</v>
      </c>
      <c r="G12" s="131">
        <v>376116</v>
      </c>
      <c r="H12" s="177">
        <v>18469</v>
      </c>
      <c r="I12" s="131">
        <v>214692</v>
      </c>
      <c r="J12" s="133">
        <v>12970</v>
      </c>
      <c r="K12" s="131">
        <v>12774</v>
      </c>
    </row>
    <row r="13" spans="1:11" s="44" customFormat="1" ht="25.95" customHeight="1" x14ac:dyDescent="0.25">
      <c r="A13" s="43">
        <v>5</v>
      </c>
      <c r="B13" s="151" t="s">
        <v>6</v>
      </c>
      <c r="C13" s="196">
        <v>904339</v>
      </c>
      <c r="D13" s="177">
        <v>21449</v>
      </c>
      <c r="E13" s="131">
        <v>20766</v>
      </c>
      <c r="F13" s="177">
        <v>259997</v>
      </c>
      <c r="G13" s="131">
        <v>458600</v>
      </c>
      <c r="H13" s="177">
        <v>18568</v>
      </c>
      <c r="I13" s="131">
        <v>111216</v>
      </c>
      <c r="J13" s="133">
        <v>6853</v>
      </c>
      <c r="K13" s="131">
        <v>6890</v>
      </c>
    </row>
    <row r="14" spans="1:11" s="44" customFormat="1" ht="25.95" customHeight="1" x14ac:dyDescent="0.25">
      <c r="A14" s="43">
        <v>6</v>
      </c>
      <c r="B14" s="190" t="s">
        <v>213</v>
      </c>
      <c r="C14" s="196">
        <v>35015</v>
      </c>
      <c r="D14" s="177">
        <v>1559</v>
      </c>
      <c r="E14" s="131">
        <v>196</v>
      </c>
      <c r="F14" s="177">
        <v>16016</v>
      </c>
      <c r="G14" s="131">
        <v>5697</v>
      </c>
      <c r="H14" s="177">
        <v>291</v>
      </c>
      <c r="I14" s="131">
        <v>10562</v>
      </c>
      <c r="J14" s="133">
        <v>367</v>
      </c>
      <c r="K14" s="131">
        <v>327</v>
      </c>
    </row>
    <row r="15" spans="1:11" s="44" customFormat="1" ht="25.95" customHeight="1" x14ac:dyDescent="0.25">
      <c r="A15" s="43">
        <v>7</v>
      </c>
      <c r="B15" s="151" t="s">
        <v>216</v>
      </c>
      <c r="C15" s="196">
        <v>18429</v>
      </c>
      <c r="D15" s="177">
        <v>1028</v>
      </c>
      <c r="E15" s="131">
        <v>171</v>
      </c>
      <c r="F15" s="177">
        <v>7850</v>
      </c>
      <c r="G15" s="131">
        <v>4380</v>
      </c>
      <c r="H15" s="177">
        <v>231</v>
      </c>
      <c r="I15" s="131">
        <v>4387</v>
      </c>
      <c r="J15" s="133">
        <v>206</v>
      </c>
      <c r="K15" s="131">
        <v>176</v>
      </c>
    </row>
    <row r="16" spans="1:11" s="44" customFormat="1" ht="25.95" customHeight="1" x14ac:dyDescent="0.25">
      <c r="A16" s="43">
        <v>8</v>
      </c>
      <c r="B16" s="151" t="s">
        <v>217</v>
      </c>
      <c r="C16" s="196">
        <v>16586</v>
      </c>
      <c r="D16" s="177">
        <v>531</v>
      </c>
      <c r="E16" s="131">
        <v>25</v>
      </c>
      <c r="F16" s="177">
        <v>8166</v>
      </c>
      <c r="G16" s="131">
        <v>1317</v>
      </c>
      <c r="H16" s="177">
        <v>60</v>
      </c>
      <c r="I16" s="131">
        <v>6175</v>
      </c>
      <c r="J16" s="133">
        <v>161</v>
      </c>
      <c r="K16" s="131">
        <v>151</v>
      </c>
    </row>
    <row r="17" spans="1:11" s="18" customFormat="1" ht="40.200000000000003" customHeight="1" x14ac:dyDescent="0.25">
      <c r="A17" s="81">
        <v>9</v>
      </c>
      <c r="B17" s="191" t="s">
        <v>94</v>
      </c>
      <c r="C17" s="197">
        <v>364285</v>
      </c>
      <c r="D17" s="174">
        <v>13381</v>
      </c>
      <c r="E17" s="176">
        <v>3028</v>
      </c>
      <c r="F17" s="174">
        <v>122173</v>
      </c>
      <c r="G17" s="176">
        <v>144527</v>
      </c>
      <c r="H17" s="174">
        <v>7822</v>
      </c>
      <c r="I17" s="176">
        <v>65936</v>
      </c>
      <c r="J17" s="175">
        <v>3706</v>
      </c>
      <c r="K17" s="176">
        <v>3712</v>
      </c>
    </row>
    <row r="18" spans="1:11" s="44" customFormat="1" ht="25.95" customHeight="1" x14ac:dyDescent="0.25">
      <c r="A18" s="43">
        <v>10</v>
      </c>
      <c r="B18" s="190" t="s">
        <v>95</v>
      </c>
      <c r="C18" s="196">
        <v>195549</v>
      </c>
      <c r="D18" s="177">
        <v>7129</v>
      </c>
      <c r="E18" s="131">
        <v>1838</v>
      </c>
      <c r="F18" s="177">
        <v>79812</v>
      </c>
      <c r="G18" s="131">
        <v>63471</v>
      </c>
      <c r="H18" s="177">
        <v>2628</v>
      </c>
      <c r="I18" s="131">
        <v>37081</v>
      </c>
      <c r="J18" s="133">
        <v>1769</v>
      </c>
      <c r="K18" s="131">
        <v>1821</v>
      </c>
    </row>
    <row r="19" spans="1:11" s="44" customFormat="1" ht="25.95" customHeight="1" x14ac:dyDescent="0.25">
      <c r="A19" s="43">
        <v>11</v>
      </c>
      <c r="B19" s="190" t="s">
        <v>78</v>
      </c>
      <c r="C19" s="196">
        <v>168291</v>
      </c>
      <c r="D19" s="177">
        <v>6243</v>
      </c>
      <c r="E19" s="131">
        <v>1190</v>
      </c>
      <c r="F19" s="177">
        <v>42121</v>
      </c>
      <c r="G19" s="131">
        <v>81050</v>
      </c>
      <c r="H19" s="177">
        <v>5194</v>
      </c>
      <c r="I19" s="131">
        <v>28681</v>
      </c>
      <c r="J19" s="133">
        <v>1928</v>
      </c>
      <c r="K19" s="131">
        <v>1884</v>
      </c>
    </row>
    <row r="20" spans="1:11" s="44" customFormat="1" ht="25.95" customHeight="1" x14ac:dyDescent="0.25">
      <c r="A20" s="47">
        <v>12</v>
      </c>
      <c r="B20" s="192" t="s">
        <v>96</v>
      </c>
      <c r="C20" s="198">
        <v>445</v>
      </c>
      <c r="D20" s="193">
        <v>9</v>
      </c>
      <c r="E20" s="135">
        <v>0</v>
      </c>
      <c r="F20" s="193">
        <v>240</v>
      </c>
      <c r="G20" s="135">
        <v>6</v>
      </c>
      <c r="H20" s="193">
        <v>0</v>
      </c>
      <c r="I20" s="135">
        <v>174</v>
      </c>
      <c r="J20" s="136">
        <v>9</v>
      </c>
      <c r="K20" s="135">
        <v>7</v>
      </c>
    </row>
    <row r="21" spans="1:11" ht="17.399999999999999" customHeight="1" x14ac:dyDescent="0.3">
      <c r="A21" s="56" t="s">
        <v>104</v>
      </c>
      <c r="B21" s="57"/>
      <c r="C21" s="58"/>
      <c r="D21" s="58"/>
      <c r="E21" s="58"/>
      <c r="F21" s="58"/>
      <c r="G21" s="58"/>
      <c r="H21" s="58"/>
      <c r="I21" s="58"/>
      <c r="J21" s="58"/>
      <c r="K21" s="58"/>
    </row>
    <row r="22" spans="1:11" x14ac:dyDescent="0.3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3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28.6640625" style="13" customWidth="1"/>
    <col min="3" max="3" width="12.6640625" style="13" customWidth="1"/>
    <col min="4" max="9" width="10.33203125" style="13" customWidth="1"/>
    <col min="10" max="13" width="9.6640625" style="13" customWidth="1"/>
    <col min="14" max="16384" width="11.44140625" style="13"/>
  </cols>
  <sheetData>
    <row r="1" spans="1:13" s="3" customFormat="1" ht="10.199999999999999" customHeight="1" x14ac:dyDescent="0.2">
      <c r="A1" s="1"/>
      <c r="B1" s="2"/>
      <c r="M1" s="4"/>
    </row>
    <row r="2" spans="1:13" s="76" customFormat="1" ht="53.25" customHeight="1" x14ac:dyDescent="0.35">
      <c r="A2" s="65" t="s">
        <v>105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s="51" customFormat="1" ht="27.75" customHeight="1" x14ac:dyDescent="0.35">
      <c r="A3" s="5" t="s">
        <v>340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44" t="s">
        <v>2</v>
      </c>
    </row>
    <row r="5" spans="1:13" s="78" customFormat="1" ht="23.1" customHeight="1" x14ac:dyDescent="0.3">
      <c r="A5" s="537" t="s">
        <v>4</v>
      </c>
      <c r="B5" s="545" t="s">
        <v>98</v>
      </c>
      <c r="C5" s="557" t="s">
        <v>225</v>
      </c>
      <c r="D5" s="111" t="s">
        <v>226</v>
      </c>
      <c r="E5" s="112"/>
      <c r="F5" s="112"/>
      <c r="G5" s="112"/>
      <c r="H5" s="112"/>
      <c r="I5" s="112"/>
      <c r="J5" s="112"/>
      <c r="K5" s="112"/>
      <c r="L5" s="112"/>
      <c r="M5" s="113"/>
    </row>
    <row r="6" spans="1:13" s="78" customFormat="1" ht="23.1" customHeight="1" x14ac:dyDescent="0.3">
      <c r="A6" s="553"/>
      <c r="B6" s="552"/>
      <c r="C6" s="558"/>
      <c r="D6" s="560" t="s">
        <v>244</v>
      </c>
      <c r="E6" s="547"/>
      <c r="F6" s="560" t="s">
        <v>245</v>
      </c>
      <c r="G6" s="561"/>
      <c r="H6" s="560" t="s">
        <v>246</v>
      </c>
      <c r="I6" s="561"/>
      <c r="J6" s="564" t="s">
        <v>227</v>
      </c>
      <c r="K6" s="564"/>
      <c r="L6" s="564"/>
      <c r="M6" s="565"/>
    </row>
    <row r="7" spans="1:13" s="78" customFormat="1" ht="57.75" customHeight="1" x14ac:dyDescent="0.3">
      <c r="A7" s="553"/>
      <c r="B7" s="552"/>
      <c r="C7" s="558"/>
      <c r="D7" s="549"/>
      <c r="E7" s="550"/>
      <c r="F7" s="562"/>
      <c r="G7" s="563"/>
      <c r="H7" s="562"/>
      <c r="I7" s="563"/>
      <c r="J7" s="554" t="s">
        <v>228</v>
      </c>
      <c r="K7" s="555"/>
      <c r="L7" s="556" t="s">
        <v>229</v>
      </c>
      <c r="M7" s="555"/>
    </row>
    <row r="8" spans="1:13" s="78" customFormat="1" ht="23.1" customHeight="1" x14ac:dyDescent="0.3">
      <c r="A8" s="538"/>
      <c r="B8" s="540"/>
      <c r="C8" s="559"/>
      <c r="D8" s="104" t="s">
        <v>7</v>
      </c>
      <c r="E8" s="103" t="s">
        <v>8</v>
      </c>
      <c r="F8" s="150" t="s">
        <v>7</v>
      </c>
      <c r="G8" s="150" t="s">
        <v>8</v>
      </c>
      <c r="H8" s="137" t="s">
        <v>7</v>
      </c>
      <c r="I8" s="129" t="s">
        <v>8</v>
      </c>
      <c r="J8" s="137" t="s">
        <v>7</v>
      </c>
      <c r="K8" s="129" t="s">
        <v>8</v>
      </c>
      <c r="L8" s="129" t="s">
        <v>7</v>
      </c>
      <c r="M8" s="129" t="s">
        <v>8</v>
      </c>
    </row>
    <row r="9" spans="1:13" s="18" customFormat="1" ht="40.200000000000003" customHeight="1" thickBot="1" x14ac:dyDescent="0.3">
      <c r="A9" s="79">
        <v>1</v>
      </c>
      <c r="B9" s="182" t="s">
        <v>91</v>
      </c>
      <c r="C9" s="200">
        <v>74906</v>
      </c>
      <c r="D9" s="201">
        <v>1974</v>
      </c>
      <c r="E9" s="201">
        <v>2</v>
      </c>
      <c r="F9" s="202">
        <v>21049</v>
      </c>
      <c r="G9" s="203">
        <v>0</v>
      </c>
      <c r="H9" s="202">
        <v>19108</v>
      </c>
      <c r="I9" s="203">
        <v>3767</v>
      </c>
      <c r="J9" s="202">
        <v>4443</v>
      </c>
      <c r="K9" s="203">
        <v>8877</v>
      </c>
      <c r="L9" s="201">
        <v>15686</v>
      </c>
      <c r="M9" s="203">
        <v>0</v>
      </c>
    </row>
    <row r="10" spans="1:13" s="18" customFormat="1" ht="40.200000000000003" customHeight="1" thickTop="1" x14ac:dyDescent="0.25">
      <c r="A10" s="80">
        <v>2</v>
      </c>
      <c r="B10" s="186" t="s">
        <v>92</v>
      </c>
      <c r="C10" s="204">
        <v>63450</v>
      </c>
      <c r="D10" s="205">
        <v>1974</v>
      </c>
      <c r="E10" s="205">
        <v>2</v>
      </c>
      <c r="F10" s="206">
        <v>19073</v>
      </c>
      <c r="G10" s="207">
        <v>0</v>
      </c>
      <c r="H10" s="206">
        <v>17460</v>
      </c>
      <c r="I10" s="207">
        <v>3625</v>
      </c>
      <c r="J10" s="206">
        <v>4135</v>
      </c>
      <c r="K10" s="207">
        <v>4916</v>
      </c>
      <c r="L10" s="205">
        <v>12265</v>
      </c>
      <c r="M10" s="207">
        <v>0</v>
      </c>
    </row>
    <row r="11" spans="1:13" s="44" customFormat="1" ht="25.95" customHeight="1" x14ac:dyDescent="0.25">
      <c r="A11" s="43">
        <v>3</v>
      </c>
      <c r="B11" s="190" t="s">
        <v>93</v>
      </c>
      <c r="C11" s="208">
        <v>62061</v>
      </c>
      <c r="D11" s="209">
        <v>1944</v>
      </c>
      <c r="E11" s="209">
        <v>2</v>
      </c>
      <c r="F11" s="210">
        <v>18648</v>
      </c>
      <c r="G11" s="211">
        <v>0</v>
      </c>
      <c r="H11" s="210">
        <v>17035</v>
      </c>
      <c r="I11" s="211">
        <v>3610</v>
      </c>
      <c r="J11" s="210">
        <v>4017</v>
      </c>
      <c r="K11" s="211">
        <v>4864</v>
      </c>
      <c r="L11" s="209">
        <v>11941</v>
      </c>
      <c r="M11" s="211">
        <v>0</v>
      </c>
    </row>
    <row r="12" spans="1:13" s="44" customFormat="1" ht="25.95" customHeight="1" x14ac:dyDescent="0.25">
      <c r="A12" s="43">
        <v>4</v>
      </c>
      <c r="B12" s="190" t="s">
        <v>80</v>
      </c>
      <c r="C12" s="208">
        <v>35179</v>
      </c>
      <c r="D12" s="209">
        <v>1682</v>
      </c>
      <c r="E12" s="209">
        <v>2</v>
      </c>
      <c r="F12" s="210">
        <v>9948</v>
      </c>
      <c r="G12" s="211">
        <v>0</v>
      </c>
      <c r="H12" s="210">
        <v>7200</v>
      </c>
      <c r="I12" s="211">
        <v>967</v>
      </c>
      <c r="J12" s="210">
        <v>2914</v>
      </c>
      <c r="K12" s="211">
        <v>2136</v>
      </c>
      <c r="L12" s="209">
        <v>10330</v>
      </c>
      <c r="M12" s="211">
        <v>0</v>
      </c>
    </row>
    <row r="13" spans="1:13" s="44" customFormat="1" ht="25.95" customHeight="1" x14ac:dyDescent="0.25">
      <c r="A13" s="43">
        <v>5</v>
      </c>
      <c r="B13" s="190" t="s">
        <v>81</v>
      </c>
      <c r="C13" s="208">
        <v>26882</v>
      </c>
      <c r="D13" s="209">
        <v>262</v>
      </c>
      <c r="E13" s="209">
        <v>0</v>
      </c>
      <c r="F13" s="210">
        <v>8700</v>
      </c>
      <c r="G13" s="211">
        <v>0</v>
      </c>
      <c r="H13" s="210">
        <v>9835</v>
      </c>
      <c r="I13" s="211">
        <v>2643</v>
      </c>
      <c r="J13" s="210">
        <v>1103</v>
      </c>
      <c r="K13" s="211">
        <v>2728</v>
      </c>
      <c r="L13" s="209">
        <v>1611</v>
      </c>
      <c r="M13" s="211">
        <v>0</v>
      </c>
    </row>
    <row r="14" spans="1:13" s="44" customFormat="1" ht="25.95" customHeight="1" x14ac:dyDescent="0.25">
      <c r="A14" s="43">
        <v>6</v>
      </c>
      <c r="B14" s="190" t="s">
        <v>214</v>
      </c>
      <c r="C14" s="208">
        <v>1389</v>
      </c>
      <c r="D14" s="209">
        <v>30</v>
      </c>
      <c r="E14" s="209">
        <v>0</v>
      </c>
      <c r="F14" s="210">
        <v>425</v>
      </c>
      <c r="G14" s="211">
        <v>0</v>
      </c>
      <c r="H14" s="210">
        <v>425</v>
      </c>
      <c r="I14" s="211">
        <v>15</v>
      </c>
      <c r="J14" s="210">
        <v>118</v>
      </c>
      <c r="K14" s="211">
        <v>52</v>
      </c>
      <c r="L14" s="209">
        <v>324</v>
      </c>
      <c r="M14" s="211">
        <v>0</v>
      </c>
    </row>
    <row r="15" spans="1:13" s="44" customFormat="1" ht="25.95" customHeight="1" x14ac:dyDescent="0.25">
      <c r="A15" s="43">
        <v>7</v>
      </c>
      <c r="B15" s="190" t="s">
        <v>230</v>
      </c>
      <c r="C15" s="208">
        <v>900</v>
      </c>
      <c r="D15" s="209">
        <v>0</v>
      </c>
      <c r="E15" s="209">
        <v>0</v>
      </c>
      <c r="F15" s="210">
        <v>295</v>
      </c>
      <c r="G15" s="211">
        <v>0</v>
      </c>
      <c r="H15" s="210">
        <v>339</v>
      </c>
      <c r="I15" s="211">
        <v>11</v>
      </c>
      <c r="J15" s="210">
        <v>14</v>
      </c>
      <c r="K15" s="211">
        <v>46</v>
      </c>
      <c r="L15" s="209">
        <v>195</v>
      </c>
      <c r="M15" s="211">
        <v>0</v>
      </c>
    </row>
    <row r="16" spans="1:13" s="44" customFormat="1" ht="25.95" customHeight="1" x14ac:dyDescent="0.25">
      <c r="A16" s="43">
        <v>8</v>
      </c>
      <c r="B16" s="190" t="s">
        <v>231</v>
      </c>
      <c r="C16" s="208">
        <v>489</v>
      </c>
      <c r="D16" s="209">
        <v>30</v>
      </c>
      <c r="E16" s="209">
        <v>0</v>
      </c>
      <c r="F16" s="210">
        <v>130</v>
      </c>
      <c r="G16" s="211">
        <v>0</v>
      </c>
      <c r="H16" s="210">
        <v>86</v>
      </c>
      <c r="I16" s="211">
        <v>4</v>
      </c>
      <c r="J16" s="210">
        <v>104</v>
      </c>
      <c r="K16" s="211">
        <v>6</v>
      </c>
      <c r="L16" s="209">
        <v>129</v>
      </c>
      <c r="M16" s="211">
        <v>0</v>
      </c>
    </row>
    <row r="17" spans="1:13" s="18" customFormat="1" ht="40.200000000000003" customHeight="1" x14ac:dyDescent="0.25">
      <c r="A17" s="81">
        <v>9</v>
      </c>
      <c r="B17" s="191" t="s">
        <v>94</v>
      </c>
      <c r="C17" s="164">
        <v>11456</v>
      </c>
      <c r="D17" s="212">
        <v>0</v>
      </c>
      <c r="E17" s="212">
        <v>0</v>
      </c>
      <c r="F17" s="213">
        <v>1976</v>
      </c>
      <c r="G17" s="214">
        <v>0</v>
      </c>
      <c r="H17" s="213">
        <v>1648</v>
      </c>
      <c r="I17" s="214">
        <v>142</v>
      </c>
      <c r="J17" s="213">
        <v>308</v>
      </c>
      <c r="K17" s="214">
        <v>3961</v>
      </c>
      <c r="L17" s="212">
        <v>3421</v>
      </c>
      <c r="M17" s="214">
        <v>0</v>
      </c>
    </row>
    <row r="18" spans="1:13" s="44" customFormat="1" ht="25.95" customHeight="1" x14ac:dyDescent="0.25">
      <c r="A18" s="43">
        <v>10</v>
      </c>
      <c r="B18" s="190" t="s">
        <v>95</v>
      </c>
      <c r="C18" s="208">
        <v>5547</v>
      </c>
      <c r="D18" s="209">
        <v>0</v>
      </c>
      <c r="E18" s="209">
        <v>0</v>
      </c>
      <c r="F18" s="210">
        <v>1912</v>
      </c>
      <c r="G18" s="211">
        <v>0</v>
      </c>
      <c r="H18" s="210">
        <v>1623</v>
      </c>
      <c r="I18" s="211">
        <v>132</v>
      </c>
      <c r="J18" s="210">
        <v>216</v>
      </c>
      <c r="K18" s="211">
        <v>298</v>
      </c>
      <c r="L18" s="209">
        <v>1366</v>
      </c>
      <c r="M18" s="211">
        <v>0</v>
      </c>
    </row>
    <row r="19" spans="1:13" s="44" customFormat="1" ht="25.95" customHeight="1" x14ac:dyDescent="0.25">
      <c r="A19" s="47">
        <v>11</v>
      </c>
      <c r="B19" s="192" t="s">
        <v>78</v>
      </c>
      <c r="C19" s="215">
        <v>5909</v>
      </c>
      <c r="D19" s="216">
        <v>0</v>
      </c>
      <c r="E19" s="216">
        <v>0</v>
      </c>
      <c r="F19" s="217">
        <v>64</v>
      </c>
      <c r="G19" s="218">
        <v>0</v>
      </c>
      <c r="H19" s="217">
        <v>25</v>
      </c>
      <c r="I19" s="218">
        <v>10</v>
      </c>
      <c r="J19" s="217">
        <v>92</v>
      </c>
      <c r="K19" s="218">
        <v>3663</v>
      </c>
      <c r="L19" s="216">
        <v>2055</v>
      </c>
      <c r="M19" s="218">
        <v>0</v>
      </c>
    </row>
    <row r="20" spans="1:13" x14ac:dyDescent="0.3">
      <c r="A20" s="56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1:13" x14ac:dyDescent="0.3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x14ac:dyDescent="0.3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  <row r="23" spans="1:13" x14ac:dyDescent="0.3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"/>
  <dimension ref="A1:M26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0.6640625" style="13" customWidth="1"/>
    <col min="3" max="3" width="13.6640625" style="13" customWidth="1"/>
    <col min="4" max="13" width="11.66406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29.25" customHeight="1" x14ac:dyDescent="0.35">
      <c r="A2" s="5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5">
      <c r="A3" s="38" t="str">
        <f>"Dezember  "&amp; LEFT(B6,4) &amp; "  -  " &amp;  LEFT(B26,4)</f>
        <v>Dezember  1999  -  2019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44" t="s">
        <v>28</v>
      </c>
    </row>
    <row r="5" spans="1:13" ht="55.5" customHeight="1" x14ac:dyDescent="0.3">
      <c r="A5" s="64" t="s">
        <v>4</v>
      </c>
      <c r="B5" s="126" t="s">
        <v>50</v>
      </c>
      <c r="C5" s="127" t="s">
        <v>13</v>
      </c>
      <c r="D5" s="127" t="s">
        <v>14</v>
      </c>
      <c r="E5" s="128" t="s">
        <v>54</v>
      </c>
      <c r="F5" s="129" t="s">
        <v>20</v>
      </c>
      <c r="G5" s="126" t="s">
        <v>55</v>
      </c>
      <c r="H5" s="129" t="s">
        <v>21</v>
      </c>
      <c r="I5" s="129" t="s">
        <v>22</v>
      </c>
      <c r="J5" s="129" t="s">
        <v>23</v>
      </c>
      <c r="K5" s="129" t="s">
        <v>15</v>
      </c>
      <c r="L5" s="180" t="s">
        <v>24</v>
      </c>
      <c r="M5" s="150" t="s">
        <v>107</v>
      </c>
    </row>
    <row r="6" spans="1:13" s="44" customFormat="1" ht="18.899999999999999" customHeight="1" x14ac:dyDescent="0.25">
      <c r="A6" s="43">
        <v>1</v>
      </c>
      <c r="B6" s="110">
        <v>1999</v>
      </c>
      <c r="C6" s="131">
        <v>1944477</v>
      </c>
      <c r="D6" s="132">
        <v>367936</v>
      </c>
      <c r="E6" s="426">
        <v>342606</v>
      </c>
      <c r="F6" s="426">
        <v>68829</v>
      </c>
      <c r="G6" s="426">
        <v>298471</v>
      </c>
      <c r="H6" s="426">
        <v>266551</v>
      </c>
      <c r="I6" s="426">
        <v>117651</v>
      </c>
      <c r="J6" s="426">
        <v>96706</v>
      </c>
      <c r="K6" s="426">
        <v>115367</v>
      </c>
      <c r="L6" s="426">
        <v>63588</v>
      </c>
      <c r="M6" s="196">
        <v>206772</v>
      </c>
    </row>
    <row r="7" spans="1:13" s="44" customFormat="1" ht="18.899999999999999" customHeight="1" x14ac:dyDescent="0.25">
      <c r="A7" s="43">
        <v>2</v>
      </c>
      <c r="B7" s="110">
        <f>B6+1</f>
        <v>2000</v>
      </c>
      <c r="C7" s="131">
        <v>1978394</v>
      </c>
      <c r="D7" s="132">
        <v>370319</v>
      </c>
      <c r="E7" s="133">
        <v>348880</v>
      </c>
      <c r="F7" s="133">
        <v>70291</v>
      </c>
      <c r="G7" s="133">
        <v>303784</v>
      </c>
      <c r="H7" s="133">
        <v>270711</v>
      </c>
      <c r="I7" s="133">
        <v>119800</v>
      </c>
      <c r="J7" s="133">
        <v>98891</v>
      </c>
      <c r="K7" s="133">
        <v>118551</v>
      </c>
      <c r="L7" s="133">
        <v>65545</v>
      </c>
      <c r="M7" s="196">
        <v>211622</v>
      </c>
    </row>
    <row r="8" spans="1:13" s="44" customFormat="1" ht="18.899999999999999" customHeight="1" x14ac:dyDescent="0.25">
      <c r="A8" s="43">
        <v>3</v>
      </c>
      <c r="B8" s="110">
        <f t="shared" ref="B8:B26" si="0">B7+1</f>
        <v>2001</v>
      </c>
      <c r="C8" s="131">
        <v>1993264</v>
      </c>
      <c r="D8" s="132">
        <v>369242</v>
      </c>
      <c r="E8" s="133">
        <v>351775</v>
      </c>
      <c r="F8" s="133">
        <v>70653</v>
      </c>
      <c r="G8" s="133">
        <v>305654</v>
      </c>
      <c r="H8" s="133">
        <v>271122</v>
      </c>
      <c r="I8" s="133">
        <v>120801</v>
      </c>
      <c r="J8" s="133">
        <v>100044</v>
      </c>
      <c r="K8" s="133">
        <v>120359</v>
      </c>
      <c r="L8" s="133">
        <v>66869</v>
      </c>
      <c r="M8" s="196">
        <v>216745</v>
      </c>
    </row>
    <row r="9" spans="1:13" s="44" customFormat="1" ht="18.899999999999999" customHeight="1" x14ac:dyDescent="0.25">
      <c r="A9" s="43">
        <v>4</v>
      </c>
      <c r="B9" s="110">
        <f t="shared" si="0"/>
        <v>2002</v>
      </c>
      <c r="C9" s="131">
        <v>2008001</v>
      </c>
      <c r="D9" s="132">
        <v>368463</v>
      </c>
      <c r="E9" s="133">
        <v>358971</v>
      </c>
      <c r="F9" s="133">
        <v>70190</v>
      </c>
      <c r="G9" s="133">
        <v>306056</v>
      </c>
      <c r="H9" s="133">
        <v>271139</v>
      </c>
      <c r="I9" s="133">
        <v>121017</v>
      </c>
      <c r="J9" s="133">
        <v>100926</v>
      </c>
      <c r="K9" s="133">
        <v>121772</v>
      </c>
      <c r="L9" s="133">
        <v>67925</v>
      </c>
      <c r="M9" s="196">
        <v>221542</v>
      </c>
    </row>
    <row r="10" spans="1:13" s="44" customFormat="1" ht="18.899999999999999" customHeight="1" x14ac:dyDescent="0.25">
      <c r="A10" s="43">
        <v>5</v>
      </c>
      <c r="B10" s="110">
        <f t="shared" si="0"/>
        <v>2003</v>
      </c>
      <c r="C10" s="131">
        <v>2015204</v>
      </c>
      <c r="D10" s="132">
        <v>368127</v>
      </c>
      <c r="E10" s="133">
        <v>359285</v>
      </c>
      <c r="F10" s="133">
        <v>70354</v>
      </c>
      <c r="G10" s="133">
        <v>306896</v>
      </c>
      <c r="H10" s="133">
        <v>272140</v>
      </c>
      <c r="I10" s="133">
        <v>121424</v>
      </c>
      <c r="J10" s="133">
        <v>102024</v>
      </c>
      <c r="K10" s="133">
        <v>123080</v>
      </c>
      <c r="L10" s="133">
        <v>68914</v>
      </c>
      <c r="M10" s="196">
        <v>222960</v>
      </c>
    </row>
    <row r="11" spans="1:13" s="44" customFormat="1" ht="18.899999999999999" customHeight="1" x14ac:dyDescent="0.25">
      <c r="A11" s="43">
        <v>6</v>
      </c>
      <c r="B11" s="110">
        <f t="shared" si="0"/>
        <v>2004</v>
      </c>
      <c r="C11" s="131">
        <v>2041997</v>
      </c>
      <c r="D11" s="132">
        <v>372983</v>
      </c>
      <c r="E11" s="133">
        <v>362410</v>
      </c>
      <c r="F11" s="133">
        <v>71335</v>
      </c>
      <c r="G11" s="133">
        <v>310933</v>
      </c>
      <c r="H11" s="133">
        <v>275695</v>
      </c>
      <c r="I11" s="133">
        <v>122981</v>
      </c>
      <c r="J11" s="133">
        <v>103878</v>
      </c>
      <c r="K11" s="133">
        <v>125913</v>
      </c>
      <c r="L11" s="133">
        <v>70207</v>
      </c>
      <c r="M11" s="196">
        <v>225662</v>
      </c>
    </row>
    <row r="12" spans="1:13" s="44" customFormat="1" ht="18.899999999999999" customHeight="1" x14ac:dyDescent="0.25">
      <c r="A12" s="43">
        <v>7</v>
      </c>
      <c r="B12" s="110">
        <f t="shared" si="0"/>
        <v>2005</v>
      </c>
      <c r="C12" s="131">
        <v>2069304</v>
      </c>
      <c r="D12" s="132">
        <v>375263</v>
      </c>
      <c r="E12" s="133">
        <v>365949</v>
      </c>
      <c r="F12" s="133">
        <v>71932</v>
      </c>
      <c r="G12" s="133">
        <v>313140</v>
      </c>
      <c r="H12" s="133">
        <v>277691</v>
      </c>
      <c r="I12" s="133">
        <v>124819</v>
      </c>
      <c r="J12" s="133">
        <v>105154</v>
      </c>
      <c r="K12" s="133">
        <v>128319</v>
      </c>
      <c r="L12" s="133">
        <v>71638</v>
      </c>
      <c r="M12" s="196">
        <v>235399</v>
      </c>
    </row>
    <row r="13" spans="1:13" s="44" customFormat="1" ht="18.899999999999999" customHeight="1" x14ac:dyDescent="0.25">
      <c r="A13" s="43">
        <v>8</v>
      </c>
      <c r="B13" s="110">
        <f t="shared" si="0"/>
        <v>2006</v>
      </c>
      <c r="C13" s="131">
        <v>2095075</v>
      </c>
      <c r="D13" s="132">
        <v>376694</v>
      </c>
      <c r="E13" s="133">
        <v>370081</v>
      </c>
      <c r="F13" s="133">
        <v>72278</v>
      </c>
      <c r="G13" s="133">
        <v>316393</v>
      </c>
      <c r="H13" s="133">
        <v>279641</v>
      </c>
      <c r="I13" s="133">
        <v>126262</v>
      </c>
      <c r="J13" s="133">
        <v>106687</v>
      </c>
      <c r="K13" s="133">
        <v>130685</v>
      </c>
      <c r="L13" s="133">
        <v>73044</v>
      </c>
      <c r="M13" s="196">
        <v>243310</v>
      </c>
    </row>
    <row r="14" spans="1:13" s="44" customFormat="1" ht="18.899999999999999" customHeight="1" x14ac:dyDescent="0.25">
      <c r="A14" s="43">
        <v>9</v>
      </c>
      <c r="B14" s="110">
        <f t="shared" si="0"/>
        <v>2007</v>
      </c>
      <c r="C14" s="131">
        <v>2125404</v>
      </c>
      <c r="D14" s="132">
        <v>378409</v>
      </c>
      <c r="E14" s="133">
        <v>376219</v>
      </c>
      <c r="F14" s="133">
        <v>73018</v>
      </c>
      <c r="G14" s="133">
        <v>320411</v>
      </c>
      <c r="H14" s="133">
        <v>283369</v>
      </c>
      <c r="I14" s="133">
        <v>128027</v>
      </c>
      <c r="J14" s="133">
        <v>108867</v>
      </c>
      <c r="K14" s="133">
        <v>133483</v>
      </c>
      <c r="L14" s="133">
        <v>74424</v>
      </c>
      <c r="M14" s="196">
        <v>249177</v>
      </c>
    </row>
    <row r="15" spans="1:13" s="44" customFormat="1" ht="18.899999999999999" customHeight="1" x14ac:dyDescent="0.25">
      <c r="A15" s="43">
        <v>10</v>
      </c>
      <c r="B15" s="110">
        <f t="shared" si="0"/>
        <v>2008</v>
      </c>
      <c r="C15" s="131">
        <v>2153173</v>
      </c>
      <c r="D15" s="132">
        <v>378640</v>
      </c>
      <c r="E15" s="133">
        <v>384124</v>
      </c>
      <c r="F15" s="133">
        <v>74517</v>
      </c>
      <c r="G15" s="133">
        <v>324734</v>
      </c>
      <c r="H15" s="133">
        <v>287399</v>
      </c>
      <c r="I15" s="133">
        <v>130013</v>
      </c>
      <c r="J15" s="133">
        <v>111021</v>
      </c>
      <c r="K15" s="133">
        <v>136346</v>
      </c>
      <c r="L15" s="133">
        <v>76704</v>
      </c>
      <c r="M15" s="196">
        <v>249675</v>
      </c>
    </row>
    <row r="16" spans="1:13" s="44" customFormat="1" ht="18.899999999999999" customHeight="1" x14ac:dyDescent="0.25">
      <c r="A16" s="43">
        <v>11</v>
      </c>
      <c r="B16" s="110">
        <f t="shared" si="0"/>
        <v>2009</v>
      </c>
      <c r="C16" s="131">
        <v>2189159</v>
      </c>
      <c r="D16" s="132">
        <v>380061</v>
      </c>
      <c r="E16" s="133">
        <v>391907</v>
      </c>
      <c r="F16" s="133">
        <v>75839</v>
      </c>
      <c r="G16" s="133">
        <v>330665</v>
      </c>
      <c r="H16" s="133">
        <v>292414</v>
      </c>
      <c r="I16" s="133">
        <v>132220</v>
      </c>
      <c r="J16" s="133">
        <v>113527</v>
      </c>
      <c r="K16" s="133">
        <v>139852</v>
      </c>
      <c r="L16" s="133">
        <v>78718</v>
      </c>
      <c r="M16" s="196">
        <v>253956</v>
      </c>
    </row>
    <row r="17" spans="1:13" s="44" customFormat="1" ht="18.899999999999999" customHeight="1" x14ac:dyDescent="0.25">
      <c r="A17" s="43">
        <v>12</v>
      </c>
      <c r="B17" s="110">
        <f t="shared" si="0"/>
        <v>2010</v>
      </c>
      <c r="C17" s="131">
        <v>2219923</v>
      </c>
      <c r="D17" s="132">
        <v>380758</v>
      </c>
      <c r="E17" s="133">
        <v>398733</v>
      </c>
      <c r="F17" s="133">
        <v>77174</v>
      </c>
      <c r="G17" s="133">
        <v>335967</v>
      </c>
      <c r="H17" s="133">
        <v>297231</v>
      </c>
      <c r="I17" s="133">
        <v>134279</v>
      </c>
      <c r="J17" s="133">
        <v>115463</v>
      </c>
      <c r="K17" s="133">
        <v>142716</v>
      </c>
      <c r="L17" s="133">
        <v>80540</v>
      </c>
      <c r="M17" s="196">
        <v>257062</v>
      </c>
    </row>
    <row r="18" spans="1:13" s="44" customFormat="1" ht="18.899999999999999" customHeight="1" x14ac:dyDescent="0.25">
      <c r="A18" s="43">
        <v>13</v>
      </c>
      <c r="B18" s="110">
        <f t="shared" si="0"/>
        <v>2011</v>
      </c>
      <c r="C18" s="131">
        <v>2249152</v>
      </c>
      <c r="D18" s="132">
        <v>381344</v>
      </c>
      <c r="E18" s="133">
        <v>404768</v>
      </c>
      <c r="F18" s="133">
        <v>78478</v>
      </c>
      <c r="G18" s="133">
        <v>340682</v>
      </c>
      <c r="H18" s="133">
        <v>301757</v>
      </c>
      <c r="I18" s="133">
        <v>136587</v>
      </c>
      <c r="J18" s="133">
        <v>117501</v>
      </c>
      <c r="K18" s="133">
        <v>145422</v>
      </c>
      <c r="L18" s="133">
        <v>82148</v>
      </c>
      <c r="M18" s="196">
        <v>260465</v>
      </c>
    </row>
    <row r="19" spans="1:13" s="44" customFormat="1" ht="18.899999999999999" customHeight="1" x14ac:dyDescent="0.25">
      <c r="A19" s="43">
        <v>14</v>
      </c>
      <c r="B19" s="110">
        <f t="shared" si="0"/>
        <v>2012</v>
      </c>
      <c r="C19" s="131">
        <v>2273628</v>
      </c>
      <c r="D19" s="132">
        <v>381415</v>
      </c>
      <c r="E19" s="133">
        <v>409795</v>
      </c>
      <c r="F19" s="133">
        <v>79687</v>
      </c>
      <c r="G19" s="133">
        <v>345467</v>
      </c>
      <c r="H19" s="133">
        <v>305654</v>
      </c>
      <c r="I19" s="133">
        <v>138463</v>
      </c>
      <c r="J19" s="133">
        <v>119551</v>
      </c>
      <c r="K19" s="133">
        <v>147706</v>
      </c>
      <c r="L19" s="133">
        <v>83413</v>
      </c>
      <c r="M19" s="196">
        <v>262477</v>
      </c>
    </row>
    <row r="20" spans="1:13" s="44" customFormat="1" ht="18.899999999999999" customHeight="1" x14ac:dyDescent="0.25">
      <c r="A20" s="43">
        <v>15</v>
      </c>
      <c r="B20" s="110">
        <f t="shared" si="0"/>
        <v>2013</v>
      </c>
      <c r="C20" s="131">
        <v>2299114</v>
      </c>
      <c r="D20" s="132">
        <v>381083</v>
      </c>
      <c r="E20" s="133">
        <v>414027</v>
      </c>
      <c r="F20" s="133">
        <v>80695</v>
      </c>
      <c r="G20" s="133">
        <v>348839</v>
      </c>
      <c r="H20" s="133">
        <v>309310</v>
      </c>
      <c r="I20" s="133">
        <v>140082</v>
      </c>
      <c r="J20" s="133">
        <v>120873</v>
      </c>
      <c r="K20" s="133">
        <v>149399</v>
      </c>
      <c r="L20" s="133">
        <v>84393</v>
      </c>
      <c r="M20" s="196">
        <v>270413</v>
      </c>
    </row>
    <row r="21" spans="1:13" s="44" customFormat="1" ht="18.899999999999999" customHeight="1" x14ac:dyDescent="0.25">
      <c r="A21" s="43">
        <v>16</v>
      </c>
      <c r="B21" s="110">
        <f t="shared" si="0"/>
        <v>2014</v>
      </c>
      <c r="C21" s="131">
        <v>2310749</v>
      </c>
      <c r="D21" s="132">
        <v>379893</v>
      </c>
      <c r="E21" s="133">
        <v>417234</v>
      </c>
      <c r="F21" s="133">
        <v>81505</v>
      </c>
      <c r="G21" s="133">
        <v>350527</v>
      </c>
      <c r="H21" s="133">
        <v>309972</v>
      </c>
      <c r="I21" s="133">
        <v>140644</v>
      </c>
      <c r="J21" s="133">
        <v>122169</v>
      </c>
      <c r="K21" s="133">
        <v>150539</v>
      </c>
      <c r="L21" s="133">
        <v>85231</v>
      </c>
      <c r="M21" s="196">
        <v>273035</v>
      </c>
    </row>
    <row r="22" spans="1:13" s="44" customFormat="1" ht="18.899999999999999" customHeight="1" x14ac:dyDescent="0.25">
      <c r="A22" s="43">
        <v>17</v>
      </c>
      <c r="B22" s="110">
        <f t="shared" si="0"/>
        <v>2015</v>
      </c>
      <c r="C22" s="131">
        <v>2305356</v>
      </c>
      <c r="D22" s="132">
        <v>375950</v>
      </c>
      <c r="E22" s="133">
        <v>416583</v>
      </c>
      <c r="F22" s="133">
        <v>81568</v>
      </c>
      <c r="G22" s="133">
        <v>349043</v>
      </c>
      <c r="H22" s="133">
        <v>307959</v>
      </c>
      <c r="I22" s="133">
        <v>140531</v>
      </c>
      <c r="J22" s="133">
        <v>122393</v>
      </c>
      <c r="K22" s="133">
        <v>151313</v>
      </c>
      <c r="L22" s="133">
        <v>85544</v>
      </c>
      <c r="M22" s="196">
        <v>274472</v>
      </c>
    </row>
    <row r="23" spans="1:13" s="44" customFormat="1" ht="18.899999999999999" customHeight="1" x14ac:dyDescent="0.25">
      <c r="A23" s="43">
        <v>18</v>
      </c>
      <c r="B23" s="110">
        <f t="shared" si="0"/>
        <v>2016</v>
      </c>
      <c r="C23" s="131">
        <v>2324314</v>
      </c>
      <c r="D23" s="132">
        <v>376194</v>
      </c>
      <c r="E23" s="133">
        <v>420033</v>
      </c>
      <c r="F23" s="133">
        <v>82438</v>
      </c>
      <c r="G23" s="133">
        <v>352458</v>
      </c>
      <c r="H23" s="133">
        <v>311016</v>
      </c>
      <c r="I23" s="133">
        <v>142295</v>
      </c>
      <c r="J23" s="133">
        <v>124070</v>
      </c>
      <c r="K23" s="133">
        <v>153431</v>
      </c>
      <c r="L23" s="133">
        <v>86624</v>
      </c>
      <c r="M23" s="196">
        <v>275755</v>
      </c>
    </row>
    <row r="24" spans="1:13" s="44" customFormat="1" ht="18.899999999999999" customHeight="1" x14ac:dyDescent="0.25">
      <c r="A24" s="43">
        <v>19</v>
      </c>
      <c r="B24" s="110">
        <f t="shared" si="0"/>
        <v>2017</v>
      </c>
      <c r="C24" s="131">
        <v>2340656</v>
      </c>
      <c r="D24" s="132">
        <v>375774</v>
      </c>
      <c r="E24" s="133">
        <v>422431</v>
      </c>
      <c r="F24" s="133">
        <v>83476</v>
      </c>
      <c r="G24" s="133">
        <v>355185</v>
      </c>
      <c r="H24" s="133">
        <v>313711</v>
      </c>
      <c r="I24" s="133">
        <v>144071</v>
      </c>
      <c r="J24" s="133">
        <v>125470</v>
      </c>
      <c r="K24" s="133">
        <v>155569</v>
      </c>
      <c r="L24" s="133">
        <v>87529</v>
      </c>
      <c r="M24" s="196">
        <v>277440</v>
      </c>
    </row>
    <row r="25" spans="1:13" s="44" customFormat="1" ht="18.899999999999999" customHeight="1" x14ac:dyDescent="0.25">
      <c r="A25" s="43">
        <v>20</v>
      </c>
      <c r="B25" s="110">
        <f t="shared" si="0"/>
        <v>2018</v>
      </c>
      <c r="C25" s="131">
        <v>2363581</v>
      </c>
      <c r="D25" s="132">
        <v>375804</v>
      </c>
      <c r="E25" s="133">
        <v>426401</v>
      </c>
      <c r="F25" s="133">
        <v>84582</v>
      </c>
      <c r="G25" s="133">
        <v>359536</v>
      </c>
      <c r="H25" s="133">
        <v>316823</v>
      </c>
      <c r="I25" s="133">
        <v>146059</v>
      </c>
      <c r="J25" s="133">
        <v>127188</v>
      </c>
      <c r="K25" s="133">
        <v>158504</v>
      </c>
      <c r="L25" s="133">
        <v>88857</v>
      </c>
      <c r="M25" s="196">
        <v>279827</v>
      </c>
    </row>
    <row r="26" spans="1:13" s="44" customFormat="1" ht="18.899999999999999" customHeight="1" x14ac:dyDescent="0.25">
      <c r="A26" s="47">
        <v>21</v>
      </c>
      <c r="B26" s="137">
        <f t="shared" si="0"/>
        <v>2019</v>
      </c>
      <c r="C26" s="135">
        <v>2396164</v>
      </c>
      <c r="D26" s="136">
        <v>378469</v>
      </c>
      <c r="E26" s="136">
        <v>431639</v>
      </c>
      <c r="F26" s="136">
        <v>85908</v>
      </c>
      <c r="G26" s="136">
        <v>365472</v>
      </c>
      <c r="H26" s="136">
        <v>321378</v>
      </c>
      <c r="I26" s="136">
        <v>148282</v>
      </c>
      <c r="J26" s="136">
        <v>129707</v>
      </c>
      <c r="K26" s="136">
        <v>161761</v>
      </c>
      <c r="L26" s="136">
        <v>90768</v>
      </c>
      <c r="M26" s="198">
        <v>282780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1"/>
  <dimension ref="A1:L28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12.6640625" style="13" customWidth="1"/>
    <col min="3" max="3" width="13.6640625" style="13" customWidth="1"/>
    <col min="4" max="12" width="12.6640625" style="13" customWidth="1"/>
    <col min="13" max="16384" width="11.44140625" style="13"/>
  </cols>
  <sheetData>
    <row r="1" spans="1:12" s="3" customFormat="1" ht="10.199999999999999" customHeight="1" x14ac:dyDescent="0.2">
      <c r="A1" s="37"/>
      <c r="B1" s="2"/>
      <c r="L1" s="4"/>
    </row>
    <row r="2" spans="1:12" s="7" customFormat="1" ht="24.6" customHeight="1" x14ac:dyDescent="0.35">
      <c r="A2" s="5" t="s">
        <v>241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3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44" t="s">
        <v>29</v>
      </c>
    </row>
    <row r="4" spans="1:12" ht="22.5" customHeight="1" x14ac:dyDescent="0.3">
      <c r="A4" s="537" t="s">
        <v>4</v>
      </c>
      <c r="B4" s="545" t="s">
        <v>53</v>
      </c>
      <c r="C4" s="111" t="s">
        <v>108</v>
      </c>
      <c r="D4" s="112"/>
      <c r="E4" s="113"/>
      <c r="F4" s="112" t="s">
        <v>109</v>
      </c>
      <c r="G4" s="112"/>
      <c r="H4" s="112"/>
      <c r="I4" s="112"/>
      <c r="J4" s="112"/>
      <c r="K4" s="112"/>
      <c r="L4" s="113"/>
    </row>
    <row r="5" spans="1:12" ht="18.75" customHeight="1" x14ac:dyDescent="0.3">
      <c r="A5" s="553"/>
      <c r="B5" s="552"/>
      <c r="C5" s="539" t="s">
        <v>40</v>
      </c>
      <c r="D5" s="560" t="s">
        <v>110</v>
      </c>
      <c r="E5" s="545" t="s">
        <v>111</v>
      </c>
      <c r="F5" s="545" t="s">
        <v>112</v>
      </c>
      <c r="G5" s="112" t="s">
        <v>1</v>
      </c>
      <c r="H5" s="112"/>
      <c r="I5" s="545" t="s">
        <v>215</v>
      </c>
      <c r="J5" s="560" t="s">
        <v>113</v>
      </c>
      <c r="K5" s="545" t="s">
        <v>114</v>
      </c>
      <c r="L5" s="561" t="s">
        <v>115</v>
      </c>
    </row>
    <row r="6" spans="1:12" ht="40.950000000000003" customHeight="1" x14ac:dyDescent="0.3">
      <c r="A6" s="538"/>
      <c r="B6" s="540"/>
      <c r="C6" s="540"/>
      <c r="D6" s="549"/>
      <c r="E6" s="540"/>
      <c r="F6" s="540"/>
      <c r="G6" s="127" t="s">
        <v>5</v>
      </c>
      <c r="H6" s="220" t="s">
        <v>6</v>
      </c>
      <c r="I6" s="540"/>
      <c r="J6" s="549"/>
      <c r="K6" s="540"/>
      <c r="L6" s="551"/>
    </row>
    <row r="7" spans="1:12" s="44" customFormat="1" ht="18.899999999999999" customHeight="1" x14ac:dyDescent="0.25">
      <c r="A7" s="43">
        <v>1</v>
      </c>
      <c r="B7" s="110">
        <v>1999</v>
      </c>
      <c r="C7" s="221">
        <v>617</v>
      </c>
      <c r="D7" s="426">
        <v>593</v>
      </c>
      <c r="E7" s="427">
        <v>761</v>
      </c>
      <c r="F7" s="196">
        <v>584</v>
      </c>
      <c r="G7" s="132">
        <v>777</v>
      </c>
      <c r="H7" s="133">
        <v>414</v>
      </c>
      <c r="I7" s="221">
        <v>1317</v>
      </c>
      <c r="J7" s="132">
        <v>596</v>
      </c>
      <c r="K7" s="426">
        <v>982</v>
      </c>
      <c r="L7" s="131">
        <v>391</v>
      </c>
    </row>
    <row r="8" spans="1:12" s="44" customFormat="1" ht="18.899999999999999" customHeight="1" x14ac:dyDescent="0.25">
      <c r="A8" s="43">
        <v>2</v>
      </c>
      <c r="B8" s="110">
        <f>B7+1</f>
        <v>2000</v>
      </c>
      <c r="C8" s="196">
        <v>619</v>
      </c>
      <c r="D8" s="133">
        <v>596</v>
      </c>
      <c r="E8" s="131">
        <v>752</v>
      </c>
      <c r="F8" s="196">
        <v>588</v>
      </c>
      <c r="G8" s="132">
        <v>780</v>
      </c>
      <c r="H8" s="133">
        <v>420</v>
      </c>
      <c r="I8" s="196">
        <v>1301</v>
      </c>
      <c r="J8" s="132">
        <v>587</v>
      </c>
      <c r="K8" s="133">
        <v>976</v>
      </c>
      <c r="L8" s="131">
        <v>406</v>
      </c>
    </row>
    <row r="9" spans="1:12" s="44" customFormat="1" ht="18.899999999999999" customHeight="1" x14ac:dyDescent="0.25">
      <c r="A9" s="43">
        <v>3</v>
      </c>
      <c r="B9" s="110">
        <f t="shared" ref="B9:B27" si="0">B8+1</f>
        <v>2001</v>
      </c>
      <c r="C9" s="196">
        <v>621</v>
      </c>
      <c r="D9" s="133">
        <v>600</v>
      </c>
      <c r="E9" s="131">
        <v>747</v>
      </c>
      <c r="F9" s="196">
        <v>591</v>
      </c>
      <c r="G9" s="132">
        <v>790</v>
      </c>
      <c r="H9" s="133">
        <v>424</v>
      </c>
      <c r="I9" s="196">
        <v>1305</v>
      </c>
      <c r="J9" s="132">
        <v>571</v>
      </c>
      <c r="K9" s="133">
        <v>1003</v>
      </c>
      <c r="L9" s="131">
        <v>421</v>
      </c>
    </row>
    <row r="10" spans="1:12" s="44" customFormat="1" ht="18.899999999999999" customHeight="1" x14ac:dyDescent="0.25">
      <c r="A10" s="43">
        <v>4</v>
      </c>
      <c r="B10" s="110">
        <f t="shared" si="0"/>
        <v>2002</v>
      </c>
      <c r="C10" s="196">
        <v>624</v>
      </c>
      <c r="D10" s="133">
        <v>606</v>
      </c>
      <c r="E10" s="131">
        <v>727</v>
      </c>
      <c r="F10" s="196">
        <v>598</v>
      </c>
      <c r="G10" s="132">
        <v>801</v>
      </c>
      <c r="H10" s="133">
        <v>430</v>
      </c>
      <c r="I10" s="196">
        <v>1290</v>
      </c>
      <c r="J10" s="132">
        <v>543</v>
      </c>
      <c r="K10" s="133">
        <v>1013</v>
      </c>
      <c r="L10" s="131">
        <v>411</v>
      </c>
    </row>
    <row r="11" spans="1:12" s="44" customFormat="1" ht="18.899999999999999" customHeight="1" x14ac:dyDescent="0.25">
      <c r="A11" s="43">
        <v>5</v>
      </c>
      <c r="B11" s="110">
        <f t="shared" si="0"/>
        <v>2003</v>
      </c>
      <c r="C11" s="196">
        <v>624</v>
      </c>
      <c r="D11" s="133">
        <v>607</v>
      </c>
      <c r="E11" s="131">
        <v>721</v>
      </c>
      <c r="F11" s="196">
        <v>599</v>
      </c>
      <c r="G11" s="132">
        <v>803</v>
      </c>
      <c r="H11" s="133">
        <v>434</v>
      </c>
      <c r="I11" s="196">
        <v>1223</v>
      </c>
      <c r="J11" s="132">
        <v>532</v>
      </c>
      <c r="K11" s="133">
        <v>1029</v>
      </c>
      <c r="L11" s="131">
        <v>407</v>
      </c>
    </row>
    <row r="12" spans="1:12" s="44" customFormat="1" ht="18.899999999999999" customHeight="1" x14ac:dyDescent="0.25">
      <c r="A12" s="43">
        <v>6</v>
      </c>
      <c r="B12" s="110">
        <f t="shared" si="0"/>
        <v>2004</v>
      </c>
      <c r="C12" s="196">
        <v>624</v>
      </c>
      <c r="D12" s="133">
        <v>609</v>
      </c>
      <c r="E12" s="131">
        <v>714</v>
      </c>
      <c r="F12" s="196">
        <v>601</v>
      </c>
      <c r="G12" s="132">
        <v>806</v>
      </c>
      <c r="H12" s="133">
        <v>438</v>
      </c>
      <c r="I12" s="196">
        <v>1197</v>
      </c>
      <c r="J12" s="132">
        <v>520</v>
      </c>
      <c r="K12" s="133">
        <v>1048</v>
      </c>
      <c r="L12" s="131">
        <v>410</v>
      </c>
    </row>
    <row r="13" spans="1:12" s="44" customFormat="1" ht="18.899999999999999" customHeight="1" x14ac:dyDescent="0.25">
      <c r="A13" s="43">
        <v>7</v>
      </c>
      <c r="B13" s="110">
        <f t="shared" si="0"/>
        <v>2005</v>
      </c>
      <c r="C13" s="196">
        <v>625</v>
      </c>
      <c r="D13" s="133">
        <v>611</v>
      </c>
      <c r="E13" s="131">
        <v>706</v>
      </c>
      <c r="F13" s="196">
        <v>604</v>
      </c>
      <c r="G13" s="132">
        <v>812</v>
      </c>
      <c r="H13" s="133">
        <v>441</v>
      </c>
      <c r="I13" s="196">
        <v>1148</v>
      </c>
      <c r="J13" s="132">
        <v>507</v>
      </c>
      <c r="K13" s="133">
        <v>1066</v>
      </c>
      <c r="L13" s="131">
        <v>419</v>
      </c>
    </row>
    <row r="14" spans="1:12" s="44" customFormat="1" ht="18.899999999999999" customHeight="1" x14ac:dyDescent="0.25">
      <c r="A14" s="43">
        <v>8</v>
      </c>
      <c r="B14" s="110">
        <f t="shared" si="0"/>
        <v>2006</v>
      </c>
      <c r="C14" s="196">
        <v>621</v>
      </c>
      <c r="D14" s="133">
        <v>608</v>
      </c>
      <c r="E14" s="131">
        <v>701</v>
      </c>
      <c r="F14" s="196">
        <v>601</v>
      </c>
      <c r="G14" s="132">
        <v>809</v>
      </c>
      <c r="H14" s="133">
        <v>440</v>
      </c>
      <c r="I14" s="196">
        <v>1126</v>
      </c>
      <c r="J14" s="132">
        <v>496</v>
      </c>
      <c r="K14" s="133">
        <v>1091</v>
      </c>
      <c r="L14" s="131">
        <v>418</v>
      </c>
    </row>
    <row r="15" spans="1:12" s="44" customFormat="1" ht="18.899999999999999" customHeight="1" x14ac:dyDescent="0.25">
      <c r="A15" s="43">
        <v>9</v>
      </c>
      <c r="B15" s="110">
        <f t="shared" si="0"/>
        <v>2007</v>
      </c>
      <c r="C15" s="196">
        <v>615</v>
      </c>
      <c r="D15" s="133">
        <v>601</v>
      </c>
      <c r="E15" s="131">
        <v>698</v>
      </c>
      <c r="F15" s="196">
        <v>595</v>
      </c>
      <c r="G15" s="132">
        <v>802</v>
      </c>
      <c r="H15" s="133">
        <v>437</v>
      </c>
      <c r="I15" s="196">
        <v>1062</v>
      </c>
      <c r="J15" s="132">
        <v>489</v>
      </c>
      <c r="K15" s="133">
        <v>1116</v>
      </c>
      <c r="L15" s="131">
        <v>417</v>
      </c>
    </row>
    <row r="16" spans="1:12" s="44" customFormat="1" ht="18.899999999999999" customHeight="1" x14ac:dyDescent="0.25">
      <c r="A16" s="43">
        <v>10</v>
      </c>
      <c r="B16" s="110">
        <f t="shared" si="0"/>
        <v>2008</v>
      </c>
      <c r="C16" s="196">
        <v>607</v>
      </c>
      <c r="D16" s="133">
        <v>594</v>
      </c>
      <c r="E16" s="131">
        <v>686</v>
      </c>
      <c r="F16" s="196">
        <v>589</v>
      </c>
      <c r="G16" s="132">
        <v>796</v>
      </c>
      <c r="H16" s="133">
        <v>432</v>
      </c>
      <c r="I16" s="196">
        <v>984</v>
      </c>
      <c r="J16" s="132">
        <v>472</v>
      </c>
      <c r="K16" s="133">
        <v>1138</v>
      </c>
      <c r="L16" s="131">
        <v>426</v>
      </c>
    </row>
    <row r="17" spans="1:12" s="44" customFormat="1" ht="18.899999999999999" customHeight="1" x14ac:dyDescent="0.25">
      <c r="A17" s="43">
        <v>11</v>
      </c>
      <c r="B17" s="110">
        <f t="shared" si="0"/>
        <v>2009</v>
      </c>
      <c r="C17" s="196">
        <v>621</v>
      </c>
      <c r="D17" s="133">
        <v>612</v>
      </c>
      <c r="E17" s="131">
        <v>677</v>
      </c>
      <c r="F17" s="196">
        <v>607</v>
      </c>
      <c r="G17" s="132">
        <v>841</v>
      </c>
      <c r="H17" s="133">
        <v>440</v>
      </c>
      <c r="I17" s="196">
        <v>928</v>
      </c>
      <c r="J17" s="132">
        <v>460</v>
      </c>
      <c r="K17" s="133">
        <v>1163</v>
      </c>
      <c r="L17" s="131">
        <v>446</v>
      </c>
    </row>
    <row r="18" spans="1:12" s="44" customFormat="1" ht="18.899999999999999" customHeight="1" x14ac:dyDescent="0.25">
      <c r="A18" s="43">
        <v>12</v>
      </c>
      <c r="B18" s="110">
        <f t="shared" si="0"/>
        <v>2010</v>
      </c>
      <c r="C18" s="196">
        <v>623</v>
      </c>
      <c r="D18" s="133">
        <v>615</v>
      </c>
      <c r="E18" s="131">
        <v>671</v>
      </c>
      <c r="F18" s="196">
        <v>611</v>
      </c>
      <c r="G18" s="132">
        <v>846</v>
      </c>
      <c r="H18" s="133">
        <v>444</v>
      </c>
      <c r="I18" s="196">
        <v>897</v>
      </c>
      <c r="J18" s="132">
        <v>453</v>
      </c>
      <c r="K18" s="133">
        <v>1187</v>
      </c>
      <c r="L18" s="131">
        <v>459</v>
      </c>
    </row>
    <row r="19" spans="1:12" s="44" customFormat="1" ht="18.899999999999999" customHeight="1" x14ac:dyDescent="0.25">
      <c r="A19" s="43">
        <v>13</v>
      </c>
      <c r="B19" s="110">
        <f t="shared" si="0"/>
        <v>2011</v>
      </c>
      <c r="C19" s="196">
        <v>620</v>
      </c>
      <c r="D19" s="133">
        <v>612</v>
      </c>
      <c r="E19" s="131">
        <v>664</v>
      </c>
      <c r="F19" s="196">
        <v>608</v>
      </c>
      <c r="G19" s="132">
        <v>838</v>
      </c>
      <c r="H19" s="133">
        <v>446</v>
      </c>
      <c r="I19" s="196">
        <v>878</v>
      </c>
      <c r="J19" s="132">
        <v>445</v>
      </c>
      <c r="K19" s="133">
        <v>1211</v>
      </c>
      <c r="L19" s="131">
        <v>459</v>
      </c>
    </row>
    <row r="20" spans="1:12" s="44" customFormat="1" ht="18.899999999999999" customHeight="1" x14ac:dyDescent="0.25">
      <c r="A20" s="43">
        <v>14</v>
      </c>
      <c r="B20" s="110">
        <f t="shared" si="0"/>
        <v>2012</v>
      </c>
      <c r="C20" s="196">
        <v>615</v>
      </c>
      <c r="D20" s="133">
        <v>608</v>
      </c>
      <c r="E20" s="131">
        <v>658</v>
      </c>
      <c r="F20" s="196">
        <v>604</v>
      </c>
      <c r="G20" s="132">
        <v>827</v>
      </c>
      <c r="H20" s="133">
        <v>447</v>
      </c>
      <c r="I20" s="196">
        <v>856</v>
      </c>
      <c r="J20" s="132">
        <v>438</v>
      </c>
      <c r="K20" s="133">
        <v>1231</v>
      </c>
      <c r="L20" s="131">
        <v>457</v>
      </c>
    </row>
    <row r="21" spans="1:12" s="44" customFormat="1" ht="18.899999999999999" customHeight="1" x14ac:dyDescent="0.25">
      <c r="A21" s="43">
        <v>15</v>
      </c>
      <c r="B21" s="110">
        <f t="shared" si="0"/>
        <v>2013</v>
      </c>
      <c r="C21" s="196">
        <v>615</v>
      </c>
      <c r="D21" s="133">
        <v>610</v>
      </c>
      <c r="E21" s="131">
        <v>644</v>
      </c>
      <c r="F21" s="196">
        <v>607</v>
      </c>
      <c r="G21" s="132">
        <v>835</v>
      </c>
      <c r="H21" s="133">
        <v>449</v>
      </c>
      <c r="I21" s="196">
        <v>838</v>
      </c>
      <c r="J21" s="132">
        <v>428</v>
      </c>
      <c r="K21" s="133">
        <v>1239</v>
      </c>
      <c r="L21" s="131">
        <v>451</v>
      </c>
    </row>
    <row r="22" spans="1:12" s="44" customFormat="1" ht="18.899999999999999" customHeight="1" x14ac:dyDescent="0.25">
      <c r="A22" s="43">
        <v>16</v>
      </c>
      <c r="B22" s="110">
        <f t="shared" si="0"/>
        <v>2014</v>
      </c>
      <c r="C22" s="196">
        <v>614</v>
      </c>
      <c r="D22" s="133">
        <v>609</v>
      </c>
      <c r="E22" s="131">
        <v>643</v>
      </c>
      <c r="F22" s="196">
        <v>606</v>
      </c>
      <c r="G22" s="132">
        <v>835</v>
      </c>
      <c r="H22" s="133">
        <v>450</v>
      </c>
      <c r="I22" s="196">
        <v>811</v>
      </c>
      <c r="J22" s="132">
        <v>432</v>
      </c>
      <c r="K22" s="133">
        <v>1246</v>
      </c>
      <c r="L22" s="131">
        <v>440</v>
      </c>
    </row>
    <row r="23" spans="1:12" s="44" customFormat="1" ht="18.899999999999999" customHeight="1" x14ac:dyDescent="0.25">
      <c r="A23" s="43">
        <v>17</v>
      </c>
      <c r="B23" s="110">
        <f t="shared" si="0"/>
        <v>2015</v>
      </c>
      <c r="C23" s="196">
        <v>606</v>
      </c>
      <c r="D23" s="133">
        <v>601</v>
      </c>
      <c r="E23" s="131">
        <v>632</v>
      </c>
      <c r="F23" s="196">
        <v>599</v>
      </c>
      <c r="G23" s="132">
        <v>828</v>
      </c>
      <c r="H23" s="133">
        <v>444</v>
      </c>
      <c r="I23" s="196">
        <v>773</v>
      </c>
      <c r="J23" s="132">
        <v>426</v>
      </c>
      <c r="K23" s="133">
        <v>1248</v>
      </c>
      <c r="L23" s="131">
        <v>435</v>
      </c>
    </row>
    <row r="24" spans="1:12" s="44" customFormat="1" ht="18.899999999999999" customHeight="1" x14ac:dyDescent="0.25">
      <c r="A24" s="43">
        <v>18</v>
      </c>
      <c r="B24" s="110">
        <f t="shared" si="0"/>
        <v>2016</v>
      </c>
      <c r="C24" s="196">
        <v>597</v>
      </c>
      <c r="D24" s="133">
        <v>593</v>
      </c>
      <c r="E24" s="131">
        <v>622</v>
      </c>
      <c r="F24" s="196">
        <v>591</v>
      </c>
      <c r="G24" s="132">
        <v>816</v>
      </c>
      <c r="H24" s="133">
        <v>440</v>
      </c>
      <c r="I24" s="196">
        <v>737</v>
      </c>
      <c r="J24" s="132">
        <v>421</v>
      </c>
      <c r="K24" s="133">
        <v>1250</v>
      </c>
      <c r="L24" s="131">
        <v>424</v>
      </c>
    </row>
    <row r="25" spans="1:12" s="44" customFormat="1" ht="18.899999999999999" customHeight="1" x14ac:dyDescent="0.25">
      <c r="A25" s="43">
        <v>19</v>
      </c>
      <c r="B25" s="110">
        <f t="shared" si="0"/>
        <v>2017</v>
      </c>
      <c r="C25" s="196">
        <v>589</v>
      </c>
      <c r="D25" s="133">
        <v>584</v>
      </c>
      <c r="E25" s="131">
        <v>616</v>
      </c>
      <c r="F25" s="196">
        <v>582</v>
      </c>
      <c r="G25" s="132">
        <v>802</v>
      </c>
      <c r="H25" s="133">
        <v>436</v>
      </c>
      <c r="I25" s="196">
        <v>697</v>
      </c>
      <c r="J25" s="132">
        <v>420</v>
      </c>
      <c r="K25" s="133">
        <v>1252</v>
      </c>
      <c r="L25" s="131">
        <v>419</v>
      </c>
    </row>
    <row r="26" spans="1:12" s="44" customFormat="1" ht="18.899999999999999" customHeight="1" x14ac:dyDescent="0.25">
      <c r="A26" s="43">
        <v>20</v>
      </c>
      <c r="B26" s="110">
        <f t="shared" si="0"/>
        <v>2018</v>
      </c>
      <c r="C26" s="196">
        <v>579</v>
      </c>
      <c r="D26" s="133">
        <v>573</v>
      </c>
      <c r="E26" s="131">
        <v>613</v>
      </c>
      <c r="F26" s="196">
        <v>572</v>
      </c>
      <c r="G26" s="132">
        <v>786</v>
      </c>
      <c r="H26" s="133">
        <v>430</v>
      </c>
      <c r="I26" s="196">
        <v>659</v>
      </c>
      <c r="J26" s="132">
        <v>421</v>
      </c>
      <c r="K26" s="133">
        <v>1257</v>
      </c>
      <c r="L26" s="131">
        <v>417</v>
      </c>
    </row>
    <row r="27" spans="1:12" s="44" customFormat="1" ht="18.899999999999999" customHeight="1" x14ac:dyDescent="0.25">
      <c r="A27" s="47">
        <v>21</v>
      </c>
      <c r="B27" s="137">
        <f t="shared" si="0"/>
        <v>2019</v>
      </c>
      <c r="C27" s="198">
        <v>576</v>
      </c>
      <c r="D27" s="136">
        <v>569</v>
      </c>
      <c r="E27" s="135">
        <v>612</v>
      </c>
      <c r="F27" s="198">
        <v>568</v>
      </c>
      <c r="G27" s="136">
        <v>782</v>
      </c>
      <c r="H27" s="136">
        <v>429</v>
      </c>
      <c r="I27" s="198">
        <v>628</v>
      </c>
      <c r="J27" s="136">
        <v>425</v>
      </c>
      <c r="K27" s="136">
        <v>1264</v>
      </c>
      <c r="L27" s="135">
        <v>408</v>
      </c>
    </row>
    <row r="28" spans="1:12" ht="14.4" x14ac:dyDescent="0.3">
      <c r="A28" s="143" t="s">
        <v>116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"/>
  <dimension ref="A1:L33"/>
  <sheetViews>
    <sheetView showGridLines="0" workbookViewId="0"/>
  </sheetViews>
  <sheetFormatPr baseColWidth="10" defaultColWidth="11.44140625" defaultRowHeight="10.199999999999999" x14ac:dyDescent="0.2"/>
  <cols>
    <col min="1" max="1" width="4.109375" style="91" customWidth="1"/>
    <col min="2" max="2" width="41.5546875" style="3" customWidth="1"/>
    <col min="3" max="12" width="12.332031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  <c r="L1" s="4"/>
    </row>
    <row r="2" spans="1:12" s="49" customFormat="1" ht="24" customHeight="1" x14ac:dyDescent="0.35">
      <c r="A2" s="5" t="s">
        <v>117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s="51" customFormat="1" ht="21" customHeight="1" x14ac:dyDescent="0.35">
      <c r="A3" s="5" t="s">
        <v>340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s="13" customFormat="1" ht="18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1"/>
      <c r="K4" s="41"/>
      <c r="L4" s="144" t="s">
        <v>30</v>
      </c>
    </row>
    <row r="5" spans="1:12" s="22" customFormat="1" ht="20.399999999999999" customHeight="1" x14ac:dyDescent="0.3">
      <c r="A5" s="566" t="s">
        <v>4</v>
      </c>
      <c r="B5" s="539" t="s">
        <v>9</v>
      </c>
      <c r="C5" s="545" t="s">
        <v>136</v>
      </c>
      <c r="D5" s="545" t="s">
        <v>112</v>
      </c>
      <c r="E5" s="112" t="s">
        <v>1</v>
      </c>
      <c r="F5" s="113"/>
      <c r="G5" s="545" t="s">
        <v>215</v>
      </c>
      <c r="H5" s="112" t="s">
        <v>1</v>
      </c>
      <c r="I5" s="113"/>
      <c r="J5" s="545" t="s">
        <v>113</v>
      </c>
      <c r="K5" s="545" t="s">
        <v>114</v>
      </c>
      <c r="L5" s="545" t="s">
        <v>115</v>
      </c>
    </row>
    <row r="6" spans="1:12" s="22" customFormat="1" ht="34.5" customHeight="1" x14ac:dyDescent="0.3">
      <c r="A6" s="567"/>
      <c r="B6" s="540"/>
      <c r="C6" s="540"/>
      <c r="D6" s="568"/>
      <c r="E6" s="173" t="s">
        <v>5</v>
      </c>
      <c r="F6" s="127" t="s">
        <v>6</v>
      </c>
      <c r="G6" s="540"/>
      <c r="H6" s="181" t="s">
        <v>216</v>
      </c>
      <c r="I6" s="137" t="s">
        <v>217</v>
      </c>
      <c r="J6" s="568"/>
      <c r="K6" s="568"/>
      <c r="L6" s="568"/>
    </row>
    <row r="7" spans="1:12" s="86" customFormat="1" ht="20.25" customHeight="1" x14ac:dyDescent="0.3">
      <c r="A7" s="85">
        <v>1</v>
      </c>
      <c r="B7" s="236" t="s">
        <v>118</v>
      </c>
      <c r="C7" s="222">
        <v>2379509</v>
      </c>
      <c r="D7" s="428">
        <v>1980209</v>
      </c>
      <c r="E7" s="222">
        <v>1075870</v>
      </c>
      <c r="F7" s="223">
        <v>904339</v>
      </c>
      <c r="G7" s="428">
        <v>35015</v>
      </c>
      <c r="H7" s="222">
        <v>18429</v>
      </c>
      <c r="I7" s="223">
        <v>16586</v>
      </c>
      <c r="J7" s="222">
        <v>195549</v>
      </c>
      <c r="K7" s="222">
        <v>168291</v>
      </c>
      <c r="L7" s="223">
        <v>445</v>
      </c>
    </row>
    <row r="8" spans="1:12" s="78" customFormat="1" ht="19.2" customHeight="1" x14ac:dyDescent="0.3">
      <c r="A8" s="87">
        <v>2</v>
      </c>
      <c r="B8" s="237" t="s">
        <v>119</v>
      </c>
      <c r="C8" s="224">
        <v>206598</v>
      </c>
      <c r="D8" s="429">
        <v>157887</v>
      </c>
      <c r="E8" s="224">
        <v>128266</v>
      </c>
      <c r="F8" s="225">
        <v>29621</v>
      </c>
      <c r="G8" s="429">
        <v>1902</v>
      </c>
      <c r="H8" s="224">
        <v>1087</v>
      </c>
      <c r="I8" s="225">
        <v>815</v>
      </c>
      <c r="J8" s="224">
        <v>13641</v>
      </c>
      <c r="K8" s="224">
        <v>33168</v>
      </c>
      <c r="L8" s="225">
        <v>0</v>
      </c>
    </row>
    <row r="9" spans="1:12" s="78" customFormat="1" ht="19.2" customHeight="1" x14ac:dyDescent="0.3">
      <c r="A9" s="87">
        <v>3</v>
      </c>
      <c r="B9" s="237" t="s">
        <v>247</v>
      </c>
      <c r="C9" s="224">
        <v>288</v>
      </c>
      <c r="D9" s="429">
        <v>279</v>
      </c>
      <c r="E9" s="224">
        <v>244</v>
      </c>
      <c r="F9" s="225">
        <v>35</v>
      </c>
      <c r="G9" s="429">
        <v>6</v>
      </c>
      <c r="H9" s="224">
        <v>2</v>
      </c>
      <c r="I9" s="225">
        <v>4</v>
      </c>
      <c r="J9" s="224">
        <v>2</v>
      </c>
      <c r="K9" s="224">
        <v>1</v>
      </c>
      <c r="L9" s="225">
        <v>0</v>
      </c>
    </row>
    <row r="10" spans="1:12" s="44" customFormat="1" ht="22.95" customHeight="1" thickBot="1" x14ac:dyDescent="0.3">
      <c r="A10" s="77">
        <v>4</v>
      </c>
      <c r="B10" s="108" t="s">
        <v>120</v>
      </c>
      <c r="C10" s="226">
        <v>51318</v>
      </c>
      <c r="D10" s="267">
        <v>41838</v>
      </c>
      <c r="E10" s="226">
        <v>23916</v>
      </c>
      <c r="F10" s="228">
        <v>17922</v>
      </c>
      <c r="G10" s="267">
        <v>460</v>
      </c>
      <c r="H10" s="226">
        <v>293</v>
      </c>
      <c r="I10" s="228">
        <v>167</v>
      </c>
      <c r="J10" s="226">
        <v>5651</v>
      </c>
      <c r="K10" s="226">
        <v>3363</v>
      </c>
      <c r="L10" s="228">
        <v>6</v>
      </c>
    </row>
    <row r="11" spans="1:12" s="18" customFormat="1" ht="32.25" customHeight="1" thickTop="1" x14ac:dyDescent="0.25">
      <c r="A11" s="88">
        <v>5</v>
      </c>
      <c r="B11" s="238" t="s">
        <v>121</v>
      </c>
      <c r="C11" s="229">
        <v>149593</v>
      </c>
      <c r="D11" s="430">
        <v>131429</v>
      </c>
      <c r="E11" s="229">
        <v>89214</v>
      </c>
      <c r="F11" s="230">
        <v>42215</v>
      </c>
      <c r="G11" s="430">
        <v>1755</v>
      </c>
      <c r="H11" s="229">
        <v>1199</v>
      </c>
      <c r="I11" s="230">
        <v>556</v>
      </c>
      <c r="J11" s="229">
        <v>8967</v>
      </c>
      <c r="K11" s="229">
        <v>7433</v>
      </c>
      <c r="L11" s="230">
        <v>9</v>
      </c>
    </row>
    <row r="12" spans="1:12" s="78" customFormat="1" ht="19.2" customHeight="1" x14ac:dyDescent="0.3">
      <c r="A12" s="87">
        <v>6</v>
      </c>
      <c r="B12" s="237" t="s">
        <v>119</v>
      </c>
      <c r="C12" s="224">
        <v>36326</v>
      </c>
      <c r="D12" s="429">
        <v>32857</v>
      </c>
      <c r="E12" s="224">
        <v>25095</v>
      </c>
      <c r="F12" s="225">
        <v>7762</v>
      </c>
      <c r="G12" s="429">
        <v>156</v>
      </c>
      <c r="H12" s="224">
        <v>140</v>
      </c>
      <c r="I12" s="225">
        <v>16</v>
      </c>
      <c r="J12" s="224">
        <v>1464</v>
      </c>
      <c r="K12" s="224">
        <v>1849</v>
      </c>
      <c r="L12" s="225">
        <v>0</v>
      </c>
    </row>
    <row r="13" spans="1:12" s="78" customFormat="1" ht="19.2" customHeight="1" x14ac:dyDescent="0.3">
      <c r="A13" s="87">
        <v>7</v>
      </c>
      <c r="B13" s="237" t="s">
        <v>247</v>
      </c>
      <c r="C13" s="224">
        <v>5</v>
      </c>
      <c r="D13" s="429">
        <v>5</v>
      </c>
      <c r="E13" s="224">
        <v>5</v>
      </c>
      <c r="F13" s="225">
        <v>0</v>
      </c>
      <c r="G13" s="429">
        <v>0</v>
      </c>
      <c r="H13" s="224">
        <v>0</v>
      </c>
      <c r="I13" s="225">
        <v>0</v>
      </c>
      <c r="J13" s="224">
        <v>0</v>
      </c>
      <c r="K13" s="224">
        <v>0</v>
      </c>
      <c r="L13" s="225">
        <v>0</v>
      </c>
    </row>
    <row r="14" spans="1:12" s="44" customFormat="1" ht="22.95" customHeight="1" x14ac:dyDescent="0.25">
      <c r="A14" s="82">
        <v>8</v>
      </c>
      <c r="B14" s="239" t="s">
        <v>120</v>
      </c>
      <c r="C14" s="231">
        <v>24889</v>
      </c>
      <c r="D14" s="268">
        <v>22013</v>
      </c>
      <c r="E14" s="231">
        <v>14688</v>
      </c>
      <c r="F14" s="233">
        <v>7325</v>
      </c>
      <c r="G14" s="268">
        <v>164</v>
      </c>
      <c r="H14" s="231">
        <v>135</v>
      </c>
      <c r="I14" s="233">
        <v>29</v>
      </c>
      <c r="J14" s="231">
        <v>1693</v>
      </c>
      <c r="K14" s="231">
        <v>1018</v>
      </c>
      <c r="L14" s="233">
        <v>1</v>
      </c>
    </row>
    <row r="15" spans="1:12" s="86" customFormat="1" ht="19.2" customHeight="1" x14ac:dyDescent="0.3">
      <c r="A15" s="85">
        <v>9</v>
      </c>
      <c r="B15" s="236" t="s">
        <v>122</v>
      </c>
      <c r="C15" s="222">
        <v>1734761</v>
      </c>
      <c r="D15" s="428">
        <v>1446348</v>
      </c>
      <c r="E15" s="222">
        <v>727751</v>
      </c>
      <c r="F15" s="223">
        <v>718597</v>
      </c>
      <c r="G15" s="428">
        <v>21713</v>
      </c>
      <c r="H15" s="222">
        <v>12230</v>
      </c>
      <c r="I15" s="223">
        <v>9483</v>
      </c>
      <c r="J15" s="222">
        <v>143283</v>
      </c>
      <c r="K15" s="222">
        <v>123171</v>
      </c>
      <c r="L15" s="223">
        <v>246</v>
      </c>
    </row>
    <row r="16" spans="1:12" s="78" customFormat="1" ht="19.2" customHeight="1" x14ac:dyDescent="0.3">
      <c r="A16" s="87">
        <v>10</v>
      </c>
      <c r="B16" s="237" t="s">
        <v>119</v>
      </c>
      <c r="C16" s="224">
        <v>106130</v>
      </c>
      <c r="D16" s="429">
        <v>79506</v>
      </c>
      <c r="E16" s="224">
        <v>62979</v>
      </c>
      <c r="F16" s="225">
        <v>16527</v>
      </c>
      <c r="G16" s="429">
        <v>570</v>
      </c>
      <c r="H16" s="224">
        <v>496</v>
      </c>
      <c r="I16" s="225">
        <v>74</v>
      </c>
      <c r="J16" s="224">
        <v>7852</v>
      </c>
      <c r="K16" s="224">
        <v>18202</v>
      </c>
      <c r="L16" s="225">
        <v>0</v>
      </c>
    </row>
    <row r="17" spans="1:12" s="78" customFormat="1" ht="19.2" customHeight="1" x14ac:dyDescent="0.3">
      <c r="A17" s="87">
        <v>11</v>
      </c>
      <c r="B17" s="237" t="s">
        <v>247</v>
      </c>
      <c r="C17" s="224">
        <v>81</v>
      </c>
      <c r="D17" s="429">
        <v>78</v>
      </c>
      <c r="E17" s="224">
        <v>64</v>
      </c>
      <c r="F17" s="225">
        <v>14</v>
      </c>
      <c r="G17" s="429">
        <v>3</v>
      </c>
      <c r="H17" s="224">
        <v>1</v>
      </c>
      <c r="I17" s="225">
        <v>2</v>
      </c>
      <c r="J17" s="224">
        <v>0</v>
      </c>
      <c r="K17" s="224">
        <v>0</v>
      </c>
      <c r="L17" s="225">
        <v>0</v>
      </c>
    </row>
    <row r="18" spans="1:12" s="44" customFormat="1" ht="22.95" customHeight="1" x14ac:dyDescent="0.25">
      <c r="A18" s="82">
        <v>12</v>
      </c>
      <c r="B18" s="239" t="s">
        <v>120</v>
      </c>
      <c r="C18" s="231">
        <v>26429</v>
      </c>
      <c r="D18" s="268">
        <v>19825</v>
      </c>
      <c r="E18" s="231">
        <v>9228</v>
      </c>
      <c r="F18" s="233">
        <v>10597</v>
      </c>
      <c r="G18" s="268">
        <v>296</v>
      </c>
      <c r="H18" s="231">
        <v>158</v>
      </c>
      <c r="I18" s="233">
        <v>138</v>
      </c>
      <c r="J18" s="231">
        <v>3958</v>
      </c>
      <c r="K18" s="231">
        <v>2345</v>
      </c>
      <c r="L18" s="233">
        <v>5</v>
      </c>
    </row>
    <row r="19" spans="1:12" s="86" customFormat="1" ht="19.2" customHeight="1" x14ac:dyDescent="0.3">
      <c r="A19" s="85">
        <v>13</v>
      </c>
      <c r="B19" s="236" t="s">
        <v>123</v>
      </c>
      <c r="C19" s="222">
        <v>402406</v>
      </c>
      <c r="D19" s="428">
        <v>325908</v>
      </c>
      <c r="E19" s="222">
        <v>214692</v>
      </c>
      <c r="F19" s="223">
        <v>111216</v>
      </c>
      <c r="G19" s="428">
        <v>10562</v>
      </c>
      <c r="H19" s="222">
        <v>4387</v>
      </c>
      <c r="I19" s="223">
        <v>6175</v>
      </c>
      <c r="J19" s="222">
        <v>37081</v>
      </c>
      <c r="K19" s="222">
        <v>28681</v>
      </c>
      <c r="L19" s="223">
        <v>174</v>
      </c>
    </row>
    <row r="20" spans="1:12" s="78" customFormat="1" ht="19.2" customHeight="1" x14ac:dyDescent="0.3">
      <c r="A20" s="87">
        <v>14</v>
      </c>
      <c r="B20" s="237" t="s">
        <v>119</v>
      </c>
      <c r="C20" s="224">
        <v>48862</v>
      </c>
      <c r="D20" s="429">
        <v>33237</v>
      </c>
      <c r="E20" s="224">
        <v>30159</v>
      </c>
      <c r="F20" s="225">
        <v>3078</v>
      </c>
      <c r="G20" s="429">
        <v>917</v>
      </c>
      <c r="H20" s="224">
        <v>349</v>
      </c>
      <c r="I20" s="225">
        <v>568</v>
      </c>
      <c r="J20" s="224">
        <v>3494</v>
      </c>
      <c r="K20" s="224">
        <v>11214</v>
      </c>
      <c r="L20" s="225">
        <v>0</v>
      </c>
    </row>
    <row r="21" spans="1:12" s="44" customFormat="1" ht="22.95" customHeight="1" x14ac:dyDescent="0.25">
      <c r="A21" s="82">
        <v>15</v>
      </c>
      <c r="B21" s="239" t="s">
        <v>247</v>
      </c>
      <c r="C21" s="231">
        <v>8</v>
      </c>
      <c r="D21" s="268">
        <v>8</v>
      </c>
      <c r="E21" s="231">
        <v>6</v>
      </c>
      <c r="F21" s="233">
        <v>2</v>
      </c>
      <c r="G21" s="268">
        <v>0</v>
      </c>
      <c r="H21" s="231">
        <v>0</v>
      </c>
      <c r="I21" s="233">
        <v>0</v>
      </c>
      <c r="J21" s="231">
        <v>0</v>
      </c>
      <c r="K21" s="231">
        <v>0</v>
      </c>
      <c r="L21" s="233">
        <v>0</v>
      </c>
    </row>
    <row r="22" spans="1:12" s="86" customFormat="1" ht="19.2" customHeight="1" x14ac:dyDescent="0.3">
      <c r="A22" s="85">
        <v>16</v>
      </c>
      <c r="B22" s="236" t="s">
        <v>124</v>
      </c>
      <c r="C22" s="222">
        <v>45150</v>
      </c>
      <c r="D22" s="428">
        <v>37037</v>
      </c>
      <c r="E22" s="222">
        <v>18469</v>
      </c>
      <c r="F22" s="223">
        <v>18568</v>
      </c>
      <c r="G22" s="428">
        <v>291</v>
      </c>
      <c r="H22" s="222">
        <v>231</v>
      </c>
      <c r="I22" s="223">
        <v>60</v>
      </c>
      <c r="J22" s="222">
        <v>2628</v>
      </c>
      <c r="K22" s="222">
        <v>5194</v>
      </c>
      <c r="L22" s="223">
        <v>0</v>
      </c>
    </row>
    <row r="23" spans="1:12" s="78" customFormat="1" ht="19.2" customHeight="1" x14ac:dyDescent="0.3">
      <c r="A23" s="87">
        <v>17</v>
      </c>
      <c r="B23" s="237" t="s">
        <v>119</v>
      </c>
      <c r="C23" s="224">
        <v>636</v>
      </c>
      <c r="D23" s="429">
        <v>534</v>
      </c>
      <c r="E23" s="224">
        <v>351</v>
      </c>
      <c r="F23" s="225">
        <v>183</v>
      </c>
      <c r="G23" s="429">
        <v>2</v>
      </c>
      <c r="H23" s="224">
        <v>2</v>
      </c>
      <c r="I23" s="225">
        <v>0</v>
      </c>
      <c r="J23" s="224">
        <v>38</v>
      </c>
      <c r="K23" s="224">
        <v>62</v>
      </c>
      <c r="L23" s="225">
        <v>0</v>
      </c>
    </row>
    <row r="24" spans="1:12" s="44" customFormat="1" ht="22.95" customHeight="1" x14ac:dyDescent="0.25">
      <c r="A24" s="82">
        <v>18</v>
      </c>
      <c r="B24" s="239" t="s">
        <v>247</v>
      </c>
      <c r="C24" s="231">
        <v>0</v>
      </c>
      <c r="D24" s="268">
        <v>0</v>
      </c>
      <c r="E24" s="231">
        <v>0</v>
      </c>
      <c r="F24" s="233">
        <v>0</v>
      </c>
      <c r="G24" s="268">
        <v>0</v>
      </c>
      <c r="H24" s="231">
        <v>0</v>
      </c>
      <c r="I24" s="233">
        <v>0</v>
      </c>
      <c r="J24" s="231">
        <v>0</v>
      </c>
      <c r="K24" s="231">
        <v>0</v>
      </c>
      <c r="L24" s="233">
        <v>0</v>
      </c>
    </row>
    <row r="25" spans="1:12" s="86" customFormat="1" ht="19.2" customHeight="1" x14ac:dyDescent="0.3">
      <c r="A25" s="89">
        <v>19</v>
      </c>
      <c r="B25" s="240" t="s">
        <v>125</v>
      </c>
      <c r="C25" s="234">
        <v>47599</v>
      </c>
      <c r="D25" s="431">
        <v>39487</v>
      </c>
      <c r="E25" s="234">
        <v>25744</v>
      </c>
      <c r="F25" s="235">
        <v>13743</v>
      </c>
      <c r="G25" s="431">
        <v>694</v>
      </c>
      <c r="H25" s="234">
        <v>382</v>
      </c>
      <c r="I25" s="235">
        <v>312</v>
      </c>
      <c r="J25" s="234">
        <v>3590</v>
      </c>
      <c r="K25" s="234">
        <v>3812</v>
      </c>
      <c r="L25" s="235">
        <v>16</v>
      </c>
    </row>
    <row r="26" spans="1:12" s="78" customFormat="1" ht="19.2" customHeight="1" x14ac:dyDescent="0.3">
      <c r="A26" s="87">
        <v>20</v>
      </c>
      <c r="B26" s="237" t="s">
        <v>119</v>
      </c>
      <c r="C26" s="224">
        <v>14644</v>
      </c>
      <c r="D26" s="429">
        <v>11753</v>
      </c>
      <c r="E26" s="224">
        <v>9682</v>
      </c>
      <c r="F26" s="225">
        <v>2071</v>
      </c>
      <c r="G26" s="429">
        <v>257</v>
      </c>
      <c r="H26" s="224">
        <v>100</v>
      </c>
      <c r="I26" s="225">
        <v>157</v>
      </c>
      <c r="J26" s="224">
        <v>793</v>
      </c>
      <c r="K26" s="224">
        <v>1841</v>
      </c>
      <c r="L26" s="225">
        <v>0</v>
      </c>
    </row>
    <row r="27" spans="1:12" s="44" customFormat="1" ht="22.95" customHeight="1" x14ac:dyDescent="0.25">
      <c r="A27" s="82">
        <v>21</v>
      </c>
      <c r="B27" s="239" t="s">
        <v>247</v>
      </c>
      <c r="C27" s="231">
        <v>194</v>
      </c>
      <c r="D27" s="268">
        <v>188</v>
      </c>
      <c r="E27" s="231">
        <v>169</v>
      </c>
      <c r="F27" s="233">
        <v>19</v>
      </c>
      <c r="G27" s="268">
        <v>3</v>
      </c>
      <c r="H27" s="231">
        <v>1</v>
      </c>
      <c r="I27" s="233">
        <v>2</v>
      </c>
      <c r="J27" s="231">
        <v>2</v>
      </c>
      <c r="K27" s="231">
        <v>1</v>
      </c>
      <c r="L27" s="233">
        <v>0</v>
      </c>
    </row>
    <row r="28" spans="1:12" s="78" customFormat="1" ht="16.95" customHeight="1" x14ac:dyDescent="0.3">
      <c r="A28" s="241" t="s">
        <v>126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</row>
    <row r="29" spans="1:12" x14ac:dyDescent="0.2"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"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1:12" x14ac:dyDescent="0.2">
      <c r="C31" s="92"/>
      <c r="D31" s="92"/>
      <c r="E31" s="92"/>
      <c r="F31" s="92"/>
      <c r="G31" s="92"/>
      <c r="H31" s="92"/>
      <c r="I31" s="92"/>
      <c r="J31" s="92"/>
      <c r="K31" s="92"/>
      <c r="L31" s="92"/>
    </row>
    <row r="32" spans="1:12" x14ac:dyDescent="0.2">
      <c r="C32" s="92"/>
      <c r="D32" s="92"/>
      <c r="E32" s="92"/>
      <c r="F32" s="92"/>
      <c r="G32" s="92"/>
      <c r="H32" s="92"/>
      <c r="I32" s="92"/>
      <c r="J32" s="92"/>
      <c r="K32" s="92"/>
      <c r="L32" s="92"/>
    </row>
    <row r="33" spans="3:12" x14ac:dyDescent="0.2">
      <c r="C33" s="92"/>
      <c r="D33" s="92"/>
      <c r="E33" s="92"/>
      <c r="F33" s="92"/>
      <c r="G33" s="92"/>
      <c r="H33" s="92"/>
      <c r="I33" s="92"/>
      <c r="J33" s="92"/>
      <c r="K33" s="92"/>
      <c r="L33" s="9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19685039370078741" right="0.23622047244094491" top="0.62992125984251968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"/>
  <dimension ref="A1:L27"/>
  <sheetViews>
    <sheetView showGridLines="0" workbookViewId="0"/>
  </sheetViews>
  <sheetFormatPr baseColWidth="10" defaultColWidth="11.44140625" defaultRowHeight="10.199999999999999" x14ac:dyDescent="0.2"/>
  <cols>
    <col min="1" max="1" width="4.44140625" style="91" customWidth="1"/>
    <col min="2" max="2" width="37" style="3" customWidth="1"/>
    <col min="3" max="6" width="11.6640625" style="3" customWidth="1"/>
    <col min="7" max="7" width="12.5546875" style="3" customWidth="1"/>
    <col min="8" max="8" width="12.33203125" style="3" customWidth="1"/>
    <col min="9" max="12" width="11.66406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  <c r="L1" s="4"/>
    </row>
    <row r="2" spans="1:12" s="49" customFormat="1" ht="24" customHeight="1" x14ac:dyDescent="0.35">
      <c r="A2" s="5" t="s">
        <v>127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s="51" customFormat="1" ht="24" customHeight="1" x14ac:dyDescent="0.35">
      <c r="A3" s="5" t="s">
        <v>340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s="13" customFormat="1" ht="41.2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1"/>
      <c r="K4" s="41"/>
      <c r="L4" s="144" t="s">
        <v>31</v>
      </c>
    </row>
    <row r="5" spans="1:12" s="22" customFormat="1" ht="20.399999999999999" customHeight="1" x14ac:dyDescent="0.3">
      <c r="A5" s="566" t="s">
        <v>4</v>
      </c>
      <c r="B5" s="539" t="s">
        <v>9</v>
      </c>
      <c r="C5" s="545" t="s">
        <v>136</v>
      </c>
      <c r="D5" s="545" t="s">
        <v>112</v>
      </c>
      <c r="E5" s="112" t="s">
        <v>1</v>
      </c>
      <c r="F5" s="113"/>
      <c r="G5" s="545" t="s">
        <v>215</v>
      </c>
      <c r="H5" s="394" t="s">
        <v>1</v>
      </c>
      <c r="I5" s="243"/>
      <c r="J5" s="545" t="s">
        <v>113</v>
      </c>
      <c r="K5" s="545" t="s">
        <v>114</v>
      </c>
      <c r="L5" s="545" t="s">
        <v>115</v>
      </c>
    </row>
    <row r="6" spans="1:12" s="22" customFormat="1" ht="33.75" customHeight="1" x14ac:dyDescent="0.3">
      <c r="A6" s="567"/>
      <c r="B6" s="540"/>
      <c r="C6" s="540"/>
      <c r="D6" s="568"/>
      <c r="E6" s="173" t="s">
        <v>5</v>
      </c>
      <c r="F6" s="127" t="s">
        <v>6</v>
      </c>
      <c r="G6" s="540"/>
      <c r="H6" s="181" t="s">
        <v>216</v>
      </c>
      <c r="I6" s="137" t="s">
        <v>217</v>
      </c>
      <c r="J6" s="568"/>
      <c r="K6" s="568"/>
      <c r="L6" s="568"/>
    </row>
    <row r="7" spans="1:12" s="78" customFormat="1" ht="31.95" customHeight="1" x14ac:dyDescent="0.3">
      <c r="A7" s="87">
        <v>1</v>
      </c>
      <c r="B7" s="244" t="s">
        <v>248</v>
      </c>
      <c r="C7" s="245">
        <v>8.6999999999999993</v>
      </c>
      <c r="D7" s="432">
        <v>8</v>
      </c>
      <c r="E7" s="245">
        <v>11.9</v>
      </c>
      <c r="F7" s="246">
        <v>3.3</v>
      </c>
      <c r="G7" s="432">
        <v>5.4</v>
      </c>
      <c r="H7" s="247">
        <v>5.9</v>
      </c>
      <c r="I7" s="248">
        <v>4.9000000000000004</v>
      </c>
      <c r="J7" s="245">
        <v>7</v>
      </c>
      <c r="K7" s="245">
        <v>19.7</v>
      </c>
      <c r="L7" s="246">
        <v>0</v>
      </c>
    </row>
    <row r="8" spans="1:12" s="78" customFormat="1" ht="18" customHeight="1" x14ac:dyDescent="0.3">
      <c r="A8" s="87">
        <v>2</v>
      </c>
      <c r="B8" s="237" t="s">
        <v>249</v>
      </c>
      <c r="C8" s="245">
        <v>0</v>
      </c>
      <c r="D8" s="432">
        <v>0</v>
      </c>
      <c r="E8" s="245">
        <v>0</v>
      </c>
      <c r="F8" s="246">
        <v>0</v>
      </c>
      <c r="G8" s="432">
        <v>0</v>
      </c>
      <c r="H8" s="245">
        <v>0</v>
      </c>
      <c r="I8" s="246">
        <v>0</v>
      </c>
      <c r="J8" s="245">
        <v>0</v>
      </c>
      <c r="K8" s="245">
        <v>0</v>
      </c>
      <c r="L8" s="246">
        <v>0</v>
      </c>
    </row>
    <row r="9" spans="1:12" s="44" customFormat="1" ht="22.2" customHeight="1" thickBot="1" x14ac:dyDescent="0.3">
      <c r="A9" s="93">
        <v>3</v>
      </c>
      <c r="B9" s="249" t="s">
        <v>128</v>
      </c>
      <c r="C9" s="250">
        <v>2.2000000000000002</v>
      </c>
      <c r="D9" s="433">
        <v>2.1</v>
      </c>
      <c r="E9" s="250">
        <v>2.2000000000000002</v>
      </c>
      <c r="F9" s="251">
        <v>2</v>
      </c>
      <c r="G9" s="433">
        <v>1.3</v>
      </c>
      <c r="H9" s="250">
        <v>1.6</v>
      </c>
      <c r="I9" s="251">
        <v>1</v>
      </c>
      <c r="J9" s="250">
        <v>2.9</v>
      </c>
      <c r="K9" s="250">
        <v>2</v>
      </c>
      <c r="L9" s="251">
        <v>1.3</v>
      </c>
    </row>
    <row r="10" spans="1:12" s="78" customFormat="1" ht="48" customHeight="1" thickTop="1" x14ac:dyDescent="0.3">
      <c r="A10" s="87">
        <v>4</v>
      </c>
      <c r="B10" s="244" t="s">
        <v>250</v>
      </c>
      <c r="C10" s="245">
        <v>24.3</v>
      </c>
      <c r="D10" s="432">
        <v>25</v>
      </c>
      <c r="E10" s="245">
        <v>28.1</v>
      </c>
      <c r="F10" s="246">
        <v>18.399999999999999</v>
      </c>
      <c r="G10" s="432">
        <v>8.9</v>
      </c>
      <c r="H10" s="245">
        <v>11.7</v>
      </c>
      <c r="I10" s="246">
        <v>2.9</v>
      </c>
      <c r="J10" s="245">
        <v>16.3</v>
      </c>
      <c r="K10" s="245">
        <v>24.9</v>
      </c>
      <c r="L10" s="246">
        <v>0</v>
      </c>
    </row>
    <row r="11" spans="1:12" s="78" customFormat="1" ht="18" customHeight="1" x14ac:dyDescent="0.3">
      <c r="A11" s="87">
        <v>5</v>
      </c>
      <c r="B11" s="237" t="s">
        <v>249</v>
      </c>
      <c r="C11" s="245">
        <v>0</v>
      </c>
      <c r="D11" s="432">
        <v>0</v>
      </c>
      <c r="E11" s="245">
        <v>0</v>
      </c>
      <c r="F11" s="246">
        <v>0</v>
      </c>
      <c r="G11" s="432">
        <v>0</v>
      </c>
      <c r="H11" s="245">
        <v>0</v>
      </c>
      <c r="I11" s="246">
        <v>0</v>
      </c>
      <c r="J11" s="245">
        <v>0</v>
      </c>
      <c r="K11" s="245">
        <v>0</v>
      </c>
      <c r="L11" s="246">
        <v>0</v>
      </c>
    </row>
    <row r="12" spans="1:12" s="44" customFormat="1" ht="22.2" customHeight="1" x14ac:dyDescent="0.25">
      <c r="A12" s="82">
        <v>6</v>
      </c>
      <c r="B12" s="239" t="s">
        <v>128</v>
      </c>
      <c r="C12" s="252">
        <v>16.600000000000001</v>
      </c>
      <c r="D12" s="434">
        <v>16.7</v>
      </c>
      <c r="E12" s="252">
        <v>16.5</v>
      </c>
      <c r="F12" s="253">
        <v>17.399999999999999</v>
      </c>
      <c r="G12" s="434">
        <v>9.3000000000000007</v>
      </c>
      <c r="H12" s="252">
        <v>11.3</v>
      </c>
      <c r="I12" s="253">
        <v>5.2</v>
      </c>
      <c r="J12" s="252">
        <v>18.899999999999999</v>
      </c>
      <c r="K12" s="252">
        <v>13.7</v>
      </c>
      <c r="L12" s="253">
        <v>11.1</v>
      </c>
    </row>
    <row r="13" spans="1:12" s="78" customFormat="1" ht="31.95" customHeight="1" x14ac:dyDescent="0.3">
      <c r="A13" s="87">
        <v>7</v>
      </c>
      <c r="B13" s="244" t="s">
        <v>251</v>
      </c>
      <c r="C13" s="245">
        <v>6.1</v>
      </c>
      <c r="D13" s="432">
        <v>5.5</v>
      </c>
      <c r="E13" s="245">
        <v>8.6999999999999993</v>
      </c>
      <c r="F13" s="246">
        <v>2.2999999999999998</v>
      </c>
      <c r="G13" s="432">
        <v>2.6</v>
      </c>
      <c r="H13" s="245">
        <v>4.0999999999999996</v>
      </c>
      <c r="I13" s="246">
        <v>0.8</v>
      </c>
      <c r="J13" s="245">
        <v>5.5</v>
      </c>
      <c r="K13" s="245">
        <v>14.8</v>
      </c>
      <c r="L13" s="246">
        <v>0</v>
      </c>
    </row>
    <row r="14" spans="1:12" s="78" customFormat="1" ht="18" customHeight="1" x14ac:dyDescent="0.3">
      <c r="A14" s="87">
        <v>8</v>
      </c>
      <c r="B14" s="237" t="s">
        <v>249</v>
      </c>
      <c r="C14" s="245">
        <v>0</v>
      </c>
      <c r="D14" s="432">
        <v>0</v>
      </c>
      <c r="E14" s="245">
        <v>0</v>
      </c>
      <c r="F14" s="246">
        <v>0</v>
      </c>
      <c r="G14" s="432">
        <v>0</v>
      </c>
      <c r="H14" s="245">
        <v>0</v>
      </c>
      <c r="I14" s="246">
        <v>0</v>
      </c>
      <c r="J14" s="245">
        <v>0</v>
      </c>
      <c r="K14" s="245">
        <v>0</v>
      </c>
      <c r="L14" s="246">
        <v>0</v>
      </c>
    </row>
    <row r="15" spans="1:12" s="44" customFormat="1" ht="22.2" customHeight="1" x14ac:dyDescent="0.25">
      <c r="A15" s="82">
        <v>9</v>
      </c>
      <c r="B15" s="239" t="s">
        <v>128</v>
      </c>
      <c r="C15" s="252">
        <v>1.5</v>
      </c>
      <c r="D15" s="434">
        <v>1.4</v>
      </c>
      <c r="E15" s="252">
        <v>1.3</v>
      </c>
      <c r="F15" s="253">
        <v>1.5</v>
      </c>
      <c r="G15" s="434">
        <v>1.4</v>
      </c>
      <c r="H15" s="252">
        <v>1.3</v>
      </c>
      <c r="I15" s="253">
        <v>1.5</v>
      </c>
      <c r="J15" s="252">
        <v>2.8</v>
      </c>
      <c r="K15" s="252">
        <v>1.9</v>
      </c>
      <c r="L15" s="253">
        <v>2</v>
      </c>
    </row>
    <row r="16" spans="1:12" s="78" customFormat="1" ht="31.95" customHeight="1" x14ac:dyDescent="0.3">
      <c r="A16" s="87">
        <v>10</v>
      </c>
      <c r="B16" s="244" t="s">
        <v>252</v>
      </c>
      <c r="C16" s="245">
        <v>12.1</v>
      </c>
      <c r="D16" s="432">
        <v>10.199999999999999</v>
      </c>
      <c r="E16" s="245">
        <v>14</v>
      </c>
      <c r="F16" s="246">
        <v>2.8</v>
      </c>
      <c r="G16" s="432">
        <v>8.6999999999999993</v>
      </c>
      <c r="H16" s="245">
        <v>8</v>
      </c>
      <c r="I16" s="246">
        <v>9.1999999999999993</v>
      </c>
      <c r="J16" s="245">
        <v>9.4</v>
      </c>
      <c r="K16" s="245">
        <v>39.1</v>
      </c>
      <c r="L16" s="246">
        <v>0</v>
      </c>
    </row>
    <row r="17" spans="1:12" s="44" customFormat="1" ht="22.2" customHeight="1" x14ac:dyDescent="0.25">
      <c r="A17" s="82">
        <v>11</v>
      </c>
      <c r="B17" s="239" t="s">
        <v>249</v>
      </c>
      <c r="C17" s="252">
        <v>0</v>
      </c>
      <c r="D17" s="434">
        <v>0</v>
      </c>
      <c r="E17" s="252">
        <v>0</v>
      </c>
      <c r="F17" s="253">
        <v>0</v>
      </c>
      <c r="G17" s="434">
        <v>0</v>
      </c>
      <c r="H17" s="252">
        <v>0</v>
      </c>
      <c r="I17" s="253">
        <v>0</v>
      </c>
      <c r="J17" s="252">
        <v>0</v>
      </c>
      <c r="K17" s="252">
        <v>0</v>
      </c>
      <c r="L17" s="253">
        <v>0</v>
      </c>
    </row>
    <row r="18" spans="1:12" s="78" customFormat="1" ht="31.95" customHeight="1" x14ac:dyDescent="0.3">
      <c r="A18" s="87">
        <v>12</v>
      </c>
      <c r="B18" s="244" t="s">
        <v>253</v>
      </c>
      <c r="C18" s="245">
        <v>1.4</v>
      </c>
      <c r="D18" s="432">
        <v>1.4</v>
      </c>
      <c r="E18" s="245">
        <v>1.9</v>
      </c>
      <c r="F18" s="246">
        <v>1</v>
      </c>
      <c r="G18" s="432">
        <v>0.7</v>
      </c>
      <c r="H18" s="245">
        <v>0.9</v>
      </c>
      <c r="I18" s="246">
        <v>0</v>
      </c>
      <c r="J18" s="245">
        <v>1.4</v>
      </c>
      <c r="K18" s="245">
        <v>1.2</v>
      </c>
      <c r="L18" s="246">
        <v>0</v>
      </c>
    </row>
    <row r="19" spans="1:12" s="44" customFormat="1" ht="22.2" customHeight="1" x14ac:dyDescent="0.25">
      <c r="A19" s="82">
        <v>13</v>
      </c>
      <c r="B19" s="239" t="s">
        <v>249</v>
      </c>
      <c r="C19" s="252">
        <v>0</v>
      </c>
      <c r="D19" s="434">
        <v>0</v>
      </c>
      <c r="E19" s="252">
        <v>0</v>
      </c>
      <c r="F19" s="253">
        <v>0</v>
      </c>
      <c r="G19" s="434">
        <v>0</v>
      </c>
      <c r="H19" s="252">
        <v>0</v>
      </c>
      <c r="I19" s="253">
        <v>0</v>
      </c>
      <c r="J19" s="252">
        <v>0</v>
      </c>
      <c r="K19" s="252">
        <v>0</v>
      </c>
      <c r="L19" s="253">
        <v>0</v>
      </c>
    </row>
    <row r="20" spans="1:12" s="78" customFormat="1" ht="31.95" customHeight="1" x14ac:dyDescent="0.3">
      <c r="A20" s="87">
        <v>14</v>
      </c>
      <c r="B20" s="244" t="s">
        <v>254</v>
      </c>
      <c r="C20" s="245">
        <v>30.8</v>
      </c>
      <c r="D20" s="432">
        <v>29.8</v>
      </c>
      <c r="E20" s="245">
        <v>37.6</v>
      </c>
      <c r="F20" s="246">
        <v>15.1</v>
      </c>
      <c r="G20" s="432">
        <v>37</v>
      </c>
      <c r="H20" s="245">
        <v>26.2</v>
      </c>
      <c r="I20" s="246">
        <v>50.3</v>
      </c>
      <c r="J20" s="245">
        <v>22.1</v>
      </c>
      <c r="K20" s="245">
        <v>48.3</v>
      </c>
      <c r="L20" s="246">
        <v>0</v>
      </c>
    </row>
    <row r="21" spans="1:12" s="44" customFormat="1" ht="22.2" customHeight="1" x14ac:dyDescent="0.25">
      <c r="A21" s="82">
        <v>15</v>
      </c>
      <c r="B21" s="239" t="s">
        <v>249</v>
      </c>
      <c r="C21" s="252">
        <v>0.4</v>
      </c>
      <c r="D21" s="434">
        <v>0.5</v>
      </c>
      <c r="E21" s="252">
        <v>0.7</v>
      </c>
      <c r="F21" s="253">
        <v>0.1</v>
      </c>
      <c r="G21" s="434">
        <v>0.4</v>
      </c>
      <c r="H21" s="252">
        <v>0.3</v>
      </c>
      <c r="I21" s="253">
        <v>0.6</v>
      </c>
      <c r="J21" s="252">
        <v>0.1</v>
      </c>
      <c r="K21" s="252">
        <v>0</v>
      </c>
      <c r="L21" s="253">
        <v>0</v>
      </c>
    </row>
    <row r="22" spans="1:12" s="78" customFormat="1" ht="16.95" customHeight="1" x14ac:dyDescent="0.3">
      <c r="A22" s="241" t="s">
        <v>126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2" x14ac:dyDescent="0.2"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"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">
      <c r="C25" s="92"/>
      <c r="D25" s="92"/>
      <c r="E25" s="92"/>
      <c r="F25" s="92"/>
      <c r="G25" s="92"/>
      <c r="H25" s="92"/>
      <c r="I25" s="92"/>
      <c r="J25" s="92"/>
      <c r="K25" s="92"/>
      <c r="L25" s="92"/>
    </row>
    <row r="26" spans="1:12" x14ac:dyDescent="0.2">
      <c r="C26" s="92"/>
      <c r="D26" s="92"/>
      <c r="E26" s="92"/>
      <c r="F26" s="92"/>
      <c r="G26" s="92"/>
      <c r="H26" s="92"/>
      <c r="I26" s="92"/>
      <c r="J26" s="92"/>
      <c r="K26" s="92"/>
      <c r="L26" s="92"/>
    </row>
    <row r="27" spans="1:12" x14ac:dyDescent="0.2">
      <c r="C27" s="92"/>
      <c r="D27" s="92"/>
      <c r="E27" s="92"/>
      <c r="F27" s="92"/>
      <c r="G27" s="92"/>
      <c r="H27" s="92"/>
      <c r="I27" s="92"/>
      <c r="J27" s="92"/>
      <c r="K27" s="92"/>
      <c r="L27" s="92"/>
    </row>
  </sheetData>
  <mergeCells count="8">
    <mergeCell ref="L5:L6"/>
    <mergeCell ref="G5:G6"/>
    <mergeCell ref="J5:J6"/>
    <mergeCell ref="K5:K6"/>
    <mergeCell ref="A5:A6"/>
    <mergeCell ref="B5:B6"/>
    <mergeCell ref="C5:C6"/>
    <mergeCell ref="D5:D6"/>
  </mergeCells>
  <phoneticPr fontId="0" type="noConversion"/>
  <printOptions horizontalCentered="1"/>
  <pageMargins left="0.23622047244094491" right="0.23622047244094491" top="0.59055118110236227" bottom="0.27559055118110237" header="0.31496062992125984" footer="0.23622047244094491"/>
  <pageSetup paperSize="9" scale="90" orientation="landscape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2"/>
  <dimension ref="A1:M18"/>
  <sheetViews>
    <sheetView showGridLines="0" workbookViewId="0"/>
  </sheetViews>
  <sheetFormatPr baseColWidth="10" defaultColWidth="11.44140625" defaultRowHeight="13.8" x14ac:dyDescent="0.3"/>
  <cols>
    <col min="1" max="1" width="4.44140625" style="35" customWidth="1"/>
    <col min="2" max="2" width="31.109375" style="13" customWidth="1"/>
    <col min="3" max="3" width="12.88671875" style="13" customWidth="1"/>
    <col min="4" max="13" width="11.332031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53.4" customHeight="1" x14ac:dyDescent="0.35">
      <c r="A2" s="65" t="s">
        <v>129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2" customHeight="1" x14ac:dyDescent="0.35">
      <c r="A3" s="5" t="s">
        <v>342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44" t="s">
        <v>32</v>
      </c>
    </row>
    <row r="5" spans="1:13" ht="62.25" customHeight="1" x14ac:dyDescent="0.3">
      <c r="A5" s="64" t="s">
        <v>4</v>
      </c>
      <c r="B5" s="126" t="s">
        <v>12</v>
      </c>
      <c r="C5" s="127" t="s">
        <v>40</v>
      </c>
      <c r="D5" s="127" t="s">
        <v>14</v>
      </c>
      <c r="E5" s="128" t="s">
        <v>54</v>
      </c>
      <c r="F5" s="129" t="s">
        <v>20</v>
      </c>
      <c r="G5" s="126" t="s">
        <v>55</v>
      </c>
      <c r="H5" s="129" t="s">
        <v>21</v>
      </c>
      <c r="I5" s="129" t="s">
        <v>22</v>
      </c>
      <c r="J5" s="129" t="s">
        <v>23</v>
      </c>
      <c r="K5" s="129" t="s">
        <v>15</v>
      </c>
      <c r="L5" s="180" t="s">
        <v>24</v>
      </c>
      <c r="M5" s="150" t="s">
        <v>107</v>
      </c>
    </row>
    <row r="6" spans="1:13" s="44" customFormat="1" ht="34.950000000000003" customHeight="1" thickBot="1" x14ac:dyDescent="0.3">
      <c r="A6" s="79">
        <v>1</v>
      </c>
      <c r="B6" s="182" t="s">
        <v>255</v>
      </c>
      <c r="C6" s="185">
        <v>2396164</v>
      </c>
      <c r="D6" s="184">
        <v>378469</v>
      </c>
      <c r="E6" s="184">
        <v>431639</v>
      </c>
      <c r="F6" s="184">
        <v>85908</v>
      </c>
      <c r="G6" s="184">
        <v>365472</v>
      </c>
      <c r="H6" s="184">
        <v>321378</v>
      </c>
      <c r="I6" s="184">
        <v>148282</v>
      </c>
      <c r="J6" s="184">
        <v>129707</v>
      </c>
      <c r="K6" s="184">
        <v>161761</v>
      </c>
      <c r="L6" s="184">
        <v>90768</v>
      </c>
      <c r="M6" s="194">
        <v>282780</v>
      </c>
    </row>
    <row r="7" spans="1:13" s="44" customFormat="1" ht="34.950000000000003" customHeight="1" thickTop="1" x14ac:dyDescent="0.25">
      <c r="A7" s="55">
        <v>2</v>
      </c>
      <c r="B7" s="260" t="s">
        <v>256</v>
      </c>
      <c r="C7" s="219">
        <v>2030277</v>
      </c>
      <c r="D7" s="255">
        <v>345653</v>
      </c>
      <c r="E7" s="256">
        <v>345404</v>
      </c>
      <c r="F7" s="255">
        <v>68458</v>
      </c>
      <c r="G7" s="255">
        <v>300361</v>
      </c>
      <c r="H7" s="256">
        <v>261249</v>
      </c>
      <c r="I7" s="255">
        <v>122207</v>
      </c>
      <c r="J7" s="255">
        <v>106748</v>
      </c>
      <c r="K7" s="255">
        <v>133398</v>
      </c>
      <c r="L7" s="255">
        <v>79228</v>
      </c>
      <c r="M7" s="435">
        <v>267571</v>
      </c>
    </row>
    <row r="8" spans="1:13" s="44" customFormat="1" ht="21" customHeight="1" x14ac:dyDescent="0.25">
      <c r="A8" s="43">
        <v>3</v>
      </c>
      <c r="B8" s="261" t="s">
        <v>257</v>
      </c>
      <c r="C8" s="131">
        <v>131178</v>
      </c>
      <c r="D8" s="132">
        <v>24432</v>
      </c>
      <c r="E8" s="133">
        <v>17404</v>
      </c>
      <c r="F8" s="132">
        <v>4436</v>
      </c>
      <c r="G8" s="132">
        <v>20645</v>
      </c>
      <c r="H8" s="133">
        <v>24284</v>
      </c>
      <c r="I8" s="132">
        <v>11907</v>
      </c>
      <c r="J8" s="132">
        <v>6404</v>
      </c>
      <c r="K8" s="132">
        <v>9674</v>
      </c>
      <c r="L8" s="132">
        <v>5700</v>
      </c>
      <c r="M8" s="196">
        <v>6292</v>
      </c>
    </row>
    <row r="9" spans="1:13" s="44" customFormat="1" ht="21" customHeight="1" x14ac:dyDescent="0.25">
      <c r="A9" s="43">
        <v>4</v>
      </c>
      <c r="B9" s="261" t="s">
        <v>258</v>
      </c>
      <c r="C9" s="131">
        <v>1485747</v>
      </c>
      <c r="D9" s="132">
        <v>257935</v>
      </c>
      <c r="E9" s="133">
        <v>258498</v>
      </c>
      <c r="F9" s="132">
        <v>49762</v>
      </c>
      <c r="G9" s="132">
        <v>220187</v>
      </c>
      <c r="H9" s="133">
        <v>183018</v>
      </c>
      <c r="I9" s="132">
        <v>85908</v>
      </c>
      <c r="J9" s="132">
        <v>81557</v>
      </c>
      <c r="K9" s="132">
        <v>100034</v>
      </c>
      <c r="L9" s="132">
        <v>59979</v>
      </c>
      <c r="M9" s="196">
        <v>188869</v>
      </c>
    </row>
    <row r="10" spans="1:13" s="44" customFormat="1" ht="21" customHeight="1" x14ac:dyDescent="0.25">
      <c r="A10" s="43">
        <v>5</v>
      </c>
      <c r="B10" s="261" t="s">
        <v>259</v>
      </c>
      <c r="C10" s="131">
        <v>336372</v>
      </c>
      <c r="D10" s="132">
        <v>48129</v>
      </c>
      <c r="E10" s="133">
        <v>54952</v>
      </c>
      <c r="F10" s="132">
        <v>11745</v>
      </c>
      <c r="G10" s="132">
        <v>48326</v>
      </c>
      <c r="H10" s="133">
        <v>44488</v>
      </c>
      <c r="I10" s="132">
        <v>19780</v>
      </c>
      <c r="J10" s="132">
        <v>14894</v>
      </c>
      <c r="K10" s="132">
        <v>18970</v>
      </c>
      <c r="L10" s="132">
        <v>10882</v>
      </c>
      <c r="M10" s="196">
        <v>64206</v>
      </c>
    </row>
    <row r="11" spans="1:13" s="44" customFormat="1" ht="21" customHeight="1" x14ac:dyDescent="0.25">
      <c r="A11" s="43">
        <v>6</v>
      </c>
      <c r="B11" s="261" t="s">
        <v>260</v>
      </c>
      <c r="C11" s="131">
        <v>37484</v>
      </c>
      <c r="D11" s="132">
        <v>7860</v>
      </c>
      <c r="E11" s="133">
        <v>7582</v>
      </c>
      <c r="F11" s="132">
        <v>1385</v>
      </c>
      <c r="G11" s="132">
        <v>5116</v>
      </c>
      <c r="H11" s="133">
        <v>4208</v>
      </c>
      <c r="I11" s="132">
        <v>1985</v>
      </c>
      <c r="J11" s="132">
        <v>1908</v>
      </c>
      <c r="K11" s="132">
        <v>2180</v>
      </c>
      <c r="L11" s="132">
        <v>1267</v>
      </c>
      <c r="M11" s="196">
        <v>3993</v>
      </c>
    </row>
    <row r="12" spans="1:13" s="44" customFormat="1" ht="21" customHeight="1" x14ac:dyDescent="0.25">
      <c r="A12" s="43">
        <v>7</v>
      </c>
      <c r="B12" s="261" t="s">
        <v>261</v>
      </c>
      <c r="C12" s="131">
        <v>39496</v>
      </c>
      <c r="D12" s="132">
        <v>7297</v>
      </c>
      <c r="E12" s="133">
        <v>6968</v>
      </c>
      <c r="F12" s="132">
        <v>1130</v>
      </c>
      <c r="G12" s="132">
        <v>6087</v>
      </c>
      <c r="H12" s="133">
        <v>5251</v>
      </c>
      <c r="I12" s="132">
        <v>2627</v>
      </c>
      <c r="J12" s="132">
        <v>1985</v>
      </c>
      <c r="K12" s="132">
        <v>2540</v>
      </c>
      <c r="L12" s="132">
        <v>1400</v>
      </c>
      <c r="M12" s="196">
        <v>4211</v>
      </c>
    </row>
    <row r="13" spans="1:13" s="44" customFormat="1" ht="34.950000000000003" customHeight="1" x14ac:dyDescent="0.25">
      <c r="A13" s="94">
        <v>8</v>
      </c>
      <c r="B13" s="262" t="s">
        <v>262</v>
      </c>
      <c r="C13" s="257">
        <v>365887</v>
      </c>
      <c r="D13" s="258">
        <v>32816</v>
      </c>
      <c r="E13" s="258">
        <v>86235</v>
      </c>
      <c r="F13" s="258">
        <v>17450</v>
      </c>
      <c r="G13" s="258">
        <v>65111</v>
      </c>
      <c r="H13" s="258">
        <v>60129</v>
      </c>
      <c r="I13" s="258">
        <v>26075</v>
      </c>
      <c r="J13" s="258">
        <v>22959</v>
      </c>
      <c r="K13" s="258">
        <v>28363</v>
      </c>
      <c r="L13" s="258">
        <v>11540</v>
      </c>
      <c r="M13" s="436">
        <v>15209</v>
      </c>
    </row>
    <row r="14" spans="1:13" s="44" customFormat="1" ht="21" customHeight="1" x14ac:dyDescent="0.25">
      <c r="A14" s="43">
        <v>9</v>
      </c>
      <c r="B14" s="261" t="s">
        <v>263</v>
      </c>
      <c r="C14" s="131">
        <v>15821</v>
      </c>
      <c r="D14" s="132">
        <v>1056</v>
      </c>
      <c r="E14" s="133">
        <v>3022</v>
      </c>
      <c r="F14" s="132">
        <v>598</v>
      </c>
      <c r="G14" s="132">
        <v>3218</v>
      </c>
      <c r="H14" s="133">
        <v>3361</v>
      </c>
      <c r="I14" s="132">
        <v>1636</v>
      </c>
      <c r="J14" s="132">
        <v>835</v>
      </c>
      <c r="K14" s="132">
        <v>1230</v>
      </c>
      <c r="L14" s="132">
        <v>372</v>
      </c>
      <c r="M14" s="196">
        <v>493</v>
      </c>
    </row>
    <row r="15" spans="1:13" s="44" customFormat="1" ht="21" customHeight="1" x14ac:dyDescent="0.25">
      <c r="A15" s="43">
        <v>10</v>
      </c>
      <c r="B15" s="261" t="s">
        <v>258</v>
      </c>
      <c r="C15" s="131">
        <v>269425</v>
      </c>
      <c r="D15" s="132">
        <v>24736</v>
      </c>
      <c r="E15" s="133">
        <v>63153</v>
      </c>
      <c r="F15" s="132">
        <v>12976</v>
      </c>
      <c r="G15" s="132">
        <v>48019</v>
      </c>
      <c r="H15" s="133">
        <v>43164</v>
      </c>
      <c r="I15" s="132">
        <v>18200</v>
      </c>
      <c r="J15" s="132">
        <v>17174</v>
      </c>
      <c r="K15" s="132">
        <v>20627</v>
      </c>
      <c r="L15" s="132">
        <v>8362</v>
      </c>
      <c r="M15" s="196">
        <v>13014</v>
      </c>
    </row>
    <row r="16" spans="1:13" s="44" customFormat="1" ht="21" customHeight="1" x14ac:dyDescent="0.25">
      <c r="A16" s="43">
        <v>11</v>
      </c>
      <c r="B16" s="261" t="s">
        <v>259</v>
      </c>
      <c r="C16" s="131">
        <v>65639</v>
      </c>
      <c r="D16" s="132">
        <v>6035</v>
      </c>
      <c r="E16" s="133">
        <v>16256</v>
      </c>
      <c r="F16" s="132">
        <v>3126</v>
      </c>
      <c r="G16" s="132">
        <v>10902</v>
      </c>
      <c r="H16" s="133">
        <v>10854</v>
      </c>
      <c r="I16" s="132">
        <v>5253</v>
      </c>
      <c r="J16" s="132">
        <v>4060</v>
      </c>
      <c r="K16" s="132">
        <v>5415</v>
      </c>
      <c r="L16" s="132">
        <v>2418</v>
      </c>
      <c r="M16" s="196">
        <v>1320</v>
      </c>
    </row>
    <row r="17" spans="1:13" s="44" customFormat="1" ht="21" customHeight="1" x14ac:dyDescent="0.25">
      <c r="A17" s="43">
        <v>12</v>
      </c>
      <c r="B17" s="261" t="s">
        <v>260</v>
      </c>
      <c r="C17" s="131">
        <v>7798</v>
      </c>
      <c r="D17" s="132">
        <v>432</v>
      </c>
      <c r="E17" s="133">
        <v>2156</v>
      </c>
      <c r="F17" s="132">
        <v>459</v>
      </c>
      <c r="G17" s="132">
        <v>1678</v>
      </c>
      <c r="H17" s="133">
        <v>1401</v>
      </c>
      <c r="I17" s="132">
        <v>406</v>
      </c>
      <c r="J17" s="132">
        <v>458</v>
      </c>
      <c r="K17" s="132">
        <v>504</v>
      </c>
      <c r="L17" s="132">
        <v>128</v>
      </c>
      <c r="M17" s="196">
        <v>176</v>
      </c>
    </row>
    <row r="18" spans="1:13" s="44" customFormat="1" ht="21" customHeight="1" x14ac:dyDescent="0.25">
      <c r="A18" s="47">
        <v>13</v>
      </c>
      <c r="B18" s="263" t="s">
        <v>261</v>
      </c>
      <c r="C18" s="135">
        <v>7204</v>
      </c>
      <c r="D18" s="136">
        <v>557</v>
      </c>
      <c r="E18" s="136">
        <v>1648</v>
      </c>
      <c r="F18" s="136">
        <v>291</v>
      </c>
      <c r="G18" s="136">
        <v>1294</v>
      </c>
      <c r="H18" s="136">
        <v>1349</v>
      </c>
      <c r="I18" s="136">
        <v>580</v>
      </c>
      <c r="J18" s="136">
        <v>432</v>
      </c>
      <c r="K18" s="136">
        <v>587</v>
      </c>
      <c r="L18" s="136">
        <v>260</v>
      </c>
      <c r="M18" s="198">
        <v>206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K17"/>
  <sheetViews>
    <sheetView showGridLines="0" workbookViewId="0"/>
  </sheetViews>
  <sheetFormatPr baseColWidth="10" defaultColWidth="11.44140625" defaultRowHeight="10.199999999999999" x14ac:dyDescent="0.2"/>
  <cols>
    <col min="1" max="1" width="4.33203125" style="91" customWidth="1"/>
    <col min="2" max="2" width="19.109375" style="3" customWidth="1"/>
    <col min="3" max="3" width="13.6640625" style="3" customWidth="1"/>
    <col min="4" max="11" width="13.33203125" style="3" customWidth="1"/>
    <col min="12" max="12" width="11.44140625" style="3"/>
    <col min="13" max="16" width="3.44140625" style="3" customWidth="1"/>
    <col min="17" max="16384" width="11.44140625" style="3"/>
  </cols>
  <sheetData>
    <row r="1" spans="1:11" ht="10.199999999999999" customHeight="1" x14ac:dyDescent="0.2">
      <c r="A1" s="37"/>
      <c r="B1" s="2"/>
    </row>
    <row r="2" spans="1:11" s="49" customFormat="1" ht="43.2" customHeight="1" x14ac:dyDescent="0.35">
      <c r="A2" s="65" t="s">
        <v>135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s="51" customFormat="1" ht="27.6" customHeight="1" x14ac:dyDescent="0.35">
      <c r="A3" s="5" t="s">
        <v>342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s="13" customFormat="1" ht="42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1"/>
      <c r="K4" s="144" t="s">
        <v>33</v>
      </c>
    </row>
    <row r="5" spans="1:11" s="22" customFormat="1" ht="23.25" customHeight="1" x14ac:dyDescent="0.3">
      <c r="A5" s="566" t="s">
        <v>4</v>
      </c>
      <c r="B5" s="539" t="s">
        <v>240</v>
      </c>
      <c r="C5" s="545" t="s">
        <v>136</v>
      </c>
      <c r="D5" s="545" t="s">
        <v>112</v>
      </c>
      <c r="E5" s="111" t="s">
        <v>1</v>
      </c>
      <c r="F5" s="113"/>
      <c r="G5" s="545" t="s">
        <v>215</v>
      </c>
      <c r="H5" s="242" t="s">
        <v>1</v>
      </c>
      <c r="I5" s="243"/>
      <c r="J5" s="545" t="s">
        <v>113</v>
      </c>
      <c r="K5" s="545" t="s">
        <v>114</v>
      </c>
    </row>
    <row r="6" spans="1:11" s="22" customFormat="1" ht="43.5" customHeight="1" x14ac:dyDescent="0.3">
      <c r="A6" s="567"/>
      <c r="B6" s="540"/>
      <c r="C6" s="540"/>
      <c r="D6" s="568"/>
      <c r="E6" s="154" t="s">
        <v>5</v>
      </c>
      <c r="F6" s="127" t="s">
        <v>6</v>
      </c>
      <c r="G6" s="540"/>
      <c r="H6" s="137" t="s">
        <v>216</v>
      </c>
      <c r="I6" s="137" t="s">
        <v>217</v>
      </c>
      <c r="J6" s="568"/>
      <c r="K6" s="568"/>
    </row>
    <row r="7" spans="1:11" s="86" customFormat="1" ht="32.25" customHeight="1" thickBot="1" x14ac:dyDescent="0.35">
      <c r="A7" s="95">
        <v>1</v>
      </c>
      <c r="B7" s="264" t="s">
        <v>13</v>
      </c>
      <c r="C7" s="265">
        <v>205306</v>
      </c>
      <c r="D7" s="265">
        <v>157528</v>
      </c>
      <c r="E7" s="269">
        <v>127773</v>
      </c>
      <c r="F7" s="437">
        <v>29755</v>
      </c>
      <c r="G7" s="265">
        <v>1868</v>
      </c>
      <c r="H7" s="269">
        <v>1085</v>
      </c>
      <c r="I7" s="437">
        <v>783</v>
      </c>
      <c r="J7" s="269">
        <v>13507</v>
      </c>
      <c r="K7" s="437">
        <v>32403</v>
      </c>
    </row>
    <row r="8" spans="1:11" s="78" customFormat="1" ht="24" customHeight="1" thickTop="1" x14ac:dyDescent="0.3">
      <c r="A8" s="96">
        <v>2</v>
      </c>
      <c r="B8" s="108" t="s">
        <v>14</v>
      </c>
      <c r="C8" s="266">
        <v>41660</v>
      </c>
      <c r="D8" s="266">
        <v>38068</v>
      </c>
      <c r="E8" s="270">
        <v>28546</v>
      </c>
      <c r="F8" s="438">
        <v>9522</v>
      </c>
      <c r="G8" s="266">
        <v>245</v>
      </c>
      <c r="H8" s="270">
        <v>238</v>
      </c>
      <c r="I8" s="438">
        <v>7</v>
      </c>
      <c r="J8" s="270">
        <v>3227</v>
      </c>
      <c r="K8" s="438">
        <v>120</v>
      </c>
    </row>
    <row r="9" spans="1:11" s="78" customFormat="1" ht="24" customHeight="1" x14ac:dyDescent="0.3">
      <c r="A9" s="96">
        <v>3</v>
      </c>
      <c r="B9" s="108" t="s">
        <v>137</v>
      </c>
      <c r="C9" s="267">
        <v>32028</v>
      </c>
      <c r="D9" s="267">
        <v>21550</v>
      </c>
      <c r="E9" s="227">
        <v>17508</v>
      </c>
      <c r="F9" s="228">
        <v>4042</v>
      </c>
      <c r="G9" s="267">
        <v>146</v>
      </c>
      <c r="H9" s="227">
        <v>128</v>
      </c>
      <c r="I9" s="228">
        <v>18</v>
      </c>
      <c r="J9" s="227">
        <v>2116</v>
      </c>
      <c r="K9" s="228">
        <v>8216</v>
      </c>
    </row>
    <row r="10" spans="1:11" s="44" customFormat="1" ht="24" customHeight="1" x14ac:dyDescent="0.25">
      <c r="A10" s="96">
        <v>4</v>
      </c>
      <c r="B10" s="108" t="s">
        <v>20</v>
      </c>
      <c r="C10" s="267">
        <v>7160</v>
      </c>
      <c r="D10" s="267">
        <v>5188</v>
      </c>
      <c r="E10" s="227">
        <v>4402</v>
      </c>
      <c r="F10" s="228">
        <v>786</v>
      </c>
      <c r="G10" s="267">
        <v>39</v>
      </c>
      <c r="H10" s="227">
        <v>24</v>
      </c>
      <c r="I10" s="228">
        <v>15</v>
      </c>
      <c r="J10" s="227">
        <v>565</v>
      </c>
      <c r="K10" s="228">
        <v>1368</v>
      </c>
    </row>
    <row r="11" spans="1:11" s="18" customFormat="1" ht="24" customHeight="1" x14ac:dyDescent="0.25">
      <c r="A11" s="96">
        <v>5</v>
      </c>
      <c r="B11" s="108" t="s">
        <v>138</v>
      </c>
      <c r="C11" s="267">
        <v>30477</v>
      </c>
      <c r="D11" s="267">
        <v>23775</v>
      </c>
      <c r="E11" s="227">
        <v>20051</v>
      </c>
      <c r="F11" s="228">
        <v>3724</v>
      </c>
      <c r="G11" s="267">
        <v>240</v>
      </c>
      <c r="H11" s="227">
        <v>158</v>
      </c>
      <c r="I11" s="228">
        <v>82</v>
      </c>
      <c r="J11" s="227">
        <v>1583</v>
      </c>
      <c r="K11" s="228">
        <v>4879</v>
      </c>
    </row>
    <row r="12" spans="1:11" s="78" customFormat="1" ht="24" customHeight="1" x14ac:dyDescent="0.3">
      <c r="A12" s="96">
        <v>6</v>
      </c>
      <c r="B12" s="108" t="s">
        <v>21</v>
      </c>
      <c r="C12" s="267">
        <v>40932</v>
      </c>
      <c r="D12" s="267">
        <v>29142</v>
      </c>
      <c r="E12" s="227">
        <v>24743</v>
      </c>
      <c r="F12" s="228">
        <v>4399</v>
      </c>
      <c r="G12" s="267">
        <v>508</v>
      </c>
      <c r="H12" s="227">
        <v>116</v>
      </c>
      <c r="I12" s="228">
        <v>392</v>
      </c>
      <c r="J12" s="227">
        <v>2070</v>
      </c>
      <c r="K12" s="228">
        <v>9212</v>
      </c>
    </row>
    <row r="13" spans="1:11" s="78" customFormat="1" ht="24" customHeight="1" x14ac:dyDescent="0.3">
      <c r="A13" s="96">
        <v>7</v>
      </c>
      <c r="B13" s="108" t="s">
        <v>22</v>
      </c>
      <c r="C13" s="267">
        <v>19199</v>
      </c>
      <c r="D13" s="267">
        <v>14424</v>
      </c>
      <c r="E13" s="227">
        <v>12096</v>
      </c>
      <c r="F13" s="228">
        <v>2328</v>
      </c>
      <c r="G13" s="267">
        <v>289</v>
      </c>
      <c r="H13" s="227">
        <v>77</v>
      </c>
      <c r="I13" s="228">
        <v>212</v>
      </c>
      <c r="J13" s="227">
        <v>1397</v>
      </c>
      <c r="K13" s="228">
        <v>3089</v>
      </c>
    </row>
    <row r="14" spans="1:11" s="44" customFormat="1" ht="24" customHeight="1" x14ac:dyDescent="0.25">
      <c r="A14" s="96">
        <v>8</v>
      </c>
      <c r="B14" s="108" t="s">
        <v>23</v>
      </c>
      <c r="C14" s="267">
        <v>10374</v>
      </c>
      <c r="D14" s="267">
        <v>7913</v>
      </c>
      <c r="E14" s="227">
        <v>6328</v>
      </c>
      <c r="F14" s="228">
        <v>1585</v>
      </c>
      <c r="G14" s="267">
        <v>103</v>
      </c>
      <c r="H14" s="227">
        <v>74</v>
      </c>
      <c r="I14" s="228">
        <v>29</v>
      </c>
      <c r="J14" s="227">
        <v>822</v>
      </c>
      <c r="K14" s="228">
        <v>1536</v>
      </c>
    </row>
    <row r="15" spans="1:11" s="86" customFormat="1" ht="24" customHeight="1" x14ac:dyDescent="0.3">
      <c r="A15" s="96">
        <v>9</v>
      </c>
      <c r="B15" s="108" t="s">
        <v>15</v>
      </c>
      <c r="C15" s="267">
        <v>16911</v>
      </c>
      <c r="D15" s="267">
        <v>12054</v>
      </c>
      <c r="E15" s="227">
        <v>9780</v>
      </c>
      <c r="F15" s="228">
        <v>2274</v>
      </c>
      <c r="G15" s="267">
        <v>271</v>
      </c>
      <c r="H15" s="227">
        <v>244</v>
      </c>
      <c r="I15" s="228">
        <v>27</v>
      </c>
      <c r="J15" s="227">
        <v>1362</v>
      </c>
      <c r="K15" s="228">
        <v>3224</v>
      </c>
    </row>
    <row r="16" spans="1:11" s="78" customFormat="1" ht="24" customHeight="1" x14ac:dyDescent="0.3">
      <c r="A16" s="97">
        <v>10</v>
      </c>
      <c r="B16" s="239" t="s">
        <v>24</v>
      </c>
      <c r="C16" s="268">
        <v>6565</v>
      </c>
      <c r="D16" s="268">
        <v>5414</v>
      </c>
      <c r="E16" s="232">
        <v>4319</v>
      </c>
      <c r="F16" s="233">
        <v>1095</v>
      </c>
      <c r="G16" s="268">
        <v>27</v>
      </c>
      <c r="H16" s="232">
        <v>26</v>
      </c>
      <c r="I16" s="233">
        <v>1</v>
      </c>
      <c r="J16" s="232">
        <v>365</v>
      </c>
      <c r="K16" s="233">
        <v>759</v>
      </c>
    </row>
    <row r="17" spans="3:11" x14ac:dyDescent="0.2">
      <c r="C17" s="92"/>
      <c r="D17" s="92"/>
      <c r="E17" s="92"/>
      <c r="F17" s="92"/>
      <c r="G17" s="92"/>
      <c r="H17" s="92"/>
      <c r="I17" s="92"/>
      <c r="J17" s="92"/>
      <c r="K17" s="92"/>
    </row>
  </sheetData>
  <mergeCells count="7">
    <mergeCell ref="G5:G6"/>
    <mergeCell ref="J5:J6"/>
    <mergeCell ref="K5:K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12"/>
  <dimension ref="A1:L23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12" width="11.6640625" style="13" customWidth="1"/>
    <col min="13" max="16384" width="11.441406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76" customFormat="1" ht="39.75" customHeight="1" x14ac:dyDescent="0.35">
      <c r="A2" s="65" t="s">
        <v>139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s="51" customFormat="1" ht="27.75" customHeight="1" x14ac:dyDescent="0.35">
      <c r="A3" s="5" t="s">
        <v>343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44" t="s">
        <v>34</v>
      </c>
    </row>
    <row r="5" spans="1:12" s="78" customFormat="1" ht="18" customHeight="1" x14ac:dyDescent="0.3">
      <c r="A5" s="537" t="s">
        <v>4</v>
      </c>
      <c r="B5" s="545" t="s">
        <v>0</v>
      </c>
      <c r="C5" s="546" t="s">
        <v>130</v>
      </c>
      <c r="D5" s="548"/>
      <c r="E5" s="53" t="s">
        <v>291</v>
      </c>
      <c r="F5" s="112"/>
      <c r="G5" s="112"/>
      <c r="H5" s="112"/>
      <c r="I5" s="112"/>
      <c r="J5" s="112"/>
      <c r="K5" s="112"/>
      <c r="L5" s="113"/>
    </row>
    <row r="6" spans="1:12" s="78" customFormat="1" ht="42" customHeight="1" x14ac:dyDescent="0.3">
      <c r="A6" s="553"/>
      <c r="B6" s="552"/>
      <c r="C6" s="569"/>
      <c r="D6" s="570"/>
      <c r="E6" s="560" t="s">
        <v>100</v>
      </c>
      <c r="F6" s="548"/>
      <c r="G6" s="546" t="s">
        <v>140</v>
      </c>
      <c r="H6" s="548"/>
      <c r="I6" s="541" t="s">
        <v>101</v>
      </c>
      <c r="J6" s="542"/>
      <c r="K6" s="542"/>
      <c r="L6" s="543"/>
    </row>
    <row r="7" spans="1:12" s="78" customFormat="1" ht="18" customHeight="1" x14ac:dyDescent="0.3">
      <c r="A7" s="553"/>
      <c r="B7" s="552"/>
      <c r="C7" s="549"/>
      <c r="D7" s="551"/>
      <c r="E7" s="549"/>
      <c r="F7" s="551"/>
      <c r="G7" s="549"/>
      <c r="H7" s="551"/>
      <c r="I7" s="112" t="s">
        <v>102</v>
      </c>
      <c r="J7" s="113"/>
      <c r="K7" s="111" t="s">
        <v>103</v>
      </c>
      <c r="L7" s="113"/>
    </row>
    <row r="8" spans="1:12" s="78" customFormat="1" ht="21" customHeight="1" x14ac:dyDescent="0.3">
      <c r="A8" s="538"/>
      <c r="B8" s="540"/>
      <c r="C8" s="150" t="s">
        <v>26</v>
      </c>
      <c r="D8" s="127" t="s">
        <v>27</v>
      </c>
      <c r="E8" s="150" t="s">
        <v>26</v>
      </c>
      <c r="F8" s="150" t="s">
        <v>27</v>
      </c>
      <c r="G8" s="150" t="s">
        <v>26</v>
      </c>
      <c r="H8" s="150" t="s">
        <v>27</v>
      </c>
      <c r="I8" s="150" t="s">
        <v>26</v>
      </c>
      <c r="J8" s="150" t="s">
        <v>27</v>
      </c>
      <c r="K8" s="150" t="s">
        <v>26</v>
      </c>
      <c r="L8" s="150" t="s">
        <v>27</v>
      </c>
    </row>
    <row r="9" spans="1:12" s="18" customFormat="1" ht="40.200000000000003" customHeight="1" thickBot="1" x14ac:dyDescent="0.3">
      <c r="A9" s="79">
        <v>1</v>
      </c>
      <c r="B9" s="182" t="s">
        <v>91</v>
      </c>
      <c r="C9" s="183">
        <v>243728</v>
      </c>
      <c r="D9" s="185">
        <v>211145</v>
      </c>
      <c r="E9" s="184">
        <v>29460</v>
      </c>
      <c r="F9" s="185">
        <v>35402</v>
      </c>
      <c r="G9" s="183">
        <v>164056</v>
      </c>
      <c r="H9" s="185">
        <v>122905</v>
      </c>
      <c r="I9" s="184">
        <v>39091</v>
      </c>
      <c r="J9" s="185">
        <v>41372</v>
      </c>
      <c r="K9" s="184">
        <v>11121</v>
      </c>
      <c r="L9" s="185">
        <v>11466</v>
      </c>
    </row>
    <row r="10" spans="1:12" s="18" customFormat="1" ht="40.200000000000003" customHeight="1" thickTop="1" x14ac:dyDescent="0.25">
      <c r="A10" s="80">
        <v>2</v>
      </c>
      <c r="B10" s="186" t="s">
        <v>92</v>
      </c>
      <c r="C10" s="187">
        <v>209970</v>
      </c>
      <c r="D10" s="189">
        <v>180817</v>
      </c>
      <c r="E10" s="188">
        <v>26685</v>
      </c>
      <c r="F10" s="189">
        <v>31279</v>
      </c>
      <c r="G10" s="187">
        <v>140324</v>
      </c>
      <c r="H10" s="189">
        <v>104977</v>
      </c>
      <c r="I10" s="188">
        <v>33208</v>
      </c>
      <c r="J10" s="189">
        <v>34594</v>
      </c>
      <c r="K10" s="188">
        <v>9753</v>
      </c>
      <c r="L10" s="189">
        <v>9967</v>
      </c>
    </row>
    <row r="11" spans="1:12" s="44" customFormat="1" ht="25.95" customHeight="1" x14ac:dyDescent="0.25">
      <c r="A11" s="43">
        <v>3</v>
      </c>
      <c r="B11" s="190" t="s">
        <v>93</v>
      </c>
      <c r="C11" s="177">
        <v>206731</v>
      </c>
      <c r="D11" s="131">
        <v>177454</v>
      </c>
      <c r="E11" s="133">
        <v>26358</v>
      </c>
      <c r="F11" s="131">
        <v>30858</v>
      </c>
      <c r="G11" s="177">
        <v>138350</v>
      </c>
      <c r="H11" s="131">
        <v>103216</v>
      </c>
      <c r="I11" s="133">
        <v>32375</v>
      </c>
      <c r="J11" s="131">
        <v>33539</v>
      </c>
      <c r="K11" s="133">
        <v>9648</v>
      </c>
      <c r="L11" s="131">
        <v>9841</v>
      </c>
    </row>
    <row r="12" spans="1:12" s="44" customFormat="1" ht="25.95" customHeight="1" x14ac:dyDescent="0.25">
      <c r="A12" s="43">
        <v>4</v>
      </c>
      <c r="B12" s="151" t="s">
        <v>5</v>
      </c>
      <c r="C12" s="177">
        <v>114649</v>
      </c>
      <c r="D12" s="131">
        <v>106920</v>
      </c>
      <c r="E12" s="133">
        <v>16593</v>
      </c>
      <c r="F12" s="131">
        <v>20134</v>
      </c>
      <c r="G12" s="177">
        <v>72220</v>
      </c>
      <c r="H12" s="131">
        <v>58956</v>
      </c>
      <c r="I12" s="133">
        <v>20202</v>
      </c>
      <c r="J12" s="131">
        <v>21993</v>
      </c>
      <c r="K12" s="133">
        <v>5634</v>
      </c>
      <c r="L12" s="131">
        <v>5837</v>
      </c>
    </row>
    <row r="13" spans="1:12" s="44" customFormat="1" ht="25.95" customHeight="1" x14ac:dyDescent="0.25">
      <c r="A13" s="43">
        <v>5</v>
      </c>
      <c r="B13" s="151" t="s">
        <v>6</v>
      </c>
      <c r="C13" s="177">
        <v>92082</v>
      </c>
      <c r="D13" s="131">
        <v>70534</v>
      </c>
      <c r="E13" s="133">
        <v>9765</v>
      </c>
      <c r="F13" s="131">
        <v>10724</v>
      </c>
      <c r="G13" s="177">
        <v>66130</v>
      </c>
      <c r="H13" s="131">
        <v>44260</v>
      </c>
      <c r="I13" s="133">
        <v>12173</v>
      </c>
      <c r="J13" s="131">
        <v>11546</v>
      </c>
      <c r="K13" s="133">
        <v>4014</v>
      </c>
      <c r="L13" s="131">
        <v>4004</v>
      </c>
    </row>
    <row r="14" spans="1:12" s="44" customFormat="1" ht="25.95" customHeight="1" x14ac:dyDescent="0.25">
      <c r="A14" s="43">
        <v>6</v>
      </c>
      <c r="B14" s="190" t="s">
        <v>213</v>
      </c>
      <c r="C14" s="177">
        <v>3239</v>
      </c>
      <c r="D14" s="131">
        <v>3363</v>
      </c>
      <c r="E14" s="133">
        <v>327</v>
      </c>
      <c r="F14" s="131">
        <v>421</v>
      </c>
      <c r="G14" s="177">
        <v>1974</v>
      </c>
      <c r="H14" s="131">
        <v>1761</v>
      </c>
      <c r="I14" s="133">
        <v>833</v>
      </c>
      <c r="J14" s="131">
        <v>1055</v>
      </c>
      <c r="K14" s="133">
        <v>105</v>
      </c>
      <c r="L14" s="131">
        <v>126</v>
      </c>
    </row>
    <row r="15" spans="1:12" s="44" customFormat="1" ht="25.95" customHeight="1" x14ac:dyDescent="0.25">
      <c r="A15" s="43">
        <v>7</v>
      </c>
      <c r="B15" s="151" t="s">
        <v>216</v>
      </c>
      <c r="C15" s="177">
        <v>1982</v>
      </c>
      <c r="D15" s="131">
        <v>1785</v>
      </c>
      <c r="E15" s="133">
        <v>283</v>
      </c>
      <c r="F15" s="131">
        <v>323</v>
      </c>
      <c r="G15" s="177">
        <v>1271</v>
      </c>
      <c r="H15" s="131">
        <v>992</v>
      </c>
      <c r="I15" s="133">
        <v>362</v>
      </c>
      <c r="J15" s="131">
        <v>387</v>
      </c>
      <c r="K15" s="133">
        <v>66</v>
      </c>
      <c r="L15" s="131">
        <v>83</v>
      </c>
    </row>
    <row r="16" spans="1:12" s="44" customFormat="1" ht="25.95" customHeight="1" x14ac:dyDescent="0.25">
      <c r="A16" s="43">
        <v>8</v>
      </c>
      <c r="B16" s="151" t="s">
        <v>217</v>
      </c>
      <c r="C16" s="177">
        <v>1257</v>
      </c>
      <c r="D16" s="131">
        <v>1578</v>
      </c>
      <c r="E16" s="133">
        <v>44</v>
      </c>
      <c r="F16" s="131">
        <v>98</v>
      </c>
      <c r="G16" s="177">
        <v>703</v>
      </c>
      <c r="H16" s="131">
        <v>769</v>
      </c>
      <c r="I16" s="133">
        <v>471</v>
      </c>
      <c r="J16" s="131">
        <v>668</v>
      </c>
      <c r="K16" s="133">
        <v>39</v>
      </c>
      <c r="L16" s="131">
        <v>43</v>
      </c>
    </row>
    <row r="17" spans="1:12" s="18" customFormat="1" ht="40.200000000000003" customHeight="1" x14ac:dyDescent="0.25">
      <c r="A17" s="81">
        <v>9</v>
      </c>
      <c r="B17" s="191" t="s">
        <v>94</v>
      </c>
      <c r="C17" s="174">
        <v>33758</v>
      </c>
      <c r="D17" s="176">
        <v>30328</v>
      </c>
      <c r="E17" s="175">
        <v>2775</v>
      </c>
      <c r="F17" s="176">
        <v>4123</v>
      </c>
      <c r="G17" s="174">
        <v>23732</v>
      </c>
      <c r="H17" s="176">
        <v>17928</v>
      </c>
      <c r="I17" s="175">
        <v>5883</v>
      </c>
      <c r="J17" s="176">
        <v>6778</v>
      </c>
      <c r="K17" s="175">
        <v>1368</v>
      </c>
      <c r="L17" s="176">
        <v>1499</v>
      </c>
    </row>
    <row r="18" spans="1:12" s="44" customFormat="1" ht="25.95" customHeight="1" x14ac:dyDescent="0.25">
      <c r="A18" s="43">
        <v>10</v>
      </c>
      <c r="B18" s="190" t="s">
        <v>95</v>
      </c>
      <c r="C18" s="177">
        <v>20902</v>
      </c>
      <c r="D18" s="131">
        <v>15637</v>
      </c>
      <c r="E18" s="133">
        <v>1907</v>
      </c>
      <c r="F18" s="131">
        <v>2301</v>
      </c>
      <c r="G18" s="177">
        <v>14967</v>
      </c>
      <c r="H18" s="131">
        <v>9193</v>
      </c>
      <c r="I18" s="133">
        <v>3050</v>
      </c>
      <c r="J18" s="131">
        <v>3149</v>
      </c>
      <c r="K18" s="133">
        <v>978</v>
      </c>
      <c r="L18" s="131">
        <v>994</v>
      </c>
    </row>
    <row r="19" spans="1:12" s="44" customFormat="1" ht="25.95" customHeight="1" x14ac:dyDescent="0.25">
      <c r="A19" s="43">
        <v>11</v>
      </c>
      <c r="B19" s="190" t="s">
        <v>78</v>
      </c>
      <c r="C19" s="177">
        <v>12831</v>
      </c>
      <c r="D19" s="131">
        <v>14666</v>
      </c>
      <c r="E19" s="133">
        <v>867</v>
      </c>
      <c r="F19" s="131">
        <v>1821</v>
      </c>
      <c r="G19" s="177">
        <v>8755</v>
      </c>
      <c r="H19" s="131">
        <v>8723</v>
      </c>
      <c r="I19" s="133">
        <v>2822</v>
      </c>
      <c r="J19" s="131">
        <v>3619</v>
      </c>
      <c r="K19" s="133">
        <v>387</v>
      </c>
      <c r="L19" s="131">
        <v>503</v>
      </c>
    </row>
    <row r="20" spans="1:12" s="44" customFormat="1" ht="25.95" customHeight="1" x14ac:dyDescent="0.25">
      <c r="A20" s="47">
        <v>12</v>
      </c>
      <c r="B20" s="192" t="s">
        <v>96</v>
      </c>
      <c r="C20" s="193">
        <v>25</v>
      </c>
      <c r="D20" s="135">
        <v>25</v>
      </c>
      <c r="E20" s="136">
        <v>1</v>
      </c>
      <c r="F20" s="135">
        <v>1</v>
      </c>
      <c r="G20" s="193">
        <v>10</v>
      </c>
      <c r="H20" s="135">
        <v>12</v>
      </c>
      <c r="I20" s="136">
        <v>11</v>
      </c>
      <c r="J20" s="135">
        <v>10</v>
      </c>
      <c r="K20" s="136">
        <v>3</v>
      </c>
      <c r="L20" s="135">
        <v>2</v>
      </c>
    </row>
    <row r="21" spans="1:12" ht="17.399999999999999" customHeight="1" x14ac:dyDescent="0.3">
      <c r="A21" s="271" t="s">
        <v>141</v>
      </c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</row>
    <row r="22" spans="1:12" x14ac:dyDescent="0.3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3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21"/>
  <dimension ref="A1:I20"/>
  <sheetViews>
    <sheetView showGridLines="0" workbookViewId="0"/>
  </sheetViews>
  <sheetFormatPr baseColWidth="10" defaultColWidth="11.44140625" defaultRowHeight="13.8" x14ac:dyDescent="0.3"/>
  <cols>
    <col min="1" max="1" width="4.6640625" style="35" customWidth="1"/>
    <col min="2" max="2" width="36" style="13" customWidth="1"/>
    <col min="3" max="9" width="14.6640625" style="13" customWidth="1"/>
    <col min="10" max="16384" width="11.44140625" style="13"/>
  </cols>
  <sheetData>
    <row r="1" spans="1:9" s="3" customFormat="1" ht="10.199999999999999" customHeight="1" x14ac:dyDescent="0.2">
      <c r="A1" s="37"/>
      <c r="B1" s="2"/>
    </row>
    <row r="2" spans="1:9" s="7" customFormat="1" ht="39" customHeight="1" x14ac:dyDescent="0.35">
      <c r="A2" s="65" t="s">
        <v>344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3">
      <c r="A3" s="39"/>
      <c r="B3" s="41"/>
      <c r="C3" s="41"/>
      <c r="D3" s="41"/>
      <c r="E3" s="41"/>
      <c r="F3" s="41"/>
      <c r="G3" s="42"/>
      <c r="H3" s="41"/>
      <c r="I3" s="144" t="s">
        <v>35</v>
      </c>
    </row>
    <row r="4" spans="1:9" ht="27.6" customHeight="1" x14ac:dyDescent="0.3">
      <c r="A4" s="537" t="s">
        <v>4</v>
      </c>
      <c r="B4" s="539" t="s">
        <v>12</v>
      </c>
      <c r="C4" s="545" t="s">
        <v>345</v>
      </c>
      <c r="D4" s="545" t="s">
        <v>142</v>
      </c>
      <c r="E4" s="112" t="s">
        <v>143</v>
      </c>
      <c r="F4" s="112"/>
      <c r="G4" s="112"/>
      <c r="H4" s="112"/>
      <c r="I4" s="545" t="s">
        <v>346</v>
      </c>
    </row>
    <row r="5" spans="1:9" ht="37.200000000000003" customHeight="1" x14ac:dyDescent="0.3">
      <c r="A5" s="538"/>
      <c r="B5" s="540"/>
      <c r="C5" s="540"/>
      <c r="D5" s="540"/>
      <c r="E5" s="279" t="s">
        <v>144</v>
      </c>
      <c r="F5" s="154" t="s">
        <v>145</v>
      </c>
      <c r="G5" s="150" t="s">
        <v>146</v>
      </c>
      <c r="H5" s="278" t="s">
        <v>147</v>
      </c>
      <c r="I5" s="540"/>
    </row>
    <row r="6" spans="1:9" s="44" customFormat="1" ht="34.950000000000003" customHeight="1" thickBot="1" x14ac:dyDescent="0.3">
      <c r="A6" s="79">
        <v>1</v>
      </c>
      <c r="B6" s="254" t="s">
        <v>148</v>
      </c>
      <c r="C6" s="185">
        <v>41056</v>
      </c>
      <c r="D6" s="194">
        <v>186159</v>
      </c>
      <c r="E6" s="184">
        <v>134408</v>
      </c>
      <c r="F6" s="184">
        <v>42255</v>
      </c>
      <c r="G6" s="184">
        <v>3006</v>
      </c>
      <c r="H6" s="184">
        <v>3896</v>
      </c>
      <c r="I6" s="194">
        <v>43650</v>
      </c>
    </row>
    <row r="7" spans="1:9" s="44" customFormat="1" ht="36" customHeight="1" thickTop="1" x14ac:dyDescent="0.25">
      <c r="A7" s="43">
        <v>2</v>
      </c>
      <c r="B7" s="272" t="s">
        <v>149</v>
      </c>
      <c r="C7" s="131">
        <v>14808</v>
      </c>
      <c r="D7" s="196">
        <v>55351</v>
      </c>
      <c r="E7" s="133">
        <v>17731</v>
      </c>
      <c r="F7" s="133">
        <v>35639</v>
      </c>
      <c r="G7" s="133">
        <v>745</v>
      </c>
      <c r="H7" s="132">
        <v>2262</v>
      </c>
      <c r="I7" s="196">
        <v>13782</v>
      </c>
    </row>
    <row r="8" spans="1:9" s="44" customFormat="1" ht="21" customHeight="1" x14ac:dyDescent="0.25">
      <c r="A8" s="43">
        <v>3</v>
      </c>
      <c r="B8" s="151" t="s">
        <v>132</v>
      </c>
      <c r="C8" s="131">
        <v>21611</v>
      </c>
      <c r="D8" s="196">
        <v>94707</v>
      </c>
      <c r="E8" s="133">
        <v>83419</v>
      </c>
      <c r="F8" s="133">
        <v>4406</v>
      </c>
      <c r="G8" s="133">
        <v>1659</v>
      </c>
      <c r="H8" s="132">
        <v>1297</v>
      </c>
      <c r="I8" s="196">
        <v>25537</v>
      </c>
    </row>
    <row r="9" spans="1:9" s="44" customFormat="1" ht="21" customHeight="1" x14ac:dyDescent="0.25">
      <c r="A9" s="43">
        <v>4</v>
      </c>
      <c r="B9" s="151" t="s">
        <v>150</v>
      </c>
      <c r="C9" s="131">
        <v>3374</v>
      </c>
      <c r="D9" s="196">
        <v>29686</v>
      </c>
      <c r="E9" s="133">
        <v>27857</v>
      </c>
      <c r="F9" s="133">
        <v>1308</v>
      </c>
      <c r="G9" s="133">
        <v>405</v>
      </c>
      <c r="H9" s="132">
        <v>261</v>
      </c>
      <c r="I9" s="196">
        <v>3229</v>
      </c>
    </row>
    <row r="10" spans="1:9" s="44" customFormat="1" ht="21" customHeight="1" x14ac:dyDescent="0.25">
      <c r="A10" s="43">
        <v>5</v>
      </c>
      <c r="B10" s="151" t="s">
        <v>133</v>
      </c>
      <c r="C10" s="131">
        <v>1263</v>
      </c>
      <c r="D10" s="196">
        <v>6415</v>
      </c>
      <c r="E10" s="133">
        <v>5401</v>
      </c>
      <c r="F10" s="133">
        <v>902</v>
      </c>
      <c r="G10" s="133">
        <v>197</v>
      </c>
      <c r="H10" s="132">
        <v>76</v>
      </c>
      <c r="I10" s="196">
        <v>1102</v>
      </c>
    </row>
    <row r="11" spans="1:9" s="44" customFormat="1" ht="34.950000000000003" customHeight="1" x14ac:dyDescent="0.25">
      <c r="A11" s="98">
        <v>6</v>
      </c>
      <c r="B11" s="273" t="s">
        <v>151</v>
      </c>
      <c r="C11" s="274">
        <v>35271</v>
      </c>
      <c r="D11" s="275">
        <v>162317</v>
      </c>
      <c r="E11" s="276">
        <v>113927</v>
      </c>
      <c r="F11" s="276">
        <v>41288</v>
      </c>
      <c r="G11" s="276">
        <v>2610</v>
      </c>
      <c r="H11" s="276">
        <v>3018</v>
      </c>
      <c r="I11" s="275">
        <v>36745</v>
      </c>
    </row>
    <row r="12" spans="1:9" s="44" customFormat="1" ht="21" customHeight="1" x14ac:dyDescent="0.25">
      <c r="A12" s="43">
        <v>7</v>
      </c>
      <c r="B12" s="151" t="s">
        <v>131</v>
      </c>
      <c r="C12" s="131">
        <v>13250</v>
      </c>
      <c r="D12" s="196">
        <v>51947</v>
      </c>
      <c r="E12" s="133">
        <v>15677</v>
      </c>
      <c r="F12" s="133">
        <v>34948</v>
      </c>
      <c r="G12" s="133">
        <v>674</v>
      </c>
      <c r="H12" s="132">
        <v>1903</v>
      </c>
      <c r="I12" s="196">
        <v>11995</v>
      </c>
    </row>
    <row r="13" spans="1:9" s="44" customFormat="1" ht="21" customHeight="1" x14ac:dyDescent="0.25">
      <c r="A13" s="43">
        <v>8</v>
      </c>
      <c r="B13" s="151" t="s">
        <v>132</v>
      </c>
      <c r="C13" s="131">
        <v>18092</v>
      </c>
      <c r="D13" s="196">
        <v>79734</v>
      </c>
      <c r="E13" s="133">
        <v>70135</v>
      </c>
      <c r="F13" s="133">
        <v>4210</v>
      </c>
      <c r="G13" s="133">
        <v>1384</v>
      </c>
      <c r="H13" s="132">
        <v>880</v>
      </c>
      <c r="I13" s="196">
        <v>21217</v>
      </c>
    </row>
    <row r="14" spans="1:9" s="44" customFormat="1" ht="21" customHeight="1" x14ac:dyDescent="0.25">
      <c r="A14" s="43">
        <v>9</v>
      </c>
      <c r="B14" s="151" t="s">
        <v>150</v>
      </c>
      <c r="C14" s="131">
        <v>2864</v>
      </c>
      <c r="D14" s="196">
        <v>25033</v>
      </c>
      <c r="E14" s="133">
        <v>23438</v>
      </c>
      <c r="F14" s="133">
        <v>1257</v>
      </c>
      <c r="G14" s="133">
        <v>377</v>
      </c>
      <c r="H14" s="132">
        <v>188</v>
      </c>
      <c r="I14" s="196">
        <v>2637</v>
      </c>
    </row>
    <row r="15" spans="1:9" s="44" customFormat="1" ht="21" customHeight="1" x14ac:dyDescent="0.25">
      <c r="A15" s="43">
        <v>10</v>
      </c>
      <c r="B15" s="151" t="s">
        <v>133</v>
      </c>
      <c r="C15" s="131">
        <v>1065</v>
      </c>
      <c r="D15" s="196">
        <v>5603</v>
      </c>
      <c r="E15" s="133">
        <v>4677</v>
      </c>
      <c r="F15" s="133">
        <v>873</v>
      </c>
      <c r="G15" s="133">
        <v>175</v>
      </c>
      <c r="H15" s="132">
        <v>47</v>
      </c>
      <c r="I15" s="196">
        <v>896</v>
      </c>
    </row>
    <row r="16" spans="1:9" s="44" customFormat="1" ht="34.950000000000003" customHeight="1" x14ac:dyDescent="0.25">
      <c r="A16" s="98">
        <v>11</v>
      </c>
      <c r="B16" s="273" t="s">
        <v>152</v>
      </c>
      <c r="C16" s="274">
        <v>5785</v>
      </c>
      <c r="D16" s="275">
        <v>23842</v>
      </c>
      <c r="E16" s="276">
        <v>20481</v>
      </c>
      <c r="F16" s="276">
        <v>967</v>
      </c>
      <c r="G16" s="276">
        <v>396</v>
      </c>
      <c r="H16" s="276">
        <v>878</v>
      </c>
      <c r="I16" s="275">
        <v>6905</v>
      </c>
    </row>
    <row r="17" spans="1:9" s="44" customFormat="1" ht="21" customHeight="1" x14ac:dyDescent="0.25">
      <c r="A17" s="43">
        <v>12</v>
      </c>
      <c r="B17" s="151" t="s">
        <v>134</v>
      </c>
      <c r="C17" s="131">
        <v>1558</v>
      </c>
      <c r="D17" s="196">
        <v>3404</v>
      </c>
      <c r="E17" s="133">
        <v>2054</v>
      </c>
      <c r="F17" s="133">
        <v>691</v>
      </c>
      <c r="G17" s="133">
        <v>71</v>
      </c>
      <c r="H17" s="132">
        <v>359</v>
      </c>
      <c r="I17" s="196">
        <v>1787</v>
      </c>
    </row>
    <row r="18" spans="1:9" s="44" customFormat="1" ht="21" customHeight="1" x14ac:dyDescent="0.25">
      <c r="A18" s="43">
        <v>13</v>
      </c>
      <c r="B18" s="151" t="s">
        <v>132</v>
      </c>
      <c r="C18" s="131">
        <v>3519</v>
      </c>
      <c r="D18" s="196">
        <v>14973</v>
      </c>
      <c r="E18" s="133">
        <v>13284</v>
      </c>
      <c r="F18" s="133">
        <v>196</v>
      </c>
      <c r="G18" s="133">
        <v>275</v>
      </c>
      <c r="H18" s="132">
        <v>417</v>
      </c>
      <c r="I18" s="196">
        <v>4320</v>
      </c>
    </row>
    <row r="19" spans="1:9" s="44" customFormat="1" ht="21" customHeight="1" x14ac:dyDescent="0.25">
      <c r="A19" s="43">
        <v>14</v>
      </c>
      <c r="B19" s="151" t="s">
        <v>150</v>
      </c>
      <c r="C19" s="131">
        <v>510</v>
      </c>
      <c r="D19" s="196">
        <v>4653</v>
      </c>
      <c r="E19" s="133">
        <v>4419</v>
      </c>
      <c r="F19" s="133">
        <v>51</v>
      </c>
      <c r="G19" s="133">
        <v>28</v>
      </c>
      <c r="H19" s="132">
        <v>73</v>
      </c>
      <c r="I19" s="196">
        <v>592</v>
      </c>
    </row>
    <row r="20" spans="1:9" s="44" customFormat="1" ht="21" customHeight="1" x14ac:dyDescent="0.25">
      <c r="A20" s="47">
        <v>15</v>
      </c>
      <c r="B20" s="259" t="s">
        <v>133</v>
      </c>
      <c r="C20" s="135">
        <v>198</v>
      </c>
      <c r="D20" s="198">
        <v>812</v>
      </c>
      <c r="E20" s="136">
        <v>724</v>
      </c>
      <c r="F20" s="136">
        <v>29</v>
      </c>
      <c r="G20" s="136">
        <v>22</v>
      </c>
      <c r="H20" s="136">
        <v>29</v>
      </c>
      <c r="I20" s="198">
        <v>206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198120</xdr:colOff>
                <xdr:row>0</xdr:row>
                <xdr:rowOff>121920</xdr:rowOff>
              </from>
              <to>
                <xdr:col>7</xdr:col>
                <xdr:colOff>617220</xdr:colOff>
                <xdr:row>49</xdr:row>
                <xdr:rowOff>68580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347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153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99"/>
      <c r="B4" s="41"/>
      <c r="C4" s="41"/>
      <c r="D4" s="41"/>
      <c r="E4" s="41"/>
      <c r="F4" s="41"/>
      <c r="G4" s="41"/>
      <c r="H4" s="41"/>
      <c r="I4" s="144" t="s">
        <v>36</v>
      </c>
    </row>
    <row r="5" spans="1:9" s="78" customFormat="1" ht="22.5" customHeight="1" x14ac:dyDescent="0.3">
      <c r="A5" s="537" t="s">
        <v>4</v>
      </c>
      <c r="B5" s="539" t="s">
        <v>0</v>
      </c>
      <c r="C5" s="545" t="s">
        <v>154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71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72"/>
      <c r="B7" s="540"/>
      <c r="C7" s="568"/>
      <c r="D7" s="568"/>
      <c r="E7" s="568"/>
      <c r="F7" s="154" t="s">
        <v>234</v>
      </c>
      <c r="G7" s="154" t="s">
        <v>235</v>
      </c>
      <c r="H7" s="154" t="s">
        <v>236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186159</v>
      </c>
      <c r="D8" s="194">
        <v>55351</v>
      </c>
      <c r="E8" s="185">
        <v>94707</v>
      </c>
      <c r="F8" s="183">
        <v>63365</v>
      </c>
      <c r="G8" s="185">
        <v>31342</v>
      </c>
      <c r="H8" s="194">
        <v>29686</v>
      </c>
      <c r="I8" s="185">
        <v>6415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160126</v>
      </c>
      <c r="D9" s="196">
        <v>51454</v>
      </c>
      <c r="E9" s="131">
        <v>78662</v>
      </c>
      <c r="F9" s="177">
        <v>52655</v>
      </c>
      <c r="G9" s="131">
        <v>26007</v>
      </c>
      <c r="H9" s="196">
        <v>24466</v>
      </c>
      <c r="I9" s="131">
        <v>5544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95768</v>
      </c>
      <c r="D10" s="196">
        <v>34635</v>
      </c>
      <c r="E10" s="131">
        <v>36771</v>
      </c>
      <c r="F10" s="177">
        <v>22737</v>
      </c>
      <c r="G10" s="131">
        <v>14034</v>
      </c>
      <c r="H10" s="196">
        <v>20980</v>
      </c>
      <c r="I10" s="131">
        <v>3382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64358</v>
      </c>
      <c r="D11" s="196">
        <v>16819</v>
      </c>
      <c r="E11" s="131">
        <v>41891</v>
      </c>
      <c r="F11" s="177">
        <v>29918</v>
      </c>
      <c r="G11" s="131">
        <v>11973</v>
      </c>
      <c r="H11" s="196">
        <v>3486</v>
      </c>
      <c r="I11" s="131">
        <v>2162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2191</v>
      </c>
      <c r="D12" s="196">
        <v>493</v>
      </c>
      <c r="E12" s="131">
        <v>1072</v>
      </c>
      <c r="F12" s="177">
        <v>486</v>
      </c>
      <c r="G12" s="131">
        <v>586</v>
      </c>
      <c r="H12" s="196">
        <v>567</v>
      </c>
      <c r="I12" s="131">
        <v>59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1408</v>
      </c>
      <c r="D13" s="196">
        <v>417</v>
      </c>
      <c r="E13" s="131">
        <v>686</v>
      </c>
      <c r="F13" s="177">
        <v>270</v>
      </c>
      <c r="G13" s="131">
        <v>416</v>
      </c>
      <c r="H13" s="196">
        <v>268</v>
      </c>
      <c r="I13" s="131">
        <v>37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783</v>
      </c>
      <c r="D14" s="196">
        <v>76</v>
      </c>
      <c r="E14" s="131">
        <v>386</v>
      </c>
      <c r="F14" s="177">
        <v>216</v>
      </c>
      <c r="G14" s="131">
        <v>170</v>
      </c>
      <c r="H14" s="196">
        <v>299</v>
      </c>
      <c r="I14" s="131">
        <v>22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16179</v>
      </c>
      <c r="D15" s="196">
        <v>2255</v>
      </c>
      <c r="E15" s="131">
        <v>10742</v>
      </c>
      <c r="F15" s="177">
        <v>8018</v>
      </c>
      <c r="G15" s="131">
        <v>2724</v>
      </c>
      <c r="H15" s="196">
        <v>2591</v>
      </c>
      <c r="I15" s="131">
        <v>591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7639</v>
      </c>
      <c r="D16" s="196">
        <v>1148</v>
      </c>
      <c r="E16" s="131">
        <v>4221</v>
      </c>
      <c r="F16" s="177">
        <v>2196</v>
      </c>
      <c r="G16" s="131">
        <v>2025</v>
      </c>
      <c r="H16" s="196">
        <v>2051</v>
      </c>
      <c r="I16" s="131">
        <v>219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24</v>
      </c>
      <c r="D17" s="198">
        <v>1</v>
      </c>
      <c r="E17" s="135">
        <v>10</v>
      </c>
      <c r="F17" s="193">
        <v>10</v>
      </c>
      <c r="G17" s="135">
        <v>0</v>
      </c>
      <c r="H17" s="198">
        <v>11</v>
      </c>
      <c r="I17" s="135">
        <v>2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4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347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7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99"/>
      <c r="B4" s="41"/>
      <c r="C4" s="41"/>
      <c r="D4" s="41"/>
      <c r="E4" s="41"/>
      <c r="F4" s="41"/>
      <c r="G4" s="41"/>
      <c r="H4" s="41"/>
      <c r="I4" s="144" t="s">
        <v>37</v>
      </c>
    </row>
    <row r="5" spans="1:9" s="78" customFormat="1" ht="21" customHeight="1" x14ac:dyDescent="0.3">
      <c r="A5" s="537" t="s">
        <v>4</v>
      </c>
      <c r="B5" s="539" t="s">
        <v>0</v>
      </c>
      <c r="C5" s="545" t="s">
        <v>154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71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72"/>
      <c r="B7" s="540"/>
      <c r="C7" s="568"/>
      <c r="D7" s="568"/>
      <c r="E7" s="568"/>
      <c r="F7" s="154" t="s">
        <v>234</v>
      </c>
      <c r="G7" s="154" t="s">
        <v>235</v>
      </c>
      <c r="H7" s="154" t="s">
        <v>157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82678</v>
      </c>
      <c r="D8" s="194">
        <v>31232</v>
      </c>
      <c r="E8" s="185">
        <v>41842</v>
      </c>
      <c r="F8" s="183">
        <v>14858</v>
      </c>
      <c r="G8" s="185">
        <v>26984</v>
      </c>
      <c r="H8" s="194">
        <v>6372</v>
      </c>
      <c r="I8" s="185">
        <v>3232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70810</v>
      </c>
      <c r="D9" s="196">
        <v>28578</v>
      </c>
      <c r="E9" s="131">
        <v>34067</v>
      </c>
      <c r="F9" s="177">
        <v>11156</v>
      </c>
      <c r="G9" s="131">
        <v>22911</v>
      </c>
      <c r="H9" s="196">
        <v>5373</v>
      </c>
      <c r="I9" s="131">
        <v>2792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47379</v>
      </c>
      <c r="D10" s="196">
        <v>22152</v>
      </c>
      <c r="E10" s="131">
        <v>19234</v>
      </c>
      <c r="F10" s="177">
        <v>6318</v>
      </c>
      <c r="G10" s="131">
        <v>12916</v>
      </c>
      <c r="H10" s="196">
        <v>4266</v>
      </c>
      <c r="I10" s="131">
        <v>1727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23431</v>
      </c>
      <c r="D11" s="196">
        <v>6426</v>
      </c>
      <c r="E11" s="131">
        <v>14833</v>
      </c>
      <c r="F11" s="177">
        <v>4838</v>
      </c>
      <c r="G11" s="131">
        <v>9995</v>
      </c>
      <c r="H11" s="196">
        <v>1107</v>
      </c>
      <c r="I11" s="131">
        <v>1065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1278</v>
      </c>
      <c r="D12" s="196">
        <v>397</v>
      </c>
      <c r="E12" s="131">
        <v>810</v>
      </c>
      <c r="F12" s="177">
        <v>251</v>
      </c>
      <c r="G12" s="131">
        <v>559</v>
      </c>
      <c r="H12" s="196">
        <v>38</v>
      </c>
      <c r="I12" s="131">
        <v>33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865</v>
      </c>
      <c r="D13" s="196">
        <v>333</v>
      </c>
      <c r="E13" s="131">
        <v>485</v>
      </c>
      <c r="F13" s="177">
        <v>91</v>
      </c>
      <c r="G13" s="131">
        <v>394</v>
      </c>
      <c r="H13" s="196">
        <v>25</v>
      </c>
      <c r="I13" s="131">
        <v>22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413</v>
      </c>
      <c r="D14" s="196">
        <v>64</v>
      </c>
      <c r="E14" s="131">
        <v>325</v>
      </c>
      <c r="F14" s="177">
        <v>160</v>
      </c>
      <c r="G14" s="131">
        <v>165</v>
      </c>
      <c r="H14" s="196">
        <v>13</v>
      </c>
      <c r="I14" s="131">
        <v>11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7573</v>
      </c>
      <c r="D15" s="196">
        <v>1429</v>
      </c>
      <c r="E15" s="131">
        <v>5477</v>
      </c>
      <c r="F15" s="177">
        <v>2993</v>
      </c>
      <c r="G15" s="131">
        <v>2484</v>
      </c>
      <c r="H15" s="196">
        <v>375</v>
      </c>
      <c r="I15" s="131">
        <v>292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3007</v>
      </c>
      <c r="D16" s="196">
        <v>828</v>
      </c>
      <c r="E16" s="131">
        <v>1478</v>
      </c>
      <c r="F16" s="177">
        <v>448</v>
      </c>
      <c r="G16" s="131">
        <v>1030</v>
      </c>
      <c r="H16" s="196">
        <v>586</v>
      </c>
      <c r="I16" s="131">
        <v>115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10</v>
      </c>
      <c r="D17" s="198">
        <v>0</v>
      </c>
      <c r="E17" s="135">
        <v>10</v>
      </c>
      <c r="F17" s="193">
        <v>10</v>
      </c>
      <c r="G17" s="135">
        <v>0</v>
      </c>
      <c r="H17" s="198">
        <v>0</v>
      </c>
      <c r="I17" s="135">
        <v>0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5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347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8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44" t="s">
        <v>38</v>
      </c>
    </row>
    <row r="5" spans="1:9" s="78" customFormat="1" ht="21" customHeight="1" x14ac:dyDescent="0.3">
      <c r="A5" s="537" t="s">
        <v>4</v>
      </c>
      <c r="B5" s="539" t="s">
        <v>0</v>
      </c>
      <c r="C5" s="545" t="s">
        <v>154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53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38"/>
      <c r="B7" s="540"/>
      <c r="C7" s="568"/>
      <c r="D7" s="568"/>
      <c r="E7" s="568"/>
      <c r="F7" s="154" t="s">
        <v>234</v>
      </c>
      <c r="G7" s="154" t="s">
        <v>235</v>
      </c>
      <c r="H7" s="154" t="s">
        <v>156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103481</v>
      </c>
      <c r="D8" s="194">
        <v>24119</v>
      </c>
      <c r="E8" s="185">
        <v>52865</v>
      </c>
      <c r="F8" s="183">
        <v>48507</v>
      </c>
      <c r="G8" s="185">
        <v>4358</v>
      </c>
      <c r="H8" s="194">
        <v>23314</v>
      </c>
      <c r="I8" s="185">
        <v>3183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89316</v>
      </c>
      <c r="D9" s="196">
        <v>22876</v>
      </c>
      <c r="E9" s="131">
        <v>44595</v>
      </c>
      <c r="F9" s="177">
        <v>41499</v>
      </c>
      <c r="G9" s="131">
        <v>3096</v>
      </c>
      <c r="H9" s="196">
        <v>19093</v>
      </c>
      <c r="I9" s="131">
        <v>2752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48389</v>
      </c>
      <c r="D10" s="196">
        <v>12483</v>
      </c>
      <c r="E10" s="131">
        <v>17537</v>
      </c>
      <c r="F10" s="177">
        <v>16419</v>
      </c>
      <c r="G10" s="131">
        <v>1118</v>
      </c>
      <c r="H10" s="196">
        <v>16714</v>
      </c>
      <c r="I10" s="131">
        <v>1655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40927</v>
      </c>
      <c r="D11" s="196">
        <v>10393</v>
      </c>
      <c r="E11" s="131">
        <v>27058</v>
      </c>
      <c r="F11" s="177">
        <v>25080</v>
      </c>
      <c r="G11" s="131">
        <v>1978</v>
      </c>
      <c r="H11" s="196">
        <v>2379</v>
      </c>
      <c r="I11" s="131">
        <v>1097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913</v>
      </c>
      <c r="D12" s="196">
        <v>96</v>
      </c>
      <c r="E12" s="131">
        <v>262</v>
      </c>
      <c r="F12" s="177">
        <v>235</v>
      </c>
      <c r="G12" s="131">
        <v>27</v>
      </c>
      <c r="H12" s="196">
        <v>529</v>
      </c>
      <c r="I12" s="131">
        <v>26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543</v>
      </c>
      <c r="D13" s="196">
        <v>84</v>
      </c>
      <c r="E13" s="131">
        <v>201</v>
      </c>
      <c r="F13" s="177">
        <v>179</v>
      </c>
      <c r="G13" s="131">
        <v>22</v>
      </c>
      <c r="H13" s="196">
        <v>243</v>
      </c>
      <c r="I13" s="131">
        <v>15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370</v>
      </c>
      <c r="D14" s="196">
        <v>12</v>
      </c>
      <c r="E14" s="131">
        <v>61</v>
      </c>
      <c r="F14" s="177">
        <v>56</v>
      </c>
      <c r="G14" s="131">
        <v>5</v>
      </c>
      <c r="H14" s="196">
        <v>286</v>
      </c>
      <c r="I14" s="131">
        <v>11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8606</v>
      </c>
      <c r="D15" s="196">
        <v>826</v>
      </c>
      <c r="E15" s="131">
        <v>5265</v>
      </c>
      <c r="F15" s="177">
        <v>5025</v>
      </c>
      <c r="G15" s="131">
        <v>240</v>
      </c>
      <c r="H15" s="196">
        <v>2216</v>
      </c>
      <c r="I15" s="131">
        <v>299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4632</v>
      </c>
      <c r="D16" s="196">
        <v>320</v>
      </c>
      <c r="E16" s="131">
        <v>2743</v>
      </c>
      <c r="F16" s="177">
        <v>1748</v>
      </c>
      <c r="G16" s="131">
        <v>995</v>
      </c>
      <c r="H16" s="196">
        <v>1465</v>
      </c>
      <c r="I16" s="131">
        <v>104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14</v>
      </c>
      <c r="D17" s="198">
        <v>1</v>
      </c>
      <c r="E17" s="135">
        <v>0</v>
      </c>
      <c r="F17" s="193">
        <v>0</v>
      </c>
      <c r="G17" s="135">
        <v>0</v>
      </c>
      <c r="H17" s="198">
        <v>11</v>
      </c>
      <c r="I17" s="135">
        <v>2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3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348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153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44" t="s">
        <v>39</v>
      </c>
    </row>
    <row r="5" spans="1:9" s="78" customFormat="1" ht="21" customHeight="1" x14ac:dyDescent="0.3">
      <c r="A5" s="537" t="s">
        <v>4</v>
      </c>
      <c r="B5" s="539" t="s">
        <v>0</v>
      </c>
      <c r="C5" s="545" t="s">
        <v>144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53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38"/>
      <c r="B7" s="540"/>
      <c r="C7" s="568"/>
      <c r="D7" s="568"/>
      <c r="E7" s="568"/>
      <c r="F7" s="154" t="s">
        <v>234</v>
      </c>
      <c r="G7" s="154" t="s">
        <v>235</v>
      </c>
      <c r="H7" s="154" t="s">
        <v>236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134408</v>
      </c>
      <c r="D8" s="194">
        <v>17731</v>
      </c>
      <c r="E8" s="185">
        <v>83419</v>
      </c>
      <c r="F8" s="183">
        <v>56186</v>
      </c>
      <c r="G8" s="185">
        <v>27233</v>
      </c>
      <c r="H8" s="194">
        <v>27857</v>
      </c>
      <c r="I8" s="185">
        <v>5401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112250</v>
      </c>
      <c r="D9" s="196">
        <v>15502</v>
      </c>
      <c r="E9" s="131">
        <v>69194</v>
      </c>
      <c r="F9" s="177">
        <v>46524</v>
      </c>
      <c r="G9" s="131">
        <v>22670</v>
      </c>
      <c r="H9" s="196">
        <v>22918</v>
      </c>
      <c r="I9" s="131">
        <v>4636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64085</v>
      </c>
      <c r="D10" s="196">
        <v>9941</v>
      </c>
      <c r="E10" s="131">
        <v>31533</v>
      </c>
      <c r="F10" s="177">
        <v>19356</v>
      </c>
      <c r="G10" s="131">
        <v>12177</v>
      </c>
      <c r="H10" s="196">
        <v>19834</v>
      </c>
      <c r="I10" s="131">
        <v>2777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48165</v>
      </c>
      <c r="D11" s="196">
        <v>5561</v>
      </c>
      <c r="E11" s="131">
        <v>37661</v>
      </c>
      <c r="F11" s="177">
        <v>27168</v>
      </c>
      <c r="G11" s="131">
        <v>10493</v>
      </c>
      <c r="H11" s="196">
        <v>3084</v>
      </c>
      <c r="I11" s="131">
        <v>1859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1677</v>
      </c>
      <c r="D12" s="196">
        <v>175</v>
      </c>
      <c r="E12" s="131">
        <v>941</v>
      </c>
      <c r="F12" s="177">
        <v>446</v>
      </c>
      <c r="G12" s="131">
        <v>495</v>
      </c>
      <c r="H12" s="196">
        <v>520</v>
      </c>
      <c r="I12" s="131">
        <v>41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1020</v>
      </c>
      <c r="D13" s="196">
        <v>152</v>
      </c>
      <c r="E13" s="131">
        <v>597</v>
      </c>
      <c r="F13" s="177">
        <v>254</v>
      </c>
      <c r="G13" s="131">
        <v>343</v>
      </c>
      <c r="H13" s="196">
        <v>245</v>
      </c>
      <c r="I13" s="131">
        <v>26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657</v>
      </c>
      <c r="D14" s="196">
        <v>23</v>
      </c>
      <c r="E14" s="131">
        <v>344</v>
      </c>
      <c r="F14" s="177">
        <v>192</v>
      </c>
      <c r="G14" s="131">
        <v>152</v>
      </c>
      <c r="H14" s="196">
        <v>275</v>
      </c>
      <c r="I14" s="131">
        <v>15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13622</v>
      </c>
      <c r="D15" s="196">
        <v>1327</v>
      </c>
      <c r="E15" s="131">
        <v>9330</v>
      </c>
      <c r="F15" s="177">
        <v>7209</v>
      </c>
      <c r="G15" s="131">
        <v>2121</v>
      </c>
      <c r="H15" s="196">
        <v>2437</v>
      </c>
      <c r="I15" s="131">
        <v>528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6835</v>
      </c>
      <c r="D16" s="196">
        <v>726</v>
      </c>
      <c r="E16" s="131">
        <v>3944</v>
      </c>
      <c r="F16" s="177">
        <v>1997</v>
      </c>
      <c r="G16" s="131">
        <v>1947</v>
      </c>
      <c r="H16" s="196">
        <v>1971</v>
      </c>
      <c r="I16" s="131">
        <v>194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24</v>
      </c>
      <c r="D17" s="198">
        <v>1</v>
      </c>
      <c r="E17" s="135">
        <v>10</v>
      </c>
      <c r="F17" s="193">
        <v>10</v>
      </c>
      <c r="G17" s="135">
        <v>0</v>
      </c>
      <c r="H17" s="198">
        <v>11</v>
      </c>
      <c r="I17" s="135">
        <v>2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4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348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7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44" t="s">
        <v>41</v>
      </c>
    </row>
    <row r="5" spans="1:9" s="78" customFormat="1" ht="21" customHeight="1" x14ac:dyDescent="0.3">
      <c r="A5" s="537" t="s">
        <v>4</v>
      </c>
      <c r="B5" s="539" t="s">
        <v>0</v>
      </c>
      <c r="C5" s="545" t="s">
        <v>144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53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38"/>
      <c r="B7" s="540"/>
      <c r="C7" s="568"/>
      <c r="D7" s="568"/>
      <c r="E7" s="568"/>
      <c r="F7" s="154" t="s">
        <v>234</v>
      </c>
      <c r="G7" s="154" t="s">
        <v>235</v>
      </c>
      <c r="H7" s="154" t="s">
        <v>157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54811</v>
      </c>
      <c r="D8" s="194">
        <v>11096</v>
      </c>
      <c r="E8" s="185">
        <v>35061</v>
      </c>
      <c r="F8" s="183">
        <v>12422</v>
      </c>
      <c r="G8" s="185">
        <v>22639</v>
      </c>
      <c r="H8" s="194">
        <v>5890</v>
      </c>
      <c r="I8" s="185">
        <v>2764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45260</v>
      </c>
      <c r="D9" s="196">
        <v>9436</v>
      </c>
      <c r="E9" s="131">
        <v>28455</v>
      </c>
      <c r="F9" s="177">
        <v>9086</v>
      </c>
      <c r="G9" s="131">
        <v>19369</v>
      </c>
      <c r="H9" s="196">
        <v>4987</v>
      </c>
      <c r="I9" s="131">
        <v>2382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28419</v>
      </c>
      <c r="D10" s="196">
        <v>6995</v>
      </c>
      <c r="E10" s="131">
        <v>15981</v>
      </c>
      <c r="F10" s="177">
        <v>4911</v>
      </c>
      <c r="G10" s="131">
        <v>11070</v>
      </c>
      <c r="H10" s="196">
        <v>3995</v>
      </c>
      <c r="I10" s="131">
        <v>1448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16841</v>
      </c>
      <c r="D11" s="196">
        <v>2441</v>
      </c>
      <c r="E11" s="131">
        <v>12474</v>
      </c>
      <c r="F11" s="177">
        <v>4175</v>
      </c>
      <c r="G11" s="131">
        <v>8299</v>
      </c>
      <c r="H11" s="196">
        <v>992</v>
      </c>
      <c r="I11" s="131">
        <v>934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916</v>
      </c>
      <c r="D12" s="196">
        <v>146</v>
      </c>
      <c r="E12" s="131">
        <v>714</v>
      </c>
      <c r="F12" s="177">
        <v>247</v>
      </c>
      <c r="G12" s="131">
        <v>467</v>
      </c>
      <c r="H12" s="196">
        <v>34</v>
      </c>
      <c r="I12" s="131">
        <v>22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576</v>
      </c>
      <c r="D13" s="196">
        <v>125</v>
      </c>
      <c r="E13" s="131">
        <v>412</v>
      </c>
      <c r="F13" s="177">
        <v>90</v>
      </c>
      <c r="G13" s="131">
        <v>322</v>
      </c>
      <c r="H13" s="196">
        <v>25</v>
      </c>
      <c r="I13" s="131">
        <v>14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340</v>
      </c>
      <c r="D14" s="196">
        <v>21</v>
      </c>
      <c r="E14" s="131">
        <v>302</v>
      </c>
      <c r="F14" s="177">
        <v>157</v>
      </c>
      <c r="G14" s="131">
        <v>145</v>
      </c>
      <c r="H14" s="196">
        <v>9</v>
      </c>
      <c r="I14" s="131">
        <v>8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6084</v>
      </c>
      <c r="D15" s="196">
        <v>924</v>
      </c>
      <c r="E15" s="131">
        <v>4591</v>
      </c>
      <c r="F15" s="177">
        <v>2667</v>
      </c>
      <c r="G15" s="131">
        <v>1924</v>
      </c>
      <c r="H15" s="196">
        <v>311</v>
      </c>
      <c r="I15" s="131">
        <v>258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2541</v>
      </c>
      <c r="D16" s="196">
        <v>590</v>
      </c>
      <c r="E16" s="131">
        <v>1291</v>
      </c>
      <c r="F16" s="177">
        <v>412</v>
      </c>
      <c r="G16" s="131">
        <v>879</v>
      </c>
      <c r="H16" s="196">
        <v>558</v>
      </c>
      <c r="I16" s="131">
        <v>102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10</v>
      </c>
      <c r="D17" s="198">
        <v>0</v>
      </c>
      <c r="E17" s="135">
        <v>10</v>
      </c>
      <c r="F17" s="193">
        <v>10</v>
      </c>
      <c r="G17" s="135">
        <v>0</v>
      </c>
      <c r="H17" s="198">
        <v>0</v>
      </c>
      <c r="I17" s="135">
        <v>0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5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76" customFormat="1" ht="45.6" customHeight="1" x14ac:dyDescent="0.35">
      <c r="A2" s="5" t="s">
        <v>348</v>
      </c>
      <c r="B2" s="48"/>
      <c r="C2" s="48"/>
      <c r="D2" s="48"/>
      <c r="E2" s="48"/>
      <c r="F2" s="48"/>
      <c r="G2" s="48"/>
      <c r="H2" s="48"/>
      <c r="I2" s="48"/>
    </row>
    <row r="3" spans="1:9" s="51" customFormat="1" ht="30" customHeight="1" x14ac:dyDescent="0.35">
      <c r="A3" s="5" t="s">
        <v>8</v>
      </c>
      <c r="B3" s="63"/>
      <c r="C3" s="63"/>
      <c r="D3" s="63"/>
      <c r="E3" s="63"/>
      <c r="F3" s="63"/>
      <c r="G3" s="63"/>
      <c r="H3" s="63"/>
      <c r="I3" s="63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44" t="s">
        <v>42</v>
      </c>
    </row>
    <row r="5" spans="1:9" s="78" customFormat="1" ht="21" customHeight="1" x14ac:dyDescent="0.3">
      <c r="A5" s="537" t="s">
        <v>4</v>
      </c>
      <c r="B5" s="539" t="s">
        <v>0</v>
      </c>
      <c r="C5" s="545" t="s">
        <v>144</v>
      </c>
      <c r="D5" s="112" t="s">
        <v>155</v>
      </c>
      <c r="E5" s="112"/>
      <c r="F5" s="112"/>
      <c r="G5" s="112"/>
      <c r="H5" s="112"/>
      <c r="I5" s="113"/>
    </row>
    <row r="6" spans="1:9" s="78" customFormat="1" ht="21" customHeight="1" x14ac:dyDescent="0.3">
      <c r="A6" s="553"/>
      <c r="B6" s="552"/>
      <c r="C6" s="573"/>
      <c r="D6" s="545" t="s">
        <v>232</v>
      </c>
      <c r="E6" s="545" t="s">
        <v>140</v>
      </c>
      <c r="F6" s="111" t="s">
        <v>233</v>
      </c>
      <c r="G6" s="112"/>
      <c r="H6" s="111" t="s">
        <v>101</v>
      </c>
      <c r="I6" s="113"/>
    </row>
    <row r="7" spans="1:9" s="78" customFormat="1" ht="57" customHeight="1" x14ac:dyDescent="0.3">
      <c r="A7" s="538"/>
      <c r="B7" s="540"/>
      <c r="C7" s="568"/>
      <c r="D7" s="568"/>
      <c r="E7" s="568"/>
      <c r="F7" s="154" t="s">
        <v>234</v>
      </c>
      <c r="G7" s="154" t="s">
        <v>235</v>
      </c>
      <c r="H7" s="154" t="s">
        <v>156</v>
      </c>
      <c r="I7" s="150" t="s">
        <v>103</v>
      </c>
    </row>
    <row r="8" spans="1:9" s="18" customFormat="1" ht="42.6" customHeight="1" thickBot="1" x14ac:dyDescent="0.3">
      <c r="A8" s="79">
        <v>1</v>
      </c>
      <c r="B8" s="277" t="s">
        <v>242</v>
      </c>
      <c r="C8" s="194">
        <v>79597</v>
      </c>
      <c r="D8" s="194">
        <v>6635</v>
      </c>
      <c r="E8" s="185">
        <v>48358</v>
      </c>
      <c r="F8" s="183">
        <v>43764</v>
      </c>
      <c r="G8" s="185">
        <v>4594</v>
      </c>
      <c r="H8" s="194">
        <v>21967</v>
      </c>
      <c r="I8" s="185">
        <v>2637</v>
      </c>
    </row>
    <row r="9" spans="1:9" s="44" customFormat="1" ht="28.2" customHeight="1" thickTop="1" x14ac:dyDescent="0.25">
      <c r="A9" s="43">
        <v>2</v>
      </c>
      <c r="B9" s="152" t="s">
        <v>218</v>
      </c>
      <c r="C9" s="196">
        <v>66990</v>
      </c>
      <c r="D9" s="196">
        <v>6066</v>
      </c>
      <c r="E9" s="131">
        <v>40739</v>
      </c>
      <c r="F9" s="177">
        <v>37438</v>
      </c>
      <c r="G9" s="131">
        <v>3301</v>
      </c>
      <c r="H9" s="196">
        <v>17931</v>
      </c>
      <c r="I9" s="131">
        <v>2254</v>
      </c>
    </row>
    <row r="10" spans="1:9" s="44" customFormat="1" ht="28.2" customHeight="1" x14ac:dyDescent="0.25">
      <c r="A10" s="43">
        <v>3</v>
      </c>
      <c r="B10" s="151" t="s">
        <v>5</v>
      </c>
      <c r="C10" s="196">
        <v>35666</v>
      </c>
      <c r="D10" s="196">
        <v>2946</v>
      </c>
      <c r="E10" s="131">
        <v>15552</v>
      </c>
      <c r="F10" s="177">
        <v>14445</v>
      </c>
      <c r="G10" s="131">
        <v>1107</v>
      </c>
      <c r="H10" s="196">
        <v>15839</v>
      </c>
      <c r="I10" s="131">
        <v>1329</v>
      </c>
    </row>
    <row r="11" spans="1:9" s="44" customFormat="1" ht="28.2" customHeight="1" x14ac:dyDescent="0.25">
      <c r="A11" s="43">
        <v>4</v>
      </c>
      <c r="B11" s="151" t="s">
        <v>6</v>
      </c>
      <c r="C11" s="196">
        <v>31324</v>
      </c>
      <c r="D11" s="196">
        <v>3120</v>
      </c>
      <c r="E11" s="131">
        <v>25187</v>
      </c>
      <c r="F11" s="177">
        <v>22993</v>
      </c>
      <c r="G11" s="131">
        <v>2194</v>
      </c>
      <c r="H11" s="196">
        <v>2092</v>
      </c>
      <c r="I11" s="131">
        <v>925</v>
      </c>
    </row>
    <row r="12" spans="1:9" s="44" customFormat="1" ht="28.2" customHeight="1" x14ac:dyDescent="0.25">
      <c r="A12" s="43">
        <v>5</v>
      </c>
      <c r="B12" s="152" t="s">
        <v>219</v>
      </c>
      <c r="C12" s="196">
        <v>761</v>
      </c>
      <c r="D12" s="196">
        <v>29</v>
      </c>
      <c r="E12" s="131">
        <v>227</v>
      </c>
      <c r="F12" s="177">
        <v>199</v>
      </c>
      <c r="G12" s="131">
        <v>28</v>
      </c>
      <c r="H12" s="196">
        <v>486</v>
      </c>
      <c r="I12" s="131">
        <v>19</v>
      </c>
    </row>
    <row r="13" spans="1:9" s="44" customFormat="1" ht="28.2" customHeight="1" x14ac:dyDescent="0.25">
      <c r="A13" s="43">
        <v>6</v>
      </c>
      <c r="B13" s="151" t="s">
        <v>216</v>
      </c>
      <c r="C13" s="196">
        <v>444</v>
      </c>
      <c r="D13" s="196">
        <v>27</v>
      </c>
      <c r="E13" s="131">
        <v>185</v>
      </c>
      <c r="F13" s="177">
        <v>164</v>
      </c>
      <c r="G13" s="131">
        <v>21</v>
      </c>
      <c r="H13" s="196">
        <v>220</v>
      </c>
      <c r="I13" s="131">
        <v>12</v>
      </c>
    </row>
    <row r="14" spans="1:9" s="44" customFormat="1" ht="28.2" customHeight="1" x14ac:dyDescent="0.25">
      <c r="A14" s="43">
        <v>7</v>
      </c>
      <c r="B14" s="151" t="s">
        <v>217</v>
      </c>
      <c r="C14" s="196">
        <v>317</v>
      </c>
      <c r="D14" s="196">
        <v>2</v>
      </c>
      <c r="E14" s="131">
        <v>42</v>
      </c>
      <c r="F14" s="177">
        <v>35</v>
      </c>
      <c r="G14" s="131">
        <v>7</v>
      </c>
      <c r="H14" s="196">
        <v>266</v>
      </c>
      <c r="I14" s="131">
        <v>7</v>
      </c>
    </row>
    <row r="15" spans="1:9" s="44" customFormat="1" ht="28.2" customHeight="1" x14ac:dyDescent="0.25">
      <c r="A15" s="43">
        <v>8</v>
      </c>
      <c r="B15" s="152" t="s">
        <v>220</v>
      </c>
      <c r="C15" s="196">
        <v>7538</v>
      </c>
      <c r="D15" s="196">
        <v>403</v>
      </c>
      <c r="E15" s="131">
        <v>4739</v>
      </c>
      <c r="F15" s="177">
        <v>4542</v>
      </c>
      <c r="G15" s="131">
        <v>197</v>
      </c>
      <c r="H15" s="196">
        <v>2126</v>
      </c>
      <c r="I15" s="131">
        <v>270</v>
      </c>
    </row>
    <row r="16" spans="1:9" s="44" customFormat="1" ht="28.2" customHeight="1" x14ac:dyDescent="0.25">
      <c r="A16" s="43">
        <v>9</v>
      </c>
      <c r="B16" s="152" t="s">
        <v>221</v>
      </c>
      <c r="C16" s="196">
        <v>4294</v>
      </c>
      <c r="D16" s="196">
        <v>136</v>
      </c>
      <c r="E16" s="131">
        <v>2653</v>
      </c>
      <c r="F16" s="177">
        <v>1585</v>
      </c>
      <c r="G16" s="131">
        <v>1068</v>
      </c>
      <c r="H16" s="196">
        <v>1413</v>
      </c>
      <c r="I16" s="131">
        <v>92</v>
      </c>
    </row>
    <row r="17" spans="1:9" s="44" customFormat="1" ht="28.2" customHeight="1" x14ac:dyDescent="0.25">
      <c r="A17" s="47">
        <v>10</v>
      </c>
      <c r="B17" s="153" t="s">
        <v>222</v>
      </c>
      <c r="C17" s="198">
        <v>14</v>
      </c>
      <c r="D17" s="198">
        <v>1</v>
      </c>
      <c r="E17" s="135">
        <v>0</v>
      </c>
      <c r="F17" s="193">
        <v>0</v>
      </c>
      <c r="G17" s="135">
        <v>0</v>
      </c>
      <c r="H17" s="198">
        <v>11</v>
      </c>
      <c r="I17" s="135">
        <v>2</v>
      </c>
    </row>
    <row r="18" spans="1:9" x14ac:dyDescent="0.3">
      <c r="A18" s="56"/>
      <c r="B18" s="57"/>
      <c r="C18" s="57"/>
      <c r="D18" s="57"/>
      <c r="E18" s="57"/>
      <c r="F18" s="57"/>
      <c r="G18" s="57"/>
      <c r="H18" s="57"/>
      <c r="I18" s="57"/>
    </row>
    <row r="19" spans="1:9" x14ac:dyDescent="0.3">
      <c r="A19" s="56"/>
      <c r="B19" s="57"/>
      <c r="C19" s="57"/>
      <c r="D19" s="57"/>
      <c r="E19" s="57"/>
      <c r="F19" s="57"/>
      <c r="G19" s="57"/>
      <c r="H19" s="57"/>
      <c r="I19" s="57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44140625" style="303" customWidth="1"/>
    <col min="2" max="2" width="17.33203125" style="290" customWidth="1"/>
    <col min="3" max="3" width="31.88671875" style="290" customWidth="1"/>
    <col min="4" max="9" width="12.6640625" style="290" customWidth="1"/>
    <col min="10" max="10" width="11.44140625" style="290"/>
    <col min="11" max="11" width="2.5546875" style="290" customWidth="1"/>
    <col min="12" max="13" width="3.44140625" style="290" customWidth="1"/>
    <col min="14" max="14" width="4.5546875" style="290" customWidth="1"/>
    <col min="15" max="16384" width="11.44140625" style="290"/>
  </cols>
  <sheetData>
    <row r="1" spans="1:14" s="282" customFormat="1" ht="10.199999999999999" customHeight="1" x14ac:dyDescent="0.2">
      <c r="A1" s="1"/>
      <c r="B1" s="281"/>
      <c r="C1" s="281"/>
      <c r="I1" s="283"/>
    </row>
    <row r="2" spans="1:14" s="285" customFormat="1" ht="49.5" customHeight="1" x14ac:dyDescent="0.35">
      <c r="A2" s="326" t="s">
        <v>288</v>
      </c>
      <c r="B2" s="284"/>
      <c r="C2" s="284"/>
      <c r="D2" s="284"/>
      <c r="E2" s="284"/>
      <c r="F2" s="284"/>
      <c r="G2" s="284"/>
      <c r="H2" s="284"/>
      <c r="I2" s="284"/>
    </row>
    <row r="3" spans="1:14" s="285" customFormat="1" ht="18" x14ac:dyDescent="0.35">
      <c r="A3" s="326" t="s">
        <v>264</v>
      </c>
      <c r="B3" s="284"/>
      <c r="C3" s="284"/>
      <c r="D3" s="284"/>
      <c r="E3" s="284"/>
      <c r="F3" s="284"/>
      <c r="G3" s="284"/>
      <c r="H3" s="284"/>
      <c r="I3" s="284"/>
    </row>
    <row r="4" spans="1:14" s="287" customFormat="1" ht="32.25" customHeight="1" x14ac:dyDescent="0.35">
      <c r="A4" s="327" t="s">
        <v>349</v>
      </c>
      <c r="B4" s="286"/>
      <c r="C4" s="286"/>
      <c r="D4" s="286"/>
      <c r="E4" s="286"/>
      <c r="F4" s="286"/>
      <c r="G4" s="286"/>
      <c r="H4" s="286"/>
      <c r="I4" s="286"/>
    </row>
    <row r="5" spans="1:14" ht="25.5" customHeight="1" x14ac:dyDescent="0.3">
      <c r="A5" s="288"/>
      <c r="B5" s="289"/>
      <c r="C5" s="289"/>
      <c r="D5" s="289"/>
      <c r="E5" s="289"/>
      <c r="F5" s="289"/>
      <c r="G5" s="289"/>
      <c r="H5" s="289"/>
      <c r="I5" s="328" t="s">
        <v>292</v>
      </c>
    </row>
    <row r="6" spans="1:14" s="291" customFormat="1" ht="22.2" customHeight="1" x14ac:dyDescent="0.3">
      <c r="A6" s="574" t="s">
        <v>4</v>
      </c>
      <c r="B6" s="576" t="s">
        <v>158</v>
      </c>
      <c r="C6" s="576" t="s">
        <v>265</v>
      </c>
      <c r="D6" s="304" t="s">
        <v>118</v>
      </c>
      <c r="E6" s="305"/>
      <c r="F6" s="306"/>
      <c r="G6" s="307" t="s">
        <v>159</v>
      </c>
      <c r="H6" s="305"/>
      <c r="I6" s="306"/>
    </row>
    <row r="7" spans="1:14" s="291" customFormat="1" ht="62.4" customHeight="1" x14ac:dyDescent="0.3">
      <c r="A7" s="575"/>
      <c r="B7" s="577"/>
      <c r="C7" s="578"/>
      <c r="D7" s="308" t="s">
        <v>266</v>
      </c>
      <c r="E7" s="425" t="s">
        <v>7</v>
      </c>
      <c r="F7" s="308" t="s">
        <v>8</v>
      </c>
      <c r="G7" s="308" t="s">
        <v>266</v>
      </c>
      <c r="H7" s="425" t="s">
        <v>7</v>
      </c>
      <c r="I7" s="308" t="s">
        <v>8</v>
      </c>
    </row>
    <row r="8" spans="1:14" s="293" customFormat="1" ht="20.399999999999999" customHeight="1" x14ac:dyDescent="0.25">
      <c r="A8" s="292">
        <v>1</v>
      </c>
      <c r="B8" s="579" t="s">
        <v>267</v>
      </c>
      <c r="C8" s="309" t="s">
        <v>268</v>
      </c>
      <c r="D8" s="439">
        <v>2396164</v>
      </c>
      <c r="E8" s="310">
        <v>927542</v>
      </c>
      <c r="F8" s="311">
        <v>1468622</v>
      </c>
      <c r="G8" s="439">
        <v>1212</v>
      </c>
      <c r="H8" s="310">
        <v>1580</v>
      </c>
      <c r="I8" s="311">
        <v>980</v>
      </c>
      <c r="K8" s="294"/>
      <c r="L8" s="295"/>
      <c r="M8" s="295"/>
      <c r="N8" s="295"/>
    </row>
    <row r="9" spans="1:14" s="297" customFormat="1" ht="30" customHeight="1" x14ac:dyDescent="0.25">
      <c r="A9" s="296">
        <v>2</v>
      </c>
      <c r="B9" s="580"/>
      <c r="C9" s="312" t="s">
        <v>269</v>
      </c>
      <c r="D9" s="440">
        <v>146999</v>
      </c>
      <c r="E9" s="313">
        <v>101440</v>
      </c>
      <c r="F9" s="314">
        <v>45559</v>
      </c>
      <c r="G9" s="440">
        <v>1196</v>
      </c>
      <c r="H9" s="313">
        <v>1302</v>
      </c>
      <c r="I9" s="314">
        <v>959</v>
      </c>
      <c r="K9" s="298"/>
      <c r="L9" s="299"/>
      <c r="M9" s="299"/>
      <c r="N9" s="299"/>
    </row>
    <row r="10" spans="1:14" s="297" customFormat="1" ht="22.2" customHeight="1" x14ac:dyDescent="0.25">
      <c r="A10" s="296">
        <v>3</v>
      </c>
      <c r="B10" s="580"/>
      <c r="C10" s="315" t="s">
        <v>270</v>
      </c>
      <c r="D10" s="440">
        <v>1755172</v>
      </c>
      <c r="E10" s="313">
        <v>757315</v>
      </c>
      <c r="F10" s="314">
        <v>997857</v>
      </c>
      <c r="G10" s="440">
        <v>1350</v>
      </c>
      <c r="H10" s="313">
        <v>1727</v>
      </c>
      <c r="I10" s="314">
        <v>1064</v>
      </c>
      <c r="K10" s="298"/>
      <c r="L10" s="299"/>
      <c r="M10" s="299"/>
      <c r="N10" s="299"/>
    </row>
    <row r="11" spans="1:14" s="297" customFormat="1" ht="13.95" customHeight="1" x14ac:dyDescent="0.25">
      <c r="A11" s="296">
        <v>4</v>
      </c>
      <c r="B11" s="580"/>
      <c r="C11" s="315" t="s">
        <v>271</v>
      </c>
      <c r="D11" s="440">
        <v>1679865</v>
      </c>
      <c r="E11" s="313">
        <v>693415</v>
      </c>
      <c r="F11" s="314">
        <v>986450</v>
      </c>
      <c r="G11" s="440">
        <v>1317</v>
      </c>
      <c r="H11" s="313">
        <v>1686</v>
      </c>
      <c r="I11" s="314">
        <v>1058</v>
      </c>
      <c r="K11" s="298"/>
      <c r="L11" s="299"/>
      <c r="M11" s="299"/>
      <c r="N11" s="299"/>
    </row>
    <row r="12" spans="1:14" s="297" customFormat="1" ht="13.95" customHeight="1" x14ac:dyDescent="0.25">
      <c r="A12" s="296">
        <v>5</v>
      </c>
      <c r="B12" s="580"/>
      <c r="C12" s="315" t="s">
        <v>272</v>
      </c>
      <c r="D12" s="440">
        <v>2036</v>
      </c>
      <c r="E12" s="313">
        <v>2035</v>
      </c>
      <c r="F12" s="314">
        <v>1</v>
      </c>
      <c r="G12" s="440">
        <v>2400</v>
      </c>
      <c r="H12" s="313">
        <v>2400</v>
      </c>
      <c r="I12" s="314">
        <v>1584</v>
      </c>
      <c r="K12" s="298"/>
      <c r="L12" s="299"/>
      <c r="M12" s="299"/>
      <c r="N12" s="299"/>
    </row>
    <row r="13" spans="1:14" s="297" customFormat="1" ht="30" customHeight="1" x14ac:dyDescent="0.25">
      <c r="A13" s="296">
        <v>6</v>
      </c>
      <c r="B13" s="580"/>
      <c r="C13" s="312" t="s">
        <v>273</v>
      </c>
      <c r="D13" s="440">
        <v>0</v>
      </c>
      <c r="E13" s="313">
        <v>0</v>
      </c>
      <c r="F13" s="314">
        <v>0</v>
      </c>
      <c r="G13" s="440">
        <v>0</v>
      </c>
      <c r="H13" s="313">
        <v>0</v>
      </c>
      <c r="I13" s="314">
        <v>0</v>
      </c>
      <c r="K13" s="298"/>
      <c r="L13" s="299"/>
      <c r="M13" s="299"/>
      <c r="N13" s="299"/>
    </row>
    <row r="14" spans="1:14" s="297" customFormat="1" ht="13.95" customHeight="1" x14ac:dyDescent="0.25">
      <c r="A14" s="296">
        <v>7</v>
      </c>
      <c r="B14" s="580"/>
      <c r="C14" s="315" t="s">
        <v>274</v>
      </c>
      <c r="D14" s="440">
        <v>21436</v>
      </c>
      <c r="E14" s="313">
        <v>21436</v>
      </c>
      <c r="F14" s="314">
        <v>0</v>
      </c>
      <c r="G14" s="440">
        <v>1924</v>
      </c>
      <c r="H14" s="313">
        <v>1924</v>
      </c>
      <c r="I14" s="314">
        <v>0</v>
      </c>
      <c r="K14" s="298"/>
      <c r="L14" s="299"/>
      <c r="M14" s="299"/>
      <c r="N14" s="299"/>
    </row>
    <row r="15" spans="1:14" s="297" customFormat="1" ht="14.25" customHeight="1" x14ac:dyDescent="0.25">
      <c r="A15" s="296">
        <v>8</v>
      </c>
      <c r="B15" s="580"/>
      <c r="C15" s="315" t="s">
        <v>275</v>
      </c>
      <c r="D15" s="440">
        <v>21119</v>
      </c>
      <c r="E15" s="313">
        <v>18521</v>
      </c>
      <c r="F15" s="314">
        <v>2598</v>
      </c>
      <c r="G15" s="440">
        <v>2345</v>
      </c>
      <c r="H15" s="313">
        <v>2426</v>
      </c>
      <c r="I15" s="314">
        <v>1769</v>
      </c>
      <c r="K15" s="298"/>
      <c r="L15" s="299"/>
      <c r="M15" s="299"/>
      <c r="N15" s="299"/>
    </row>
    <row r="16" spans="1:14" s="297" customFormat="1" ht="13.5" customHeight="1" x14ac:dyDescent="0.25">
      <c r="A16" s="296">
        <v>9</v>
      </c>
      <c r="B16" s="580"/>
      <c r="C16" s="312" t="s">
        <v>276</v>
      </c>
      <c r="D16" s="440">
        <v>30716</v>
      </c>
      <c r="E16" s="313">
        <v>21908</v>
      </c>
      <c r="F16" s="314">
        <v>8808</v>
      </c>
      <c r="G16" s="440">
        <v>1984</v>
      </c>
      <c r="H16" s="313">
        <v>2192</v>
      </c>
      <c r="I16" s="314">
        <v>1467</v>
      </c>
      <c r="K16" s="298"/>
      <c r="L16" s="299"/>
      <c r="M16" s="299"/>
      <c r="N16" s="299"/>
    </row>
    <row r="17" spans="1:14" s="297" customFormat="1" ht="22.2" customHeight="1" x14ac:dyDescent="0.25">
      <c r="A17" s="296">
        <v>10</v>
      </c>
      <c r="B17" s="580"/>
      <c r="C17" s="315" t="s">
        <v>277</v>
      </c>
      <c r="D17" s="440">
        <v>402011</v>
      </c>
      <c r="E17" s="313">
        <v>0</v>
      </c>
      <c r="F17" s="314">
        <v>402011</v>
      </c>
      <c r="G17" s="440">
        <v>808</v>
      </c>
      <c r="H17" s="313">
        <v>0</v>
      </c>
      <c r="I17" s="314">
        <v>808</v>
      </c>
      <c r="K17" s="298"/>
      <c r="L17" s="299"/>
      <c r="M17" s="299"/>
      <c r="N17" s="299"/>
    </row>
    <row r="18" spans="1:14" s="297" customFormat="1" ht="22.2" customHeight="1" x14ac:dyDescent="0.25">
      <c r="A18" s="296">
        <v>11</v>
      </c>
      <c r="B18" s="580"/>
      <c r="C18" s="315" t="s">
        <v>278</v>
      </c>
      <c r="D18" s="440">
        <v>45282</v>
      </c>
      <c r="E18" s="313">
        <v>45282</v>
      </c>
      <c r="F18" s="314">
        <v>0</v>
      </c>
      <c r="G18" s="440">
        <v>362</v>
      </c>
      <c r="H18" s="313">
        <v>362</v>
      </c>
      <c r="I18" s="314">
        <v>0</v>
      </c>
      <c r="K18" s="298"/>
      <c r="L18" s="299"/>
      <c r="M18" s="299"/>
      <c r="N18" s="299"/>
    </row>
    <row r="19" spans="1:14" s="297" customFormat="1" ht="22.2" customHeight="1" thickBot="1" x14ac:dyDescent="0.3">
      <c r="A19" s="300">
        <v>12</v>
      </c>
      <c r="B19" s="581"/>
      <c r="C19" s="316" t="s">
        <v>279</v>
      </c>
      <c r="D19" s="441">
        <v>46700</v>
      </c>
      <c r="E19" s="317">
        <v>23505</v>
      </c>
      <c r="F19" s="318">
        <v>23195</v>
      </c>
      <c r="G19" s="441">
        <v>393</v>
      </c>
      <c r="H19" s="317">
        <v>391</v>
      </c>
      <c r="I19" s="318">
        <v>395</v>
      </c>
      <c r="K19" s="298"/>
      <c r="L19" s="299"/>
      <c r="M19" s="299"/>
      <c r="N19" s="299"/>
    </row>
    <row r="20" spans="1:14" s="293" customFormat="1" ht="20.399999999999999" customHeight="1" thickTop="1" x14ac:dyDescent="0.25">
      <c r="A20" s="301">
        <v>13</v>
      </c>
      <c r="B20" s="582" t="s">
        <v>296</v>
      </c>
      <c r="C20" s="319" t="s">
        <v>268</v>
      </c>
      <c r="D20" s="442">
        <v>2030277</v>
      </c>
      <c r="E20" s="320">
        <v>779912</v>
      </c>
      <c r="F20" s="321">
        <v>1250365</v>
      </c>
      <c r="G20" s="442">
        <v>1224</v>
      </c>
      <c r="H20" s="320">
        <v>1585</v>
      </c>
      <c r="I20" s="321">
        <v>999</v>
      </c>
      <c r="K20" s="294"/>
      <c r="L20" s="295"/>
      <c r="M20" s="295"/>
      <c r="N20" s="295"/>
    </row>
    <row r="21" spans="1:14" s="297" customFormat="1" ht="30" customHeight="1" x14ac:dyDescent="0.25">
      <c r="A21" s="296">
        <v>14</v>
      </c>
      <c r="B21" s="583"/>
      <c r="C21" s="312" t="s">
        <v>280</v>
      </c>
      <c r="D21" s="440">
        <v>131178</v>
      </c>
      <c r="E21" s="313">
        <v>88545</v>
      </c>
      <c r="F21" s="314">
        <v>42633</v>
      </c>
      <c r="G21" s="440">
        <v>1192</v>
      </c>
      <c r="H21" s="313">
        <v>1301</v>
      </c>
      <c r="I21" s="314">
        <v>966</v>
      </c>
      <c r="K21" s="298"/>
      <c r="L21" s="299"/>
      <c r="M21" s="299"/>
      <c r="N21" s="299"/>
    </row>
    <row r="22" spans="1:14" s="297" customFormat="1" ht="22.2" customHeight="1" x14ac:dyDescent="0.25">
      <c r="A22" s="296">
        <v>15</v>
      </c>
      <c r="B22" s="583"/>
      <c r="C22" s="315" t="s">
        <v>270</v>
      </c>
      <c r="D22" s="440">
        <v>1485747</v>
      </c>
      <c r="E22" s="313">
        <v>633990</v>
      </c>
      <c r="F22" s="314">
        <v>851757</v>
      </c>
      <c r="G22" s="440">
        <v>1365</v>
      </c>
      <c r="H22" s="313">
        <v>1734</v>
      </c>
      <c r="I22" s="314">
        <v>1090</v>
      </c>
      <c r="K22" s="298"/>
      <c r="L22" s="299"/>
      <c r="M22" s="299"/>
      <c r="N22" s="299"/>
    </row>
    <row r="23" spans="1:14" s="297" customFormat="1" ht="13.95" customHeight="1" x14ac:dyDescent="0.25">
      <c r="A23" s="296">
        <v>16</v>
      </c>
      <c r="B23" s="583"/>
      <c r="C23" s="315" t="s">
        <v>271</v>
      </c>
      <c r="D23" s="440">
        <v>1422094</v>
      </c>
      <c r="E23" s="313">
        <v>577676</v>
      </c>
      <c r="F23" s="314">
        <v>844418</v>
      </c>
      <c r="G23" s="440">
        <v>1329</v>
      </c>
      <c r="H23" s="313">
        <v>1688</v>
      </c>
      <c r="I23" s="314">
        <v>1084</v>
      </c>
      <c r="K23" s="298"/>
      <c r="L23" s="299"/>
      <c r="M23" s="299"/>
      <c r="N23" s="299"/>
    </row>
    <row r="24" spans="1:14" s="297" customFormat="1" ht="13.95" customHeight="1" x14ac:dyDescent="0.25">
      <c r="A24" s="296">
        <v>17</v>
      </c>
      <c r="B24" s="583"/>
      <c r="C24" s="315" t="s">
        <v>272</v>
      </c>
      <c r="D24" s="440">
        <v>2036</v>
      </c>
      <c r="E24" s="313">
        <v>2035</v>
      </c>
      <c r="F24" s="314">
        <v>1</v>
      </c>
      <c r="G24" s="440">
        <v>2400</v>
      </c>
      <c r="H24" s="313">
        <v>2400</v>
      </c>
      <c r="I24" s="314">
        <v>1584</v>
      </c>
      <c r="K24" s="298"/>
      <c r="L24" s="299"/>
      <c r="M24" s="299"/>
      <c r="N24" s="299"/>
    </row>
    <row r="25" spans="1:14" s="297" customFormat="1" ht="30" customHeight="1" x14ac:dyDescent="0.25">
      <c r="A25" s="296">
        <v>18</v>
      </c>
      <c r="B25" s="583"/>
      <c r="C25" s="312" t="s">
        <v>273</v>
      </c>
      <c r="D25" s="440">
        <v>0</v>
      </c>
      <c r="E25" s="313">
        <v>0</v>
      </c>
      <c r="F25" s="314">
        <v>0</v>
      </c>
      <c r="G25" s="440">
        <v>0</v>
      </c>
      <c r="H25" s="313">
        <v>0</v>
      </c>
      <c r="I25" s="314">
        <v>0</v>
      </c>
      <c r="K25" s="298"/>
      <c r="L25" s="299"/>
      <c r="M25" s="299"/>
      <c r="N25" s="299"/>
    </row>
    <row r="26" spans="1:14" s="297" customFormat="1" ht="13.95" customHeight="1" x14ac:dyDescent="0.25">
      <c r="A26" s="296">
        <v>19</v>
      </c>
      <c r="B26" s="583"/>
      <c r="C26" s="315" t="s">
        <v>274</v>
      </c>
      <c r="D26" s="440">
        <v>19488</v>
      </c>
      <c r="E26" s="313">
        <v>19488</v>
      </c>
      <c r="F26" s="314">
        <v>0</v>
      </c>
      <c r="G26" s="440">
        <v>1922</v>
      </c>
      <c r="H26" s="313">
        <v>1922</v>
      </c>
      <c r="I26" s="314">
        <v>0</v>
      </c>
      <c r="K26" s="298"/>
      <c r="L26" s="299"/>
      <c r="M26" s="299"/>
      <c r="N26" s="299"/>
    </row>
    <row r="27" spans="1:14" s="297" customFormat="1" ht="14.25" customHeight="1" x14ac:dyDescent="0.25">
      <c r="A27" s="296">
        <v>20</v>
      </c>
      <c r="B27" s="583"/>
      <c r="C27" s="315" t="s">
        <v>275</v>
      </c>
      <c r="D27" s="440">
        <v>19512</v>
      </c>
      <c r="E27" s="313">
        <v>17012</v>
      </c>
      <c r="F27" s="314">
        <v>2500</v>
      </c>
      <c r="G27" s="440">
        <v>2358</v>
      </c>
      <c r="H27" s="313">
        <v>2443</v>
      </c>
      <c r="I27" s="314">
        <v>1774</v>
      </c>
      <c r="K27" s="298"/>
      <c r="L27" s="299"/>
      <c r="M27" s="299"/>
      <c r="N27" s="299"/>
    </row>
    <row r="28" spans="1:14" s="297" customFormat="1" ht="13.5" customHeight="1" x14ac:dyDescent="0.25">
      <c r="A28" s="296">
        <v>21</v>
      </c>
      <c r="B28" s="583"/>
      <c r="C28" s="312" t="s">
        <v>276</v>
      </c>
      <c r="D28" s="440">
        <v>22617</v>
      </c>
      <c r="E28" s="313">
        <v>17779</v>
      </c>
      <c r="F28" s="314">
        <v>4838</v>
      </c>
      <c r="G28" s="440">
        <v>2166</v>
      </c>
      <c r="H28" s="313">
        <v>2290</v>
      </c>
      <c r="I28" s="314">
        <v>1710</v>
      </c>
      <c r="K28" s="298"/>
      <c r="L28" s="299"/>
      <c r="M28" s="299"/>
      <c r="N28" s="299"/>
    </row>
    <row r="29" spans="1:14" s="297" customFormat="1" ht="22.2" customHeight="1" x14ac:dyDescent="0.25">
      <c r="A29" s="296">
        <v>22</v>
      </c>
      <c r="B29" s="583"/>
      <c r="C29" s="315" t="s">
        <v>277</v>
      </c>
      <c r="D29" s="440">
        <v>336372</v>
      </c>
      <c r="E29" s="313">
        <v>0</v>
      </c>
      <c r="F29" s="314">
        <v>336372</v>
      </c>
      <c r="G29" s="440">
        <v>810</v>
      </c>
      <c r="H29" s="313">
        <v>0</v>
      </c>
      <c r="I29" s="314">
        <v>810</v>
      </c>
      <c r="K29" s="298"/>
      <c r="L29" s="299"/>
      <c r="M29" s="299"/>
      <c r="N29" s="299"/>
    </row>
    <row r="30" spans="1:14" s="297" customFormat="1" ht="22.2" customHeight="1" x14ac:dyDescent="0.25">
      <c r="A30" s="296">
        <v>23</v>
      </c>
      <c r="B30" s="583"/>
      <c r="C30" s="315" t="s">
        <v>278</v>
      </c>
      <c r="D30" s="440">
        <v>37484</v>
      </c>
      <c r="E30" s="313">
        <v>37484</v>
      </c>
      <c r="F30" s="314">
        <v>0</v>
      </c>
      <c r="G30" s="440">
        <v>367</v>
      </c>
      <c r="H30" s="313">
        <v>367</v>
      </c>
      <c r="I30" s="314">
        <v>0</v>
      </c>
      <c r="K30" s="298"/>
      <c r="L30" s="299"/>
      <c r="M30" s="299"/>
      <c r="N30" s="299"/>
    </row>
    <row r="31" spans="1:14" s="297" customFormat="1" ht="22.2" customHeight="1" x14ac:dyDescent="0.25">
      <c r="A31" s="302">
        <v>24</v>
      </c>
      <c r="B31" s="584"/>
      <c r="C31" s="322" t="s">
        <v>279</v>
      </c>
      <c r="D31" s="443">
        <v>39496</v>
      </c>
      <c r="E31" s="323">
        <v>19893</v>
      </c>
      <c r="F31" s="324">
        <v>19603</v>
      </c>
      <c r="G31" s="443">
        <v>388</v>
      </c>
      <c r="H31" s="323">
        <v>385</v>
      </c>
      <c r="I31" s="324">
        <v>390</v>
      </c>
      <c r="K31" s="298"/>
      <c r="L31" s="299"/>
      <c r="M31" s="299"/>
      <c r="N31" s="299"/>
    </row>
    <row r="32" spans="1:14" s="293" customFormat="1" ht="20.399999999999999" customHeight="1" x14ac:dyDescent="0.25">
      <c r="A32" s="292">
        <v>25</v>
      </c>
      <c r="B32" s="585" t="s">
        <v>297</v>
      </c>
      <c r="C32" s="325" t="s">
        <v>268</v>
      </c>
      <c r="D32" s="439">
        <v>365887</v>
      </c>
      <c r="E32" s="310">
        <v>147630</v>
      </c>
      <c r="F32" s="311">
        <v>218257</v>
      </c>
      <c r="G32" s="439">
        <v>1145</v>
      </c>
      <c r="H32" s="310">
        <v>1556</v>
      </c>
      <c r="I32" s="311">
        <v>868</v>
      </c>
      <c r="K32" s="294"/>
      <c r="L32" s="295"/>
      <c r="M32" s="295"/>
      <c r="N32" s="295"/>
    </row>
    <row r="33" spans="1:14" s="297" customFormat="1" ht="30" customHeight="1" x14ac:dyDescent="0.25">
      <c r="A33" s="296">
        <v>26</v>
      </c>
      <c r="B33" s="583"/>
      <c r="C33" s="312" t="s">
        <v>281</v>
      </c>
      <c r="D33" s="440">
        <v>15821</v>
      </c>
      <c r="E33" s="313">
        <v>12895</v>
      </c>
      <c r="F33" s="314">
        <v>2926</v>
      </c>
      <c r="G33" s="440">
        <v>1232</v>
      </c>
      <c r="H33" s="313">
        <v>1315</v>
      </c>
      <c r="I33" s="314">
        <v>865</v>
      </c>
      <c r="K33" s="298"/>
      <c r="L33" s="299"/>
      <c r="M33" s="299"/>
      <c r="N33" s="299"/>
    </row>
    <row r="34" spans="1:14" s="297" customFormat="1" ht="22.2" customHeight="1" x14ac:dyDescent="0.25">
      <c r="A34" s="296">
        <v>27</v>
      </c>
      <c r="B34" s="583"/>
      <c r="C34" s="315" t="s">
        <v>270</v>
      </c>
      <c r="D34" s="440">
        <v>269425</v>
      </c>
      <c r="E34" s="313">
        <v>123325</v>
      </c>
      <c r="F34" s="314">
        <v>146100</v>
      </c>
      <c r="G34" s="440">
        <v>1268</v>
      </c>
      <c r="H34" s="313">
        <v>1691</v>
      </c>
      <c r="I34" s="314">
        <v>910</v>
      </c>
      <c r="K34" s="298"/>
      <c r="L34" s="299"/>
      <c r="M34" s="299"/>
      <c r="N34" s="299"/>
    </row>
    <row r="35" spans="1:14" s="297" customFormat="1" ht="13.95" customHeight="1" x14ac:dyDescent="0.25">
      <c r="A35" s="296">
        <v>28</v>
      </c>
      <c r="B35" s="583"/>
      <c r="C35" s="315" t="s">
        <v>271</v>
      </c>
      <c r="D35" s="440">
        <v>257771</v>
      </c>
      <c r="E35" s="313">
        <v>115739</v>
      </c>
      <c r="F35" s="314">
        <v>142032</v>
      </c>
      <c r="G35" s="440">
        <v>1250</v>
      </c>
      <c r="H35" s="313">
        <v>1677</v>
      </c>
      <c r="I35" s="314">
        <v>903</v>
      </c>
      <c r="K35" s="298"/>
      <c r="L35" s="299"/>
      <c r="M35" s="299"/>
      <c r="N35" s="299"/>
    </row>
    <row r="36" spans="1:14" s="297" customFormat="1" ht="13.95" customHeight="1" x14ac:dyDescent="0.25">
      <c r="A36" s="296">
        <v>29</v>
      </c>
      <c r="B36" s="583"/>
      <c r="C36" s="315" t="s">
        <v>272</v>
      </c>
      <c r="D36" s="440">
        <v>0</v>
      </c>
      <c r="E36" s="313">
        <v>0</v>
      </c>
      <c r="F36" s="314">
        <v>0</v>
      </c>
      <c r="G36" s="440">
        <v>0</v>
      </c>
      <c r="H36" s="313">
        <v>0</v>
      </c>
      <c r="I36" s="314">
        <v>0</v>
      </c>
      <c r="K36" s="298"/>
      <c r="L36" s="299"/>
      <c r="M36" s="299"/>
      <c r="N36" s="299"/>
    </row>
    <row r="37" spans="1:14" s="297" customFormat="1" ht="30" customHeight="1" x14ac:dyDescent="0.25">
      <c r="A37" s="296">
        <v>30</v>
      </c>
      <c r="B37" s="583"/>
      <c r="C37" s="312" t="s">
        <v>273</v>
      </c>
      <c r="D37" s="440">
        <v>0</v>
      </c>
      <c r="E37" s="313">
        <v>0</v>
      </c>
      <c r="F37" s="314">
        <v>0</v>
      </c>
      <c r="G37" s="440">
        <v>0</v>
      </c>
      <c r="H37" s="313">
        <v>0</v>
      </c>
      <c r="I37" s="314">
        <v>0</v>
      </c>
      <c r="K37" s="298"/>
      <c r="L37" s="299"/>
      <c r="M37" s="299"/>
      <c r="N37" s="299"/>
    </row>
    <row r="38" spans="1:14" s="297" customFormat="1" ht="13.95" customHeight="1" x14ac:dyDescent="0.25">
      <c r="A38" s="296">
        <v>31</v>
      </c>
      <c r="B38" s="583"/>
      <c r="C38" s="315" t="s">
        <v>274</v>
      </c>
      <c r="D38" s="440">
        <v>1948</v>
      </c>
      <c r="E38" s="313">
        <v>1948</v>
      </c>
      <c r="F38" s="314">
        <v>0</v>
      </c>
      <c r="G38" s="440">
        <v>1941</v>
      </c>
      <c r="H38" s="313">
        <v>1941</v>
      </c>
      <c r="I38" s="314">
        <v>0</v>
      </c>
      <c r="K38" s="298"/>
      <c r="L38" s="299"/>
      <c r="M38" s="299"/>
      <c r="N38" s="299"/>
    </row>
    <row r="39" spans="1:14" s="297" customFormat="1" ht="14.25" customHeight="1" x14ac:dyDescent="0.25">
      <c r="A39" s="296">
        <v>32</v>
      </c>
      <c r="B39" s="583"/>
      <c r="C39" s="315" t="s">
        <v>275</v>
      </c>
      <c r="D39" s="440">
        <v>1607</v>
      </c>
      <c r="E39" s="313">
        <v>1509</v>
      </c>
      <c r="F39" s="314">
        <v>98</v>
      </c>
      <c r="G39" s="440">
        <v>2195</v>
      </c>
      <c r="H39" s="313">
        <v>2231</v>
      </c>
      <c r="I39" s="314">
        <v>1632</v>
      </c>
      <c r="K39" s="298"/>
      <c r="L39" s="299"/>
      <c r="M39" s="299"/>
      <c r="N39" s="299"/>
    </row>
    <row r="40" spans="1:14" s="297" customFormat="1" ht="13.5" customHeight="1" x14ac:dyDescent="0.25">
      <c r="A40" s="296">
        <v>33</v>
      </c>
      <c r="B40" s="583"/>
      <c r="C40" s="312" t="s">
        <v>276</v>
      </c>
      <c r="D40" s="440">
        <v>8099</v>
      </c>
      <c r="E40" s="313">
        <v>4129</v>
      </c>
      <c r="F40" s="314">
        <v>3970</v>
      </c>
      <c r="G40" s="440">
        <v>1478</v>
      </c>
      <c r="H40" s="313">
        <v>1773</v>
      </c>
      <c r="I40" s="314">
        <v>1171</v>
      </c>
      <c r="K40" s="298"/>
      <c r="L40" s="299"/>
      <c r="M40" s="299"/>
      <c r="N40" s="299"/>
    </row>
    <row r="41" spans="1:14" s="297" customFormat="1" ht="22.2" customHeight="1" x14ac:dyDescent="0.25">
      <c r="A41" s="296">
        <v>34</v>
      </c>
      <c r="B41" s="583"/>
      <c r="C41" s="315" t="s">
        <v>277</v>
      </c>
      <c r="D41" s="440">
        <v>65639</v>
      </c>
      <c r="E41" s="313">
        <v>0</v>
      </c>
      <c r="F41" s="314">
        <v>65639</v>
      </c>
      <c r="G41" s="440">
        <v>798</v>
      </c>
      <c r="H41" s="313">
        <v>0</v>
      </c>
      <c r="I41" s="314">
        <v>798</v>
      </c>
      <c r="K41" s="298"/>
      <c r="L41" s="299"/>
      <c r="M41" s="299"/>
      <c r="N41" s="299"/>
    </row>
    <row r="42" spans="1:14" s="297" customFormat="1" ht="22.2" customHeight="1" x14ac:dyDescent="0.25">
      <c r="A42" s="296">
        <v>35</v>
      </c>
      <c r="B42" s="583"/>
      <c r="C42" s="315" t="s">
        <v>278</v>
      </c>
      <c r="D42" s="440">
        <v>7798</v>
      </c>
      <c r="E42" s="313">
        <v>7798</v>
      </c>
      <c r="F42" s="314">
        <v>0</v>
      </c>
      <c r="G42" s="440">
        <v>338</v>
      </c>
      <c r="H42" s="313">
        <v>338</v>
      </c>
      <c r="I42" s="314">
        <v>0</v>
      </c>
      <c r="K42" s="298"/>
      <c r="L42" s="299"/>
      <c r="M42" s="299"/>
      <c r="N42" s="299"/>
    </row>
    <row r="43" spans="1:14" s="297" customFormat="1" ht="22.2" customHeight="1" x14ac:dyDescent="0.25">
      <c r="A43" s="302">
        <v>36</v>
      </c>
      <c r="B43" s="584"/>
      <c r="C43" s="322" t="s">
        <v>279</v>
      </c>
      <c r="D43" s="443">
        <v>7204</v>
      </c>
      <c r="E43" s="323">
        <v>3612</v>
      </c>
      <c r="F43" s="324">
        <v>3592</v>
      </c>
      <c r="G43" s="443">
        <v>422</v>
      </c>
      <c r="H43" s="323">
        <v>422</v>
      </c>
      <c r="I43" s="324">
        <v>422</v>
      </c>
      <c r="K43" s="298"/>
      <c r="L43" s="299"/>
      <c r="M43" s="299"/>
      <c r="N43" s="299"/>
    </row>
    <row r="44" spans="1:14" ht="18" customHeight="1" x14ac:dyDescent="0.3">
      <c r="A44" s="329" t="s">
        <v>282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303" customWidth="1"/>
    <col min="2" max="2" width="17.33203125" style="290" customWidth="1"/>
    <col min="3" max="3" width="31.88671875" style="290" customWidth="1"/>
    <col min="4" max="9" width="12.6640625" style="290" customWidth="1"/>
    <col min="10" max="10" width="11.44140625" style="290"/>
    <col min="11" max="11" width="2.5546875" style="290" customWidth="1"/>
    <col min="12" max="13" width="3.44140625" style="290" customWidth="1"/>
    <col min="14" max="14" width="4.5546875" style="290" customWidth="1"/>
    <col min="15" max="16384" width="11.44140625" style="290"/>
  </cols>
  <sheetData>
    <row r="1" spans="1:14" s="282" customFormat="1" ht="10.199999999999999" customHeight="1" x14ac:dyDescent="0.2">
      <c r="A1" s="1"/>
      <c r="B1" s="281"/>
      <c r="C1" s="281"/>
      <c r="I1" s="283"/>
    </row>
    <row r="2" spans="1:14" s="285" customFormat="1" ht="49.5" customHeight="1" x14ac:dyDescent="0.35">
      <c r="A2" s="326" t="s">
        <v>289</v>
      </c>
      <c r="B2" s="284"/>
      <c r="C2" s="284"/>
      <c r="D2" s="284"/>
      <c r="E2" s="284"/>
      <c r="F2" s="284"/>
      <c r="G2" s="284"/>
      <c r="H2" s="284"/>
      <c r="I2" s="284"/>
    </row>
    <row r="3" spans="1:14" s="285" customFormat="1" ht="18" x14ac:dyDescent="0.35">
      <c r="A3" s="326" t="s">
        <v>264</v>
      </c>
      <c r="B3" s="284"/>
      <c r="C3" s="284"/>
      <c r="D3" s="284"/>
      <c r="E3" s="284"/>
      <c r="F3" s="284"/>
      <c r="G3" s="284"/>
      <c r="H3" s="284"/>
      <c r="I3" s="284"/>
    </row>
    <row r="4" spans="1:14" s="287" customFormat="1" ht="22.5" customHeight="1" x14ac:dyDescent="0.35">
      <c r="A4" s="327" t="s">
        <v>349</v>
      </c>
      <c r="B4" s="286"/>
      <c r="C4" s="286"/>
      <c r="D4" s="286"/>
      <c r="E4" s="286"/>
      <c r="F4" s="286"/>
      <c r="G4" s="286"/>
      <c r="H4" s="286"/>
      <c r="I4" s="286"/>
    </row>
    <row r="5" spans="1:14" ht="25.5" customHeight="1" x14ac:dyDescent="0.3">
      <c r="A5" s="288"/>
      <c r="B5" s="289"/>
      <c r="C5" s="289"/>
      <c r="D5" s="289"/>
      <c r="E5" s="289"/>
      <c r="F5" s="289"/>
      <c r="G5" s="289"/>
      <c r="H5" s="289"/>
      <c r="I5" s="328" t="s">
        <v>293</v>
      </c>
    </row>
    <row r="6" spans="1:14" s="291" customFormat="1" ht="18.600000000000001" customHeight="1" x14ac:dyDescent="0.3">
      <c r="A6" s="574" t="s">
        <v>4</v>
      </c>
      <c r="B6" s="576" t="s">
        <v>158</v>
      </c>
      <c r="C6" s="576" t="s">
        <v>265</v>
      </c>
      <c r="D6" s="304" t="s">
        <v>118</v>
      </c>
      <c r="E6" s="305"/>
      <c r="F6" s="306"/>
      <c r="G6" s="307" t="s">
        <v>159</v>
      </c>
      <c r="H6" s="305"/>
      <c r="I6" s="306"/>
    </row>
    <row r="7" spans="1:14" s="291" customFormat="1" ht="57.6" customHeight="1" x14ac:dyDescent="0.3">
      <c r="A7" s="575"/>
      <c r="B7" s="577"/>
      <c r="C7" s="578"/>
      <c r="D7" s="308" t="s">
        <v>266</v>
      </c>
      <c r="E7" s="425" t="s">
        <v>7</v>
      </c>
      <c r="F7" s="308" t="s">
        <v>8</v>
      </c>
      <c r="G7" s="308" t="s">
        <v>266</v>
      </c>
      <c r="H7" s="425" t="s">
        <v>7</v>
      </c>
      <c r="I7" s="308" t="s">
        <v>8</v>
      </c>
    </row>
    <row r="8" spans="1:14" s="331" customFormat="1" ht="18" customHeight="1" x14ac:dyDescent="0.25">
      <c r="A8" s="330">
        <v>1</v>
      </c>
      <c r="B8" s="585" t="s">
        <v>298</v>
      </c>
      <c r="C8" s="340" t="s">
        <v>268</v>
      </c>
      <c r="D8" s="439">
        <v>1080963</v>
      </c>
      <c r="E8" s="341">
        <v>452888</v>
      </c>
      <c r="F8" s="342">
        <v>628075</v>
      </c>
      <c r="G8" s="439">
        <v>945</v>
      </c>
      <c r="H8" s="341">
        <v>1239</v>
      </c>
      <c r="I8" s="342">
        <v>734</v>
      </c>
      <c r="K8" s="332"/>
      <c r="L8" s="333"/>
      <c r="M8" s="333"/>
      <c r="N8" s="333"/>
    </row>
    <row r="9" spans="1:14" s="335" customFormat="1" ht="18" customHeight="1" x14ac:dyDescent="0.25">
      <c r="A9" s="334">
        <v>2</v>
      </c>
      <c r="B9" s="586"/>
      <c r="C9" s="312" t="s">
        <v>283</v>
      </c>
      <c r="D9" s="440">
        <v>87714</v>
      </c>
      <c r="E9" s="313">
        <v>65911</v>
      </c>
      <c r="F9" s="314">
        <v>21803</v>
      </c>
      <c r="G9" s="440">
        <v>1114</v>
      </c>
      <c r="H9" s="313">
        <v>1198</v>
      </c>
      <c r="I9" s="314">
        <v>859</v>
      </c>
      <c r="K9" s="336"/>
      <c r="L9" s="337"/>
      <c r="M9" s="337"/>
      <c r="N9" s="337"/>
    </row>
    <row r="10" spans="1:14" s="335" customFormat="1" ht="15.75" customHeight="1" x14ac:dyDescent="0.25">
      <c r="A10" s="334">
        <v>3</v>
      </c>
      <c r="B10" s="586"/>
      <c r="C10" s="312" t="s">
        <v>270</v>
      </c>
      <c r="D10" s="440">
        <v>735066</v>
      </c>
      <c r="E10" s="313">
        <v>355672</v>
      </c>
      <c r="F10" s="314">
        <v>379394</v>
      </c>
      <c r="G10" s="440">
        <v>1041</v>
      </c>
      <c r="H10" s="313">
        <v>1327</v>
      </c>
      <c r="I10" s="314">
        <v>773</v>
      </c>
      <c r="K10" s="336"/>
      <c r="L10" s="337"/>
      <c r="M10" s="337"/>
      <c r="N10" s="337"/>
    </row>
    <row r="11" spans="1:14" s="335" customFormat="1" ht="14.25" customHeight="1" x14ac:dyDescent="0.25">
      <c r="A11" s="334">
        <v>4</v>
      </c>
      <c r="B11" s="586"/>
      <c r="C11" s="312" t="s">
        <v>271</v>
      </c>
      <c r="D11" s="440">
        <v>698943</v>
      </c>
      <c r="E11" s="313">
        <v>322302</v>
      </c>
      <c r="F11" s="314">
        <v>376641</v>
      </c>
      <c r="G11" s="440">
        <v>997</v>
      </c>
      <c r="H11" s="313">
        <v>1265</v>
      </c>
      <c r="I11" s="314">
        <v>768</v>
      </c>
      <c r="K11" s="336"/>
      <c r="L11" s="337"/>
      <c r="M11" s="337"/>
      <c r="N11" s="337"/>
    </row>
    <row r="12" spans="1:14" s="335" customFormat="1" ht="14.25" customHeight="1" x14ac:dyDescent="0.25">
      <c r="A12" s="334">
        <v>5</v>
      </c>
      <c r="B12" s="586"/>
      <c r="C12" s="312" t="s">
        <v>272</v>
      </c>
      <c r="D12" s="440">
        <v>1734</v>
      </c>
      <c r="E12" s="313">
        <v>1733</v>
      </c>
      <c r="F12" s="314">
        <v>1</v>
      </c>
      <c r="G12" s="440">
        <v>2349</v>
      </c>
      <c r="H12" s="313">
        <v>2349</v>
      </c>
      <c r="I12" s="314">
        <v>1584</v>
      </c>
      <c r="K12" s="336"/>
      <c r="L12" s="337"/>
      <c r="M12" s="337"/>
      <c r="N12" s="337"/>
    </row>
    <row r="13" spans="1:14" s="335" customFormat="1" ht="30" customHeight="1" x14ac:dyDescent="0.25">
      <c r="A13" s="334">
        <v>6</v>
      </c>
      <c r="B13" s="586"/>
      <c r="C13" s="312" t="s">
        <v>273</v>
      </c>
      <c r="D13" s="440">
        <v>0</v>
      </c>
      <c r="E13" s="313">
        <v>0</v>
      </c>
      <c r="F13" s="314">
        <v>0</v>
      </c>
      <c r="G13" s="440">
        <v>0</v>
      </c>
      <c r="H13" s="313">
        <v>0</v>
      </c>
      <c r="I13" s="314">
        <v>0</v>
      </c>
      <c r="K13" s="336"/>
      <c r="L13" s="337"/>
      <c r="M13" s="337"/>
      <c r="N13" s="337"/>
    </row>
    <row r="14" spans="1:14" s="335" customFormat="1" ht="14.25" customHeight="1" x14ac:dyDescent="0.25">
      <c r="A14" s="334">
        <v>7</v>
      </c>
      <c r="B14" s="586"/>
      <c r="C14" s="312" t="s">
        <v>274</v>
      </c>
      <c r="D14" s="440">
        <v>10132</v>
      </c>
      <c r="E14" s="313">
        <v>10132</v>
      </c>
      <c r="F14" s="314">
        <v>0</v>
      </c>
      <c r="G14" s="440">
        <v>1429</v>
      </c>
      <c r="H14" s="313">
        <v>1429</v>
      </c>
      <c r="I14" s="314">
        <v>0</v>
      </c>
      <c r="K14" s="336"/>
      <c r="L14" s="337"/>
      <c r="M14" s="337"/>
      <c r="N14" s="337"/>
    </row>
    <row r="15" spans="1:14" s="335" customFormat="1" ht="14.25" customHeight="1" x14ac:dyDescent="0.25">
      <c r="A15" s="334">
        <v>8</v>
      </c>
      <c r="B15" s="586"/>
      <c r="C15" s="312" t="s">
        <v>275</v>
      </c>
      <c r="D15" s="440">
        <v>7729</v>
      </c>
      <c r="E15" s="313">
        <v>7071</v>
      </c>
      <c r="F15" s="314">
        <v>658</v>
      </c>
      <c r="G15" s="440">
        <v>1938</v>
      </c>
      <c r="H15" s="313">
        <v>1987</v>
      </c>
      <c r="I15" s="314">
        <v>1412</v>
      </c>
      <c r="K15" s="336"/>
      <c r="L15" s="337"/>
      <c r="M15" s="337"/>
      <c r="N15" s="337"/>
    </row>
    <row r="16" spans="1:14" s="335" customFormat="1" ht="14.25" customHeight="1" x14ac:dyDescent="0.25">
      <c r="A16" s="334">
        <v>9</v>
      </c>
      <c r="B16" s="586"/>
      <c r="C16" s="312" t="s">
        <v>276</v>
      </c>
      <c r="D16" s="440">
        <v>16528</v>
      </c>
      <c r="E16" s="313">
        <v>14434</v>
      </c>
      <c r="F16" s="314">
        <v>2094</v>
      </c>
      <c r="G16" s="440">
        <v>2103</v>
      </c>
      <c r="H16" s="313">
        <v>2197</v>
      </c>
      <c r="I16" s="314">
        <v>1452</v>
      </c>
      <c r="K16" s="336"/>
      <c r="L16" s="337"/>
      <c r="M16" s="337"/>
      <c r="N16" s="337"/>
    </row>
    <row r="17" spans="1:14" s="335" customFormat="1" ht="15" customHeight="1" x14ac:dyDescent="0.25">
      <c r="A17" s="334">
        <v>11</v>
      </c>
      <c r="B17" s="586"/>
      <c r="C17" s="312" t="s">
        <v>277</v>
      </c>
      <c r="D17" s="440">
        <v>214349</v>
      </c>
      <c r="E17" s="313">
        <v>0</v>
      </c>
      <c r="F17" s="314">
        <v>214349</v>
      </c>
      <c r="G17" s="440">
        <v>672</v>
      </c>
      <c r="H17" s="313">
        <v>0</v>
      </c>
      <c r="I17" s="314">
        <v>672</v>
      </c>
      <c r="K17" s="336"/>
      <c r="L17" s="337"/>
      <c r="M17" s="337"/>
      <c r="N17" s="337"/>
    </row>
    <row r="18" spans="1:14" s="335" customFormat="1" ht="15" customHeight="1" x14ac:dyDescent="0.25">
      <c r="A18" s="334">
        <v>12</v>
      </c>
      <c r="B18" s="586"/>
      <c r="C18" s="312" t="s">
        <v>278</v>
      </c>
      <c r="D18" s="440">
        <v>18479</v>
      </c>
      <c r="E18" s="313">
        <v>18479</v>
      </c>
      <c r="F18" s="314">
        <v>0</v>
      </c>
      <c r="G18" s="440">
        <v>281</v>
      </c>
      <c r="H18" s="313">
        <v>281</v>
      </c>
      <c r="I18" s="314">
        <v>0</v>
      </c>
      <c r="K18" s="336"/>
      <c r="L18" s="337"/>
      <c r="M18" s="337"/>
      <c r="N18" s="337"/>
    </row>
    <row r="19" spans="1:14" s="335" customFormat="1" ht="14.25" customHeight="1" x14ac:dyDescent="0.25">
      <c r="A19" s="338">
        <v>13</v>
      </c>
      <c r="B19" s="587"/>
      <c r="C19" s="343" t="s">
        <v>279</v>
      </c>
      <c r="D19" s="443">
        <v>25355</v>
      </c>
      <c r="E19" s="323">
        <v>12826</v>
      </c>
      <c r="F19" s="324">
        <v>12529</v>
      </c>
      <c r="G19" s="443">
        <v>378</v>
      </c>
      <c r="H19" s="323">
        <v>373</v>
      </c>
      <c r="I19" s="324">
        <v>383</v>
      </c>
      <c r="K19" s="336"/>
      <c r="L19" s="337"/>
      <c r="M19" s="337"/>
      <c r="N19" s="337"/>
    </row>
    <row r="20" spans="1:14" s="331" customFormat="1" ht="18" customHeight="1" x14ac:dyDescent="0.25">
      <c r="A20" s="330">
        <v>14</v>
      </c>
      <c r="B20" s="585" t="s">
        <v>299</v>
      </c>
      <c r="C20" s="340" t="s">
        <v>268</v>
      </c>
      <c r="D20" s="444">
        <v>914305</v>
      </c>
      <c r="E20" s="341">
        <v>308727</v>
      </c>
      <c r="F20" s="342">
        <v>605578</v>
      </c>
      <c r="G20" s="444">
        <v>1543</v>
      </c>
      <c r="H20" s="341">
        <v>2073</v>
      </c>
      <c r="I20" s="342">
        <v>1273</v>
      </c>
      <c r="K20" s="332"/>
      <c r="L20" s="333"/>
      <c r="M20" s="333"/>
      <c r="N20" s="333"/>
    </row>
    <row r="21" spans="1:14" s="335" customFormat="1" ht="18" customHeight="1" x14ac:dyDescent="0.25">
      <c r="A21" s="334">
        <v>15</v>
      </c>
      <c r="B21" s="586"/>
      <c r="C21" s="312" t="s">
        <v>284</v>
      </c>
      <c r="D21" s="440">
        <v>41756</v>
      </c>
      <c r="E21" s="313">
        <v>21122</v>
      </c>
      <c r="F21" s="314">
        <v>20634</v>
      </c>
      <c r="G21" s="440">
        <v>1344</v>
      </c>
      <c r="H21" s="313">
        <v>1605</v>
      </c>
      <c r="I21" s="314">
        <v>1076</v>
      </c>
      <c r="K21" s="336"/>
      <c r="L21" s="337"/>
      <c r="M21" s="337"/>
      <c r="N21" s="337"/>
    </row>
    <row r="22" spans="1:14" s="335" customFormat="1" ht="15.75" customHeight="1" x14ac:dyDescent="0.25">
      <c r="A22" s="334">
        <v>16</v>
      </c>
      <c r="B22" s="586"/>
      <c r="C22" s="312" t="s">
        <v>270</v>
      </c>
      <c r="D22" s="440">
        <v>728830</v>
      </c>
      <c r="E22" s="313">
        <v>262192</v>
      </c>
      <c r="F22" s="314">
        <v>466638</v>
      </c>
      <c r="G22" s="440">
        <v>1678</v>
      </c>
      <c r="H22" s="313">
        <v>2269</v>
      </c>
      <c r="I22" s="314">
        <v>1345</v>
      </c>
      <c r="K22" s="336"/>
      <c r="L22" s="337"/>
      <c r="M22" s="337"/>
      <c r="N22" s="337"/>
    </row>
    <row r="23" spans="1:14" s="335" customFormat="1" ht="14.25" customHeight="1" x14ac:dyDescent="0.25">
      <c r="A23" s="334">
        <v>17</v>
      </c>
      <c r="B23" s="586"/>
      <c r="C23" s="312" t="s">
        <v>271</v>
      </c>
      <c r="D23" s="440">
        <v>702731</v>
      </c>
      <c r="E23" s="313">
        <v>240617</v>
      </c>
      <c r="F23" s="314">
        <v>462114</v>
      </c>
      <c r="G23" s="440">
        <v>1647</v>
      </c>
      <c r="H23" s="313">
        <v>2236</v>
      </c>
      <c r="I23" s="314">
        <v>1340</v>
      </c>
      <c r="K23" s="336"/>
      <c r="L23" s="337"/>
      <c r="M23" s="337"/>
      <c r="N23" s="337"/>
    </row>
    <row r="24" spans="1:14" s="335" customFormat="1" ht="14.25" customHeight="1" x14ac:dyDescent="0.25">
      <c r="A24" s="334">
        <v>18</v>
      </c>
      <c r="B24" s="586"/>
      <c r="C24" s="312" t="s">
        <v>272</v>
      </c>
      <c r="D24" s="440">
        <v>271</v>
      </c>
      <c r="E24" s="313">
        <v>271</v>
      </c>
      <c r="F24" s="314">
        <v>0</v>
      </c>
      <c r="G24" s="440">
        <v>2700</v>
      </c>
      <c r="H24" s="313">
        <v>2700</v>
      </c>
      <c r="I24" s="314">
        <v>0</v>
      </c>
      <c r="K24" s="336"/>
      <c r="L24" s="337"/>
      <c r="M24" s="337"/>
      <c r="N24" s="337"/>
    </row>
    <row r="25" spans="1:14" s="335" customFormat="1" ht="30" customHeight="1" x14ac:dyDescent="0.25">
      <c r="A25" s="334">
        <v>19</v>
      </c>
      <c r="B25" s="586"/>
      <c r="C25" s="312" t="s">
        <v>273</v>
      </c>
      <c r="D25" s="440">
        <v>0</v>
      </c>
      <c r="E25" s="313">
        <v>0</v>
      </c>
      <c r="F25" s="314">
        <v>0</v>
      </c>
      <c r="G25" s="440">
        <v>0</v>
      </c>
      <c r="H25" s="313">
        <v>0</v>
      </c>
      <c r="I25" s="314">
        <v>0</v>
      </c>
      <c r="K25" s="336"/>
      <c r="L25" s="337"/>
      <c r="M25" s="337"/>
      <c r="N25" s="337"/>
    </row>
    <row r="26" spans="1:14" s="335" customFormat="1" ht="14.25" customHeight="1" x14ac:dyDescent="0.25">
      <c r="A26" s="334">
        <v>20</v>
      </c>
      <c r="B26" s="586"/>
      <c r="C26" s="312" t="s">
        <v>274</v>
      </c>
      <c r="D26" s="440">
        <v>8918</v>
      </c>
      <c r="E26" s="313">
        <v>8918</v>
      </c>
      <c r="F26" s="314">
        <v>0</v>
      </c>
      <c r="G26" s="440">
        <v>2469</v>
      </c>
      <c r="H26" s="313">
        <v>2469</v>
      </c>
      <c r="I26" s="314">
        <v>0</v>
      </c>
      <c r="K26" s="336"/>
      <c r="L26" s="337"/>
      <c r="M26" s="337"/>
      <c r="N26" s="337"/>
    </row>
    <row r="27" spans="1:14" s="335" customFormat="1" ht="14.25" customHeight="1" x14ac:dyDescent="0.25">
      <c r="A27" s="334">
        <v>21</v>
      </c>
      <c r="B27" s="586"/>
      <c r="C27" s="312" t="s">
        <v>275</v>
      </c>
      <c r="D27" s="440">
        <v>11346</v>
      </c>
      <c r="E27" s="313">
        <v>9513</v>
      </c>
      <c r="F27" s="314">
        <v>1833</v>
      </c>
      <c r="G27" s="440">
        <v>2637</v>
      </c>
      <c r="H27" s="313">
        <v>2779</v>
      </c>
      <c r="I27" s="314">
        <v>1901</v>
      </c>
      <c r="K27" s="336"/>
      <c r="L27" s="337"/>
      <c r="M27" s="337"/>
      <c r="N27" s="337"/>
    </row>
    <row r="28" spans="1:14" s="335" customFormat="1" ht="14.25" customHeight="1" x14ac:dyDescent="0.25">
      <c r="A28" s="334">
        <v>22</v>
      </c>
      <c r="B28" s="586"/>
      <c r="C28" s="312" t="s">
        <v>276</v>
      </c>
      <c r="D28" s="440">
        <v>5564</v>
      </c>
      <c r="E28" s="313">
        <v>2873</v>
      </c>
      <c r="F28" s="314">
        <v>2691</v>
      </c>
      <c r="G28" s="440">
        <v>2317</v>
      </c>
      <c r="H28" s="313">
        <v>2695</v>
      </c>
      <c r="I28" s="314">
        <v>1912</v>
      </c>
      <c r="K28" s="336"/>
      <c r="L28" s="337"/>
      <c r="M28" s="337"/>
      <c r="N28" s="337"/>
    </row>
    <row r="29" spans="1:14" s="335" customFormat="1" ht="15" customHeight="1" x14ac:dyDescent="0.25">
      <c r="A29" s="334">
        <v>23</v>
      </c>
      <c r="B29" s="586"/>
      <c r="C29" s="312" t="s">
        <v>277</v>
      </c>
      <c r="D29" s="440">
        <v>111548</v>
      </c>
      <c r="E29" s="313">
        <v>0</v>
      </c>
      <c r="F29" s="314">
        <v>111548</v>
      </c>
      <c r="G29" s="440">
        <v>1059</v>
      </c>
      <c r="H29" s="313">
        <v>0</v>
      </c>
      <c r="I29" s="314">
        <v>1059</v>
      </c>
      <c r="K29" s="336"/>
      <c r="L29" s="337"/>
      <c r="M29" s="337"/>
      <c r="N29" s="337"/>
    </row>
    <row r="30" spans="1:14" s="335" customFormat="1" ht="15" customHeight="1" x14ac:dyDescent="0.25">
      <c r="A30" s="334">
        <v>24</v>
      </c>
      <c r="B30" s="586"/>
      <c r="C30" s="312" t="s">
        <v>278</v>
      </c>
      <c r="D30" s="440">
        <v>18711</v>
      </c>
      <c r="E30" s="313">
        <v>18711</v>
      </c>
      <c r="F30" s="314">
        <v>0</v>
      </c>
      <c r="G30" s="440">
        <v>452</v>
      </c>
      <c r="H30" s="313">
        <v>452</v>
      </c>
      <c r="I30" s="314">
        <v>0</v>
      </c>
      <c r="K30" s="336"/>
      <c r="L30" s="337"/>
      <c r="M30" s="337"/>
      <c r="N30" s="337"/>
    </row>
    <row r="31" spans="1:14" s="335" customFormat="1" ht="15" customHeight="1" x14ac:dyDescent="0.25">
      <c r="A31" s="338">
        <v>25</v>
      </c>
      <c r="B31" s="587"/>
      <c r="C31" s="343" t="s">
        <v>279</v>
      </c>
      <c r="D31" s="443">
        <v>13460</v>
      </c>
      <c r="E31" s="323">
        <v>6702</v>
      </c>
      <c r="F31" s="324">
        <v>6758</v>
      </c>
      <c r="G31" s="443">
        <v>400</v>
      </c>
      <c r="H31" s="323">
        <v>402</v>
      </c>
      <c r="I31" s="324">
        <v>398</v>
      </c>
      <c r="K31" s="336"/>
      <c r="L31" s="337"/>
      <c r="M31" s="337"/>
      <c r="N31" s="337"/>
    </row>
    <row r="32" spans="1:14" s="331" customFormat="1" ht="18" customHeight="1" x14ac:dyDescent="0.25">
      <c r="A32" s="339">
        <v>26</v>
      </c>
      <c r="B32" s="585" t="s">
        <v>300</v>
      </c>
      <c r="C32" s="344" t="s">
        <v>268</v>
      </c>
      <c r="D32" s="439">
        <v>18546</v>
      </c>
      <c r="E32" s="310">
        <v>9412</v>
      </c>
      <c r="F32" s="311">
        <v>9134</v>
      </c>
      <c r="G32" s="439">
        <v>1352</v>
      </c>
      <c r="H32" s="310">
        <v>1696</v>
      </c>
      <c r="I32" s="311">
        <v>997</v>
      </c>
      <c r="K32" s="332"/>
      <c r="L32" s="333"/>
      <c r="M32" s="333"/>
      <c r="N32" s="333"/>
    </row>
    <row r="33" spans="1:14" s="335" customFormat="1" ht="30" customHeight="1" x14ac:dyDescent="0.25">
      <c r="A33" s="334">
        <v>27</v>
      </c>
      <c r="B33" s="586"/>
      <c r="C33" s="312" t="s">
        <v>285</v>
      </c>
      <c r="D33" s="440">
        <v>1177</v>
      </c>
      <c r="E33" s="313">
        <v>1005</v>
      </c>
      <c r="F33" s="314">
        <v>172</v>
      </c>
      <c r="G33" s="440">
        <v>1435</v>
      </c>
      <c r="H33" s="313">
        <v>1492</v>
      </c>
      <c r="I33" s="314">
        <v>1106</v>
      </c>
      <c r="K33" s="336"/>
      <c r="L33" s="337"/>
      <c r="M33" s="337"/>
      <c r="N33" s="337"/>
    </row>
    <row r="34" spans="1:14" s="335" customFormat="1" ht="15.75" customHeight="1" x14ac:dyDescent="0.25">
      <c r="A34" s="334">
        <v>28</v>
      </c>
      <c r="B34" s="586"/>
      <c r="C34" s="312" t="s">
        <v>270</v>
      </c>
      <c r="D34" s="440">
        <v>12377</v>
      </c>
      <c r="E34" s="313">
        <v>7972</v>
      </c>
      <c r="F34" s="314">
        <v>4405</v>
      </c>
      <c r="G34" s="440">
        <v>1568</v>
      </c>
      <c r="H34" s="313">
        <v>1794</v>
      </c>
      <c r="I34" s="314">
        <v>1160</v>
      </c>
      <c r="K34" s="336"/>
      <c r="L34" s="337"/>
      <c r="M34" s="337"/>
      <c r="N34" s="337"/>
    </row>
    <row r="35" spans="1:14" s="335" customFormat="1" ht="14.25" customHeight="1" x14ac:dyDescent="0.25">
      <c r="A35" s="334">
        <v>29</v>
      </c>
      <c r="B35" s="586"/>
      <c r="C35" s="312" t="s">
        <v>271</v>
      </c>
      <c r="D35" s="440">
        <v>11460</v>
      </c>
      <c r="E35" s="313">
        <v>7107</v>
      </c>
      <c r="F35" s="314">
        <v>4353</v>
      </c>
      <c r="G35" s="440">
        <v>1516</v>
      </c>
      <c r="H35" s="313">
        <v>1738</v>
      </c>
      <c r="I35" s="314">
        <v>1154</v>
      </c>
      <c r="K35" s="336"/>
      <c r="L35" s="337"/>
      <c r="M35" s="337"/>
      <c r="N35" s="337"/>
    </row>
    <row r="36" spans="1:14" s="335" customFormat="1" ht="14.25" customHeight="1" x14ac:dyDescent="0.25">
      <c r="A36" s="334">
        <v>30</v>
      </c>
      <c r="B36" s="586"/>
      <c r="C36" s="312" t="s">
        <v>272</v>
      </c>
      <c r="D36" s="440">
        <v>0</v>
      </c>
      <c r="E36" s="313">
        <v>0</v>
      </c>
      <c r="F36" s="314">
        <v>0</v>
      </c>
      <c r="G36" s="440">
        <v>0</v>
      </c>
      <c r="H36" s="313">
        <v>0</v>
      </c>
      <c r="I36" s="314">
        <v>0</v>
      </c>
      <c r="K36" s="336"/>
      <c r="L36" s="337"/>
      <c r="M36" s="337"/>
      <c r="N36" s="337"/>
    </row>
    <row r="37" spans="1:14" s="335" customFormat="1" ht="30" customHeight="1" x14ac:dyDescent="0.25">
      <c r="A37" s="334">
        <v>31</v>
      </c>
      <c r="B37" s="586"/>
      <c r="C37" s="312" t="s">
        <v>273</v>
      </c>
      <c r="D37" s="440">
        <v>0</v>
      </c>
      <c r="E37" s="313">
        <v>0</v>
      </c>
      <c r="F37" s="314">
        <v>0</v>
      </c>
      <c r="G37" s="440">
        <v>0</v>
      </c>
      <c r="H37" s="313">
        <v>0</v>
      </c>
      <c r="I37" s="314">
        <v>0</v>
      </c>
      <c r="K37" s="336"/>
      <c r="L37" s="337"/>
      <c r="M37" s="337"/>
      <c r="N37" s="337"/>
    </row>
    <row r="38" spans="1:14" s="335" customFormat="1" ht="14.25" customHeight="1" x14ac:dyDescent="0.25">
      <c r="A38" s="334">
        <v>32</v>
      </c>
      <c r="B38" s="586"/>
      <c r="C38" s="312" t="s">
        <v>274</v>
      </c>
      <c r="D38" s="440">
        <v>299</v>
      </c>
      <c r="E38" s="313">
        <v>299</v>
      </c>
      <c r="F38" s="314">
        <v>0</v>
      </c>
      <c r="G38" s="440">
        <v>1923</v>
      </c>
      <c r="H38" s="313">
        <v>1923</v>
      </c>
      <c r="I38" s="314">
        <v>0</v>
      </c>
      <c r="K38" s="336"/>
      <c r="L38" s="337"/>
      <c r="M38" s="337"/>
      <c r="N38" s="337"/>
    </row>
    <row r="39" spans="1:14" s="335" customFormat="1" ht="14.25" customHeight="1" x14ac:dyDescent="0.25">
      <c r="A39" s="334">
        <v>33</v>
      </c>
      <c r="B39" s="586"/>
      <c r="C39" s="312" t="s">
        <v>275</v>
      </c>
      <c r="D39" s="440">
        <v>343</v>
      </c>
      <c r="E39" s="313">
        <v>337</v>
      </c>
      <c r="F39" s="314">
        <v>6</v>
      </c>
      <c r="G39" s="440">
        <v>2428</v>
      </c>
      <c r="H39" s="313">
        <v>2433</v>
      </c>
      <c r="I39" s="314">
        <v>2151</v>
      </c>
      <c r="K39" s="336"/>
      <c r="L39" s="337"/>
      <c r="M39" s="337"/>
      <c r="N39" s="337"/>
    </row>
    <row r="40" spans="1:14" s="335" customFormat="1" ht="14.25" customHeight="1" x14ac:dyDescent="0.25">
      <c r="A40" s="334">
        <v>34</v>
      </c>
      <c r="B40" s="586"/>
      <c r="C40" s="312" t="s">
        <v>276</v>
      </c>
      <c r="D40" s="440">
        <v>275</v>
      </c>
      <c r="E40" s="313">
        <v>229</v>
      </c>
      <c r="F40" s="314">
        <v>46</v>
      </c>
      <c r="G40" s="440">
        <v>2278</v>
      </c>
      <c r="H40" s="313">
        <v>2411</v>
      </c>
      <c r="I40" s="314">
        <v>1617</v>
      </c>
      <c r="K40" s="336"/>
      <c r="L40" s="337"/>
      <c r="M40" s="337"/>
      <c r="N40" s="337"/>
    </row>
    <row r="41" spans="1:14" s="335" customFormat="1" ht="15" customHeight="1" x14ac:dyDescent="0.25">
      <c r="A41" s="334">
        <v>35</v>
      </c>
      <c r="B41" s="586"/>
      <c r="C41" s="312" t="s">
        <v>277</v>
      </c>
      <c r="D41" s="440">
        <v>4388</v>
      </c>
      <c r="E41" s="313">
        <v>0</v>
      </c>
      <c r="F41" s="314">
        <v>4388</v>
      </c>
      <c r="G41" s="440">
        <v>851</v>
      </c>
      <c r="H41" s="313">
        <v>0</v>
      </c>
      <c r="I41" s="314">
        <v>851</v>
      </c>
      <c r="K41" s="336"/>
      <c r="L41" s="337"/>
      <c r="M41" s="337"/>
      <c r="N41" s="337"/>
    </row>
    <row r="42" spans="1:14" s="335" customFormat="1" ht="15" customHeight="1" x14ac:dyDescent="0.25">
      <c r="A42" s="334">
        <v>36</v>
      </c>
      <c r="B42" s="586"/>
      <c r="C42" s="312" t="s">
        <v>278</v>
      </c>
      <c r="D42" s="440">
        <v>232</v>
      </c>
      <c r="E42" s="313">
        <v>232</v>
      </c>
      <c r="F42" s="314">
        <v>0</v>
      </c>
      <c r="G42" s="440">
        <v>344</v>
      </c>
      <c r="H42" s="313">
        <v>344</v>
      </c>
      <c r="I42" s="314">
        <v>0</v>
      </c>
      <c r="K42" s="336"/>
      <c r="L42" s="337"/>
      <c r="M42" s="337"/>
      <c r="N42" s="337"/>
    </row>
    <row r="43" spans="1:14" s="335" customFormat="1" ht="15" customHeight="1" x14ac:dyDescent="0.25">
      <c r="A43" s="338">
        <v>37</v>
      </c>
      <c r="B43" s="587"/>
      <c r="C43" s="343" t="s">
        <v>279</v>
      </c>
      <c r="D43" s="443">
        <v>372</v>
      </c>
      <c r="E43" s="323">
        <v>203</v>
      </c>
      <c r="F43" s="324">
        <v>169</v>
      </c>
      <c r="G43" s="443">
        <v>419</v>
      </c>
      <c r="H43" s="323">
        <v>426</v>
      </c>
      <c r="I43" s="324">
        <v>412</v>
      </c>
      <c r="K43" s="336"/>
      <c r="L43" s="337"/>
      <c r="M43" s="337"/>
      <c r="N43" s="337"/>
    </row>
    <row r="44" spans="1:14" s="331" customFormat="1" ht="18" customHeight="1" x14ac:dyDescent="0.25">
      <c r="A44" s="330">
        <v>38</v>
      </c>
      <c r="B44" s="585" t="s">
        <v>301</v>
      </c>
      <c r="C44" s="340" t="s">
        <v>268</v>
      </c>
      <c r="D44" s="444">
        <v>16463</v>
      </c>
      <c r="E44" s="341">
        <v>8885</v>
      </c>
      <c r="F44" s="342">
        <v>7578</v>
      </c>
      <c r="G44" s="444">
        <v>1695</v>
      </c>
      <c r="H44" s="341">
        <v>2151</v>
      </c>
      <c r="I44" s="342">
        <v>1159</v>
      </c>
      <c r="K44" s="332"/>
      <c r="L44" s="333"/>
      <c r="M44" s="333"/>
      <c r="N44" s="333"/>
    </row>
    <row r="45" spans="1:14" s="335" customFormat="1" ht="30.75" customHeight="1" x14ac:dyDescent="0.25">
      <c r="A45" s="334">
        <v>39</v>
      </c>
      <c r="B45" s="586"/>
      <c r="C45" s="312" t="s">
        <v>280</v>
      </c>
      <c r="D45" s="440">
        <v>531</v>
      </c>
      <c r="E45" s="313">
        <v>507</v>
      </c>
      <c r="F45" s="314">
        <v>24</v>
      </c>
      <c r="G45" s="440">
        <v>1585</v>
      </c>
      <c r="H45" s="313">
        <v>1590</v>
      </c>
      <c r="I45" s="314">
        <v>1481</v>
      </c>
      <c r="K45" s="336"/>
      <c r="L45" s="337"/>
      <c r="M45" s="337"/>
      <c r="N45" s="337"/>
    </row>
    <row r="46" spans="1:14" s="335" customFormat="1" ht="15.75" customHeight="1" x14ac:dyDescent="0.25">
      <c r="A46" s="334">
        <v>40</v>
      </c>
      <c r="B46" s="586"/>
      <c r="C46" s="312" t="s">
        <v>270</v>
      </c>
      <c r="D46" s="440">
        <v>9474</v>
      </c>
      <c r="E46" s="313">
        <v>8154</v>
      </c>
      <c r="F46" s="314">
        <v>1320</v>
      </c>
      <c r="G46" s="440">
        <v>2136</v>
      </c>
      <c r="H46" s="313">
        <v>2230</v>
      </c>
      <c r="I46" s="314">
        <v>1560</v>
      </c>
      <c r="K46" s="336"/>
      <c r="L46" s="337"/>
      <c r="M46" s="337"/>
      <c r="N46" s="337"/>
    </row>
    <row r="47" spans="1:14" s="335" customFormat="1" ht="14.25" customHeight="1" x14ac:dyDescent="0.25">
      <c r="A47" s="334">
        <v>41</v>
      </c>
      <c r="B47" s="586"/>
      <c r="C47" s="312" t="s">
        <v>271</v>
      </c>
      <c r="D47" s="440">
        <v>8960</v>
      </c>
      <c r="E47" s="313">
        <v>7650</v>
      </c>
      <c r="F47" s="314">
        <v>1310</v>
      </c>
      <c r="G47" s="440">
        <v>2097</v>
      </c>
      <c r="H47" s="313">
        <v>2190</v>
      </c>
      <c r="I47" s="314">
        <v>1556</v>
      </c>
      <c r="K47" s="336"/>
      <c r="L47" s="337"/>
      <c r="M47" s="337"/>
      <c r="N47" s="337"/>
    </row>
    <row r="48" spans="1:14" s="335" customFormat="1" ht="14.25" customHeight="1" x14ac:dyDescent="0.25">
      <c r="A48" s="334">
        <v>42</v>
      </c>
      <c r="B48" s="586"/>
      <c r="C48" s="312" t="s">
        <v>272</v>
      </c>
      <c r="D48" s="440">
        <v>31</v>
      </c>
      <c r="E48" s="313">
        <v>31</v>
      </c>
      <c r="F48" s="314">
        <v>0</v>
      </c>
      <c r="G48" s="440">
        <v>2633</v>
      </c>
      <c r="H48" s="313">
        <v>2633</v>
      </c>
      <c r="I48" s="314">
        <v>0</v>
      </c>
      <c r="K48" s="336"/>
      <c r="L48" s="337"/>
      <c r="M48" s="337"/>
      <c r="N48" s="337"/>
    </row>
    <row r="49" spans="1:14" s="335" customFormat="1" ht="30" customHeight="1" x14ac:dyDescent="0.25">
      <c r="A49" s="334">
        <v>43</v>
      </c>
      <c r="B49" s="586"/>
      <c r="C49" s="312" t="s">
        <v>273</v>
      </c>
      <c r="D49" s="440">
        <v>0</v>
      </c>
      <c r="E49" s="313">
        <v>0</v>
      </c>
      <c r="F49" s="314">
        <v>0</v>
      </c>
      <c r="G49" s="440">
        <v>0</v>
      </c>
      <c r="H49" s="313">
        <v>0</v>
      </c>
      <c r="I49" s="314">
        <v>0</v>
      </c>
      <c r="K49" s="336"/>
      <c r="L49" s="337"/>
      <c r="M49" s="337"/>
      <c r="N49" s="337"/>
    </row>
    <row r="50" spans="1:14" s="335" customFormat="1" ht="14.25" customHeight="1" x14ac:dyDescent="0.25">
      <c r="A50" s="334">
        <v>44</v>
      </c>
      <c r="B50" s="586"/>
      <c r="C50" s="312" t="s">
        <v>274</v>
      </c>
      <c r="D50" s="440">
        <v>139</v>
      </c>
      <c r="E50" s="313">
        <v>139</v>
      </c>
      <c r="F50" s="314">
        <v>0</v>
      </c>
      <c r="G50" s="440">
        <v>2797</v>
      </c>
      <c r="H50" s="313">
        <v>2797</v>
      </c>
      <c r="I50" s="314">
        <v>0</v>
      </c>
      <c r="K50" s="336"/>
      <c r="L50" s="337"/>
      <c r="M50" s="337"/>
      <c r="N50" s="337"/>
    </row>
    <row r="51" spans="1:14" s="335" customFormat="1" ht="14.25" customHeight="1" x14ac:dyDescent="0.25">
      <c r="A51" s="334">
        <v>45</v>
      </c>
      <c r="B51" s="586"/>
      <c r="C51" s="312" t="s">
        <v>275</v>
      </c>
      <c r="D51" s="440">
        <v>94</v>
      </c>
      <c r="E51" s="313">
        <v>91</v>
      </c>
      <c r="F51" s="314">
        <v>3</v>
      </c>
      <c r="G51" s="440">
        <v>2844</v>
      </c>
      <c r="H51" s="313">
        <v>2848</v>
      </c>
      <c r="I51" s="314">
        <v>2726</v>
      </c>
      <c r="K51" s="336"/>
      <c r="L51" s="337"/>
      <c r="M51" s="337"/>
      <c r="N51" s="337"/>
    </row>
    <row r="52" spans="1:14" s="335" customFormat="1" ht="14.25" customHeight="1" x14ac:dyDescent="0.25">
      <c r="A52" s="334">
        <v>46</v>
      </c>
      <c r="B52" s="586"/>
      <c r="C52" s="312" t="s">
        <v>276</v>
      </c>
      <c r="D52" s="440">
        <v>250</v>
      </c>
      <c r="E52" s="313">
        <v>243</v>
      </c>
      <c r="F52" s="314">
        <v>7</v>
      </c>
      <c r="G52" s="440">
        <v>2849</v>
      </c>
      <c r="H52" s="313">
        <v>2878</v>
      </c>
      <c r="I52" s="314">
        <v>1826</v>
      </c>
      <c r="K52" s="336"/>
      <c r="L52" s="337"/>
      <c r="M52" s="337"/>
      <c r="N52" s="337"/>
    </row>
    <row r="53" spans="1:14" s="335" customFormat="1" ht="15" customHeight="1" x14ac:dyDescent="0.25">
      <c r="A53" s="334">
        <v>47</v>
      </c>
      <c r="B53" s="586"/>
      <c r="C53" s="312" t="s">
        <v>277</v>
      </c>
      <c r="D53" s="440">
        <v>6087</v>
      </c>
      <c r="E53" s="313">
        <v>0</v>
      </c>
      <c r="F53" s="314">
        <v>6087</v>
      </c>
      <c r="G53" s="440">
        <v>1083</v>
      </c>
      <c r="H53" s="313">
        <v>0</v>
      </c>
      <c r="I53" s="314">
        <v>1083</v>
      </c>
      <c r="K53" s="336"/>
      <c r="L53" s="337"/>
      <c r="M53" s="337"/>
      <c r="N53" s="337"/>
    </row>
    <row r="54" spans="1:14" s="335" customFormat="1" ht="14.25" customHeight="1" x14ac:dyDescent="0.25">
      <c r="A54" s="334">
        <v>48</v>
      </c>
      <c r="B54" s="586"/>
      <c r="C54" s="312" t="s">
        <v>278</v>
      </c>
      <c r="D54" s="440">
        <v>62</v>
      </c>
      <c r="E54" s="313">
        <v>62</v>
      </c>
      <c r="F54" s="314">
        <v>0</v>
      </c>
      <c r="G54" s="440">
        <v>517</v>
      </c>
      <c r="H54" s="313">
        <v>517</v>
      </c>
      <c r="I54" s="314">
        <v>0</v>
      </c>
      <c r="K54" s="336"/>
      <c r="L54" s="337"/>
      <c r="M54" s="337"/>
      <c r="N54" s="337"/>
    </row>
    <row r="55" spans="1:14" s="335" customFormat="1" ht="15" customHeight="1" x14ac:dyDescent="0.25">
      <c r="A55" s="338">
        <v>49</v>
      </c>
      <c r="B55" s="587"/>
      <c r="C55" s="343" t="s">
        <v>279</v>
      </c>
      <c r="D55" s="443">
        <v>309</v>
      </c>
      <c r="E55" s="323">
        <v>162</v>
      </c>
      <c r="F55" s="324">
        <v>147</v>
      </c>
      <c r="G55" s="443">
        <v>625</v>
      </c>
      <c r="H55" s="323">
        <v>598</v>
      </c>
      <c r="I55" s="324">
        <v>655</v>
      </c>
      <c r="K55" s="336"/>
      <c r="L55" s="337"/>
      <c r="M55" s="337"/>
      <c r="N55" s="337"/>
    </row>
    <row r="56" spans="1:14" ht="18" customHeight="1" x14ac:dyDescent="0.3">
      <c r="A56" s="329" t="s">
        <v>282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303" customWidth="1"/>
    <col min="2" max="2" width="17.33203125" style="290" customWidth="1"/>
    <col min="3" max="3" width="31.88671875" style="290" customWidth="1"/>
    <col min="4" max="9" width="12.6640625" style="290" customWidth="1"/>
    <col min="10" max="10" width="11.44140625" style="290"/>
    <col min="11" max="11" width="2.5546875" style="290" customWidth="1"/>
    <col min="12" max="13" width="3.44140625" style="290" customWidth="1"/>
    <col min="14" max="14" width="4.5546875" style="290" customWidth="1"/>
    <col min="15" max="16384" width="11.44140625" style="290"/>
  </cols>
  <sheetData>
    <row r="1" spans="1:14" s="282" customFormat="1" ht="10.199999999999999" customHeight="1" x14ac:dyDescent="0.2">
      <c r="A1" s="1"/>
      <c r="B1" s="281"/>
      <c r="C1" s="281"/>
      <c r="I1" s="283"/>
    </row>
    <row r="2" spans="1:14" s="285" customFormat="1" ht="49.5" customHeight="1" x14ac:dyDescent="0.35">
      <c r="A2" s="326" t="s">
        <v>290</v>
      </c>
      <c r="B2" s="284"/>
      <c r="C2" s="284"/>
      <c r="D2" s="284"/>
      <c r="E2" s="284"/>
      <c r="F2" s="284"/>
      <c r="G2" s="284"/>
      <c r="H2" s="284"/>
      <c r="I2" s="284"/>
    </row>
    <row r="3" spans="1:14" s="285" customFormat="1" ht="18" x14ac:dyDescent="0.35">
      <c r="A3" s="326" t="s">
        <v>264</v>
      </c>
      <c r="B3" s="284"/>
      <c r="C3" s="284"/>
      <c r="D3" s="284"/>
      <c r="E3" s="284"/>
      <c r="F3" s="284"/>
      <c r="G3" s="284"/>
      <c r="H3" s="284"/>
      <c r="I3" s="284"/>
    </row>
    <row r="4" spans="1:14" s="287" customFormat="1" ht="32.25" customHeight="1" x14ac:dyDescent="0.35">
      <c r="A4" s="327" t="s">
        <v>349</v>
      </c>
      <c r="B4" s="286"/>
      <c r="C4" s="286"/>
      <c r="D4" s="286"/>
      <c r="E4" s="286"/>
      <c r="F4" s="286"/>
      <c r="G4" s="286"/>
      <c r="H4" s="286"/>
      <c r="I4" s="286"/>
    </row>
    <row r="5" spans="1:14" ht="25.5" customHeight="1" x14ac:dyDescent="0.3">
      <c r="A5" s="288"/>
      <c r="B5" s="289"/>
      <c r="C5" s="289"/>
      <c r="D5" s="289"/>
      <c r="E5" s="289"/>
      <c r="F5" s="289"/>
      <c r="G5" s="289"/>
      <c r="H5" s="289"/>
      <c r="I5" s="328" t="s">
        <v>294</v>
      </c>
    </row>
    <row r="6" spans="1:14" s="291" customFormat="1" ht="22.2" customHeight="1" x14ac:dyDescent="0.3">
      <c r="A6" s="574" t="s">
        <v>4</v>
      </c>
      <c r="B6" s="576" t="s">
        <v>158</v>
      </c>
      <c r="C6" s="576" t="s">
        <v>265</v>
      </c>
      <c r="D6" s="304" t="s">
        <v>118</v>
      </c>
      <c r="E6" s="305"/>
      <c r="F6" s="306"/>
      <c r="G6" s="307" t="s">
        <v>159</v>
      </c>
      <c r="H6" s="305"/>
      <c r="I6" s="306"/>
    </row>
    <row r="7" spans="1:14" s="291" customFormat="1" ht="62.4" customHeight="1" x14ac:dyDescent="0.3">
      <c r="A7" s="575"/>
      <c r="B7" s="577"/>
      <c r="C7" s="578"/>
      <c r="D7" s="308" t="s">
        <v>266</v>
      </c>
      <c r="E7" s="308" t="s">
        <v>7</v>
      </c>
      <c r="F7" s="308" t="s">
        <v>8</v>
      </c>
      <c r="G7" s="308" t="s">
        <v>266</v>
      </c>
      <c r="H7" s="425" t="s">
        <v>7</v>
      </c>
      <c r="I7" s="308" t="s">
        <v>8</v>
      </c>
    </row>
    <row r="8" spans="1:14" s="293" customFormat="1" ht="20.399999999999999" customHeight="1" x14ac:dyDescent="0.25">
      <c r="A8" s="292">
        <v>1</v>
      </c>
      <c r="B8" s="585" t="s">
        <v>302</v>
      </c>
      <c r="C8" s="309" t="s">
        <v>268</v>
      </c>
      <c r="D8" s="439">
        <v>197774</v>
      </c>
      <c r="E8" s="310">
        <v>92181</v>
      </c>
      <c r="F8" s="311">
        <v>105593</v>
      </c>
      <c r="G8" s="439">
        <v>1377</v>
      </c>
      <c r="H8" s="310">
        <v>1798</v>
      </c>
      <c r="I8" s="311">
        <v>1009</v>
      </c>
      <c r="K8" s="294"/>
      <c r="L8" s="295"/>
      <c r="M8" s="295"/>
      <c r="N8" s="295"/>
    </row>
    <row r="9" spans="1:14" s="297" customFormat="1" ht="21" customHeight="1" x14ac:dyDescent="0.25">
      <c r="A9" s="296">
        <v>2</v>
      </c>
      <c r="B9" s="583"/>
      <c r="C9" s="312" t="s">
        <v>286</v>
      </c>
      <c r="D9" s="440">
        <v>8778</v>
      </c>
      <c r="E9" s="313">
        <v>6994</v>
      </c>
      <c r="F9" s="314">
        <v>1784</v>
      </c>
      <c r="G9" s="440">
        <v>1302</v>
      </c>
      <c r="H9" s="313">
        <v>1414</v>
      </c>
      <c r="I9" s="314">
        <v>864</v>
      </c>
      <c r="K9" s="298"/>
      <c r="L9" s="299"/>
      <c r="M9" s="299"/>
      <c r="N9" s="299"/>
    </row>
    <row r="10" spans="1:14" s="297" customFormat="1" ht="21.6" customHeight="1" x14ac:dyDescent="0.25">
      <c r="A10" s="296">
        <v>3</v>
      </c>
      <c r="B10" s="583"/>
      <c r="C10" s="315" t="s">
        <v>270</v>
      </c>
      <c r="D10" s="440">
        <v>145849</v>
      </c>
      <c r="E10" s="313">
        <v>80867</v>
      </c>
      <c r="F10" s="314">
        <v>64982</v>
      </c>
      <c r="G10" s="440">
        <v>1553</v>
      </c>
      <c r="H10" s="313">
        <v>1904</v>
      </c>
      <c r="I10" s="314">
        <v>1116</v>
      </c>
      <c r="K10" s="298"/>
      <c r="L10" s="299"/>
      <c r="M10" s="299"/>
      <c r="N10" s="299"/>
    </row>
    <row r="11" spans="1:14" s="297" customFormat="1" ht="13.95" customHeight="1" x14ac:dyDescent="0.25">
      <c r="A11" s="296">
        <v>4</v>
      </c>
      <c r="B11" s="583"/>
      <c r="C11" s="312" t="s">
        <v>271</v>
      </c>
      <c r="D11" s="440">
        <v>140387</v>
      </c>
      <c r="E11" s="313">
        <v>75794</v>
      </c>
      <c r="F11" s="314">
        <v>64593</v>
      </c>
      <c r="G11" s="440">
        <v>1533</v>
      </c>
      <c r="H11" s="313">
        <v>1890</v>
      </c>
      <c r="I11" s="314">
        <v>1113</v>
      </c>
      <c r="K11" s="298"/>
      <c r="L11" s="299"/>
      <c r="M11" s="299"/>
      <c r="N11" s="299"/>
    </row>
    <row r="12" spans="1:14" s="297" customFormat="1" ht="13.95" customHeight="1" x14ac:dyDescent="0.25">
      <c r="A12" s="296">
        <v>5</v>
      </c>
      <c r="B12" s="583"/>
      <c r="C12" s="312" t="s">
        <v>272</v>
      </c>
      <c r="D12" s="440">
        <v>0</v>
      </c>
      <c r="E12" s="313">
        <v>0</v>
      </c>
      <c r="F12" s="314">
        <v>0</v>
      </c>
      <c r="G12" s="440">
        <v>0</v>
      </c>
      <c r="H12" s="313">
        <v>0</v>
      </c>
      <c r="I12" s="314">
        <v>0</v>
      </c>
      <c r="K12" s="298"/>
      <c r="L12" s="299"/>
      <c r="M12" s="299"/>
      <c r="N12" s="299"/>
    </row>
    <row r="13" spans="1:14" s="297" customFormat="1" ht="30" customHeight="1" x14ac:dyDescent="0.25">
      <c r="A13" s="296">
        <v>6</v>
      </c>
      <c r="B13" s="583"/>
      <c r="C13" s="312" t="s">
        <v>273</v>
      </c>
      <c r="D13" s="440">
        <v>0</v>
      </c>
      <c r="E13" s="313">
        <v>0</v>
      </c>
      <c r="F13" s="314">
        <v>0</v>
      </c>
      <c r="G13" s="440">
        <v>0</v>
      </c>
      <c r="H13" s="313">
        <v>0</v>
      </c>
      <c r="I13" s="314">
        <v>0</v>
      </c>
      <c r="K13" s="298"/>
      <c r="L13" s="299"/>
      <c r="M13" s="299"/>
      <c r="N13" s="299"/>
    </row>
    <row r="14" spans="1:14" s="297" customFormat="1" ht="13.95" customHeight="1" x14ac:dyDescent="0.25">
      <c r="A14" s="296">
        <v>7</v>
      </c>
      <c r="B14" s="583"/>
      <c r="C14" s="312" t="s">
        <v>274</v>
      </c>
      <c r="D14" s="440">
        <v>1877</v>
      </c>
      <c r="E14" s="313">
        <v>1877</v>
      </c>
      <c r="F14" s="314">
        <v>0</v>
      </c>
      <c r="G14" s="440">
        <v>1964</v>
      </c>
      <c r="H14" s="313">
        <v>1964</v>
      </c>
      <c r="I14" s="314">
        <v>0</v>
      </c>
      <c r="K14" s="298"/>
      <c r="L14" s="299"/>
      <c r="M14" s="299"/>
      <c r="N14" s="299"/>
    </row>
    <row r="15" spans="1:14" s="297" customFormat="1" ht="13.95" customHeight="1" x14ac:dyDescent="0.25">
      <c r="A15" s="296">
        <v>8</v>
      </c>
      <c r="B15" s="583"/>
      <c r="C15" s="312" t="s">
        <v>275</v>
      </c>
      <c r="D15" s="440">
        <v>1572</v>
      </c>
      <c r="E15" s="313">
        <v>1480</v>
      </c>
      <c r="F15" s="314">
        <v>92</v>
      </c>
      <c r="G15" s="440">
        <v>2219</v>
      </c>
      <c r="H15" s="313">
        <v>2252</v>
      </c>
      <c r="I15" s="314">
        <v>1675</v>
      </c>
      <c r="K15" s="298"/>
      <c r="L15" s="299"/>
      <c r="M15" s="299"/>
      <c r="N15" s="299"/>
    </row>
    <row r="16" spans="1:14" s="297" customFormat="1" ht="13.95" customHeight="1" x14ac:dyDescent="0.25">
      <c r="A16" s="296">
        <v>9</v>
      </c>
      <c r="B16" s="583"/>
      <c r="C16" s="312" t="s">
        <v>276</v>
      </c>
      <c r="D16" s="440">
        <v>2013</v>
      </c>
      <c r="E16" s="313">
        <v>1716</v>
      </c>
      <c r="F16" s="314">
        <v>297</v>
      </c>
      <c r="G16" s="440">
        <v>2027</v>
      </c>
      <c r="H16" s="313">
        <v>2131</v>
      </c>
      <c r="I16" s="314">
        <v>1427</v>
      </c>
      <c r="K16" s="298"/>
      <c r="L16" s="299"/>
      <c r="M16" s="299"/>
      <c r="N16" s="299"/>
    </row>
    <row r="17" spans="1:14" s="297" customFormat="1" ht="22.2" customHeight="1" x14ac:dyDescent="0.25">
      <c r="A17" s="296">
        <v>10</v>
      </c>
      <c r="B17" s="583"/>
      <c r="C17" s="315" t="s">
        <v>277</v>
      </c>
      <c r="D17" s="440">
        <v>37084</v>
      </c>
      <c r="E17" s="313">
        <v>0</v>
      </c>
      <c r="F17" s="314">
        <v>37084</v>
      </c>
      <c r="G17" s="440">
        <v>856</v>
      </c>
      <c r="H17" s="313">
        <v>0</v>
      </c>
      <c r="I17" s="314">
        <v>856</v>
      </c>
      <c r="K17" s="298"/>
      <c r="L17" s="299"/>
      <c r="M17" s="299"/>
      <c r="N17" s="299"/>
    </row>
    <row r="18" spans="1:14" s="297" customFormat="1" ht="22.2" customHeight="1" x14ac:dyDescent="0.25">
      <c r="A18" s="296">
        <v>11</v>
      </c>
      <c r="B18" s="583"/>
      <c r="C18" s="315" t="s">
        <v>278</v>
      </c>
      <c r="D18" s="440">
        <v>2623</v>
      </c>
      <c r="E18" s="313">
        <v>2623</v>
      </c>
      <c r="F18" s="314">
        <v>0</v>
      </c>
      <c r="G18" s="440">
        <v>455</v>
      </c>
      <c r="H18" s="313">
        <v>455</v>
      </c>
      <c r="I18" s="314">
        <v>0</v>
      </c>
      <c r="K18" s="298"/>
      <c r="L18" s="299"/>
      <c r="M18" s="299"/>
      <c r="N18" s="299"/>
    </row>
    <row r="19" spans="1:14" s="297" customFormat="1" ht="22.2" customHeight="1" x14ac:dyDescent="0.25">
      <c r="A19" s="302">
        <v>12</v>
      </c>
      <c r="B19" s="584"/>
      <c r="C19" s="345" t="s">
        <v>279</v>
      </c>
      <c r="D19" s="443">
        <v>3440</v>
      </c>
      <c r="E19" s="323">
        <v>1697</v>
      </c>
      <c r="F19" s="324">
        <v>1743</v>
      </c>
      <c r="G19" s="443">
        <v>413</v>
      </c>
      <c r="H19" s="323">
        <v>410</v>
      </c>
      <c r="I19" s="324">
        <v>416</v>
      </c>
      <c r="K19" s="298"/>
      <c r="L19" s="299"/>
      <c r="M19" s="299"/>
      <c r="N19" s="299"/>
    </row>
    <row r="20" spans="1:14" s="293" customFormat="1" ht="20.399999999999999" customHeight="1" x14ac:dyDescent="0.25">
      <c r="A20" s="292">
        <v>13</v>
      </c>
      <c r="B20" s="585" t="s">
        <v>303</v>
      </c>
      <c r="C20" s="309" t="s">
        <v>268</v>
      </c>
      <c r="D20" s="439">
        <v>167672</v>
      </c>
      <c r="E20" s="310">
        <v>55196</v>
      </c>
      <c r="F20" s="311">
        <v>112476</v>
      </c>
      <c r="G20" s="439">
        <v>863</v>
      </c>
      <c r="H20" s="310">
        <v>1131</v>
      </c>
      <c r="I20" s="311">
        <v>732</v>
      </c>
      <c r="K20" s="294"/>
      <c r="L20" s="295"/>
      <c r="M20" s="295"/>
      <c r="N20" s="295"/>
    </row>
    <row r="21" spans="1:14" s="297" customFormat="1" ht="21" customHeight="1" x14ac:dyDescent="0.25">
      <c r="A21" s="296">
        <v>14</v>
      </c>
      <c r="B21" s="583"/>
      <c r="C21" s="312" t="s">
        <v>286</v>
      </c>
      <c r="D21" s="440">
        <v>7034</v>
      </c>
      <c r="E21" s="313">
        <v>5893</v>
      </c>
      <c r="F21" s="314">
        <v>1141</v>
      </c>
      <c r="G21" s="440">
        <v>1141</v>
      </c>
      <c r="H21" s="313">
        <v>1195</v>
      </c>
      <c r="I21" s="314">
        <v>863</v>
      </c>
      <c r="K21" s="298"/>
      <c r="L21" s="299"/>
      <c r="M21" s="299"/>
      <c r="N21" s="299"/>
    </row>
    <row r="22" spans="1:14" s="297" customFormat="1" ht="21.6" customHeight="1" x14ac:dyDescent="0.25">
      <c r="A22" s="296">
        <v>15</v>
      </c>
      <c r="B22" s="583"/>
      <c r="C22" s="315" t="s">
        <v>270</v>
      </c>
      <c r="D22" s="440">
        <v>123335</v>
      </c>
      <c r="E22" s="313">
        <v>42222</v>
      </c>
      <c r="F22" s="314">
        <v>81113</v>
      </c>
      <c r="G22" s="440">
        <v>921</v>
      </c>
      <c r="H22" s="313">
        <v>1259</v>
      </c>
      <c r="I22" s="314">
        <v>746</v>
      </c>
      <c r="K22" s="298"/>
      <c r="L22" s="299"/>
      <c r="M22" s="299"/>
      <c r="N22" s="299"/>
    </row>
    <row r="23" spans="1:14" s="297" customFormat="1" ht="13.95" customHeight="1" x14ac:dyDescent="0.25">
      <c r="A23" s="296">
        <v>16</v>
      </c>
      <c r="B23" s="583"/>
      <c r="C23" s="312" t="s">
        <v>271</v>
      </c>
      <c r="D23" s="440">
        <v>117143</v>
      </c>
      <c r="E23" s="313">
        <v>39709</v>
      </c>
      <c r="F23" s="314">
        <v>77434</v>
      </c>
      <c r="G23" s="440">
        <v>902</v>
      </c>
      <c r="H23" s="313">
        <v>1243</v>
      </c>
      <c r="I23" s="314">
        <v>727</v>
      </c>
      <c r="K23" s="298"/>
      <c r="L23" s="299"/>
      <c r="M23" s="299"/>
      <c r="N23" s="299"/>
    </row>
    <row r="24" spans="1:14" s="297" customFormat="1" ht="13.95" customHeight="1" x14ac:dyDescent="0.25">
      <c r="A24" s="296">
        <v>17</v>
      </c>
      <c r="B24" s="583"/>
      <c r="C24" s="312" t="s">
        <v>272</v>
      </c>
      <c r="D24" s="440">
        <v>0</v>
      </c>
      <c r="E24" s="313">
        <v>0</v>
      </c>
      <c r="F24" s="314">
        <v>0</v>
      </c>
      <c r="G24" s="440">
        <v>0</v>
      </c>
      <c r="H24" s="313">
        <v>0</v>
      </c>
      <c r="I24" s="314">
        <v>0</v>
      </c>
      <c r="K24" s="298"/>
      <c r="L24" s="299"/>
      <c r="M24" s="299"/>
      <c r="N24" s="299"/>
    </row>
    <row r="25" spans="1:14" s="297" customFormat="1" ht="30" customHeight="1" x14ac:dyDescent="0.25">
      <c r="A25" s="296">
        <v>18</v>
      </c>
      <c r="B25" s="583"/>
      <c r="C25" s="312" t="s">
        <v>273</v>
      </c>
      <c r="D25" s="440">
        <v>0</v>
      </c>
      <c r="E25" s="313">
        <v>0</v>
      </c>
      <c r="F25" s="314">
        <v>0</v>
      </c>
      <c r="G25" s="440">
        <v>0</v>
      </c>
      <c r="H25" s="313">
        <v>0</v>
      </c>
      <c r="I25" s="314">
        <v>0</v>
      </c>
      <c r="K25" s="298"/>
      <c r="L25" s="299"/>
      <c r="M25" s="299"/>
      <c r="N25" s="299"/>
    </row>
    <row r="26" spans="1:14" s="297" customFormat="1" ht="13.95" customHeight="1" x14ac:dyDescent="0.25">
      <c r="A26" s="296">
        <v>19</v>
      </c>
      <c r="B26" s="583"/>
      <c r="C26" s="312" t="s">
        <v>274</v>
      </c>
      <c r="D26" s="440">
        <v>71</v>
      </c>
      <c r="E26" s="313">
        <v>71</v>
      </c>
      <c r="F26" s="314">
        <v>0</v>
      </c>
      <c r="G26" s="440">
        <v>1315</v>
      </c>
      <c r="H26" s="313">
        <v>1315</v>
      </c>
      <c r="I26" s="314">
        <v>0</v>
      </c>
      <c r="K26" s="298"/>
      <c r="L26" s="299"/>
      <c r="M26" s="299"/>
      <c r="N26" s="299"/>
    </row>
    <row r="27" spans="1:14" s="297" customFormat="1" ht="13.95" customHeight="1" x14ac:dyDescent="0.25">
      <c r="A27" s="296">
        <v>20</v>
      </c>
      <c r="B27" s="583"/>
      <c r="C27" s="312" t="s">
        <v>275</v>
      </c>
      <c r="D27" s="440">
        <v>35</v>
      </c>
      <c r="E27" s="313">
        <v>29</v>
      </c>
      <c r="F27" s="314">
        <v>6</v>
      </c>
      <c r="G27" s="440">
        <v>1131</v>
      </c>
      <c r="H27" s="313">
        <v>1164</v>
      </c>
      <c r="I27" s="314">
        <v>976</v>
      </c>
      <c r="K27" s="298"/>
      <c r="L27" s="299"/>
      <c r="M27" s="299"/>
      <c r="N27" s="299"/>
    </row>
    <row r="28" spans="1:14" s="297" customFormat="1" ht="13.95" customHeight="1" x14ac:dyDescent="0.25">
      <c r="A28" s="296">
        <v>21</v>
      </c>
      <c r="B28" s="583"/>
      <c r="C28" s="312" t="s">
        <v>276</v>
      </c>
      <c r="D28" s="440">
        <v>6086</v>
      </c>
      <c r="E28" s="313">
        <v>2413</v>
      </c>
      <c r="F28" s="314">
        <v>3673</v>
      </c>
      <c r="G28" s="440">
        <v>1296</v>
      </c>
      <c r="H28" s="313">
        <v>1519</v>
      </c>
      <c r="I28" s="314">
        <v>1150</v>
      </c>
      <c r="K28" s="298"/>
      <c r="L28" s="299"/>
      <c r="M28" s="299"/>
      <c r="N28" s="299"/>
    </row>
    <row r="29" spans="1:14" s="297" customFormat="1" ht="22.2" customHeight="1" x14ac:dyDescent="0.25">
      <c r="A29" s="296">
        <v>22</v>
      </c>
      <c r="B29" s="583"/>
      <c r="C29" s="315" t="s">
        <v>277</v>
      </c>
      <c r="D29" s="440">
        <v>28381</v>
      </c>
      <c r="E29" s="313">
        <v>0</v>
      </c>
      <c r="F29" s="314">
        <v>28381</v>
      </c>
      <c r="G29" s="440">
        <v>707</v>
      </c>
      <c r="H29" s="313">
        <v>0</v>
      </c>
      <c r="I29" s="314">
        <v>707</v>
      </c>
      <c r="K29" s="298"/>
      <c r="L29" s="299"/>
      <c r="M29" s="299"/>
      <c r="N29" s="299"/>
    </row>
    <row r="30" spans="1:14" s="297" customFormat="1" ht="22.2" customHeight="1" x14ac:dyDescent="0.25">
      <c r="A30" s="296">
        <v>23</v>
      </c>
      <c r="B30" s="583"/>
      <c r="C30" s="315" t="s">
        <v>278</v>
      </c>
      <c r="D30" s="440">
        <v>5175</v>
      </c>
      <c r="E30" s="313">
        <v>5175</v>
      </c>
      <c r="F30" s="314">
        <v>0</v>
      </c>
      <c r="G30" s="440">
        <v>279</v>
      </c>
      <c r="H30" s="313">
        <v>279</v>
      </c>
      <c r="I30" s="314">
        <v>0</v>
      </c>
      <c r="K30" s="298"/>
      <c r="L30" s="299"/>
      <c r="M30" s="299"/>
      <c r="N30" s="299"/>
    </row>
    <row r="31" spans="1:14" s="297" customFormat="1" ht="22.2" customHeight="1" x14ac:dyDescent="0.25">
      <c r="A31" s="302">
        <v>24</v>
      </c>
      <c r="B31" s="584"/>
      <c r="C31" s="345" t="s">
        <v>279</v>
      </c>
      <c r="D31" s="443">
        <v>3747</v>
      </c>
      <c r="E31" s="323">
        <v>1906</v>
      </c>
      <c r="F31" s="324">
        <v>1841</v>
      </c>
      <c r="G31" s="443">
        <v>427</v>
      </c>
      <c r="H31" s="323">
        <v>430</v>
      </c>
      <c r="I31" s="324">
        <v>424</v>
      </c>
      <c r="K31" s="298"/>
      <c r="L31" s="299"/>
      <c r="M31" s="299"/>
      <c r="N31" s="299"/>
    </row>
    <row r="32" spans="1:14" s="293" customFormat="1" ht="20.399999999999999" customHeight="1" x14ac:dyDescent="0.25">
      <c r="A32" s="292">
        <v>25</v>
      </c>
      <c r="B32" s="585" t="s">
        <v>304</v>
      </c>
      <c r="C32" s="309" t="s">
        <v>268</v>
      </c>
      <c r="D32" s="439">
        <v>441</v>
      </c>
      <c r="E32" s="310">
        <v>253</v>
      </c>
      <c r="F32" s="311">
        <v>188</v>
      </c>
      <c r="G32" s="439">
        <v>4733</v>
      </c>
      <c r="H32" s="310">
        <v>5898</v>
      </c>
      <c r="I32" s="311">
        <v>3166</v>
      </c>
      <c r="K32" s="294"/>
      <c r="L32" s="295"/>
      <c r="M32" s="295"/>
      <c r="N32" s="295"/>
    </row>
    <row r="33" spans="1:14" s="297" customFormat="1" ht="21" customHeight="1" x14ac:dyDescent="0.25">
      <c r="A33" s="296">
        <v>26</v>
      </c>
      <c r="B33" s="583"/>
      <c r="C33" s="312" t="s">
        <v>284</v>
      </c>
      <c r="D33" s="440">
        <v>9</v>
      </c>
      <c r="E33" s="313">
        <v>8</v>
      </c>
      <c r="F33" s="314">
        <v>1</v>
      </c>
      <c r="G33" s="440">
        <v>3372</v>
      </c>
      <c r="H33" s="313">
        <v>3424</v>
      </c>
      <c r="I33" s="314">
        <v>2955</v>
      </c>
      <c r="K33" s="298"/>
      <c r="L33" s="299"/>
      <c r="M33" s="299"/>
      <c r="N33" s="299"/>
    </row>
    <row r="34" spans="1:14" s="297" customFormat="1" ht="21.6" customHeight="1" x14ac:dyDescent="0.25">
      <c r="A34" s="296">
        <v>27</v>
      </c>
      <c r="B34" s="583"/>
      <c r="C34" s="315" t="s">
        <v>287</v>
      </c>
      <c r="D34" s="440">
        <v>241</v>
      </c>
      <c r="E34" s="313">
        <v>236</v>
      </c>
      <c r="F34" s="314">
        <v>5</v>
      </c>
      <c r="G34" s="440">
        <v>6139</v>
      </c>
      <c r="H34" s="313">
        <v>6166</v>
      </c>
      <c r="I34" s="314">
        <v>4846</v>
      </c>
      <c r="K34" s="298"/>
      <c r="L34" s="299"/>
      <c r="M34" s="299"/>
      <c r="N34" s="299"/>
    </row>
    <row r="35" spans="1:14" s="297" customFormat="1" ht="22.2" customHeight="1" x14ac:dyDescent="0.25">
      <c r="A35" s="296">
        <v>28</v>
      </c>
      <c r="B35" s="583"/>
      <c r="C35" s="315" t="s">
        <v>277</v>
      </c>
      <c r="D35" s="440">
        <v>174</v>
      </c>
      <c r="E35" s="313">
        <v>0</v>
      </c>
      <c r="F35" s="314">
        <v>174</v>
      </c>
      <c r="G35" s="440">
        <v>3214</v>
      </c>
      <c r="H35" s="313">
        <v>0</v>
      </c>
      <c r="I35" s="314">
        <v>3214</v>
      </c>
      <c r="K35" s="298"/>
      <c r="L35" s="299"/>
      <c r="M35" s="299"/>
      <c r="N35" s="299"/>
    </row>
    <row r="36" spans="1:14" s="297" customFormat="1" ht="22.2" customHeight="1" x14ac:dyDescent="0.25">
      <c r="A36" s="302">
        <v>29</v>
      </c>
      <c r="B36" s="584"/>
      <c r="C36" s="345" t="s">
        <v>279</v>
      </c>
      <c r="D36" s="443">
        <v>17</v>
      </c>
      <c r="E36" s="323">
        <v>9</v>
      </c>
      <c r="F36" s="324">
        <v>8</v>
      </c>
      <c r="G36" s="443">
        <v>1081</v>
      </c>
      <c r="H36" s="323">
        <v>1063</v>
      </c>
      <c r="I36" s="324">
        <v>1101</v>
      </c>
      <c r="K36" s="298"/>
      <c r="L36" s="299"/>
      <c r="M36" s="299"/>
      <c r="N36" s="299"/>
    </row>
    <row r="37" spans="1:14" ht="18" customHeight="1" x14ac:dyDescent="0.3">
      <c r="A37" s="329" t="s">
        <v>282</v>
      </c>
    </row>
  </sheetData>
  <mergeCells count="6">
    <mergeCell ref="B32:B36"/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175260</xdr:colOff>
                <xdr:row>0</xdr:row>
                <xdr:rowOff>121920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2"/>
  <dimension ref="A1:F28"/>
  <sheetViews>
    <sheetView showGridLines="0" zoomScaleNormal="100" workbookViewId="0"/>
  </sheetViews>
  <sheetFormatPr baseColWidth="10" defaultColWidth="11.44140625" defaultRowHeight="13.8" x14ac:dyDescent="0.3"/>
  <cols>
    <col min="1" max="1" width="4.88671875" style="35" customWidth="1"/>
    <col min="2" max="2" width="14.109375" style="13" customWidth="1"/>
    <col min="3" max="3" width="16.6640625" style="13" customWidth="1"/>
    <col min="4" max="4" width="16.88671875" style="13" customWidth="1"/>
    <col min="5" max="6" width="16.6640625" style="13" customWidth="1"/>
    <col min="7" max="16384" width="11.44140625" style="13"/>
  </cols>
  <sheetData>
    <row r="1" spans="1:6" s="3" customFormat="1" ht="10.199999999999999" customHeight="1" x14ac:dyDescent="0.2">
      <c r="A1" s="37"/>
      <c r="B1" s="2"/>
      <c r="F1" s="4"/>
    </row>
    <row r="2" spans="1:6" s="76" customFormat="1" ht="40.200000000000003" customHeight="1" x14ac:dyDescent="0.35">
      <c r="A2" s="5" t="s">
        <v>160</v>
      </c>
      <c r="B2" s="48"/>
      <c r="C2" s="48"/>
      <c r="D2" s="48"/>
      <c r="E2" s="48"/>
      <c r="F2" s="48"/>
    </row>
    <row r="3" spans="1:6" s="51" customFormat="1" ht="33.75" customHeight="1" x14ac:dyDescent="0.35">
      <c r="A3" s="38" t="str">
        <f>"Jahresdurchschnitt  "&amp; LEFT(B7,4) &amp; "  -  " &amp;  LEFT(B27,4)</f>
        <v>Jahresdurchschnitt  1999  -  2019</v>
      </c>
      <c r="B3" s="63"/>
      <c r="C3" s="63"/>
      <c r="D3" s="63"/>
      <c r="E3" s="63"/>
      <c r="F3" s="63"/>
    </row>
    <row r="4" spans="1:6" ht="29.25" customHeight="1" x14ac:dyDescent="0.3">
      <c r="A4" s="39"/>
      <c r="B4" s="41"/>
      <c r="C4" s="41"/>
      <c r="D4" s="41"/>
      <c r="E4" s="41"/>
      <c r="F4" s="12" t="s">
        <v>43</v>
      </c>
    </row>
    <row r="5" spans="1:6" ht="24" customHeight="1" x14ac:dyDescent="0.3">
      <c r="A5" s="588" t="s">
        <v>4</v>
      </c>
      <c r="B5" s="590" t="s">
        <v>87</v>
      </c>
      <c r="C5" s="346" t="s">
        <v>161</v>
      </c>
      <c r="D5" s="347"/>
      <c r="E5" s="347"/>
      <c r="F5" s="348"/>
    </row>
    <row r="6" spans="1:6" ht="39" customHeight="1" x14ac:dyDescent="0.3">
      <c r="A6" s="589"/>
      <c r="B6" s="524"/>
      <c r="C6" s="179" t="s">
        <v>40</v>
      </c>
      <c r="D6" s="348" t="s">
        <v>162</v>
      </c>
      <c r="E6" s="348" t="s">
        <v>163</v>
      </c>
      <c r="F6" s="138" t="s">
        <v>164</v>
      </c>
    </row>
    <row r="7" spans="1:6" s="78" customFormat="1" ht="34.950000000000003" customHeight="1" x14ac:dyDescent="0.3">
      <c r="A7" s="356">
        <v>1</v>
      </c>
      <c r="B7" s="349">
        <v>1999</v>
      </c>
      <c r="C7" s="350">
        <v>5644579</v>
      </c>
      <c r="D7" s="351">
        <v>2980255</v>
      </c>
      <c r="E7" s="351">
        <v>1380024</v>
      </c>
      <c r="F7" s="350">
        <v>1284300</v>
      </c>
    </row>
    <row r="8" spans="1:6" s="78" customFormat="1" ht="19.95" customHeight="1" x14ac:dyDescent="0.3">
      <c r="A8" s="357">
        <v>2</v>
      </c>
      <c r="B8" s="352">
        <f>B7+1</f>
        <v>2000</v>
      </c>
      <c r="C8" s="353">
        <v>5698698</v>
      </c>
      <c r="D8" s="354">
        <v>3019048</v>
      </c>
      <c r="E8" s="355">
        <v>1382450</v>
      </c>
      <c r="F8" s="353">
        <v>1297200</v>
      </c>
    </row>
    <row r="9" spans="1:6" s="78" customFormat="1" ht="19.95" customHeight="1" x14ac:dyDescent="0.3">
      <c r="A9" s="357">
        <v>3</v>
      </c>
      <c r="B9" s="352">
        <f t="shared" ref="B9:B26" si="0">B8+1</f>
        <v>2001</v>
      </c>
      <c r="C9" s="353">
        <v>5753641</v>
      </c>
      <c r="D9" s="355">
        <v>3035537</v>
      </c>
      <c r="E9" s="355">
        <v>1417770</v>
      </c>
      <c r="F9" s="353">
        <v>1300334</v>
      </c>
    </row>
    <row r="10" spans="1:6" s="78" customFormat="1" ht="19.95" customHeight="1" x14ac:dyDescent="0.3">
      <c r="A10" s="357">
        <v>4</v>
      </c>
      <c r="B10" s="352">
        <f t="shared" si="0"/>
        <v>2002</v>
      </c>
      <c r="C10" s="353">
        <v>5728088</v>
      </c>
      <c r="D10" s="354">
        <v>3027644</v>
      </c>
      <c r="E10" s="355">
        <v>1428169</v>
      </c>
      <c r="F10" s="353">
        <v>1272275</v>
      </c>
    </row>
    <row r="11" spans="1:6" s="78" customFormat="1" ht="19.95" customHeight="1" x14ac:dyDescent="0.3">
      <c r="A11" s="357">
        <v>5</v>
      </c>
      <c r="B11" s="352">
        <f t="shared" si="0"/>
        <v>2003</v>
      </c>
      <c r="C11" s="353">
        <v>5697863</v>
      </c>
      <c r="D11" s="354">
        <v>3032979</v>
      </c>
      <c r="E11" s="355">
        <v>1384106</v>
      </c>
      <c r="F11" s="353">
        <v>1280778</v>
      </c>
    </row>
    <row r="12" spans="1:6" s="78" customFormat="1" ht="34.950000000000003" customHeight="1" x14ac:dyDescent="0.3">
      <c r="A12" s="357">
        <v>6</v>
      </c>
      <c r="B12" s="352">
        <f t="shared" si="0"/>
        <v>2004</v>
      </c>
      <c r="C12" s="353">
        <v>5739715</v>
      </c>
      <c r="D12" s="354">
        <v>3035737</v>
      </c>
      <c r="E12" s="355">
        <v>1404403</v>
      </c>
      <c r="F12" s="353">
        <v>1299575</v>
      </c>
    </row>
    <row r="13" spans="1:6" s="78" customFormat="1" ht="19.95" customHeight="1" x14ac:dyDescent="0.3">
      <c r="A13" s="357">
        <v>7</v>
      </c>
      <c r="B13" s="352">
        <f t="shared" si="0"/>
        <v>2005</v>
      </c>
      <c r="C13" s="353">
        <v>5772407</v>
      </c>
      <c r="D13" s="354">
        <v>3066875</v>
      </c>
      <c r="E13" s="355">
        <v>1404861</v>
      </c>
      <c r="F13" s="353">
        <v>1300671</v>
      </c>
    </row>
    <row r="14" spans="1:6" s="78" customFormat="1" ht="19.95" customHeight="1" x14ac:dyDescent="0.3">
      <c r="A14" s="357">
        <v>8</v>
      </c>
      <c r="B14" s="352">
        <f t="shared" si="0"/>
        <v>2006</v>
      </c>
      <c r="C14" s="353">
        <v>5815182</v>
      </c>
      <c r="D14" s="354">
        <v>3110257</v>
      </c>
      <c r="E14" s="355">
        <v>1403686</v>
      </c>
      <c r="F14" s="353">
        <v>1301239</v>
      </c>
    </row>
    <row r="15" spans="1:6" s="78" customFormat="1" ht="19.95" customHeight="1" x14ac:dyDescent="0.3">
      <c r="A15" s="357">
        <v>9</v>
      </c>
      <c r="B15" s="352">
        <f>B14+1</f>
        <v>2007</v>
      </c>
      <c r="C15" s="353">
        <v>5917896</v>
      </c>
      <c r="D15" s="354">
        <v>3182392</v>
      </c>
      <c r="E15" s="355">
        <v>1404649</v>
      </c>
      <c r="F15" s="353">
        <v>1330855</v>
      </c>
    </row>
    <row r="16" spans="1:6" s="78" customFormat="1" ht="19.95" customHeight="1" x14ac:dyDescent="0.3">
      <c r="A16" s="357">
        <v>10</v>
      </c>
      <c r="B16" s="352">
        <f>B15+1</f>
        <v>2008</v>
      </c>
      <c r="C16" s="353">
        <v>5981709</v>
      </c>
      <c r="D16" s="354">
        <v>3255284</v>
      </c>
      <c r="E16" s="355">
        <v>1411932</v>
      </c>
      <c r="F16" s="353">
        <v>1314493</v>
      </c>
    </row>
    <row r="17" spans="1:6" s="78" customFormat="1" ht="34.950000000000003" customHeight="1" x14ac:dyDescent="0.3">
      <c r="A17" s="357">
        <v>11</v>
      </c>
      <c r="B17" s="352">
        <f t="shared" si="0"/>
        <v>2009</v>
      </c>
      <c r="C17" s="353">
        <v>5938138</v>
      </c>
      <c r="D17" s="354">
        <v>3212437</v>
      </c>
      <c r="E17" s="355">
        <v>1419310</v>
      </c>
      <c r="F17" s="353">
        <v>1306391</v>
      </c>
    </row>
    <row r="18" spans="1:6" s="78" customFormat="1" ht="19.95" customHeight="1" x14ac:dyDescent="0.3">
      <c r="A18" s="357">
        <v>12</v>
      </c>
      <c r="B18" s="352">
        <f t="shared" si="0"/>
        <v>2010</v>
      </c>
      <c r="C18" s="353">
        <v>6057701</v>
      </c>
      <c r="D18" s="354">
        <v>3224502</v>
      </c>
      <c r="E18" s="355">
        <v>1423335</v>
      </c>
      <c r="F18" s="353">
        <v>1409864</v>
      </c>
    </row>
    <row r="19" spans="1:6" s="78" customFormat="1" ht="19.95" customHeight="1" x14ac:dyDescent="0.3">
      <c r="A19" s="357">
        <v>13</v>
      </c>
      <c r="B19" s="352">
        <f t="shared" si="0"/>
        <v>2011</v>
      </c>
      <c r="C19" s="353">
        <v>6122236</v>
      </c>
      <c r="D19" s="354">
        <v>3286378</v>
      </c>
      <c r="E19" s="355">
        <v>1426263</v>
      </c>
      <c r="F19" s="353">
        <v>1409595</v>
      </c>
    </row>
    <row r="20" spans="1:6" s="78" customFormat="1" ht="19.95" customHeight="1" x14ac:dyDescent="0.3">
      <c r="A20" s="357">
        <v>14</v>
      </c>
      <c r="B20" s="352">
        <f t="shared" si="0"/>
        <v>2012</v>
      </c>
      <c r="C20" s="353">
        <v>6170999</v>
      </c>
      <c r="D20" s="354">
        <v>3332039</v>
      </c>
      <c r="E20" s="355">
        <v>1430883</v>
      </c>
      <c r="F20" s="353">
        <v>1408077</v>
      </c>
    </row>
    <row r="21" spans="1:6" s="78" customFormat="1" ht="19.95" customHeight="1" x14ac:dyDescent="0.3">
      <c r="A21" s="357">
        <v>15</v>
      </c>
      <c r="B21" s="352">
        <f t="shared" si="0"/>
        <v>2013</v>
      </c>
      <c r="C21" s="353">
        <v>6195225</v>
      </c>
      <c r="D21" s="354">
        <v>3356331</v>
      </c>
      <c r="E21" s="355">
        <v>1434081</v>
      </c>
      <c r="F21" s="353">
        <v>1404813</v>
      </c>
    </row>
    <row r="22" spans="1:6" s="78" customFormat="1" ht="34.950000000000003" customHeight="1" x14ac:dyDescent="0.3">
      <c r="A22" s="357">
        <v>16</v>
      </c>
      <c r="B22" s="352">
        <f t="shared" si="0"/>
        <v>2014</v>
      </c>
      <c r="C22" s="353">
        <v>6220226</v>
      </c>
      <c r="D22" s="354">
        <v>3382924</v>
      </c>
      <c r="E22" s="355">
        <v>1436911</v>
      </c>
      <c r="F22" s="353">
        <v>1400391</v>
      </c>
    </row>
    <row r="23" spans="1:6" s="78" customFormat="1" ht="19.95" customHeight="1" x14ac:dyDescent="0.3">
      <c r="A23" s="357">
        <v>17</v>
      </c>
      <c r="B23" s="352">
        <f t="shared" si="0"/>
        <v>2015</v>
      </c>
      <c r="C23" s="353">
        <v>6264402</v>
      </c>
      <c r="D23" s="354">
        <v>3414719</v>
      </c>
      <c r="E23" s="355">
        <v>1443531</v>
      </c>
      <c r="F23" s="353">
        <v>1406152</v>
      </c>
    </row>
    <row r="24" spans="1:6" s="78" customFormat="1" ht="19.95" customHeight="1" x14ac:dyDescent="0.3">
      <c r="A24" s="357">
        <v>18</v>
      </c>
      <c r="B24" s="352">
        <f t="shared" si="0"/>
        <v>2016</v>
      </c>
      <c r="C24" s="353">
        <v>6337382</v>
      </c>
      <c r="D24" s="354">
        <v>3471759</v>
      </c>
      <c r="E24" s="355">
        <v>1450426</v>
      </c>
      <c r="F24" s="353">
        <v>1415197</v>
      </c>
    </row>
    <row r="25" spans="1:6" s="78" customFormat="1" ht="19.95" customHeight="1" x14ac:dyDescent="0.3">
      <c r="A25" s="357">
        <v>19</v>
      </c>
      <c r="B25" s="352">
        <f t="shared" si="0"/>
        <v>2017</v>
      </c>
      <c r="C25" s="353">
        <v>6426127</v>
      </c>
      <c r="D25" s="354">
        <v>3542365</v>
      </c>
      <c r="E25" s="355">
        <v>1455764</v>
      </c>
      <c r="F25" s="353">
        <v>1427998</v>
      </c>
    </row>
    <row r="26" spans="1:6" s="78" customFormat="1" ht="19.95" customHeight="1" x14ac:dyDescent="0.3">
      <c r="A26" s="358">
        <v>20</v>
      </c>
      <c r="B26" s="352">
        <f t="shared" si="0"/>
        <v>2018</v>
      </c>
      <c r="C26" s="353">
        <v>6511418</v>
      </c>
      <c r="D26" s="354">
        <v>3627858</v>
      </c>
      <c r="E26" s="355">
        <v>1453933</v>
      </c>
      <c r="F26" s="353">
        <v>1429627</v>
      </c>
    </row>
    <row r="27" spans="1:6" s="44" customFormat="1" ht="48" customHeight="1" x14ac:dyDescent="0.25">
      <c r="A27" s="359">
        <v>21</v>
      </c>
      <c r="B27" s="179">
        <f>B26+1</f>
        <v>2019</v>
      </c>
      <c r="C27" s="141">
        <v>6572456</v>
      </c>
      <c r="D27" s="142">
        <v>3687589</v>
      </c>
      <c r="E27" s="142">
        <v>1462227</v>
      </c>
      <c r="F27" s="141">
        <v>1422640</v>
      </c>
    </row>
    <row r="28" spans="1:6" ht="15.6" x14ac:dyDescent="0.3">
      <c r="A28" s="498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1211"/>
  <dimension ref="A1:H25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11.6640625" style="35" customWidth="1"/>
    <col min="3" max="8" width="13.6640625" style="13" customWidth="1"/>
    <col min="9" max="16384" width="11.44140625" style="13"/>
  </cols>
  <sheetData>
    <row r="1" spans="1:8" s="3" customFormat="1" ht="11.4" customHeight="1" x14ac:dyDescent="0.2">
      <c r="A1" s="37"/>
      <c r="B1" s="100"/>
      <c r="H1" s="4"/>
    </row>
    <row r="2" spans="1:8" s="76" customFormat="1" ht="72.599999999999994" customHeight="1" x14ac:dyDescent="0.35">
      <c r="A2" s="65" t="s">
        <v>165</v>
      </c>
      <c r="B2" s="83"/>
      <c r="C2" s="48"/>
      <c r="D2" s="48"/>
      <c r="E2" s="48"/>
      <c r="F2" s="48"/>
      <c r="G2" s="48"/>
      <c r="H2" s="48"/>
    </row>
    <row r="3" spans="1:8" ht="34.200000000000003" customHeight="1" x14ac:dyDescent="0.3">
      <c r="A3" s="39"/>
      <c r="B3" s="39"/>
      <c r="C3" s="41"/>
      <c r="D3" s="41"/>
      <c r="E3" s="41"/>
      <c r="F3" s="41"/>
      <c r="G3" s="41"/>
      <c r="H3" s="363" t="s">
        <v>44</v>
      </c>
    </row>
    <row r="4" spans="1:8" s="78" customFormat="1" ht="57.75" customHeight="1" x14ac:dyDescent="0.3">
      <c r="A4" s="114" t="s">
        <v>4</v>
      </c>
      <c r="B4" s="364" t="s">
        <v>50</v>
      </c>
      <c r="C4" s="365" t="s">
        <v>166</v>
      </c>
      <c r="D4" s="365" t="s">
        <v>167</v>
      </c>
      <c r="E4" s="365" t="s">
        <v>168</v>
      </c>
      <c r="F4" s="365" t="s">
        <v>169</v>
      </c>
      <c r="G4" s="365" t="s">
        <v>170</v>
      </c>
      <c r="H4" s="365" t="s">
        <v>171</v>
      </c>
    </row>
    <row r="5" spans="1:8" s="78" customFormat="1" ht="35.4" customHeight="1" x14ac:dyDescent="0.3">
      <c r="A5" s="376">
        <v>1</v>
      </c>
      <c r="B5" s="366">
        <v>1999</v>
      </c>
      <c r="C5" s="367">
        <v>108943</v>
      </c>
      <c r="D5" s="368">
        <v>89694</v>
      </c>
      <c r="E5" s="369">
        <v>14792</v>
      </c>
      <c r="F5" s="368">
        <v>315</v>
      </c>
      <c r="G5" s="368">
        <v>31</v>
      </c>
      <c r="H5" s="370">
        <v>4111</v>
      </c>
    </row>
    <row r="6" spans="1:8" s="78" customFormat="1" ht="19.95" customHeight="1" x14ac:dyDescent="0.3">
      <c r="A6" s="376">
        <v>2</v>
      </c>
      <c r="B6" s="366">
        <f>B5+1</f>
        <v>2000</v>
      </c>
      <c r="C6" s="371">
        <v>108101</v>
      </c>
      <c r="D6" s="368">
        <v>89216</v>
      </c>
      <c r="E6" s="368">
        <v>14563</v>
      </c>
      <c r="F6" s="368">
        <v>319</v>
      </c>
      <c r="G6" s="368">
        <v>28</v>
      </c>
      <c r="H6" s="370">
        <v>3975</v>
      </c>
    </row>
    <row r="7" spans="1:8" s="78" customFormat="1" ht="19.95" customHeight="1" x14ac:dyDescent="0.3">
      <c r="A7" s="376">
        <v>3</v>
      </c>
      <c r="B7" s="366">
        <f t="shared" ref="B7:B25" si="0">B6+1</f>
        <v>2001</v>
      </c>
      <c r="C7" s="371">
        <v>107634</v>
      </c>
      <c r="D7" s="368">
        <v>88991</v>
      </c>
      <c r="E7" s="368">
        <v>14448</v>
      </c>
      <c r="F7" s="368">
        <v>331</v>
      </c>
      <c r="G7" s="368">
        <v>28</v>
      </c>
      <c r="H7" s="370">
        <v>3836</v>
      </c>
    </row>
    <row r="8" spans="1:8" s="78" customFormat="1" ht="19.95" customHeight="1" x14ac:dyDescent="0.3">
      <c r="A8" s="376">
        <v>4</v>
      </c>
      <c r="B8" s="366">
        <f t="shared" si="0"/>
        <v>2002</v>
      </c>
      <c r="C8" s="371">
        <v>107336</v>
      </c>
      <c r="D8" s="368">
        <v>88896</v>
      </c>
      <c r="E8" s="368">
        <v>14293</v>
      </c>
      <c r="F8" s="368">
        <v>342</v>
      </c>
      <c r="G8" s="368">
        <v>25</v>
      </c>
      <c r="H8" s="370">
        <v>3780</v>
      </c>
    </row>
    <row r="9" spans="1:8" s="78" customFormat="1" ht="19.95" customHeight="1" x14ac:dyDescent="0.3">
      <c r="A9" s="376">
        <v>5</v>
      </c>
      <c r="B9" s="366">
        <f t="shared" si="0"/>
        <v>2003</v>
      </c>
      <c r="C9" s="371">
        <v>107016</v>
      </c>
      <c r="D9" s="368">
        <v>88824</v>
      </c>
      <c r="E9" s="368">
        <v>14102</v>
      </c>
      <c r="F9" s="368">
        <v>359</v>
      </c>
      <c r="G9" s="368">
        <v>23</v>
      </c>
      <c r="H9" s="370">
        <v>3708</v>
      </c>
    </row>
    <row r="10" spans="1:8" s="78" customFormat="1" ht="35.4" customHeight="1" x14ac:dyDescent="0.3">
      <c r="A10" s="376">
        <v>6</v>
      </c>
      <c r="B10" s="366">
        <f t="shared" si="0"/>
        <v>2004</v>
      </c>
      <c r="C10" s="371">
        <v>107046</v>
      </c>
      <c r="D10" s="368">
        <v>89060</v>
      </c>
      <c r="E10" s="368">
        <v>13967</v>
      </c>
      <c r="F10" s="372">
        <v>360</v>
      </c>
      <c r="G10" s="372">
        <v>23</v>
      </c>
      <c r="H10" s="370">
        <v>3636</v>
      </c>
    </row>
    <row r="11" spans="1:8" s="78" customFormat="1" ht="19.95" customHeight="1" x14ac:dyDescent="0.3">
      <c r="A11" s="376">
        <v>7</v>
      </c>
      <c r="B11" s="366">
        <f t="shared" si="0"/>
        <v>2005</v>
      </c>
      <c r="C11" s="371">
        <v>107132</v>
      </c>
      <c r="D11" s="368">
        <v>89375</v>
      </c>
      <c r="E11" s="368">
        <v>13783</v>
      </c>
      <c r="F11" s="372">
        <v>364</v>
      </c>
      <c r="G11" s="372">
        <v>22</v>
      </c>
      <c r="H11" s="370">
        <v>3588</v>
      </c>
    </row>
    <row r="12" spans="1:8" s="78" customFormat="1" ht="19.95" customHeight="1" x14ac:dyDescent="0.3">
      <c r="A12" s="376">
        <v>8</v>
      </c>
      <c r="B12" s="366">
        <f t="shared" si="0"/>
        <v>2006</v>
      </c>
      <c r="C12" s="371">
        <v>106768</v>
      </c>
      <c r="D12" s="368">
        <v>89234</v>
      </c>
      <c r="E12" s="368">
        <v>13622</v>
      </c>
      <c r="F12" s="372">
        <v>376</v>
      </c>
      <c r="G12" s="372">
        <v>23</v>
      </c>
      <c r="H12" s="370">
        <v>3513</v>
      </c>
    </row>
    <row r="13" spans="1:8" s="78" customFormat="1" ht="19.95" customHeight="1" x14ac:dyDescent="0.3">
      <c r="A13" s="376">
        <v>9</v>
      </c>
      <c r="B13" s="366">
        <f t="shared" si="0"/>
        <v>2007</v>
      </c>
      <c r="C13" s="371">
        <v>106000</v>
      </c>
      <c r="D13" s="368">
        <v>88743</v>
      </c>
      <c r="E13" s="368">
        <v>13451</v>
      </c>
      <c r="F13" s="372">
        <v>375</v>
      </c>
      <c r="G13" s="372">
        <v>20</v>
      </c>
      <c r="H13" s="370">
        <v>3411</v>
      </c>
    </row>
    <row r="14" spans="1:8" s="78" customFormat="1" ht="19.95" customHeight="1" x14ac:dyDescent="0.3">
      <c r="A14" s="376">
        <v>10</v>
      </c>
      <c r="B14" s="366">
        <f t="shared" si="0"/>
        <v>2008</v>
      </c>
      <c r="C14" s="371">
        <v>105596</v>
      </c>
      <c r="D14" s="368">
        <v>88666</v>
      </c>
      <c r="E14" s="368">
        <v>13266</v>
      </c>
      <c r="F14" s="372">
        <v>369</v>
      </c>
      <c r="G14" s="372">
        <v>19</v>
      </c>
      <c r="H14" s="370">
        <v>3276</v>
      </c>
    </row>
    <row r="15" spans="1:8" s="78" customFormat="1" ht="35.4" customHeight="1" x14ac:dyDescent="0.3">
      <c r="A15" s="376">
        <v>11</v>
      </c>
      <c r="B15" s="366">
        <f t="shared" si="0"/>
        <v>2009</v>
      </c>
      <c r="C15" s="371">
        <v>105470</v>
      </c>
      <c r="D15" s="368">
        <v>88836</v>
      </c>
      <c r="E15" s="368">
        <v>13120</v>
      </c>
      <c r="F15" s="372">
        <v>368</v>
      </c>
      <c r="G15" s="372">
        <v>15</v>
      </c>
      <c r="H15" s="370">
        <v>3131</v>
      </c>
    </row>
    <row r="16" spans="1:8" s="78" customFormat="1" ht="19.95" customHeight="1" x14ac:dyDescent="0.3">
      <c r="A16" s="376">
        <v>12</v>
      </c>
      <c r="B16" s="366">
        <f t="shared" si="0"/>
        <v>2010</v>
      </c>
      <c r="C16" s="371">
        <v>103583</v>
      </c>
      <c r="D16" s="368">
        <v>87250</v>
      </c>
      <c r="E16" s="368">
        <v>12908</v>
      </c>
      <c r="F16" s="372">
        <v>372</v>
      </c>
      <c r="G16" s="372">
        <v>12</v>
      </c>
      <c r="H16" s="370">
        <v>3041</v>
      </c>
    </row>
    <row r="17" spans="1:8" s="78" customFormat="1" ht="19.95" customHeight="1" x14ac:dyDescent="0.3">
      <c r="A17" s="376">
        <v>13</v>
      </c>
      <c r="B17" s="366">
        <f t="shared" si="0"/>
        <v>2011</v>
      </c>
      <c r="C17" s="371">
        <v>102959</v>
      </c>
      <c r="D17" s="368">
        <v>86963</v>
      </c>
      <c r="E17" s="368">
        <v>12686</v>
      </c>
      <c r="F17" s="372">
        <v>379</v>
      </c>
      <c r="G17" s="372">
        <v>9</v>
      </c>
      <c r="H17" s="370">
        <v>2922</v>
      </c>
    </row>
    <row r="18" spans="1:8" s="78" customFormat="1" ht="19.95" customHeight="1" x14ac:dyDescent="0.3">
      <c r="A18" s="376">
        <v>14</v>
      </c>
      <c r="B18" s="366">
        <f t="shared" si="0"/>
        <v>2012</v>
      </c>
      <c r="C18" s="371">
        <v>102026</v>
      </c>
      <c r="D18" s="368">
        <v>86375</v>
      </c>
      <c r="E18" s="368">
        <v>12473</v>
      </c>
      <c r="F18" s="372">
        <v>379</v>
      </c>
      <c r="G18" s="372">
        <v>11</v>
      </c>
      <c r="H18" s="370">
        <v>2788</v>
      </c>
    </row>
    <row r="19" spans="1:8" s="78" customFormat="1" ht="19.95" customHeight="1" x14ac:dyDescent="0.3">
      <c r="A19" s="376">
        <v>15</v>
      </c>
      <c r="B19" s="366">
        <f t="shared" si="0"/>
        <v>2013</v>
      </c>
      <c r="C19" s="371">
        <v>101209</v>
      </c>
      <c r="D19" s="368">
        <v>85918</v>
      </c>
      <c r="E19" s="368">
        <v>12276</v>
      </c>
      <c r="F19" s="372">
        <v>381</v>
      </c>
      <c r="G19" s="372">
        <v>8</v>
      </c>
      <c r="H19" s="370">
        <v>2626</v>
      </c>
    </row>
    <row r="20" spans="1:8" s="78" customFormat="1" ht="35.4" customHeight="1" x14ac:dyDescent="0.3">
      <c r="A20" s="376">
        <v>16</v>
      </c>
      <c r="B20" s="366">
        <f t="shared" si="0"/>
        <v>2014</v>
      </c>
      <c r="C20" s="371">
        <v>100126</v>
      </c>
      <c r="D20" s="368">
        <v>85154</v>
      </c>
      <c r="E20" s="368">
        <v>12097</v>
      </c>
      <c r="F20" s="372">
        <v>381</v>
      </c>
      <c r="G20" s="372">
        <v>7</v>
      </c>
      <c r="H20" s="370">
        <v>2487</v>
      </c>
    </row>
    <row r="21" spans="1:8" s="78" customFormat="1" ht="19.95" customHeight="1" x14ac:dyDescent="0.3">
      <c r="A21" s="376">
        <v>17</v>
      </c>
      <c r="B21" s="366">
        <f t="shared" si="0"/>
        <v>2015</v>
      </c>
      <c r="C21" s="371">
        <v>98947</v>
      </c>
      <c r="D21" s="368">
        <v>84338</v>
      </c>
      <c r="E21" s="368">
        <v>11841</v>
      </c>
      <c r="F21" s="372">
        <v>380</v>
      </c>
      <c r="G21" s="372">
        <v>9</v>
      </c>
      <c r="H21" s="370">
        <v>2379</v>
      </c>
    </row>
    <row r="22" spans="1:8" s="78" customFormat="1" ht="19.95" customHeight="1" x14ac:dyDescent="0.3">
      <c r="A22" s="377">
        <v>18</v>
      </c>
      <c r="B22" s="352">
        <f t="shared" si="0"/>
        <v>2016</v>
      </c>
      <c r="C22" s="371">
        <v>97695</v>
      </c>
      <c r="D22" s="368">
        <v>83458</v>
      </c>
      <c r="E22" s="368">
        <v>11598</v>
      </c>
      <c r="F22" s="372">
        <v>382</v>
      </c>
      <c r="G22" s="372">
        <v>8</v>
      </c>
      <c r="H22" s="370">
        <v>2249</v>
      </c>
    </row>
    <row r="23" spans="1:8" s="78" customFormat="1" ht="19.95" customHeight="1" x14ac:dyDescent="0.3">
      <c r="A23" s="377">
        <v>19</v>
      </c>
      <c r="B23" s="352">
        <f t="shared" si="0"/>
        <v>2017</v>
      </c>
      <c r="C23" s="371">
        <v>96385</v>
      </c>
      <c r="D23" s="368">
        <v>82533</v>
      </c>
      <c r="E23" s="368">
        <v>11342</v>
      </c>
      <c r="F23" s="372">
        <v>373</v>
      </c>
      <c r="G23" s="372">
        <v>8</v>
      </c>
      <c r="H23" s="370">
        <v>2129</v>
      </c>
    </row>
    <row r="24" spans="1:8" s="78" customFormat="1" ht="19.95" customHeight="1" x14ac:dyDescent="0.3">
      <c r="A24" s="377">
        <v>20</v>
      </c>
      <c r="B24" s="352">
        <f t="shared" si="0"/>
        <v>2018</v>
      </c>
      <c r="C24" s="371">
        <v>94808</v>
      </c>
      <c r="D24" s="368">
        <v>81308</v>
      </c>
      <c r="E24" s="368">
        <v>11108</v>
      </c>
      <c r="F24" s="372">
        <v>362</v>
      </c>
      <c r="G24" s="372">
        <v>8</v>
      </c>
      <c r="H24" s="370">
        <v>2022</v>
      </c>
    </row>
    <row r="25" spans="1:8" s="44" customFormat="1" ht="46.95" customHeight="1" x14ac:dyDescent="0.25">
      <c r="A25" s="378">
        <v>21</v>
      </c>
      <c r="B25" s="179">
        <f t="shared" si="0"/>
        <v>2019</v>
      </c>
      <c r="C25" s="373">
        <v>93330</v>
      </c>
      <c r="D25" s="374">
        <v>80229</v>
      </c>
      <c r="E25" s="374">
        <v>10828</v>
      </c>
      <c r="F25" s="374">
        <v>358</v>
      </c>
      <c r="G25" s="374">
        <v>7</v>
      </c>
      <c r="H25" s="375">
        <v>1908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12112"/>
  <dimension ref="A1:H16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25.33203125" style="35" customWidth="1"/>
    <col min="3" max="8" width="15.6640625" style="13" customWidth="1"/>
    <col min="9" max="16384" width="11.44140625" style="13"/>
  </cols>
  <sheetData>
    <row r="1" spans="1:8" s="3" customFormat="1" ht="11.4" customHeight="1" x14ac:dyDescent="0.2">
      <c r="A1" s="37"/>
      <c r="B1" s="100"/>
      <c r="H1" s="4"/>
    </row>
    <row r="2" spans="1:8" s="76" customFormat="1" ht="43.95" customHeight="1" x14ac:dyDescent="0.35">
      <c r="A2" s="65" t="s">
        <v>172</v>
      </c>
      <c r="B2" s="83"/>
      <c r="C2" s="48"/>
      <c r="D2" s="48"/>
      <c r="E2" s="48"/>
      <c r="F2" s="48"/>
      <c r="G2" s="48"/>
      <c r="H2" s="48"/>
    </row>
    <row r="3" spans="1:8" s="76" customFormat="1" ht="27" customHeight="1" x14ac:dyDescent="0.35">
      <c r="A3" s="65" t="s">
        <v>350</v>
      </c>
      <c r="B3" s="83"/>
      <c r="C3" s="48"/>
      <c r="D3" s="48"/>
      <c r="E3" s="48"/>
      <c r="F3" s="48"/>
      <c r="G3" s="48"/>
      <c r="H3" s="48"/>
    </row>
    <row r="4" spans="1:8" ht="41.25" customHeight="1" x14ac:dyDescent="0.3">
      <c r="A4" s="39"/>
      <c r="B4" s="39"/>
      <c r="C4" s="41"/>
      <c r="D4" s="41"/>
      <c r="E4" s="41"/>
      <c r="F4" s="41"/>
      <c r="G4" s="41"/>
      <c r="H4" s="12" t="s">
        <v>45</v>
      </c>
    </row>
    <row r="5" spans="1:8" s="78" customFormat="1" ht="56.25" customHeight="1" x14ac:dyDescent="0.3">
      <c r="A5" s="114" t="s">
        <v>4</v>
      </c>
      <c r="B5" s="364" t="s">
        <v>173</v>
      </c>
      <c r="C5" s="365" t="s">
        <v>174</v>
      </c>
      <c r="D5" s="365" t="s">
        <v>167</v>
      </c>
      <c r="E5" s="365" t="s">
        <v>168</v>
      </c>
      <c r="F5" s="365" t="s">
        <v>169</v>
      </c>
      <c r="G5" s="365" t="s">
        <v>171</v>
      </c>
      <c r="H5" s="365" t="s">
        <v>175</v>
      </c>
    </row>
    <row r="6" spans="1:8" s="44" customFormat="1" ht="35.4" customHeight="1" thickBot="1" x14ac:dyDescent="0.3">
      <c r="A6" s="391">
        <v>1</v>
      </c>
      <c r="B6" s="379" t="s">
        <v>91</v>
      </c>
      <c r="C6" s="380">
        <v>93330</v>
      </c>
      <c r="D6" s="381">
        <v>80229</v>
      </c>
      <c r="E6" s="381">
        <v>10828</v>
      </c>
      <c r="F6" s="381">
        <v>358</v>
      </c>
      <c r="G6" s="381">
        <v>1908</v>
      </c>
      <c r="H6" s="382">
        <v>7</v>
      </c>
    </row>
    <row r="7" spans="1:8" s="44" customFormat="1" ht="24" customHeight="1" thickTop="1" x14ac:dyDescent="0.25">
      <c r="A7" s="392">
        <v>2</v>
      </c>
      <c r="B7" s="383" t="s">
        <v>14</v>
      </c>
      <c r="C7" s="384">
        <v>8499</v>
      </c>
      <c r="D7" s="385">
        <v>7558</v>
      </c>
      <c r="E7" s="385">
        <v>759</v>
      </c>
      <c r="F7" s="385">
        <v>23</v>
      </c>
      <c r="G7" s="385">
        <v>159</v>
      </c>
      <c r="H7" s="386">
        <v>0</v>
      </c>
    </row>
    <row r="8" spans="1:8" s="44" customFormat="1" ht="24" customHeight="1" x14ac:dyDescent="0.25">
      <c r="A8" s="392">
        <v>3</v>
      </c>
      <c r="B8" s="383" t="s">
        <v>137</v>
      </c>
      <c r="C8" s="384">
        <v>18229</v>
      </c>
      <c r="D8" s="385">
        <v>15641</v>
      </c>
      <c r="E8" s="385">
        <v>2153</v>
      </c>
      <c r="F8" s="385">
        <v>95</v>
      </c>
      <c r="G8" s="385">
        <v>340</v>
      </c>
      <c r="H8" s="386">
        <v>0</v>
      </c>
    </row>
    <row r="9" spans="1:8" s="44" customFormat="1" ht="24" customHeight="1" x14ac:dyDescent="0.25">
      <c r="A9" s="392">
        <v>4</v>
      </c>
      <c r="B9" s="383" t="s">
        <v>20</v>
      </c>
      <c r="C9" s="384">
        <v>3782</v>
      </c>
      <c r="D9" s="385">
        <v>3219</v>
      </c>
      <c r="E9" s="385">
        <v>493</v>
      </c>
      <c r="F9" s="385">
        <v>22</v>
      </c>
      <c r="G9" s="385">
        <v>46</v>
      </c>
      <c r="H9" s="386">
        <v>2</v>
      </c>
    </row>
    <row r="10" spans="1:8" s="44" customFormat="1" ht="24" customHeight="1" x14ac:dyDescent="0.25">
      <c r="A10" s="392">
        <v>5</v>
      </c>
      <c r="B10" s="383" t="s">
        <v>138</v>
      </c>
      <c r="C10" s="384">
        <v>17822</v>
      </c>
      <c r="D10" s="385">
        <v>15490</v>
      </c>
      <c r="E10" s="385">
        <v>1960</v>
      </c>
      <c r="F10" s="385">
        <v>69</v>
      </c>
      <c r="G10" s="385">
        <v>303</v>
      </c>
      <c r="H10" s="386">
        <v>0</v>
      </c>
    </row>
    <row r="11" spans="1:8" s="44" customFormat="1" ht="24" customHeight="1" x14ac:dyDescent="0.25">
      <c r="A11" s="392">
        <v>6</v>
      </c>
      <c r="B11" s="383" t="s">
        <v>21</v>
      </c>
      <c r="C11" s="384">
        <v>15125</v>
      </c>
      <c r="D11" s="385">
        <v>12752</v>
      </c>
      <c r="E11" s="385">
        <v>1982</v>
      </c>
      <c r="F11" s="385">
        <v>61</v>
      </c>
      <c r="G11" s="385">
        <v>330</v>
      </c>
      <c r="H11" s="386">
        <v>0</v>
      </c>
    </row>
    <row r="12" spans="1:8" s="44" customFormat="1" ht="24" customHeight="1" x14ac:dyDescent="0.25">
      <c r="A12" s="392">
        <v>7</v>
      </c>
      <c r="B12" s="383" t="s">
        <v>22</v>
      </c>
      <c r="C12" s="384">
        <v>8064</v>
      </c>
      <c r="D12" s="385">
        <v>6919</v>
      </c>
      <c r="E12" s="385">
        <v>964</v>
      </c>
      <c r="F12" s="385">
        <v>21</v>
      </c>
      <c r="G12" s="385">
        <v>160</v>
      </c>
      <c r="H12" s="386">
        <v>0</v>
      </c>
    </row>
    <row r="13" spans="1:8" s="44" customFormat="1" ht="24" customHeight="1" x14ac:dyDescent="0.25">
      <c r="A13" s="392">
        <v>8</v>
      </c>
      <c r="B13" s="383" t="s">
        <v>23</v>
      </c>
      <c r="C13" s="384">
        <v>6541</v>
      </c>
      <c r="D13" s="385">
        <v>5731</v>
      </c>
      <c r="E13" s="385">
        <v>666</v>
      </c>
      <c r="F13" s="385">
        <v>23</v>
      </c>
      <c r="G13" s="385">
        <v>121</v>
      </c>
      <c r="H13" s="386">
        <v>0</v>
      </c>
    </row>
    <row r="14" spans="1:8" s="44" customFormat="1" ht="24" customHeight="1" x14ac:dyDescent="0.25">
      <c r="A14" s="392">
        <v>9</v>
      </c>
      <c r="B14" s="383" t="s">
        <v>15</v>
      </c>
      <c r="C14" s="384">
        <v>8273</v>
      </c>
      <c r="D14" s="385">
        <v>7275</v>
      </c>
      <c r="E14" s="385">
        <v>811</v>
      </c>
      <c r="F14" s="385">
        <v>22</v>
      </c>
      <c r="G14" s="385">
        <v>165</v>
      </c>
      <c r="H14" s="386">
        <v>0</v>
      </c>
    </row>
    <row r="15" spans="1:8" s="44" customFormat="1" ht="24" customHeight="1" x14ac:dyDescent="0.25">
      <c r="A15" s="392">
        <v>10</v>
      </c>
      <c r="B15" s="383" t="s">
        <v>24</v>
      </c>
      <c r="C15" s="384">
        <v>3087</v>
      </c>
      <c r="D15" s="385">
        <v>2716</v>
      </c>
      <c r="E15" s="385">
        <v>298</v>
      </c>
      <c r="F15" s="385">
        <v>8</v>
      </c>
      <c r="G15" s="385">
        <v>65</v>
      </c>
      <c r="H15" s="386">
        <v>0</v>
      </c>
    </row>
    <row r="16" spans="1:8" s="44" customFormat="1" ht="24" customHeight="1" x14ac:dyDescent="0.25">
      <c r="A16" s="393">
        <v>11</v>
      </c>
      <c r="B16" s="387" t="s">
        <v>107</v>
      </c>
      <c r="C16" s="388">
        <v>3908</v>
      </c>
      <c r="D16" s="389">
        <v>2928</v>
      </c>
      <c r="E16" s="389">
        <v>742</v>
      </c>
      <c r="F16" s="389">
        <v>14</v>
      </c>
      <c r="G16" s="389">
        <v>219</v>
      </c>
      <c r="H16" s="390">
        <v>5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1"/>
  <dimension ref="A1:N57"/>
  <sheetViews>
    <sheetView showGridLines="0" workbookViewId="0"/>
  </sheetViews>
  <sheetFormatPr baseColWidth="10" defaultColWidth="11.44140625" defaultRowHeight="13.8" x14ac:dyDescent="0.3"/>
  <cols>
    <col min="1" max="1" width="5" style="35" customWidth="1"/>
    <col min="2" max="2" width="16.33203125" style="13" customWidth="1"/>
    <col min="3" max="3" width="30.6640625" style="13" customWidth="1"/>
    <col min="4" max="6" width="11.6640625" style="13" customWidth="1"/>
    <col min="7" max="9" width="10.6640625" style="13" customWidth="1"/>
    <col min="10" max="10" width="11.44140625" style="13"/>
    <col min="11" max="11" width="2.5546875" style="13" customWidth="1"/>
    <col min="12" max="13" width="3.44140625" style="13" customWidth="1"/>
    <col min="14" max="14" width="4.5546875" style="13" customWidth="1"/>
    <col min="15" max="16384" width="11.44140625" style="13"/>
  </cols>
  <sheetData>
    <row r="1" spans="1:14" s="3" customFormat="1" ht="11.4" customHeight="1" x14ac:dyDescent="0.2">
      <c r="A1" s="37"/>
      <c r="B1" s="2"/>
      <c r="C1" s="2"/>
      <c r="I1" s="4"/>
    </row>
    <row r="2" spans="1:14" s="76" customFormat="1" ht="35.25" customHeight="1" x14ac:dyDescent="0.35">
      <c r="A2" s="65" t="s">
        <v>243</v>
      </c>
      <c r="B2" s="48"/>
      <c r="C2" s="48"/>
      <c r="D2" s="48"/>
      <c r="E2" s="48"/>
      <c r="F2" s="48"/>
      <c r="G2" s="48"/>
      <c r="H2" s="48"/>
      <c r="I2" s="48"/>
    </row>
    <row r="3" spans="1:14" s="51" customFormat="1" ht="22.5" customHeight="1" x14ac:dyDescent="0.35">
      <c r="A3" s="5" t="s">
        <v>349</v>
      </c>
      <c r="B3" s="63"/>
      <c r="C3" s="63"/>
      <c r="D3" s="63"/>
      <c r="E3" s="63"/>
      <c r="F3" s="63"/>
      <c r="G3" s="63"/>
      <c r="H3" s="63"/>
      <c r="I3" s="63"/>
    </row>
    <row r="4" spans="1:14" ht="25.5" customHeight="1" x14ac:dyDescent="0.35">
      <c r="A4" s="5"/>
      <c r="B4" s="41"/>
      <c r="C4" s="41"/>
      <c r="D4" s="41"/>
      <c r="E4" s="41"/>
      <c r="F4" s="41"/>
      <c r="G4" s="41"/>
      <c r="H4" s="41"/>
      <c r="I4" s="144" t="s">
        <v>46</v>
      </c>
    </row>
    <row r="5" spans="1:14" s="78" customFormat="1" ht="21" customHeight="1" x14ac:dyDescent="0.3">
      <c r="A5" s="537" t="s">
        <v>4</v>
      </c>
      <c r="B5" s="545" t="s">
        <v>158</v>
      </c>
      <c r="C5" s="545" t="s">
        <v>176</v>
      </c>
      <c r="D5" s="242" t="s">
        <v>177</v>
      </c>
      <c r="E5" s="112"/>
      <c r="F5" s="113"/>
      <c r="G5" s="111" t="s">
        <v>159</v>
      </c>
      <c r="H5" s="112"/>
      <c r="I5" s="113"/>
    </row>
    <row r="6" spans="1:14" s="78" customFormat="1" ht="21" customHeight="1" x14ac:dyDescent="0.3">
      <c r="A6" s="553"/>
      <c r="B6" s="573"/>
      <c r="C6" s="573"/>
      <c r="D6" s="242" t="s">
        <v>50</v>
      </c>
      <c r="E6" s="394"/>
      <c r="F6" s="243"/>
      <c r="G6" s="242" t="s">
        <v>50</v>
      </c>
      <c r="H6" s="394"/>
      <c r="I6" s="243"/>
    </row>
    <row r="7" spans="1:14" s="78" customFormat="1" ht="21" customHeight="1" x14ac:dyDescent="0.3">
      <c r="A7" s="538"/>
      <c r="B7" s="568"/>
      <c r="C7" s="568"/>
      <c r="D7" s="154">
        <v>2019</v>
      </c>
      <c r="E7" s="154">
        <f>D7-1</f>
        <v>2018</v>
      </c>
      <c r="F7" s="154">
        <f>D7-2</f>
        <v>2017</v>
      </c>
      <c r="G7" s="154">
        <f>D7</f>
        <v>2019</v>
      </c>
      <c r="H7" s="154">
        <f>E7</f>
        <v>2018</v>
      </c>
      <c r="I7" s="154">
        <f>F7</f>
        <v>2017</v>
      </c>
    </row>
    <row r="8" spans="1:14" s="18" customFormat="1" ht="23.4" customHeight="1" x14ac:dyDescent="0.25">
      <c r="A8" s="101">
        <v>1</v>
      </c>
      <c r="B8" s="591" t="s">
        <v>178</v>
      </c>
      <c r="C8" s="395" t="s">
        <v>179</v>
      </c>
      <c r="D8" s="396">
        <v>93330</v>
      </c>
      <c r="E8" s="396">
        <v>94808</v>
      </c>
      <c r="F8" s="397">
        <v>96385</v>
      </c>
      <c r="G8" s="396">
        <v>473</v>
      </c>
      <c r="H8" s="396">
        <v>459</v>
      </c>
      <c r="I8" s="397">
        <v>448</v>
      </c>
      <c r="K8" s="54"/>
      <c r="L8" s="84"/>
      <c r="M8" s="84"/>
      <c r="N8" s="84"/>
    </row>
    <row r="9" spans="1:14" s="44" customFormat="1" ht="21" customHeight="1" x14ac:dyDescent="0.25">
      <c r="A9" s="43">
        <v>2</v>
      </c>
      <c r="B9" s="592"/>
      <c r="C9" s="398" t="s">
        <v>180</v>
      </c>
      <c r="D9" s="133">
        <v>80229</v>
      </c>
      <c r="E9" s="133">
        <v>81308</v>
      </c>
      <c r="F9" s="131">
        <v>82533</v>
      </c>
      <c r="G9" s="133">
        <v>436</v>
      </c>
      <c r="H9" s="133">
        <v>423</v>
      </c>
      <c r="I9" s="131">
        <v>413</v>
      </c>
      <c r="K9" s="45"/>
      <c r="L9" s="46"/>
      <c r="M9" s="46"/>
      <c r="N9" s="46"/>
    </row>
    <row r="10" spans="1:14" s="44" customFormat="1" ht="12" customHeight="1" x14ac:dyDescent="0.25">
      <c r="A10" s="43">
        <v>3</v>
      </c>
      <c r="B10" s="592"/>
      <c r="C10" s="190" t="s">
        <v>181</v>
      </c>
      <c r="D10" s="133">
        <v>71621</v>
      </c>
      <c r="E10" s="133">
        <v>72583</v>
      </c>
      <c r="F10" s="131">
        <v>73631</v>
      </c>
      <c r="G10" s="133">
        <v>329</v>
      </c>
      <c r="H10" s="133">
        <v>320</v>
      </c>
      <c r="I10" s="131">
        <v>311</v>
      </c>
      <c r="K10" s="45"/>
      <c r="L10" s="46"/>
      <c r="M10" s="46"/>
      <c r="N10" s="46"/>
    </row>
    <row r="11" spans="1:14" s="44" customFormat="1" ht="12" customHeight="1" x14ac:dyDescent="0.25">
      <c r="A11" s="43">
        <v>4</v>
      </c>
      <c r="B11" s="592"/>
      <c r="C11" s="190" t="s">
        <v>182</v>
      </c>
      <c r="D11" s="133">
        <v>6370</v>
      </c>
      <c r="E11" s="133">
        <v>6465</v>
      </c>
      <c r="F11" s="131">
        <v>6622</v>
      </c>
      <c r="G11" s="133">
        <v>1059</v>
      </c>
      <c r="H11" s="133">
        <v>1032</v>
      </c>
      <c r="I11" s="131">
        <v>1003</v>
      </c>
      <c r="K11" s="45"/>
      <c r="L11" s="46"/>
      <c r="M11" s="46"/>
      <c r="N11" s="46"/>
    </row>
    <row r="12" spans="1:14" s="44" customFormat="1" ht="12" customHeight="1" x14ac:dyDescent="0.25">
      <c r="A12" s="43">
        <v>5</v>
      </c>
      <c r="B12" s="592"/>
      <c r="C12" s="190" t="s">
        <v>183</v>
      </c>
      <c r="D12" s="133">
        <v>2238</v>
      </c>
      <c r="E12" s="133">
        <v>2260</v>
      </c>
      <c r="F12" s="131">
        <v>2280</v>
      </c>
      <c r="G12" s="133">
        <v>2072</v>
      </c>
      <c r="H12" s="133">
        <v>2006</v>
      </c>
      <c r="I12" s="131">
        <v>1969</v>
      </c>
      <c r="K12" s="45"/>
      <c r="L12" s="46"/>
      <c r="M12" s="46"/>
      <c r="N12" s="46"/>
    </row>
    <row r="13" spans="1:14" s="44" customFormat="1" ht="21" customHeight="1" x14ac:dyDescent="0.25">
      <c r="A13" s="43">
        <v>6</v>
      </c>
      <c r="B13" s="592"/>
      <c r="C13" s="190" t="s">
        <v>184</v>
      </c>
      <c r="D13" s="133">
        <v>11186</v>
      </c>
      <c r="E13" s="133">
        <v>11470</v>
      </c>
      <c r="F13" s="131">
        <v>11715</v>
      </c>
      <c r="G13" s="133">
        <v>740</v>
      </c>
      <c r="H13" s="133">
        <v>716</v>
      </c>
      <c r="I13" s="131">
        <v>697</v>
      </c>
      <c r="K13" s="45"/>
      <c r="L13" s="46"/>
      <c r="M13" s="46"/>
      <c r="N13" s="46"/>
    </row>
    <row r="14" spans="1:14" s="44" customFormat="1" ht="13.5" customHeight="1" x14ac:dyDescent="0.25">
      <c r="A14" s="43">
        <v>7</v>
      </c>
      <c r="B14" s="592"/>
      <c r="C14" s="190" t="s">
        <v>185</v>
      </c>
      <c r="D14" s="133">
        <v>2834</v>
      </c>
      <c r="E14" s="133">
        <v>2969</v>
      </c>
      <c r="F14" s="131">
        <v>3080</v>
      </c>
      <c r="G14" s="133">
        <v>438</v>
      </c>
      <c r="H14" s="133">
        <v>430</v>
      </c>
      <c r="I14" s="131">
        <v>423</v>
      </c>
      <c r="K14" s="45"/>
      <c r="L14" s="46"/>
      <c r="M14" s="46"/>
      <c r="N14" s="46"/>
    </row>
    <row r="15" spans="1:14" s="44" customFormat="1" ht="13.5" customHeight="1" x14ac:dyDescent="0.25">
      <c r="A15" s="43">
        <v>8</v>
      </c>
      <c r="B15" s="592"/>
      <c r="C15" s="190" t="s">
        <v>186</v>
      </c>
      <c r="D15" s="133">
        <v>8352</v>
      </c>
      <c r="E15" s="133">
        <v>8501</v>
      </c>
      <c r="F15" s="131">
        <v>8635</v>
      </c>
      <c r="G15" s="133">
        <v>843</v>
      </c>
      <c r="H15" s="133">
        <v>816</v>
      </c>
      <c r="I15" s="131">
        <v>795</v>
      </c>
      <c r="K15" s="45"/>
      <c r="L15" s="46"/>
      <c r="M15" s="46"/>
      <c r="N15" s="46"/>
    </row>
    <row r="16" spans="1:14" s="44" customFormat="1" ht="21" customHeight="1" x14ac:dyDescent="0.25">
      <c r="A16" s="43">
        <v>9</v>
      </c>
      <c r="B16" s="592"/>
      <c r="C16" s="190" t="s">
        <v>187</v>
      </c>
      <c r="D16" s="133">
        <v>1908</v>
      </c>
      <c r="E16" s="133">
        <v>2022</v>
      </c>
      <c r="F16" s="131">
        <v>2129</v>
      </c>
      <c r="G16" s="133">
        <v>463</v>
      </c>
      <c r="H16" s="133">
        <v>451</v>
      </c>
      <c r="I16" s="131">
        <v>442</v>
      </c>
      <c r="K16" s="45"/>
      <c r="L16" s="46"/>
      <c r="M16" s="46"/>
      <c r="N16" s="46"/>
    </row>
    <row r="17" spans="1:14" s="44" customFormat="1" ht="16.5" customHeight="1" x14ac:dyDescent="0.25">
      <c r="A17" s="47">
        <v>10</v>
      </c>
      <c r="B17" s="593"/>
      <c r="C17" s="192" t="s">
        <v>188</v>
      </c>
      <c r="D17" s="136">
        <v>7</v>
      </c>
      <c r="E17" s="136">
        <v>8</v>
      </c>
      <c r="F17" s="135">
        <v>8</v>
      </c>
      <c r="G17" s="136">
        <v>478</v>
      </c>
      <c r="H17" s="136">
        <v>460</v>
      </c>
      <c r="I17" s="135">
        <v>453</v>
      </c>
      <c r="K17" s="45"/>
      <c r="L17" s="46"/>
      <c r="M17" s="46"/>
      <c r="N17" s="46"/>
    </row>
    <row r="18" spans="1:14" s="18" customFormat="1" ht="23.4" customHeight="1" x14ac:dyDescent="0.25">
      <c r="A18" s="101">
        <v>11</v>
      </c>
      <c r="B18" s="591" t="s">
        <v>189</v>
      </c>
      <c r="C18" s="395" t="s">
        <v>179</v>
      </c>
      <c r="D18" s="396">
        <v>68897</v>
      </c>
      <c r="E18" s="396">
        <v>69508</v>
      </c>
      <c r="F18" s="397">
        <v>70252</v>
      </c>
      <c r="G18" s="396">
        <v>515</v>
      </c>
      <c r="H18" s="396">
        <v>501</v>
      </c>
      <c r="I18" s="397">
        <v>491</v>
      </c>
      <c r="K18" s="54"/>
      <c r="L18" s="84"/>
      <c r="M18" s="84"/>
      <c r="N18" s="84"/>
    </row>
    <row r="19" spans="1:14" s="44" customFormat="1" ht="21" customHeight="1" x14ac:dyDescent="0.25">
      <c r="A19" s="43">
        <v>12</v>
      </c>
      <c r="B19" s="592"/>
      <c r="C19" s="398" t="s">
        <v>180</v>
      </c>
      <c r="D19" s="133">
        <v>59168</v>
      </c>
      <c r="E19" s="133">
        <v>59501</v>
      </c>
      <c r="F19" s="131">
        <v>60001</v>
      </c>
      <c r="G19" s="133">
        <v>474</v>
      </c>
      <c r="H19" s="133">
        <v>462</v>
      </c>
      <c r="I19" s="131">
        <v>453</v>
      </c>
      <c r="K19" s="45"/>
      <c r="L19" s="46"/>
      <c r="M19" s="46"/>
      <c r="N19" s="46"/>
    </row>
    <row r="20" spans="1:14" s="44" customFormat="1" ht="12" customHeight="1" x14ac:dyDescent="0.25">
      <c r="A20" s="43">
        <v>13</v>
      </c>
      <c r="B20" s="592"/>
      <c r="C20" s="190" t="s">
        <v>181</v>
      </c>
      <c r="D20" s="133">
        <v>52586</v>
      </c>
      <c r="E20" s="133">
        <v>52898</v>
      </c>
      <c r="F20" s="131">
        <v>53300</v>
      </c>
      <c r="G20" s="133">
        <v>358</v>
      </c>
      <c r="H20" s="133">
        <v>348</v>
      </c>
      <c r="I20" s="131">
        <v>341</v>
      </c>
      <c r="K20" s="45"/>
      <c r="L20" s="46"/>
      <c r="M20" s="46"/>
      <c r="N20" s="46"/>
    </row>
    <row r="21" spans="1:14" s="44" customFormat="1" ht="12" customHeight="1" x14ac:dyDescent="0.25">
      <c r="A21" s="43">
        <v>14</v>
      </c>
      <c r="B21" s="592"/>
      <c r="C21" s="190" t="s">
        <v>182</v>
      </c>
      <c r="D21" s="133">
        <v>4741</v>
      </c>
      <c r="E21" s="133">
        <v>4758</v>
      </c>
      <c r="F21" s="131">
        <v>4834</v>
      </c>
      <c r="G21" s="133">
        <v>1122</v>
      </c>
      <c r="H21" s="133">
        <v>1099</v>
      </c>
      <c r="I21" s="131">
        <v>1070</v>
      </c>
      <c r="K21" s="45"/>
      <c r="L21" s="46"/>
      <c r="M21" s="46"/>
      <c r="N21" s="46"/>
    </row>
    <row r="22" spans="1:14" s="44" customFormat="1" ht="12" customHeight="1" x14ac:dyDescent="0.25">
      <c r="A22" s="43">
        <v>15</v>
      </c>
      <c r="B22" s="592"/>
      <c r="C22" s="190" t="s">
        <v>183</v>
      </c>
      <c r="D22" s="133">
        <v>1841</v>
      </c>
      <c r="E22" s="133">
        <v>1845</v>
      </c>
      <c r="F22" s="131">
        <v>1867</v>
      </c>
      <c r="G22" s="133">
        <v>2134</v>
      </c>
      <c r="H22" s="133">
        <v>2070</v>
      </c>
      <c r="I22" s="131">
        <v>2034</v>
      </c>
      <c r="K22" s="45"/>
      <c r="L22" s="46"/>
      <c r="M22" s="46"/>
      <c r="N22" s="46"/>
    </row>
    <row r="23" spans="1:14" s="44" customFormat="1" ht="21" customHeight="1" x14ac:dyDescent="0.25">
      <c r="A23" s="43">
        <v>16</v>
      </c>
      <c r="B23" s="592"/>
      <c r="C23" s="190" t="s">
        <v>184</v>
      </c>
      <c r="D23" s="133">
        <v>8255</v>
      </c>
      <c r="E23" s="133">
        <v>8457</v>
      </c>
      <c r="F23" s="131">
        <v>8621</v>
      </c>
      <c r="G23" s="133">
        <v>808</v>
      </c>
      <c r="H23" s="133">
        <v>782</v>
      </c>
      <c r="I23" s="131">
        <v>761</v>
      </c>
      <c r="K23" s="45"/>
      <c r="L23" s="46"/>
      <c r="M23" s="46"/>
      <c r="N23" s="46"/>
    </row>
    <row r="24" spans="1:14" s="44" customFormat="1" ht="13.5" customHeight="1" x14ac:dyDescent="0.25">
      <c r="A24" s="43">
        <v>17</v>
      </c>
      <c r="B24" s="592"/>
      <c r="C24" s="190" t="s">
        <v>185</v>
      </c>
      <c r="D24" s="133">
        <v>1761</v>
      </c>
      <c r="E24" s="133">
        <v>1886</v>
      </c>
      <c r="F24" s="131">
        <v>2003</v>
      </c>
      <c r="G24" s="133">
        <v>487</v>
      </c>
      <c r="H24" s="133">
        <v>475</v>
      </c>
      <c r="I24" s="131">
        <v>465</v>
      </c>
      <c r="K24" s="45"/>
      <c r="L24" s="46"/>
      <c r="M24" s="46"/>
      <c r="N24" s="46"/>
    </row>
    <row r="25" spans="1:14" s="44" customFormat="1" ht="13.5" customHeight="1" x14ac:dyDescent="0.25">
      <c r="A25" s="43">
        <v>18</v>
      </c>
      <c r="B25" s="592"/>
      <c r="C25" s="190" t="s">
        <v>186</v>
      </c>
      <c r="D25" s="133">
        <v>6494</v>
      </c>
      <c r="E25" s="133">
        <v>6571</v>
      </c>
      <c r="F25" s="131">
        <v>6618</v>
      </c>
      <c r="G25" s="133">
        <v>896</v>
      </c>
      <c r="H25" s="133">
        <v>870</v>
      </c>
      <c r="I25" s="131">
        <v>850</v>
      </c>
      <c r="K25" s="45"/>
      <c r="L25" s="46"/>
      <c r="M25" s="46"/>
      <c r="N25" s="46"/>
    </row>
    <row r="26" spans="1:14" s="44" customFormat="1" ht="21" customHeight="1" x14ac:dyDescent="0.25">
      <c r="A26" s="43">
        <v>19</v>
      </c>
      <c r="B26" s="592"/>
      <c r="C26" s="190" t="s">
        <v>187</v>
      </c>
      <c r="D26" s="133">
        <v>1467</v>
      </c>
      <c r="E26" s="133">
        <v>1542</v>
      </c>
      <c r="F26" s="131">
        <v>1622</v>
      </c>
      <c r="G26" s="133">
        <v>495</v>
      </c>
      <c r="H26" s="133">
        <v>481</v>
      </c>
      <c r="I26" s="131">
        <v>474</v>
      </c>
      <c r="K26" s="45"/>
      <c r="L26" s="46"/>
      <c r="M26" s="46"/>
      <c r="N26" s="46"/>
    </row>
    <row r="27" spans="1:14" s="44" customFormat="1" ht="15.75" customHeight="1" x14ac:dyDescent="0.25">
      <c r="A27" s="47">
        <v>20</v>
      </c>
      <c r="B27" s="593"/>
      <c r="C27" s="192" t="s">
        <v>188</v>
      </c>
      <c r="D27" s="136">
        <v>7</v>
      </c>
      <c r="E27" s="136">
        <v>8</v>
      </c>
      <c r="F27" s="135">
        <v>8</v>
      </c>
      <c r="G27" s="136">
        <v>478</v>
      </c>
      <c r="H27" s="136">
        <v>460</v>
      </c>
      <c r="I27" s="135">
        <v>453</v>
      </c>
      <c r="K27" s="45"/>
      <c r="L27" s="46"/>
      <c r="M27" s="46"/>
      <c r="N27" s="46"/>
    </row>
    <row r="28" spans="1:14" s="18" customFormat="1" ht="23.4" customHeight="1" x14ac:dyDescent="0.25">
      <c r="A28" s="101">
        <v>21</v>
      </c>
      <c r="B28" s="591" t="s">
        <v>190</v>
      </c>
      <c r="C28" s="395" t="s">
        <v>179</v>
      </c>
      <c r="D28" s="396">
        <v>17390</v>
      </c>
      <c r="E28" s="396">
        <v>18150</v>
      </c>
      <c r="F28" s="397">
        <v>18947</v>
      </c>
      <c r="G28" s="396">
        <v>270</v>
      </c>
      <c r="H28" s="396">
        <v>262</v>
      </c>
      <c r="I28" s="397">
        <v>254</v>
      </c>
      <c r="K28" s="54"/>
      <c r="L28" s="84"/>
      <c r="M28" s="84"/>
      <c r="N28" s="84"/>
    </row>
    <row r="29" spans="1:14" s="44" customFormat="1" ht="21" customHeight="1" x14ac:dyDescent="0.25">
      <c r="A29" s="43">
        <v>22</v>
      </c>
      <c r="B29" s="592"/>
      <c r="C29" s="398" t="s">
        <v>180</v>
      </c>
      <c r="D29" s="133">
        <v>14866</v>
      </c>
      <c r="E29" s="133">
        <v>15542</v>
      </c>
      <c r="F29" s="131">
        <v>16264</v>
      </c>
      <c r="G29" s="133">
        <v>246</v>
      </c>
      <c r="H29" s="133">
        <v>238</v>
      </c>
      <c r="I29" s="131">
        <v>230</v>
      </c>
      <c r="K29" s="45"/>
      <c r="L29" s="46"/>
      <c r="M29" s="46"/>
      <c r="N29" s="46"/>
    </row>
    <row r="30" spans="1:14" s="44" customFormat="1" ht="12" customHeight="1" x14ac:dyDescent="0.25">
      <c r="A30" s="43">
        <v>23</v>
      </c>
      <c r="B30" s="592"/>
      <c r="C30" s="190" t="s">
        <v>181</v>
      </c>
      <c r="D30" s="133">
        <v>13392</v>
      </c>
      <c r="E30" s="133">
        <v>13988</v>
      </c>
      <c r="F30" s="131">
        <v>14638</v>
      </c>
      <c r="G30" s="133">
        <v>178</v>
      </c>
      <c r="H30" s="133">
        <v>172</v>
      </c>
      <c r="I30" s="131">
        <v>167</v>
      </c>
      <c r="K30" s="45"/>
      <c r="L30" s="46"/>
      <c r="M30" s="46"/>
      <c r="N30" s="46"/>
    </row>
    <row r="31" spans="1:14" s="44" customFormat="1" ht="12" customHeight="1" x14ac:dyDescent="0.25">
      <c r="A31" s="43">
        <v>24</v>
      </c>
      <c r="B31" s="592"/>
      <c r="C31" s="190" t="s">
        <v>182</v>
      </c>
      <c r="D31" s="133">
        <v>1215</v>
      </c>
      <c r="E31" s="133">
        <v>1275</v>
      </c>
      <c r="F31" s="131">
        <v>1352</v>
      </c>
      <c r="G31" s="133">
        <v>734</v>
      </c>
      <c r="H31" s="133">
        <v>708</v>
      </c>
      <c r="I31" s="131">
        <v>688</v>
      </c>
      <c r="K31" s="45"/>
      <c r="L31" s="46"/>
      <c r="M31" s="46"/>
      <c r="N31" s="46"/>
    </row>
    <row r="32" spans="1:14" s="44" customFormat="1" ht="12" customHeight="1" x14ac:dyDescent="0.25">
      <c r="A32" s="43">
        <v>25</v>
      </c>
      <c r="B32" s="592"/>
      <c r="C32" s="190" t="s">
        <v>183</v>
      </c>
      <c r="D32" s="133">
        <v>259</v>
      </c>
      <c r="E32" s="133">
        <v>279</v>
      </c>
      <c r="F32" s="131">
        <v>274</v>
      </c>
      <c r="G32" s="133">
        <v>1423</v>
      </c>
      <c r="H32" s="133">
        <v>1400</v>
      </c>
      <c r="I32" s="131">
        <v>1354</v>
      </c>
      <c r="K32" s="45"/>
      <c r="L32" s="46"/>
      <c r="M32" s="46"/>
      <c r="N32" s="46"/>
    </row>
    <row r="33" spans="1:14" s="44" customFormat="1" ht="21" customHeight="1" x14ac:dyDescent="0.25">
      <c r="A33" s="43">
        <v>26</v>
      </c>
      <c r="B33" s="592"/>
      <c r="C33" s="190" t="s">
        <v>184</v>
      </c>
      <c r="D33" s="133">
        <v>2163</v>
      </c>
      <c r="E33" s="133">
        <v>2227</v>
      </c>
      <c r="F33" s="131">
        <v>2284</v>
      </c>
      <c r="G33" s="133">
        <v>436</v>
      </c>
      <c r="H33" s="133">
        <v>426</v>
      </c>
      <c r="I33" s="131">
        <v>420</v>
      </c>
      <c r="K33" s="45"/>
      <c r="L33" s="46"/>
      <c r="M33" s="46"/>
      <c r="N33" s="46"/>
    </row>
    <row r="34" spans="1:14" s="44" customFormat="1" ht="13.5" customHeight="1" x14ac:dyDescent="0.25">
      <c r="A34" s="43">
        <v>27</v>
      </c>
      <c r="B34" s="592"/>
      <c r="C34" s="190" t="s">
        <v>185</v>
      </c>
      <c r="D34" s="133">
        <v>917</v>
      </c>
      <c r="E34" s="133">
        <v>915</v>
      </c>
      <c r="F34" s="131">
        <v>903</v>
      </c>
      <c r="G34" s="133">
        <v>325</v>
      </c>
      <c r="H34" s="133">
        <v>320</v>
      </c>
      <c r="I34" s="131">
        <v>314</v>
      </c>
      <c r="K34" s="45"/>
      <c r="L34" s="46"/>
      <c r="M34" s="46"/>
      <c r="N34" s="46"/>
    </row>
    <row r="35" spans="1:14" s="44" customFormat="1" ht="13.5" customHeight="1" x14ac:dyDescent="0.25">
      <c r="A35" s="43">
        <v>28</v>
      </c>
      <c r="B35" s="592"/>
      <c r="C35" s="190" t="s">
        <v>186</v>
      </c>
      <c r="D35" s="133">
        <v>1246</v>
      </c>
      <c r="E35" s="133">
        <v>1312</v>
      </c>
      <c r="F35" s="131">
        <v>1381</v>
      </c>
      <c r="G35" s="133">
        <v>518</v>
      </c>
      <c r="H35" s="133">
        <v>501</v>
      </c>
      <c r="I35" s="131">
        <v>489</v>
      </c>
      <c r="K35" s="45"/>
      <c r="L35" s="46"/>
      <c r="M35" s="46"/>
      <c r="N35" s="46"/>
    </row>
    <row r="36" spans="1:14" s="44" customFormat="1" ht="21" customHeight="1" x14ac:dyDescent="0.25">
      <c r="A36" s="43">
        <v>29</v>
      </c>
      <c r="B36" s="592"/>
      <c r="C36" s="190" t="s">
        <v>187</v>
      </c>
      <c r="D36" s="133">
        <v>361</v>
      </c>
      <c r="E36" s="133">
        <v>381</v>
      </c>
      <c r="F36" s="131">
        <v>399</v>
      </c>
      <c r="G36" s="133">
        <v>297</v>
      </c>
      <c r="H36" s="133">
        <v>294</v>
      </c>
      <c r="I36" s="131">
        <v>282</v>
      </c>
      <c r="K36" s="45"/>
      <c r="L36" s="46"/>
      <c r="M36" s="46"/>
      <c r="N36" s="46"/>
    </row>
    <row r="37" spans="1:14" s="44" customFormat="1" ht="16.5" customHeight="1" x14ac:dyDescent="0.25">
      <c r="A37" s="47">
        <v>30</v>
      </c>
      <c r="B37" s="593"/>
      <c r="C37" s="192" t="s">
        <v>188</v>
      </c>
      <c r="D37" s="136">
        <v>0</v>
      </c>
      <c r="E37" s="136">
        <v>0</v>
      </c>
      <c r="F37" s="135">
        <v>0</v>
      </c>
      <c r="G37" s="136">
        <v>0</v>
      </c>
      <c r="H37" s="136">
        <v>0</v>
      </c>
      <c r="I37" s="135">
        <v>0</v>
      </c>
      <c r="K37" s="45"/>
      <c r="L37" s="46"/>
      <c r="M37" s="46"/>
      <c r="N37" s="46"/>
    </row>
    <row r="38" spans="1:14" s="18" customFormat="1" ht="23.4" customHeight="1" x14ac:dyDescent="0.25">
      <c r="A38" s="101">
        <v>31</v>
      </c>
      <c r="B38" s="591" t="s">
        <v>223</v>
      </c>
      <c r="C38" s="395" t="s">
        <v>179</v>
      </c>
      <c r="D38" s="396">
        <v>2593</v>
      </c>
      <c r="E38" s="396">
        <v>2651</v>
      </c>
      <c r="F38" s="397">
        <v>2722</v>
      </c>
      <c r="G38" s="396">
        <v>557</v>
      </c>
      <c r="H38" s="396">
        <v>543</v>
      </c>
      <c r="I38" s="397">
        <v>528</v>
      </c>
      <c r="K38" s="54"/>
      <c r="L38" s="84"/>
      <c r="M38" s="84"/>
      <c r="N38" s="84"/>
    </row>
    <row r="39" spans="1:14" s="44" customFormat="1" ht="21" customHeight="1" x14ac:dyDescent="0.25">
      <c r="A39" s="43">
        <v>32</v>
      </c>
      <c r="B39" s="592"/>
      <c r="C39" s="398" t="s">
        <v>180</v>
      </c>
      <c r="D39" s="133">
        <v>2176</v>
      </c>
      <c r="E39" s="133">
        <v>2209</v>
      </c>
      <c r="F39" s="131">
        <v>2266</v>
      </c>
      <c r="G39" s="133">
        <v>519</v>
      </c>
      <c r="H39" s="133">
        <v>507</v>
      </c>
      <c r="I39" s="131">
        <v>493</v>
      </c>
      <c r="K39" s="45"/>
      <c r="L39" s="46"/>
      <c r="M39" s="46"/>
      <c r="N39" s="46"/>
    </row>
    <row r="40" spans="1:14" s="44" customFormat="1" ht="12" customHeight="1" x14ac:dyDescent="0.25">
      <c r="A40" s="43">
        <v>33</v>
      </c>
      <c r="B40" s="592"/>
      <c r="C40" s="190" t="s">
        <v>181</v>
      </c>
      <c r="D40" s="133">
        <v>1882</v>
      </c>
      <c r="E40" s="133">
        <v>1904</v>
      </c>
      <c r="F40" s="131">
        <v>1955</v>
      </c>
      <c r="G40" s="133">
        <v>376</v>
      </c>
      <c r="H40" s="133">
        <v>366</v>
      </c>
      <c r="I40" s="131">
        <v>356</v>
      </c>
      <c r="K40" s="45"/>
      <c r="L40" s="46"/>
      <c r="M40" s="46"/>
      <c r="N40" s="46"/>
    </row>
    <row r="41" spans="1:14" s="44" customFormat="1" ht="12" customHeight="1" x14ac:dyDescent="0.25">
      <c r="A41" s="43">
        <v>34</v>
      </c>
      <c r="B41" s="592"/>
      <c r="C41" s="190" t="s">
        <v>182</v>
      </c>
      <c r="D41" s="133">
        <v>222</v>
      </c>
      <c r="E41" s="133">
        <v>234</v>
      </c>
      <c r="F41" s="131">
        <v>238</v>
      </c>
      <c r="G41" s="133">
        <v>1188</v>
      </c>
      <c r="H41" s="133">
        <v>1157</v>
      </c>
      <c r="I41" s="131">
        <v>1139</v>
      </c>
      <c r="K41" s="45"/>
      <c r="L41" s="46"/>
      <c r="M41" s="46"/>
      <c r="N41" s="46"/>
    </row>
    <row r="42" spans="1:14" s="44" customFormat="1" ht="12" customHeight="1" x14ac:dyDescent="0.25">
      <c r="A42" s="43">
        <v>35</v>
      </c>
      <c r="B42" s="592"/>
      <c r="C42" s="190" t="s">
        <v>183</v>
      </c>
      <c r="D42" s="133">
        <v>72</v>
      </c>
      <c r="E42" s="133">
        <v>71</v>
      </c>
      <c r="F42" s="131">
        <v>73</v>
      </c>
      <c r="G42" s="133">
        <v>2191</v>
      </c>
      <c r="H42" s="133">
        <v>2121</v>
      </c>
      <c r="I42" s="131">
        <v>2038</v>
      </c>
      <c r="K42" s="45"/>
      <c r="L42" s="46"/>
      <c r="M42" s="46"/>
      <c r="N42" s="46"/>
    </row>
    <row r="43" spans="1:14" s="44" customFormat="1" ht="21" customHeight="1" x14ac:dyDescent="0.25">
      <c r="A43" s="43">
        <v>36</v>
      </c>
      <c r="B43" s="592"/>
      <c r="C43" s="190" t="s">
        <v>184</v>
      </c>
      <c r="D43" s="133">
        <v>387</v>
      </c>
      <c r="E43" s="133">
        <v>398</v>
      </c>
      <c r="F43" s="131">
        <v>410</v>
      </c>
      <c r="G43" s="133">
        <v>768</v>
      </c>
      <c r="H43" s="133">
        <v>740</v>
      </c>
      <c r="I43" s="131">
        <v>722</v>
      </c>
      <c r="K43" s="45"/>
      <c r="L43" s="46"/>
      <c r="M43" s="46"/>
      <c r="N43" s="46"/>
    </row>
    <row r="44" spans="1:14" s="44" customFormat="1" ht="13.5" customHeight="1" x14ac:dyDescent="0.25">
      <c r="A44" s="43">
        <v>37</v>
      </c>
      <c r="B44" s="592"/>
      <c r="C44" s="190" t="s">
        <v>185</v>
      </c>
      <c r="D44" s="133">
        <v>76</v>
      </c>
      <c r="E44" s="133">
        <v>85</v>
      </c>
      <c r="F44" s="131">
        <v>82</v>
      </c>
      <c r="G44" s="133">
        <v>550</v>
      </c>
      <c r="H44" s="133">
        <v>537</v>
      </c>
      <c r="I44" s="131">
        <v>511</v>
      </c>
      <c r="K44" s="45"/>
      <c r="L44" s="46"/>
      <c r="M44" s="46"/>
      <c r="N44" s="46"/>
    </row>
    <row r="45" spans="1:14" s="44" customFormat="1" ht="13.5" customHeight="1" x14ac:dyDescent="0.25">
      <c r="A45" s="43">
        <v>38</v>
      </c>
      <c r="B45" s="592"/>
      <c r="C45" s="190" t="s">
        <v>186</v>
      </c>
      <c r="D45" s="133">
        <v>311</v>
      </c>
      <c r="E45" s="133">
        <v>313</v>
      </c>
      <c r="F45" s="131">
        <v>328</v>
      </c>
      <c r="G45" s="133">
        <v>821</v>
      </c>
      <c r="H45" s="133">
        <v>795</v>
      </c>
      <c r="I45" s="131">
        <v>775</v>
      </c>
      <c r="K45" s="45"/>
      <c r="L45" s="46"/>
      <c r="M45" s="46"/>
      <c r="N45" s="46"/>
    </row>
    <row r="46" spans="1:14" s="44" customFormat="1" ht="21" customHeight="1" x14ac:dyDescent="0.25">
      <c r="A46" s="43">
        <v>39</v>
      </c>
      <c r="B46" s="592"/>
      <c r="C46" s="190" t="s">
        <v>187</v>
      </c>
      <c r="D46" s="133">
        <v>30</v>
      </c>
      <c r="E46" s="133">
        <v>44</v>
      </c>
      <c r="F46" s="131">
        <v>46</v>
      </c>
      <c r="G46" s="133">
        <v>599</v>
      </c>
      <c r="H46" s="133">
        <v>589</v>
      </c>
      <c r="I46" s="131">
        <v>565</v>
      </c>
      <c r="K46" s="45"/>
      <c r="L46" s="46"/>
      <c r="M46" s="46"/>
      <c r="N46" s="46"/>
    </row>
    <row r="47" spans="1:14" s="44" customFormat="1" ht="16.5" customHeight="1" x14ac:dyDescent="0.25">
      <c r="A47" s="47">
        <v>40</v>
      </c>
      <c r="B47" s="593"/>
      <c r="C47" s="192" t="s">
        <v>188</v>
      </c>
      <c r="D47" s="136">
        <v>0</v>
      </c>
      <c r="E47" s="136">
        <v>0</v>
      </c>
      <c r="F47" s="135">
        <v>0</v>
      </c>
      <c r="G47" s="136">
        <v>0</v>
      </c>
      <c r="H47" s="136">
        <v>0</v>
      </c>
      <c r="I47" s="135">
        <v>0</v>
      </c>
      <c r="K47" s="45"/>
      <c r="L47" s="46"/>
      <c r="M47" s="46"/>
      <c r="N47" s="46"/>
    </row>
    <row r="48" spans="1:14" s="18" customFormat="1" ht="23.4" customHeight="1" x14ac:dyDescent="0.25">
      <c r="A48" s="101">
        <v>41</v>
      </c>
      <c r="B48" s="591" t="s">
        <v>191</v>
      </c>
      <c r="C48" s="395" t="s">
        <v>179</v>
      </c>
      <c r="D48" s="396">
        <v>4450</v>
      </c>
      <c r="E48" s="396">
        <v>4499</v>
      </c>
      <c r="F48" s="397">
        <v>4464</v>
      </c>
      <c r="G48" s="396">
        <v>569</v>
      </c>
      <c r="H48" s="396">
        <v>553</v>
      </c>
      <c r="I48" s="397">
        <v>542</v>
      </c>
      <c r="K48" s="54"/>
      <c r="L48" s="84"/>
      <c r="M48" s="84"/>
      <c r="N48" s="84"/>
    </row>
    <row r="49" spans="1:14" s="44" customFormat="1" ht="21" customHeight="1" x14ac:dyDescent="0.25">
      <c r="A49" s="43">
        <v>42</v>
      </c>
      <c r="B49" s="592"/>
      <c r="C49" s="398" t="s">
        <v>180</v>
      </c>
      <c r="D49" s="133">
        <v>4019</v>
      </c>
      <c r="E49" s="133">
        <v>4056</v>
      </c>
      <c r="F49" s="131">
        <v>4002</v>
      </c>
      <c r="G49" s="133">
        <v>531</v>
      </c>
      <c r="H49" s="133">
        <v>517</v>
      </c>
      <c r="I49" s="131">
        <v>506</v>
      </c>
      <c r="K49" s="45"/>
      <c r="L49" s="46"/>
      <c r="M49" s="46"/>
      <c r="N49" s="46"/>
    </row>
    <row r="50" spans="1:14" s="44" customFormat="1" ht="12" customHeight="1" x14ac:dyDescent="0.25">
      <c r="A50" s="43">
        <v>43</v>
      </c>
      <c r="B50" s="592"/>
      <c r="C50" s="190" t="s">
        <v>181</v>
      </c>
      <c r="D50" s="133">
        <v>3761</v>
      </c>
      <c r="E50" s="133">
        <v>3793</v>
      </c>
      <c r="F50" s="131">
        <v>3738</v>
      </c>
      <c r="G50" s="133">
        <v>447</v>
      </c>
      <c r="H50" s="133">
        <v>436</v>
      </c>
      <c r="I50" s="131">
        <v>424</v>
      </c>
      <c r="K50" s="45"/>
      <c r="L50" s="46"/>
      <c r="M50" s="46"/>
      <c r="N50" s="46"/>
    </row>
    <row r="51" spans="1:14" s="44" customFormat="1" ht="12" customHeight="1" x14ac:dyDescent="0.25">
      <c r="A51" s="43">
        <v>44</v>
      </c>
      <c r="B51" s="592"/>
      <c r="C51" s="190" t="s">
        <v>182</v>
      </c>
      <c r="D51" s="133">
        <v>192</v>
      </c>
      <c r="E51" s="133">
        <v>198</v>
      </c>
      <c r="F51" s="131">
        <v>198</v>
      </c>
      <c r="G51" s="133">
        <v>1408</v>
      </c>
      <c r="H51" s="133">
        <v>1376</v>
      </c>
      <c r="I51" s="131">
        <v>1367</v>
      </c>
      <c r="K51" s="45"/>
      <c r="L51" s="46"/>
      <c r="M51" s="46"/>
      <c r="N51" s="46"/>
    </row>
    <row r="52" spans="1:14" s="44" customFormat="1" ht="12" customHeight="1" x14ac:dyDescent="0.25">
      <c r="A52" s="43">
        <v>45</v>
      </c>
      <c r="B52" s="592"/>
      <c r="C52" s="190" t="s">
        <v>183</v>
      </c>
      <c r="D52" s="133">
        <v>66</v>
      </c>
      <c r="E52" s="133">
        <v>65</v>
      </c>
      <c r="F52" s="131">
        <v>66</v>
      </c>
      <c r="G52" s="133">
        <v>2780</v>
      </c>
      <c r="H52" s="133">
        <v>2659</v>
      </c>
      <c r="I52" s="131">
        <v>2592</v>
      </c>
      <c r="K52" s="45"/>
      <c r="L52" s="46"/>
      <c r="M52" s="46"/>
      <c r="N52" s="46"/>
    </row>
    <row r="53" spans="1:14" s="44" customFormat="1" ht="21" customHeight="1" x14ac:dyDescent="0.25">
      <c r="A53" s="43">
        <v>46</v>
      </c>
      <c r="B53" s="592"/>
      <c r="C53" s="190" t="s">
        <v>184</v>
      </c>
      <c r="D53" s="133">
        <v>381</v>
      </c>
      <c r="E53" s="133">
        <v>388</v>
      </c>
      <c r="F53" s="131">
        <v>400</v>
      </c>
      <c r="G53" s="133">
        <v>964</v>
      </c>
      <c r="H53" s="133">
        <v>928</v>
      </c>
      <c r="I53" s="131">
        <v>893</v>
      </c>
      <c r="K53" s="45"/>
      <c r="L53" s="46"/>
      <c r="M53" s="46"/>
      <c r="N53" s="46"/>
    </row>
    <row r="54" spans="1:14" s="44" customFormat="1" ht="13.5" customHeight="1" x14ac:dyDescent="0.25">
      <c r="A54" s="43">
        <v>47</v>
      </c>
      <c r="B54" s="592"/>
      <c r="C54" s="190" t="s">
        <v>185</v>
      </c>
      <c r="D54" s="133">
        <v>80</v>
      </c>
      <c r="E54" s="133">
        <v>83</v>
      </c>
      <c r="F54" s="131">
        <v>92</v>
      </c>
      <c r="G54" s="133">
        <v>558</v>
      </c>
      <c r="H54" s="133">
        <v>511</v>
      </c>
      <c r="I54" s="131">
        <v>514</v>
      </c>
      <c r="K54" s="45"/>
      <c r="L54" s="46"/>
      <c r="M54" s="46"/>
      <c r="N54" s="46"/>
    </row>
    <row r="55" spans="1:14" s="44" customFormat="1" ht="13.5" customHeight="1" x14ac:dyDescent="0.25">
      <c r="A55" s="43">
        <v>48</v>
      </c>
      <c r="B55" s="592"/>
      <c r="C55" s="190" t="s">
        <v>186</v>
      </c>
      <c r="D55" s="133">
        <v>301</v>
      </c>
      <c r="E55" s="133">
        <v>305</v>
      </c>
      <c r="F55" s="131">
        <v>308</v>
      </c>
      <c r="G55" s="133">
        <v>1072</v>
      </c>
      <c r="H55" s="133">
        <v>1042</v>
      </c>
      <c r="I55" s="131">
        <v>1006</v>
      </c>
      <c r="K55" s="45"/>
      <c r="L55" s="46"/>
      <c r="M55" s="46"/>
      <c r="N55" s="46"/>
    </row>
    <row r="56" spans="1:14" s="44" customFormat="1" ht="21" customHeight="1" x14ac:dyDescent="0.25">
      <c r="A56" s="47">
        <v>49</v>
      </c>
      <c r="B56" s="593"/>
      <c r="C56" s="192" t="s">
        <v>187</v>
      </c>
      <c r="D56" s="136">
        <v>50</v>
      </c>
      <c r="E56" s="136">
        <v>55</v>
      </c>
      <c r="F56" s="135">
        <v>62</v>
      </c>
      <c r="G56" s="136">
        <v>648</v>
      </c>
      <c r="H56" s="136">
        <v>585</v>
      </c>
      <c r="I56" s="135">
        <v>562</v>
      </c>
      <c r="K56" s="45"/>
      <c r="L56" s="46"/>
      <c r="M56" s="46"/>
      <c r="N56" s="46"/>
    </row>
    <row r="57" spans="1:14" s="78" customFormat="1" ht="18" customHeight="1" x14ac:dyDescent="0.3">
      <c r="A57" s="399" t="s">
        <v>192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honeticPr fontId="0" type="noConversion"/>
  <printOptions horizontalCentered="1"/>
  <pageMargins left="0.15748031496062992" right="0.11811023622047245" top="0.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2"/>
  <dimension ref="A1:K24"/>
  <sheetViews>
    <sheetView showGridLines="0" workbookViewId="0"/>
  </sheetViews>
  <sheetFormatPr baseColWidth="10" defaultColWidth="11.44140625" defaultRowHeight="13.8" x14ac:dyDescent="0.3"/>
  <cols>
    <col min="1" max="1" width="5.44140625" style="35" customWidth="1"/>
    <col min="2" max="2" width="30.88671875" style="13" customWidth="1"/>
    <col min="3" max="11" width="12.33203125" style="13" customWidth="1"/>
    <col min="12" max="16384" width="11.44140625" style="13"/>
  </cols>
  <sheetData>
    <row r="1" spans="1:11" s="3" customFormat="1" ht="10.95" customHeight="1" x14ac:dyDescent="0.2">
      <c r="A1" s="37"/>
      <c r="B1" s="2"/>
      <c r="K1" s="4"/>
    </row>
    <row r="2" spans="1:11" s="76" customFormat="1" ht="47.4" customHeight="1" x14ac:dyDescent="0.3">
      <c r="A2" s="60" t="s">
        <v>193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s="51" customFormat="1" ht="17.399999999999999" customHeight="1" x14ac:dyDescent="0.35">
      <c r="A3" s="65" t="s">
        <v>340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30" customHeight="1" x14ac:dyDescent="0.3">
      <c r="A4" s="39"/>
      <c r="B4" s="41"/>
      <c r="C4" s="52"/>
      <c r="D4" s="52"/>
      <c r="E4" s="52"/>
      <c r="K4" s="145" t="s">
        <v>47</v>
      </c>
    </row>
    <row r="5" spans="1:11" ht="19.95" customHeight="1" x14ac:dyDescent="0.3">
      <c r="A5" s="588" t="s">
        <v>4</v>
      </c>
      <c r="B5" s="590" t="s">
        <v>0</v>
      </c>
      <c r="C5" s="594" t="s">
        <v>194</v>
      </c>
      <c r="D5" s="595"/>
      <c r="E5" s="533"/>
      <c r="F5" s="347" t="s">
        <v>195</v>
      </c>
      <c r="G5" s="347"/>
      <c r="H5" s="347"/>
      <c r="I5" s="347"/>
      <c r="J5" s="347"/>
      <c r="K5" s="400"/>
    </row>
    <row r="6" spans="1:11" ht="19.95" customHeight="1" x14ac:dyDescent="0.3">
      <c r="A6" s="598"/>
      <c r="B6" s="532"/>
      <c r="C6" s="596"/>
      <c r="D6" s="597"/>
      <c r="E6" s="534"/>
      <c r="F6" s="346" t="s">
        <v>5</v>
      </c>
      <c r="G6" s="401"/>
      <c r="H6" s="402"/>
      <c r="I6" s="347" t="s">
        <v>6</v>
      </c>
      <c r="J6" s="403"/>
      <c r="K6" s="348"/>
    </row>
    <row r="7" spans="1:11" ht="19.95" customHeight="1" x14ac:dyDescent="0.3">
      <c r="A7" s="589"/>
      <c r="B7" s="524"/>
      <c r="C7" s="365" t="s">
        <v>90</v>
      </c>
      <c r="D7" s="404" t="s">
        <v>7</v>
      </c>
      <c r="E7" s="365" t="s">
        <v>8</v>
      </c>
      <c r="F7" s="365" t="s">
        <v>90</v>
      </c>
      <c r="G7" s="405" t="s">
        <v>7</v>
      </c>
      <c r="H7" s="365" t="s">
        <v>8</v>
      </c>
      <c r="I7" s="139" t="s">
        <v>90</v>
      </c>
      <c r="J7" s="406" t="s">
        <v>7</v>
      </c>
      <c r="K7" s="365" t="s">
        <v>8</v>
      </c>
    </row>
    <row r="8" spans="1:11" s="18" customFormat="1" ht="26.4" customHeight="1" thickBot="1" x14ac:dyDescent="0.3">
      <c r="A8" s="409">
        <v>1</v>
      </c>
      <c r="B8" s="445" t="s">
        <v>61</v>
      </c>
      <c r="C8" s="448">
        <v>22930</v>
      </c>
      <c r="D8" s="407">
        <v>22206</v>
      </c>
      <c r="E8" s="408">
        <v>724</v>
      </c>
      <c r="F8" s="448">
        <v>20459</v>
      </c>
      <c r="G8" s="407">
        <v>19822</v>
      </c>
      <c r="H8" s="408">
        <v>637</v>
      </c>
      <c r="I8" s="448">
        <v>2471</v>
      </c>
      <c r="J8" s="407">
        <v>2384</v>
      </c>
      <c r="K8" s="408">
        <v>87</v>
      </c>
    </row>
    <row r="9" spans="1:11" s="78" customFormat="1" ht="24" customHeight="1" thickTop="1" x14ac:dyDescent="0.3">
      <c r="A9" s="357">
        <v>2</v>
      </c>
      <c r="B9" s="446" t="s">
        <v>63</v>
      </c>
      <c r="C9" s="449">
        <v>900</v>
      </c>
      <c r="D9" s="355">
        <v>846</v>
      </c>
      <c r="E9" s="353">
        <v>54</v>
      </c>
      <c r="F9" s="449">
        <v>403</v>
      </c>
      <c r="G9" s="355">
        <v>397</v>
      </c>
      <c r="H9" s="353">
        <v>6</v>
      </c>
      <c r="I9" s="449">
        <v>497</v>
      </c>
      <c r="J9" s="355">
        <v>449</v>
      </c>
      <c r="K9" s="353">
        <v>48</v>
      </c>
    </row>
    <row r="10" spans="1:11" s="78" customFormat="1" ht="16.2" customHeight="1" x14ac:dyDescent="0.3">
      <c r="A10" s="357">
        <v>3</v>
      </c>
      <c r="B10" s="446" t="s">
        <v>64</v>
      </c>
      <c r="C10" s="449">
        <v>3828</v>
      </c>
      <c r="D10" s="355">
        <v>3632</v>
      </c>
      <c r="E10" s="353">
        <v>196</v>
      </c>
      <c r="F10" s="449">
        <v>3059</v>
      </c>
      <c r="G10" s="355">
        <v>2880</v>
      </c>
      <c r="H10" s="353">
        <v>179</v>
      </c>
      <c r="I10" s="449">
        <v>769</v>
      </c>
      <c r="J10" s="355">
        <v>752</v>
      </c>
      <c r="K10" s="353">
        <v>17</v>
      </c>
    </row>
    <row r="11" spans="1:11" s="78" customFormat="1" ht="16.2" customHeight="1" x14ac:dyDescent="0.3">
      <c r="A11" s="357">
        <v>4</v>
      </c>
      <c r="B11" s="446" t="s">
        <v>65</v>
      </c>
      <c r="C11" s="449">
        <v>87</v>
      </c>
      <c r="D11" s="355">
        <v>75</v>
      </c>
      <c r="E11" s="353">
        <v>12</v>
      </c>
      <c r="F11" s="449">
        <v>67</v>
      </c>
      <c r="G11" s="355">
        <v>55</v>
      </c>
      <c r="H11" s="353">
        <v>12</v>
      </c>
      <c r="I11" s="449">
        <v>20</v>
      </c>
      <c r="J11" s="355">
        <v>20</v>
      </c>
      <c r="K11" s="353">
        <v>0</v>
      </c>
    </row>
    <row r="12" spans="1:11" s="78" customFormat="1" ht="16.2" customHeight="1" x14ac:dyDescent="0.3">
      <c r="A12" s="357">
        <v>5</v>
      </c>
      <c r="B12" s="446" t="s">
        <v>66</v>
      </c>
      <c r="C12" s="449">
        <v>8705</v>
      </c>
      <c r="D12" s="355">
        <v>8585</v>
      </c>
      <c r="E12" s="353">
        <v>120</v>
      </c>
      <c r="F12" s="449">
        <v>7991</v>
      </c>
      <c r="G12" s="355">
        <v>7873</v>
      </c>
      <c r="H12" s="353">
        <v>118</v>
      </c>
      <c r="I12" s="449">
        <v>714</v>
      </c>
      <c r="J12" s="355">
        <v>712</v>
      </c>
      <c r="K12" s="353">
        <v>2</v>
      </c>
    </row>
    <row r="13" spans="1:11" s="78" customFormat="1" ht="16.2" customHeight="1" x14ac:dyDescent="0.3">
      <c r="A13" s="357">
        <v>6</v>
      </c>
      <c r="B13" s="446" t="s">
        <v>67</v>
      </c>
      <c r="C13" s="449">
        <v>3666</v>
      </c>
      <c r="D13" s="355">
        <v>3489</v>
      </c>
      <c r="E13" s="353">
        <v>177</v>
      </c>
      <c r="F13" s="449">
        <v>3568</v>
      </c>
      <c r="G13" s="355">
        <v>3396</v>
      </c>
      <c r="H13" s="353">
        <v>172</v>
      </c>
      <c r="I13" s="449">
        <v>98</v>
      </c>
      <c r="J13" s="355">
        <v>93</v>
      </c>
      <c r="K13" s="353">
        <v>5</v>
      </c>
    </row>
    <row r="14" spans="1:11" s="78" customFormat="1" ht="16.2" customHeight="1" x14ac:dyDescent="0.3">
      <c r="A14" s="357">
        <v>7</v>
      </c>
      <c r="B14" s="446" t="s">
        <v>68</v>
      </c>
      <c r="C14" s="449">
        <v>923</v>
      </c>
      <c r="D14" s="355">
        <v>910</v>
      </c>
      <c r="E14" s="353">
        <v>13</v>
      </c>
      <c r="F14" s="449">
        <v>803</v>
      </c>
      <c r="G14" s="355">
        <v>790</v>
      </c>
      <c r="H14" s="353">
        <v>13</v>
      </c>
      <c r="I14" s="449">
        <v>120</v>
      </c>
      <c r="J14" s="355">
        <v>120</v>
      </c>
      <c r="K14" s="353">
        <v>0</v>
      </c>
    </row>
    <row r="15" spans="1:11" s="78" customFormat="1" ht="16.2" customHeight="1" x14ac:dyDescent="0.3">
      <c r="A15" s="357">
        <v>8</v>
      </c>
      <c r="B15" s="446" t="s">
        <v>69</v>
      </c>
      <c r="C15" s="449">
        <v>413</v>
      </c>
      <c r="D15" s="355">
        <v>406</v>
      </c>
      <c r="E15" s="353">
        <v>7</v>
      </c>
      <c r="F15" s="449">
        <v>400</v>
      </c>
      <c r="G15" s="355">
        <v>395</v>
      </c>
      <c r="H15" s="353">
        <v>5</v>
      </c>
      <c r="I15" s="449">
        <v>13</v>
      </c>
      <c r="J15" s="355">
        <v>11</v>
      </c>
      <c r="K15" s="353">
        <v>2</v>
      </c>
    </row>
    <row r="16" spans="1:11" s="78" customFormat="1" ht="16.2" customHeight="1" x14ac:dyDescent="0.3">
      <c r="A16" s="357">
        <v>9</v>
      </c>
      <c r="B16" s="446" t="s">
        <v>70</v>
      </c>
      <c r="C16" s="449">
        <v>779</v>
      </c>
      <c r="D16" s="355">
        <v>733</v>
      </c>
      <c r="E16" s="353">
        <v>46</v>
      </c>
      <c r="F16" s="449">
        <v>710</v>
      </c>
      <c r="G16" s="355">
        <v>673</v>
      </c>
      <c r="H16" s="353">
        <v>37</v>
      </c>
      <c r="I16" s="449">
        <v>69</v>
      </c>
      <c r="J16" s="355">
        <v>60</v>
      </c>
      <c r="K16" s="353">
        <v>9</v>
      </c>
    </row>
    <row r="17" spans="1:11" s="78" customFormat="1" ht="16.2" customHeight="1" x14ac:dyDescent="0.3">
      <c r="A17" s="357">
        <v>10</v>
      </c>
      <c r="B17" s="446" t="s">
        <v>71</v>
      </c>
      <c r="C17" s="449">
        <v>551</v>
      </c>
      <c r="D17" s="355">
        <v>485</v>
      </c>
      <c r="E17" s="353">
        <v>66</v>
      </c>
      <c r="F17" s="449">
        <v>467</v>
      </c>
      <c r="G17" s="355">
        <v>404</v>
      </c>
      <c r="H17" s="353">
        <v>63</v>
      </c>
      <c r="I17" s="449">
        <v>84</v>
      </c>
      <c r="J17" s="355">
        <v>81</v>
      </c>
      <c r="K17" s="353">
        <v>3</v>
      </c>
    </row>
    <row r="18" spans="1:11" s="78" customFormat="1" ht="25.95" customHeight="1" x14ac:dyDescent="0.3">
      <c r="A18" s="357">
        <v>11</v>
      </c>
      <c r="B18" s="446" t="s">
        <v>73</v>
      </c>
      <c r="C18" s="449">
        <v>0</v>
      </c>
      <c r="D18" s="355">
        <v>0</v>
      </c>
      <c r="E18" s="353">
        <v>0</v>
      </c>
      <c r="F18" s="449">
        <v>0</v>
      </c>
      <c r="G18" s="355">
        <v>0</v>
      </c>
      <c r="H18" s="353">
        <v>0</v>
      </c>
      <c r="I18" s="449">
        <v>0</v>
      </c>
      <c r="J18" s="355">
        <v>0</v>
      </c>
      <c r="K18" s="353">
        <v>0</v>
      </c>
    </row>
    <row r="19" spans="1:11" s="78" customFormat="1" ht="16.2" customHeight="1" x14ac:dyDescent="0.3">
      <c r="A19" s="357">
        <v>12</v>
      </c>
      <c r="B19" s="446" t="s">
        <v>212</v>
      </c>
      <c r="C19" s="449">
        <v>389</v>
      </c>
      <c r="D19" s="355">
        <v>381</v>
      </c>
      <c r="E19" s="353">
        <v>8</v>
      </c>
      <c r="F19" s="449">
        <v>372</v>
      </c>
      <c r="G19" s="355">
        <v>364</v>
      </c>
      <c r="H19" s="353">
        <v>8</v>
      </c>
      <c r="I19" s="449">
        <v>17</v>
      </c>
      <c r="J19" s="355">
        <v>17</v>
      </c>
      <c r="K19" s="353">
        <v>0</v>
      </c>
    </row>
    <row r="20" spans="1:11" s="78" customFormat="1" ht="16.2" customHeight="1" x14ac:dyDescent="0.3">
      <c r="A20" s="357">
        <v>13</v>
      </c>
      <c r="B20" s="446" t="s">
        <v>224</v>
      </c>
      <c r="C20" s="449">
        <v>1676</v>
      </c>
      <c r="D20" s="355">
        <v>1658</v>
      </c>
      <c r="E20" s="353">
        <v>18</v>
      </c>
      <c r="F20" s="449">
        <v>1626</v>
      </c>
      <c r="G20" s="355">
        <v>1608</v>
      </c>
      <c r="H20" s="353">
        <v>18</v>
      </c>
      <c r="I20" s="449">
        <v>50</v>
      </c>
      <c r="J20" s="355">
        <v>50</v>
      </c>
      <c r="K20" s="353">
        <v>0</v>
      </c>
    </row>
    <row r="21" spans="1:11" s="78" customFormat="1" ht="16.2" customHeight="1" x14ac:dyDescent="0.3">
      <c r="A21" s="357">
        <v>14</v>
      </c>
      <c r="B21" s="446" t="s">
        <v>74</v>
      </c>
      <c r="C21" s="449">
        <v>0</v>
      </c>
      <c r="D21" s="355">
        <v>0</v>
      </c>
      <c r="E21" s="353">
        <v>0</v>
      </c>
      <c r="F21" s="449">
        <v>0</v>
      </c>
      <c r="G21" s="355">
        <v>0</v>
      </c>
      <c r="H21" s="353">
        <v>0</v>
      </c>
      <c r="I21" s="449">
        <v>0</v>
      </c>
      <c r="J21" s="355">
        <v>0</v>
      </c>
      <c r="K21" s="353">
        <v>0</v>
      </c>
    </row>
    <row r="22" spans="1:11" s="78" customFormat="1" ht="16.2" customHeight="1" x14ac:dyDescent="0.3">
      <c r="A22" s="357">
        <v>15</v>
      </c>
      <c r="B22" s="446" t="s">
        <v>75</v>
      </c>
      <c r="C22" s="449">
        <v>679</v>
      </c>
      <c r="D22" s="355">
        <v>673</v>
      </c>
      <c r="E22" s="353">
        <v>6</v>
      </c>
      <c r="F22" s="449">
        <v>672</v>
      </c>
      <c r="G22" s="355">
        <v>667</v>
      </c>
      <c r="H22" s="353">
        <v>5</v>
      </c>
      <c r="I22" s="449">
        <v>7</v>
      </c>
      <c r="J22" s="355">
        <v>6</v>
      </c>
      <c r="K22" s="353">
        <v>1</v>
      </c>
    </row>
    <row r="23" spans="1:11" s="44" customFormat="1" ht="36" customHeight="1" x14ac:dyDescent="0.25">
      <c r="A23" s="134">
        <v>16</v>
      </c>
      <c r="B23" s="447" t="s">
        <v>214</v>
      </c>
      <c r="C23" s="450">
        <v>334</v>
      </c>
      <c r="D23" s="142">
        <v>333</v>
      </c>
      <c r="E23" s="141">
        <v>1</v>
      </c>
      <c r="F23" s="450">
        <v>321</v>
      </c>
      <c r="G23" s="142">
        <v>320</v>
      </c>
      <c r="H23" s="141">
        <v>1</v>
      </c>
      <c r="I23" s="450">
        <v>13</v>
      </c>
      <c r="J23" s="142">
        <v>13</v>
      </c>
      <c r="K23" s="141">
        <v>0</v>
      </c>
    </row>
    <row r="24" spans="1:11" x14ac:dyDescent="0.3">
      <c r="A24" s="56"/>
      <c r="B24" s="57"/>
      <c r="C24" s="57"/>
      <c r="D24" s="57"/>
      <c r="E24" s="57"/>
      <c r="F24" s="57"/>
    </row>
  </sheetData>
  <mergeCells count="3">
    <mergeCell ref="C5:E6"/>
    <mergeCell ref="A5:A7"/>
    <mergeCell ref="B5:B7"/>
  </mergeCells>
  <phoneticPr fontId="0" type="noConversion"/>
  <printOptions horizontalCentered="1"/>
  <pageMargins left="0.27559055118110237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F12"/>
  <sheetViews>
    <sheetView showGridLines="0" workbookViewId="0"/>
  </sheetViews>
  <sheetFormatPr baseColWidth="10" defaultColWidth="11.44140625" defaultRowHeight="13.8" x14ac:dyDescent="0.3"/>
  <cols>
    <col min="1" max="1" width="4.33203125" style="13" customWidth="1"/>
    <col min="2" max="2" width="10.5546875" style="13" customWidth="1"/>
    <col min="3" max="3" width="50.5546875" style="13" customWidth="1"/>
    <col min="4" max="6" width="16.6640625" style="13" customWidth="1"/>
    <col min="7" max="16384" width="11.44140625" style="13"/>
  </cols>
  <sheetData>
    <row r="1" spans="1:6" s="2" customFormat="1" ht="10.199999999999999" x14ac:dyDescent="0.25">
      <c r="A1" s="37"/>
    </row>
    <row r="2" spans="1:6" s="49" customFormat="1" ht="36.6" customHeight="1" x14ac:dyDescent="0.35">
      <c r="A2" s="5" t="s">
        <v>196</v>
      </c>
      <c r="B2" s="48"/>
      <c r="C2" s="48"/>
      <c r="D2" s="48"/>
      <c r="E2" s="48"/>
      <c r="F2" s="48"/>
    </row>
    <row r="3" spans="1:6" s="62" customFormat="1" ht="26.4" customHeight="1" x14ac:dyDescent="0.25">
      <c r="A3" s="75" t="s">
        <v>351</v>
      </c>
      <c r="B3" s="61"/>
      <c r="C3" s="61"/>
      <c r="D3" s="61"/>
      <c r="E3" s="61"/>
      <c r="F3" s="61"/>
    </row>
    <row r="4" spans="1:6" s="102" customFormat="1" ht="30" customHeight="1" x14ac:dyDescent="0.3">
      <c r="F4" s="424" t="s">
        <v>48</v>
      </c>
    </row>
    <row r="5" spans="1:6" ht="36" customHeight="1" x14ac:dyDescent="0.3">
      <c r="A5" s="601" t="s">
        <v>4</v>
      </c>
      <c r="B5" s="594" t="s">
        <v>9</v>
      </c>
      <c r="C5" s="533"/>
      <c r="D5" s="451" t="s">
        <v>197</v>
      </c>
      <c r="E5" s="401"/>
      <c r="F5" s="410"/>
    </row>
    <row r="6" spans="1:6" ht="32.25" customHeight="1" x14ac:dyDescent="0.3">
      <c r="A6" s="538"/>
      <c r="B6" s="596"/>
      <c r="C6" s="534"/>
      <c r="D6" s="178" t="s">
        <v>3</v>
      </c>
      <c r="E6" s="178" t="s">
        <v>7</v>
      </c>
      <c r="F6" s="178" t="s">
        <v>8</v>
      </c>
    </row>
    <row r="7" spans="1:6" ht="45" customHeight="1" x14ac:dyDescent="0.3">
      <c r="A7" s="105">
        <v>1</v>
      </c>
      <c r="B7" s="602" t="s">
        <v>198</v>
      </c>
      <c r="C7" s="603"/>
      <c r="D7" s="411">
        <v>1940</v>
      </c>
      <c r="E7" s="412">
        <v>1923</v>
      </c>
      <c r="F7" s="412">
        <v>17</v>
      </c>
    </row>
    <row r="8" spans="1:6" ht="45" customHeight="1" x14ac:dyDescent="0.3">
      <c r="A8" s="106">
        <v>2</v>
      </c>
      <c r="B8" s="604" t="s">
        <v>26</v>
      </c>
      <c r="C8" s="605"/>
      <c r="D8" s="413">
        <v>643</v>
      </c>
      <c r="E8" s="414">
        <v>641</v>
      </c>
      <c r="F8" s="414">
        <v>2</v>
      </c>
    </row>
    <row r="9" spans="1:6" ht="52.5" customHeight="1" x14ac:dyDescent="0.3">
      <c r="A9" s="106">
        <v>3</v>
      </c>
      <c r="B9" s="530" t="s">
        <v>27</v>
      </c>
      <c r="C9" s="415" t="s">
        <v>199</v>
      </c>
      <c r="D9" s="416">
        <v>492</v>
      </c>
      <c r="E9" s="417">
        <v>492</v>
      </c>
      <c r="F9" s="417">
        <v>0</v>
      </c>
    </row>
    <row r="10" spans="1:6" ht="52.5" customHeight="1" x14ac:dyDescent="0.3">
      <c r="A10" s="106">
        <v>4</v>
      </c>
      <c r="B10" s="530"/>
      <c r="C10" s="415" t="s">
        <v>237</v>
      </c>
      <c r="D10" s="416">
        <v>45</v>
      </c>
      <c r="E10" s="417">
        <v>45</v>
      </c>
      <c r="F10" s="417">
        <v>0</v>
      </c>
    </row>
    <row r="11" spans="1:6" ht="45" customHeight="1" x14ac:dyDescent="0.3">
      <c r="A11" s="107">
        <v>5</v>
      </c>
      <c r="B11" s="530"/>
      <c r="C11" s="418" t="s">
        <v>200</v>
      </c>
      <c r="D11" s="416">
        <v>56</v>
      </c>
      <c r="E11" s="417">
        <v>56</v>
      </c>
      <c r="F11" s="417">
        <v>0</v>
      </c>
    </row>
    <row r="12" spans="1:6" ht="45" customHeight="1" x14ac:dyDescent="0.3">
      <c r="A12" s="109">
        <v>6</v>
      </c>
      <c r="B12" s="599" t="s">
        <v>201</v>
      </c>
      <c r="C12" s="600"/>
      <c r="D12" s="419">
        <v>1990</v>
      </c>
      <c r="E12" s="419">
        <v>1971</v>
      </c>
      <c r="F12" s="419">
        <v>19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H14"/>
  <sheetViews>
    <sheetView showGridLines="0" workbookViewId="0"/>
  </sheetViews>
  <sheetFormatPr baseColWidth="10" defaultColWidth="11.44140625" defaultRowHeight="13.8" x14ac:dyDescent="0.3"/>
  <cols>
    <col min="1" max="1" width="4.109375" style="13" customWidth="1"/>
    <col min="2" max="2" width="14.6640625" style="13" customWidth="1"/>
    <col min="3" max="3" width="18.5546875" style="13" customWidth="1"/>
    <col min="4" max="4" width="11.109375" style="13" customWidth="1"/>
    <col min="5" max="5" width="24.6640625" style="13" customWidth="1"/>
    <col min="6" max="8" width="16.6640625" style="13" customWidth="1"/>
    <col min="9" max="16384" width="11.44140625" style="13"/>
  </cols>
  <sheetData>
    <row r="1" spans="1:8" s="2" customFormat="1" ht="10.199999999999999" x14ac:dyDescent="0.25">
      <c r="A1" s="37"/>
    </row>
    <row r="2" spans="1:8" s="49" customFormat="1" ht="34.950000000000003" customHeight="1" x14ac:dyDescent="0.35">
      <c r="A2" s="5" t="s">
        <v>305</v>
      </c>
      <c r="B2" s="48"/>
      <c r="C2" s="48"/>
      <c r="D2" s="48"/>
      <c r="E2" s="48"/>
      <c r="F2" s="48"/>
      <c r="G2" s="48"/>
      <c r="H2" s="48"/>
    </row>
    <row r="3" spans="1:8" s="62" customFormat="1" ht="23.4" customHeight="1" x14ac:dyDescent="0.25">
      <c r="A3" s="75" t="s">
        <v>351</v>
      </c>
      <c r="B3" s="61"/>
      <c r="C3" s="61"/>
      <c r="D3" s="61"/>
      <c r="E3" s="61"/>
      <c r="F3" s="61"/>
      <c r="G3" s="61"/>
      <c r="H3" s="61"/>
    </row>
    <row r="4" spans="1:8" s="102" customFormat="1" ht="35.25" customHeight="1" x14ac:dyDescent="0.3">
      <c r="H4" s="146" t="s">
        <v>49</v>
      </c>
    </row>
    <row r="5" spans="1:8" ht="30" customHeight="1" x14ac:dyDescent="0.3">
      <c r="A5" s="620" t="s">
        <v>4</v>
      </c>
      <c r="B5" s="594" t="s">
        <v>9</v>
      </c>
      <c r="C5" s="595"/>
      <c r="D5" s="595"/>
      <c r="E5" s="533"/>
      <c r="F5" s="53" t="s">
        <v>202</v>
      </c>
      <c r="G5" s="347"/>
      <c r="H5" s="400"/>
    </row>
    <row r="6" spans="1:8" ht="35.25" customHeight="1" x14ac:dyDescent="0.3">
      <c r="A6" s="621"/>
      <c r="B6" s="596"/>
      <c r="C6" s="597"/>
      <c r="D6" s="597"/>
      <c r="E6" s="534"/>
      <c r="F6" s="140" t="s">
        <v>3</v>
      </c>
      <c r="G6" s="422" t="s">
        <v>7</v>
      </c>
      <c r="H6" s="422" t="s">
        <v>8</v>
      </c>
    </row>
    <row r="7" spans="1:8" ht="39.9" customHeight="1" x14ac:dyDescent="0.3">
      <c r="A7" s="105">
        <v>1</v>
      </c>
      <c r="B7" s="612" t="s">
        <v>203</v>
      </c>
      <c r="C7" s="613"/>
      <c r="D7" s="613"/>
      <c r="E7" s="614"/>
      <c r="F7" s="411">
        <v>170</v>
      </c>
      <c r="G7" s="412">
        <v>170</v>
      </c>
      <c r="H7" s="412">
        <v>0</v>
      </c>
    </row>
    <row r="8" spans="1:8" ht="39.9" customHeight="1" x14ac:dyDescent="0.3">
      <c r="A8" s="106">
        <v>2</v>
      </c>
      <c r="B8" s="604" t="s">
        <v>204</v>
      </c>
      <c r="C8" s="615"/>
      <c r="D8" s="615"/>
      <c r="E8" s="605"/>
      <c r="F8" s="413">
        <v>642</v>
      </c>
      <c r="G8" s="414">
        <v>637</v>
      </c>
      <c r="H8" s="414">
        <v>5</v>
      </c>
    </row>
    <row r="9" spans="1:8" ht="39.9" customHeight="1" x14ac:dyDescent="0.3">
      <c r="A9" s="106">
        <v>3</v>
      </c>
      <c r="B9" s="609" t="s">
        <v>205</v>
      </c>
      <c r="C9" s="609" t="s">
        <v>144</v>
      </c>
      <c r="D9" s="423" t="s">
        <v>206</v>
      </c>
      <c r="E9" s="607" t="s">
        <v>207</v>
      </c>
      <c r="F9" s="420">
        <v>513</v>
      </c>
      <c r="G9" s="421">
        <v>513</v>
      </c>
      <c r="H9" s="421">
        <v>0</v>
      </c>
    </row>
    <row r="10" spans="1:8" ht="39.9" customHeight="1" x14ac:dyDescent="0.3">
      <c r="A10" s="106">
        <v>4</v>
      </c>
      <c r="B10" s="610"/>
      <c r="C10" s="619"/>
      <c r="D10" s="423" t="s">
        <v>208</v>
      </c>
      <c r="E10" s="608"/>
      <c r="F10" s="416">
        <v>85</v>
      </c>
      <c r="G10" s="417">
        <v>83</v>
      </c>
      <c r="H10" s="417">
        <v>2</v>
      </c>
    </row>
    <row r="11" spans="1:8" ht="39.9" customHeight="1" x14ac:dyDescent="0.3">
      <c r="A11" s="106">
        <v>5</v>
      </c>
      <c r="B11" s="610"/>
      <c r="C11" s="612" t="s">
        <v>145</v>
      </c>
      <c r="D11" s="617"/>
      <c r="E11" s="618"/>
      <c r="F11" s="416">
        <v>6</v>
      </c>
      <c r="G11" s="417">
        <v>6</v>
      </c>
      <c r="H11" s="417">
        <v>0</v>
      </c>
    </row>
    <row r="12" spans="1:8" ht="39.9" customHeight="1" x14ac:dyDescent="0.3">
      <c r="A12" s="106">
        <v>6</v>
      </c>
      <c r="B12" s="610"/>
      <c r="C12" s="604" t="s">
        <v>209</v>
      </c>
      <c r="D12" s="615"/>
      <c r="E12" s="605"/>
      <c r="F12" s="416">
        <v>2</v>
      </c>
      <c r="G12" s="417">
        <v>2</v>
      </c>
      <c r="H12" s="417">
        <v>0</v>
      </c>
    </row>
    <row r="13" spans="1:8" ht="39.9" customHeight="1" x14ac:dyDescent="0.3">
      <c r="A13" s="107">
        <v>7</v>
      </c>
      <c r="B13" s="611"/>
      <c r="C13" s="616" t="s">
        <v>210</v>
      </c>
      <c r="D13" s="613"/>
      <c r="E13" s="614"/>
      <c r="F13" s="416">
        <v>5</v>
      </c>
      <c r="G13" s="417">
        <v>5</v>
      </c>
      <c r="H13" s="417">
        <v>0</v>
      </c>
    </row>
    <row r="14" spans="1:8" ht="39.9" customHeight="1" x14ac:dyDescent="0.3">
      <c r="A14" s="109">
        <v>8</v>
      </c>
      <c r="B14" s="599" t="s">
        <v>211</v>
      </c>
      <c r="C14" s="606"/>
      <c r="D14" s="606"/>
      <c r="E14" s="600"/>
      <c r="F14" s="419">
        <v>201</v>
      </c>
      <c r="G14" s="419">
        <v>198</v>
      </c>
      <c r="H14" s="419">
        <v>3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L27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2.6640625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95" customHeight="1" x14ac:dyDescent="0.2">
      <c r="A1" s="37"/>
      <c r="B1" s="2"/>
      <c r="L1" s="4"/>
    </row>
    <row r="2" spans="1:12" s="7" customFormat="1" ht="29.2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38" t="str">
        <f>"Jahresdurchschnitt  "&amp; LEFT(B6,4) &amp; "  -  " &amp;  LEFT(B26,4)</f>
        <v>Jahresdurchschnitt  1999  -  2019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44" t="s">
        <v>238</v>
      </c>
    </row>
    <row r="5" spans="1:12" ht="55.5" customHeight="1" x14ac:dyDescent="0.3">
      <c r="A5" s="114" t="s">
        <v>4</v>
      </c>
      <c r="B5" s="199" t="s">
        <v>53</v>
      </c>
      <c r="C5" s="127" t="s">
        <v>13</v>
      </c>
      <c r="D5" s="127" t="s">
        <v>14</v>
      </c>
      <c r="E5" s="173" t="s">
        <v>54</v>
      </c>
      <c r="F5" s="181" t="s">
        <v>20</v>
      </c>
      <c r="G5" s="199" t="s">
        <v>55</v>
      </c>
      <c r="H5" s="181" t="s">
        <v>21</v>
      </c>
      <c r="I5" s="181" t="s">
        <v>22</v>
      </c>
      <c r="J5" s="181" t="s">
        <v>23</v>
      </c>
      <c r="K5" s="181" t="s">
        <v>15</v>
      </c>
      <c r="L5" s="181" t="s">
        <v>24</v>
      </c>
    </row>
    <row r="6" spans="1:12" s="44" customFormat="1" ht="18.600000000000001" customHeight="1" x14ac:dyDescent="0.25">
      <c r="A6" s="130">
        <v>1</v>
      </c>
      <c r="B6" s="110">
        <v>1999</v>
      </c>
      <c r="C6" s="131">
        <v>3106120</v>
      </c>
      <c r="D6" s="132">
        <v>772976</v>
      </c>
      <c r="E6" s="133">
        <v>516436</v>
      </c>
      <c r="F6" s="132">
        <v>78981</v>
      </c>
      <c r="G6" s="132">
        <v>524020</v>
      </c>
      <c r="H6" s="133">
        <v>423210</v>
      </c>
      <c r="I6" s="132">
        <v>190959</v>
      </c>
      <c r="J6" s="132">
        <v>211026</v>
      </c>
      <c r="K6" s="132">
        <v>257467</v>
      </c>
      <c r="L6" s="131">
        <v>131045</v>
      </c>
    </row>
    <row r="7" spans="1:12" s="44" customFormat="1" ht="18.600000000000001" customHeight="1" x14ac:dyDescent="0.25">
      <c r="A7" s="130">
        <v>2</v>
      </c>
      <c r="B7" s="110">
        <f>B6+1</f>
        <v>2000</v>
      </c>
      <c r="C7" s="131">
        <v>3133173</v>
      </c>
      <c r="D7" s="132">
        <v>770660</v>
      </c>
      <c r="E7" s="133">
        <v>521488</v>
      </c>
      <c r="F7" s="132">
        <v>80215</v>
      </c>
      <c r="G7" s="132">
        <v>531713</v>
      </c>
      <c r="H7" s="133">
        <v>429158</v>
      </c>
      <c r="I7" s="132">
        <v>192128</v>
      </c>
      <c r="J7" s="132">
        <v>212982</v>
      </c>
      <c r="K7" s="132">
        <v>262212</v>
      </c>
      <c r="L7" s="131">
        <v>132617</v>
      </c>
    </row>
    <row r="8" spans="1:12" s="44" customFormat="1" ht="18.600000000000001" customHeight="1" x14ac:dyDescent="0.25">
      <c r="A8" s="130">
        <v>3</v>
      </c>
      <c r="B8" s="110">
        <f>B7+1</f>
        <v>2001</v>
      </c>
      <c r="C8" s="131">
        <v>3148177</v>
      </c>
      <c r="D8" s="132">
        <v>767491</v>
      </c>
      <c r="E8" s="133">
        <v>520963</v>
      </c>
      <c r="F8" s="132">
        <v>80971</v>
      </c>
      <c r="G8" s="132">
        <v>539116</v>
      </c>
      <c r="H8" s="133">
        <v>432799</v>
      </c>
      <c r="I8" s="132">
        <v>192786</v>
      </c>
      <c r="J8" s="132">
        <v>213795</v>
      </c>
      <c r="K8" s="132">
        <v>266590</v>
      </c>
      <c r="L8" s="131">
        <v>133666</v>
      </c>
    </row>
    <row r="9" spans="1:12" s="44" customFormat="1" ht="18.600000000000001" customHeight="1" x14ac:dyDescent="0.25">
      <c r="A9" s="130">
        <v>4</v>
      </c>
      <c r="B9" s="110">
        <f t="shared" ref="B9:B26" si="0">B8+1</f>
        <v>2002</v>
      </c>
      <c r="C9" s="131">
        <v>3154512</v>
      </c>
      <c r="D9" s="132">
        <v>757869</v>
      </c>
      <c r="E9" s="133">
        <v>520656</v>
      </c>
      <c r="F9" s="132">
        <v>82714</v>
      </c>
      <c r="G9" s="132">
        <v>543259</v>
      </c>
      <c r="H9" s="133">
        <v>433624</v>
      </c>
      <c r="I9" s="132">
        <v>192967</v>
      </c>
      <c r="J9" s="132">
        <v>217380</v>
      </c>
      <c r="K9" s="132">
        <v>270952</v>
      </c>
      <c r="L9" s="131">
        <v>135091</v>
      </c>
    </row>
    <row r="10" spans="1:12" s="44" customFormat="1" ht="18.600000000000001" customHeight="1" x14ac:dyDescent="0.25">
      <c r="A10" s="130">
        <v>5</v>
      </c>
      <c r="B10" s="110">
        <f t="shared" si="0"/>
        <v>2003</v>
      </c>
      <c r="C10" s="131">
        <v>3184117</v>
      </c>
      <c r="D10" s="132">
        <v>759604</v>
      </c>
      <c r="E10" s="133">
        <v>523923</v>
      </c>
      <c r="F10" s="132">
        <v>84292</v>
      </c>
      <c r="G10" s="132">
        <v>553199</v>
      </c>
      <c r="H10" s="133">
        <v>437470</v>
      </c>
      <c r="I10" s="132">
        <v>194693</v>
      </c>
      <c r="J10" s="132">
        <v>220276</v>
      </c>
      <c r="K10" s="132">
        <v>274065</v>
      </c>
      <c r="L10" s="131">
        <v>136595</v>
      </c>
    </row>
    <row r="11" spans="1:12" s="44" customFormat="1" ht="18.600000000000001" customHeight="1" x14ac:dyDescent="0.25">
      <c r="A11" s="130">
        <v>6</v>
      </c>
      <c r="B11" s="110">
        <f t="shared" si="0"/>
        <v>2004</v>
      </c>
      <c r="C11" s="131">
        <v>3197250</v>
      </c>
      <c r="D11" s="132">
        <v>753516</v>
      </c>
      <c r="E11" s="133">
        <v>526878</v>
      </c>
      <c r="F11" s="132">
        <v>84216</v>
      </c>
      <c r="G11" s="132">
        <v>560185</v>
      </c>
      <c r="H11" s="133">
        <v>441364</v>
      </c>
      <c r="I11" s="132">
        <v>196009</v>
      </c>
      <c r="J11" s="132">
        <v>221367</v>
      </c>
      <c r="K11" s="132">
        <v>276337</v>
      </c>
      <c r="L11" s="131">
        <v>137378</v>
      </c>
    </row>
    <row r="12" spans="1:12" s="44" customFormat="1" ht="18.600000000000001" customHeight="1" x14ac:dyDescent="0.25">
      <c r="A12" s="130">
        <v>7</v>
      </c>
      <c r="B12" s="110">
        <f t="shared" si="0"/>
        <v>2005</v>
      </c>
      <c r="C12" s="131">
        <v>3228777</v>
      </c>
      <c r="D12" s="132">
        <v>756506</v>
      </c>
      <c r="E12" s="133">
        <v>533564</v>
      </c>
      <c r="F12" s="132">
        <v>85068</v>
      </c>
      <c r="G12" s="132">
        <v>565641</v>
      </c>
      <c r="H12" s="133">
        <v>447657</v>
      </c>
      <c r="I12" s="132">
        <v>198132</v>
      </c>
      <c r="J12" s="132">
        <v>222910</v>
      </c>
      <c r="K12" s="132">
        <v>280504</v>
      </c>
      <c r="L12" s="131">
        <v>138795</v>
      </c>
    </row>
    <row r="13" spans="1:12" s="44" customFormat="1" ht="18.600000000000001" customHeight="1" x14ac:dyDescent="0.25">
      <c r="A13" s="130">
        <v>8</v>
      </c>
      <c r="B13" s="110">
        <f t="shared" si="0"/>
        <v>2006</v>
      </c>
      <c r="C13" s="131">
        <v>3278444</v>
      </c>
      <c r="D13" s="132">
        <v>763607</v>
      </c>
      <c r="E13" s="133">
        <v>541443</v>
      </c>
      <c r="F13" s="132">
        <v>86199</v>
      </c>
      <c r="G13" s="132">
        <v>576203</v>
      </c>
      <c r="H13" s="133">
        <v>454445</v>
      </c>
      <c r="I13" s="132">
        <v>201239</v>
      </c>
      <c r="J13" s="132">
        <v>227468</v>
      </c>
      <c r="K13" s="132">
        <v>286710</v>
      </c>
      <c r="L13" s="131">
        <v>141130</v>
      </c>
    </row>
    <row r="14" spans="1:12" s="44" customFormat="1" ht="18.600000000000001" customHeight="1" x14ac:dyDescent="0.25">
      <c r="A14" s="134">
        <v>9</v>
      </c>
      <c r="B14" s="519">
        <f t="shared" si="0"/>
        <v>2007</v>
      </c>
      <c r="C14" s="135">
        <v>3340999</v>
      </c>
      <c r="D14" s="136">
        <v>774137</v>
      </c>
      <c r="E14" s="136">
        <v>551538</v>
      </c>
      <c r="F14" s="136">
        <v>87952</v>
      </c>
      <c r="G14" s="136">
        <v>589958</v>
      </c>
      <c r="H14" s="136">
        <v>464442</v>
      </c>
      <c r="I14" s="136">
        <v>205225</v>
      </c>
      <c r="J14" s="136">
        <v>231812</v>
      </c>
      <c r="K14" s="136">
        <v>292120</v>
      </c>
      <c r="L14" s="135">
        <v>143815</v>
      </c>
    </row>
    <row r="15" spans="1:12" s="44" customFormat="1" ht="18.600000000000001" customHeight="1" x14ac:dyDescent="0.25">
      <c r="A15" s="513">
        <v>10</v>
      </c>
      <c r="B15" s="518">
        <f t="shared" si="0"/>
        <v>2008</v>
      </c>
      <c r="C15" s="427">
        <v>3388632</v>
      </c>
      <c r="D15" s="426">
        <v>771158</v>
      </c>
      <c r="E15" s="426">
        <v>572354</v>
      </c>
      <c r="F15" s="426">
        <v>91307</v>
      </c>
      <c r="G15" s="426">
        <v>601192</v>
      </c>
      <c r="H15" s="426">
        <v>470487</v>
      </c>
      <c r="I15" s="426">
        <v>207362</v>
      </c>
      <c r="J15" s="426">
        <v>234905</v>
      </c>
      <c r="K15" s="426">
        <v>295690</v>
      </c>
      <c r="L15" s="427">
        <v>144177</v>
      </c>
    </row>
    <row r="16" spans="1:12" s="44" customFormat="1" ht="18.600000000000001" customHeight="1" x14ac:dyDescent="0.25">
      <c r="A16" s="130">
        <v>11</v>
      </c>
      <c r="B16" s="520">
        <f t="shared" si="0"/>
        <v>2009</v>
      </c>
      <c r="C16" s="131">
        <v>3339064</v>
      </c>
      <c r="D16" s="133">
        <v>762891</v>
      </c>
      <c r="E16" s="133">
        <v>563310</v>
      </c>
      <c r="F16" s="133">
        <v>91148</v>
      </c>
      <c r="G16" s="133">
        <v>590856</v>
      </c>
      <c r="H16" s="133">
        <v>460498</v>
      </c>
      <c r="I16" s="133">
        <v>202742</v>
      </c>
      <c r="J16" s="133">
        <v>232288</v>
      </c>
      <c r="K16" s="133">
        <v>292969</v>
      </c>
      <c r="L16" s="131">
        <v>142362</v>
      </c>
    </row>
    <row r="17" spans="1:12" s="44" customFormat="1" ht="18.600000000000001" customHeight="1" x14ac:dyDescent="0.25">
      <c r="A17" s="130">
        <v>12</v>
      </c>
      <c r="B17" s="517">
        <f t="shared" si="0"/>
        <v>2010</v>
      </c>
      <c r="C17" s="131">
        <v>3360258</v>
      </c>
      <c r="D17" s="133">
        <v>764310</v>
      </c>
      <c r="E17" s="133">
        <v>564156</v>
      </c>
      <c r="F17" s="133">
        <v>92340</v>
      </c>
      <c r="G17" s="133">
        <v>594997</v>
      </c>
      <c r="H17" s="133">
        <v>465432</v>
      </c>
      <c r="I17" s="133">
        <v>203251</v>
      </c>
      <c r="J17" s="133">
        <v>234908</v>
      </c>
      <c r="K17" s="133">
        <v>296596</v>
      </c>
      <c r="L17" s="131">
        <v>144268</v>
      </c>
    </row>
    <row r="18" spans="1:12" s="44" customFormat="1" ht="18.600000000000001" customHeight="1" x14ac:dyDescent="0.25">
      <c r="A18" s="130">
        <v>13</v>
      </c>
      <c r="B18" s="516">
        <f t="shared" si="0"/>
        <v>2011</v>
      </c>
      <c r="C18" s="131">
        <v>3421755</v>
      </c>
      <c r="D18" s="133">
        <v>777174</v>
      </c>
      <c r="E18" s="133">
        <v>573306</v>
      </c>
      <c r="F18" s="133">
        <v>94274</v>
      </c>
      <c r="G18" s="133">
        <v>608145</v>
      </c>
      <c r="H18" s="133">
        <v>475668</v>
      </c>
      <c r="I18" s="133">
        <v>205909</v>
      </c>
      <c r="J18" s="133">
        <v>238625</v>
      </c>
      <c r="K18" s="133">
        <v>301091</v>
      </c>
      <c r="L18" s="131">
        <v>147563</v>
      </c>
    </row>
    <row r="19" spans="1:12" s="44" customFormat="1" ht="18.600000000000001" customHeight="1" x14ac:dyDescent="0.25">
      <c r="A19" s="130">
        <v>14</v>
      </c>
      <c r="B19" s="515">
        <f t="shared" si="0"/>
        <v>2012</v>
      </c>
      <c r="C19" s="131">
        <v>3465463</v>
      </c>
      <c r="D19" s="133">
        <v>786384</v>
      </c>
      <c r="E19" s="133">
        <v>580128</v>
      </c>
      <c r="F19" s="133">
        <v>96454</v>
      </c>
      <c r="G19" s="133">
        <v>616027</v>
      </c>
      <c r="H19" s="133">
        <v>480983</v>
      </c>
      <c r="I19" s="133">
        <v>207097</v>
      </c>
      <c r="J19" s="133">
        <v>242907</v>
      </c>
      <c r="K19" s="133">
        <v>305887</v>
      </c>
      <c r="L19" s="131">
        <v>149596</v>
      </c>
    </row>
    <row r="20" spans="1:12" s="44" customFormat="1" ht="18.600000000000001" customHeight="1" x14ac:dyDescent="0.25">
      <c r="A20" s="130">
        <v>15</v>
      </c>
      <c r="B20" s="514">
        <f t="shared" si="0"/>
        <v>2013</v>
      </c>
      <c r="C20" s="131">
        <v>3483021</v>
      </c>
      <c r="D20" s="133">
        <v>791327</v>
      </c>
      <c r="E20" s="133">
        <v>579552</v>
      </c>
      <c r="F20" s="133">
        <v>97214</v>
      </c>
      <c r="G20" s="133">
        <v>619726</v>
      </c>
      <c r="H20" s="133">
        <v>482186</v>
      </c>
      <c r="I20" s="133">
        <v>205357</v>
      </c>
      <c r="J20" s="133">
        <v>243944</v>
      </c>
      <c r="K20" s="133">
        <v>312149</v>
      </c>
      <c r="L20" s="131">
        <v>151566</v>
      </c>
    </row>
    <row r="21" spans="1:12" s="44" customFormat="1" ht="18.600000000000001" customHeight="1" x14ac:dyDescent="0.25">
      <c r="A21" s="130">
        <v>16</v>
      </c>
      <c r="B21" s="512">
        <f t="shared" si="0"/>
        <v>2014</v>
      </c>
      <c r="C21" s="131">
        <v>3503404</v>
      </c>
      <c r="D21" s="133">
        <v>795978</v>
      </c>
      <c r="E21" s="133">
        <v>582536</v>
      </c>
      <c r="F21" s="133">
        <v>98565</v>
      </c>
      <c r="G21" s="133">
        <v>623063</v>
      </c>
      <c r="H21" s="133">
        <v>485161</v>
      </c>
      <c r="I21" s="133">
        <v>204512</v>
      </c>
      <c r="J21" s="133">
        <v>244647</v>
      </c>
      <c r="K21" s="133">
        <v>314987</v>
      </c>
      <c r="L21" s="131">
        <v>153955</v>
      </c>
    </row>
    <row r="22" spans="1:12" s="44" customFormat="1" ht="18.600000000000001" customHeight="1" x14ac:dyDescent="0.25">
      <c r="A22" s="130">
        <v>17</v>
      </c>
      <c r="B22" s="509">
        <f t="shared" si="0"/>
        <v>2015</v>
      </c>
      <c r="C22" s="131">
        <v>3534870</v>
      </c>
      <c r="D22" s="133">
        <v>801919</v>
      </c>
      <c r="E22" s="133">
        <v>588119</v>
      </c>
      <c r="F22" s="133">
        <v>99799</v>
      </c>
      <c r="G22" s="133">
        <v>629128</v>
      </c>
      <c r="H22" s="133">
        <v>489682</v>
      </c>
      <c r="I22" s="133">
        <v>205266</v>
      </c>
      <c r="J22" s="133">
        <v>246953</v>
      </c>
      <c r="K22" s="133">
        <v>317498</v>
      </c>
      <c r="L22" s="131">
        <v>156506</v>
      </c>
    </row>
    <row r="23" spans="1:12" s="44" customFormat="1" ht="18.600000000000001" customHeight="1" x14ac:dyDescent="0.25">
      <c r="A23" s="130">
        <v>18</v>
      </c>
      <c r="B23" s="453">
        <f t="shared" si="0"/>
        <v>2016</v>
      </c>
      <c r="C23" s="131">
        <v>3586878</v>
      </c>
      <c r="D23" s="133">
        <v>813468</v>
      </c>
      <c r="E23" s="133">
        <v>596962</v>
      </c>
      <c r="F23" s="133">
        <v>100928</v>
      </c>
      <c r="G23" s="133">
        <v>638790</v>
      </c>
      <c r="H23" s="133">
        <v>496584</v>
      </c>
      <c r="I23" s="133">
        <v>207482</v>
      </c>
      <c r="J23" s="133">
        <v>250158</v>
      </c>
      <c r="K23" s="133">
        <v>323260</v>
      </c>
      <c r="L23" s="131">
        <v>159246</v>
      </c>
    </row>
    <row r="24" spans="1:12" s="44" customFormat="1" ht="18.600000000000001" customHeight="1" x14ac:dyDescent="0.25">
      <c r="A24" s="130">
        <v>19</v>
      </c>
      <c r="B24" s="452">
        <f t="shared" si="0"/>
        <v>2017</v>
      </c>
      <c r="C24" s="196">
        <v>3655302</v>
      </c>
      <c r="D24" s="133">
        <v>828940</v>
      </c>
      <c r="E24" s="133">
        <v>607214</v>
      </c>
      <c r="F24" s="133">
        <v>102723</v>
      </c>
      <c r="G24" s="133">
        <v>650118</v>
      </c>
      <c r="H24" s="133">
        <v>508479</v>
      </c>
      <c r="I24" s="133">
        <v>210355</v>
      </c>
      <c r="J24" s="133">
        <v>254366</v>
      </c>
      <c r="K24" s="133">
        <v>330764</v>
      </c>
      <c r="L24" s="131">
        <v>162343</v>
      </c>
    </row>
    <row r="25" spans="1:12" s="44" customFormat="1" ht="18.600000000000001" customHeight="1" x14ac:dyDescent="0.25">
      <c r="A25" s="130">
        <v>20</v>
      </c>
      <c r="B25" s="110">
        <f t="shared" si="0"/>
        <v>2018</v>
      </c>
      <c r="C25" s="131">
        <v>3741495</v>
      </c>
      <c r="D25" s="132">
        <v>848531</v>
      </c>
      <c r="E25" s="133">
        <v>620189</v>
      </c>
      <c r="F25" s="132">
        <v>104589</v>
      </c>
      <c r="G25" s="132">
        <v>665698</v>
      </c>
      <c r="H25" s="133">
        <v>523870</v>
      </c>
      <c r="I25" s="132">
        <v>214017</v>
      </c>
      <c r="J25" s="132">
        <v>259356</v>
      </c>
      <c r="K25" s="132">
        <v>338959</v>
      </c>
      <c r="L25" s="131">
        <v>166286</v>
      </c>
    </row>
    <row r="26" spans="1:12" s="44" customFormat="1" ht="18.600000000000001" customHeight="1" x14ac:dyDescent="0.25">
      <c r="A26" s="134">
        <v>21</v>
      </c>
      <c r="B26" s="149">
        <f t="shared" si="0"/>
        <v>2019</v>
      </c>
      <c r="C26" s="135">
        <v>3797317</v>
      </c>
      <c r="D26" s="136">
        <v>864116</v>
      </c>
      <c r="E26" s="136">
        <v>629613</v>
      </c>
      <c r="F26" s="136">
        <v>106042</v>
      </c>
      <c r="G26" s="136">
        <v>675417</v>
      </c>
      <c r="H26" s="136">
        <v>531523</v>
      </c>
      <c r="I26" s="136">
        <v>216025</v>
      </c>
      <c r="J26" s="136">
        <v>262127</v>
      </c>
      <c r="K26" s="136">
        <v>344082</v>
      </c>
      <c r="L26" s="135">
        <v>168372</v>
      </c>
    </row>
    <row r="27" spans="1:12" ht="18" customHeight="1" x14ac:dyDescent="0.3">
      <c r="A27" s="143" t="s">
        <v>239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3.8" x14ac:dyDescent="0.3"/>
  <cols>
    <col min="1" max="1" width="4.109375" style="35" customWidth="1"/>
    <col min="2" max="2" width="17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199999999999999" customHeight="1" x14ac:dyDescent="0.2">
      <c r="A1" s="1"/>
      <c r="B1" s="2"/>
      <c r="L1" s="4"/>
    </row>
    <row r="2" spans="1:12" s="7" customFormat="1" ht="29.25" customHeight="1" x14ac:dyDescent="0.35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5" t="s">
        <v>340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3">
      <c r="A5" s="114" t="s">
        <v>4</v>
      </c>
      <c r="B5" s="14" t="s">
        <v>12</v>
      </c>
      <c r="C5" s="15" t="s">
        <v>13</v>
      </c>
      <c r="D5" s="15" t="s">
        <v>14</v>
      </c>
      <c r="E5" s="139" t="s">
        <v>54</v>
      </c>
      <c r="F5" s="14" t="s">
        <v>20</v>
      </c>
      <c r="G5" s="138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5">
      <c r="A6" s="115">
        <v>1</v>
      </c>
      <c r="B6" s="121" t="s">
        <v>306</v>
      </c>
      <c r="C6" s="16">
        <v>3797317</v>
      </c>
      <c r="D6" s="17">
        <v>864116</v>
      </c>
      <c r="E6" s="17">
        <v>629613</v>
      </c>
      <c r="F6" s="17">
        <v>106042</v>
      </c>
      <c r="G6" s="17">
        <v>675417</v>
      </c>
      <c r="H6" s="17">
        <v>531523</v>
      </c>
      <c r="I6" s="17">
        <v>216025</v>
      </c>
      <c r="J6" s="17">
        <v>262127</v>
      </c>
      <c r="K6" s="17">
        <v>344082</v>
      </c>
      <c r="L6" s="16">
        <v>168372</v>
      </c>
    </row>
    <row r="7" spans="1:12" s="22" customFormat="1" ht="26.1" customHeight="1" x14ac:dyDescent="0.3">
      <c r="A7" s="116">
        <v>2</v>
      </c>
      <c r="B7" s="123" t="s">
        <v>7</v>
      </c>
      <c r="C7" s="19">
        <v>2034010</v>
      </c>
      <c r="D7" s="20">
        <v>444993</v>
      </c>
      <c r="E7" s="21">
        <v>348690</v>
      </c>
      <c r="F7" s="20">
        <v>55891</v>
      </c>
      <c r="G7" s="20">
        <v>372703</v>
      </c>
      <c r="H7" s="21">
        <v>288361</v>
      </c>
      <c r="I7" s="20">
        <v>113768</v>
      </c>
      <c r="J7" s="20">
        <v>137739</v>
      </c>
      <c r="K7" s="20">
        <v>181769</v>
      </c>
      <c r="L7" s="19">
        <v>90096</v>
      </c>
    </row>
    <row r="8" spans="1:12" s="25" customFormat="1" ht="26.1" customHeight="1" thickBot="1" x14ac:dyDescent="0.3">
      <c r="A8" s="117">
        <v>3</v>
      </c>
      <c r="B8" s="124" t="s">
        <v>8</v>
      </c>
      <c r="C8" s="23">
        <v>1763307</v>
      </c>
      <c r="D8" s="24">
        <v>419123</v>
      </c>
      <c r="E8" s="24">
        <v>280923</v>
      </c>
      <c r="F8" s="24">
        <v>50151</v>
      </c>
      <c r="G8" s="24">
        <v>302714</v>
      </c>
      <c r="H8" s="24">
        <v>243162</v>
      </c>
      <c r="I8" s="24">
        <v>102257</v>
      </c>
      <c r="J8" s="24">
        <v>124388</v>
      </c>
      <c r="K8" s="24">
        <v>162313</v>
      </c>
      <c r="L8" s="23">
        <v>78276</v>
      </c>
    </row>
    <row r="9" spans="1:12" s="27" customFormat="1" ht="48.75" customHeight="1" thickTop="1" x14ac:dyDescent="0.25">
      <c r="A9" s="118">
        <v>4</v>
      </c>
      <c r="B9" s="121" t="s">
        <v>16</v>
      </c>
      <c r="C9" s="16">
        <v>1431138</v>
      </c>
      <c r="D9" s="26">
        <v>229715</v>
      </c>
      <c r="E9" s="17">
        <v>259714</v>
      </c>
      <c r="F9" s="26">
        <v>44814</v>
      </c>
      <c r="G9" s="26">
        <v>281036</v>
      </c>
      <c r="H9" s="17">
        <v>219712</v>
      </c>
      <c r="I9" s="26">
        <v>85543</v>
      </c>
      <c r="J9" s="26">
        <v>102296</v>
      </c>
      <c r="K9" s="26">
        <v>144912</v>
      </c>
      <c r="L9" s="16">
        <v>63396</v>
      </c>
    </row>
    <row r="10" spans="1:12" s="25" customFormat="1" ht="26.1" customHeight="1" x14ac:dyDescent="0.25">
      <c r="A10" s="116">
        <v>5</v>
      </c>
      <c r="B10" s="123" t="s">
        <v>7</v>
      </c>
      <c r="C10" s="19">
        <v>995050</v>
      </c>
      <c r="D10" s="20">
        <v>151867</v>
      </c>
      <c r="E10" s="21">
        <v>186656</v>
      </c>
      <c r="F10" s="20">
        <v>31654</v>
      </c>
      <c r="G10" s="20">
        <v>200978</v>
      </c>
      <c r="H10" s="21">
        <v>154775</v>
      </c>
      <c r="I10" s="20">
        <v>58759</v>
      </c>
      <c r="J10" s="20">
        <v>69140</v>
      </c>
      <c r="K10" s="20">
        <v>97710</v>
      </c>
      <c r="L10" s="19">
        <v>43511</v>
      </c>
    </row>
    <row r="11" spans="1:12" s="25" customFormat="1" ht="42" customHeight="1" x14ac:dyDescent="0.25">
      <c r="A11" s="116">
        <v>6</v>
      </c>
      <c r="B11" s="123" t="s">
        <v>8</v>
      </c>
      <c r="C11" s="19">
        <v>436088</v>
      </c>
      <c r="D11" s="20">
        <v>77848</v>
      </c>
      <c r="E11" s="21">
        <v>73058</v>
      </c>
      <c r="F11" s="20">
        <v>13160</v>
      </c>
      <c r="G11" s="20">
        <v>80058</v>
      </c>
      <c r="H11" s="21">
        <v>64937</v>
      </c>
      <c r="I11" s="20">
        <v>26784</v>
      </c>
      <c r="J11" s="20">
        <v>33156</v>
      </c>
      <c r="K11" s="20">
        <v>47202</v>
      </c>
      <c r="L11" s="19">
        <v>19885</v>
      </c>
    </row>
    <row r="12" spans="1:12" s="31" customFormat="1" ht="26.1" customHeight="1" x14ac:dyDescent="0.25">
      <c r="A12" s="119">
        <v>7</v>
      </c>
      <c r="B12" s="122" t="s">
        <v>17</v>
      </c>
      <c r="C12" s="28">
        <v>2181007</v>
      </c>
      <c r="D12" s="29">
        <v>590175</v>
      </c>
      <c r="E12" s="30">
        <v>326641</v>
      </c>
      <c r="F12" s="29">
        <v>53810</v>
      </c>
      <c r="G12" s="29">
        <v>368653</v>
      </c>
      <c r="H12" s="30">
        <v>289814</v>
      </c>
      <c r="I12" s="29">
        <v>117806</v>
      </c>
      <c r="J12" s="29">
        <v>149369</v>
      </c>
      <c r="K12" s="29">
        <v>184331</v>
      </c>
      <c r="L12" s="28">
        <v>100408</v>
      </c>
    </row>
    <row r="13" spans="1:12" s="32" customFormat="1" ht="26.1" customHeight="1" x14ac:dyDescent="0.25">
      <c r="A13" s="116">
        <v>8</v>
      </c>
      <c r="B13" s="123" t="s">
        <v>7</v>
      </c>
      <c r="C13" s="19">
        <v>922227</v>
      </c>
      <c r="D13" s="20">
        <v>268340</v>
      </c>
      <c r="E13" s="21">
        <v>134446</v>
      </c>
      <c r="F13" s="20">
        <v>18766</v>
      </c>
      <c r="G13" s="20">
        <v>155815</v>
      </c>
      <c r="H13" s="21">
        <v>118472</v>
      </c>
      <c r="I13" s="20">
        <v>46379</v>
      </c>
      <c r="J13" s="20">
        <v>61774</v>
      </c>
      <c r="K13" s="20">
        <v>74585</v>
      </c>
      <c r="L13" s="19">
        <v>43650</v>
      </c>
    </row>
    <row r="14" spans="1:12" s="25" customFormat="1" ht="42" customHeight="1" x14ac:dyDescent="0.25">
      <c r="A14" s="116">
        <v>9</v>
      </c>
      <c r="B14" s="123" t="s">
        <v>8</v>
      </c>
      <c r="C14" s="19">
        <v>1258780</v>
      </c>
      <c r="D14" s="20">
        <v>321835</v>
      </c>
      <c r="E14" s="21">
        <v>192195</v>
      </c>
      <c r="F14" s="20">
        <v>35044</v>
      </c>
      <c r="G14" s="20">
        <v>212838</v>
      </c>
      <c r="H14" s="21">
        <v>171342</v>
      </c>
      <c r="I14" s="20">
        <v>71427</v>
      </c>
      <c r="J14" s="20">
        <v>87595</v>
      </c>
      <c r="K14" s="20">
        <v>109746</v>
      </c>
      <c r="L14" s="19">
        <v>56758</v>
      </c>
    </row>
    <row r="15" spans="1:12" s="31" customFormat="1" ht="26.1" customHeight="1" x14ac:dyDescent="0.25">
      <c r="A15" s="119">
        <v>10</v>
      </c>
      <c r="B15" s="122" t="s">
        <v>18</v>
      </c>
      <c r="C15" s="28">
        <v>185172</v>
      </c>
      <c r="D15" s="29">
        <v>44226</v>
      </c>
      <c r="E15" s="30">
        <v>43258</v>
      </c>
      <c r="F15" s="29">
        <v>7418</v>
      </c>
      <c r="G15" s="29">
        <v>25728</v>
      </c>
      <c r="H15" s="30">
        <v>21997</v>
      </c>
      <c r="I15" s="29">
        <v>12676</v>
      </c>
      <c r="J15" s="29">
        <v>10462</v>
      </c>
      <c r="K15" s="29">
        <v>14839</v>
      </c>
      <c r="L15" s="28">
        <v>4568</v>
      </c>
    </row>
    <row r="16" spans="1:12" s="25" customFormat="1" ht="26.1" customHeight="1" x14ac:dyDescent="0.25">
      <c r="A16" s="116">
        <v>11</v>
      </c>
      <c r="B16" s="123" t="s">
        <v>7</v>
      </c>
      <c r="C16" s="19">
        <v>116733</v>
      </c>
      <c r="D16" s="20">
        <v>24786</v>
      </c>
      <c r="E16" s="21">
        <v>27588</v>
      </c>
      <c r="F16" s="20">
        <v>5471</v>
      </c>
      <c r="G16" s="20">
        <v>15910</v>
      </c>
      <c r="H16" s="21">
        <v>15114</v>
      </c>
      <c r="I16" s="20">
        <v>8630</v>
      </c>
      <c r="J16" s="20">
        <v>6825</v>
      </c>
      <c r="K16" s="20">
        <v>9474</v>
      </c>
      <c r="L16" s="19">
        <v>2935</v>
      </c>
    </row>
    <row r="17" spans="1:12" s="32" customFormat="1" ht="26.1" customHeight="1" x14ac:dyDescent="0.25">
      <c r="A17" s="120">
        <v>12</v>
      </c>
      <c r="B17" s="125" t="s">
        <v>8</v>
      </c>
      <c r="C17" s="33">
        <v>68439</v>
      </c>
      <c r="D17" s="34">
        <v>19440</v>
      </c>
      <c r="E17" s="34">
        <v>15670</v>
      </c>
      <c r="F17" s="34">
        <v>1947</v>
      </c>
      <c r="G17" s="34">
        <v>9818</v>
      </c>
      <c r="H17" s="34">
        <v>6883</v>
      </c>
      <c r="I17" s="34">
        <v>4046</v>
      </c>
      <c r="J17" s="34">
        <v>3637</v>
      </c>
      <c r="K17" s="34">
        <v>5365</v>
      </c>
      <c r="L17" s="33">
        <v>1633</v>
      </c>
    </row>
    <row r="19" spans="1:12" x14ac:dyDescent="0.3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35" customWidth="1"/>
    <col min="2" max="2" width="13.6640625" style="13" customWidth="1"/>
    <col min="3" max="3" width="7.109375" style="13" customWidth="1"/>
    <col min="4" max="7" width="17.6640625" style="13" customWidth="1"/>
    <col min="8" max="16384" width="11.44140625" style="13"/>
  </cols>
  <sheetData>
    <row r="1" spans="1:7" ht="10.199999999999999" customHeight="1" x14ac:dyDescent="0.3">
      <c r="A1" s="487"/>
      <c r="B1" s="2"/>
      <c r="C1" s="2"/>
      <c r="D1" s="3"/>
    </row>
    <row r="2" spans="1:7" s="76" customFormat="1" ht="48" customHeight="1" x14ac:dyDescent="0.35">
      <c r="A2" s="65" t="s">
        <v>331</v>
      </c>
      <c r="B2" s="48"/>
      <c r="C2" s="48"/>
      <c r="D2" s="48"/>
      <c r="E2" s="48"/>
      <c r="F2" s="48"/>
      <c r="G2" s="48"/>
    </row>
    <row r="3" spans="1:7" s="76" customFormat="1" ht="24.9" customHeight="1" x14ac:dyDescent="0.35">
      <c r="A3" s="5" t="s">
        <v>341</v>
      </c>
      <c r="B3" s="48"/>
      <c r="C3" s="48"/>
      <c r="D3" s="48"/>
      <c r="E3" s="48"/>
      <c r="F3" s="48"/>
      <c r="G3" s="48"/>
    </row>
    <row r="4" spans="1:7" s="51" customFormat="1" ht="13.2" customHeight="1" x14ac:dyDescent="0.3">
      <c r="A4" s="488"/>
      <c r="B4" s="63"/>
      <c r="C4" s="63"/>
      <c r="D4" s="63"/>
      <c r="E4" s="63"/>
      <c r="F4" s="63"/>
      <c r="G4" s="63"/>
    </row>
    <row r="5" spans="1:7" ht="30" customHeight="1" x14ac:dyDescent="0.3">
      <c r="A5" s="10"/>
      <c r="B5" s="11"/>
      <c r="C5" s="11"/>
      <c r="D5" s="11"/>
      <c r="E5" s="11"/>
      <c r="F5" s="11"/>
      <c r="G5" s="12" t="s">
        <v>336</v>
      </c>
    </row>
    <row r="6" spans="1:7" ht="23.25" customHeight="1" x14ac:dyDescent="0.3">
      <c r="A6" s="521" t="s">
        <v>4</v>
      </c>
      <c r="B6" s="523" t="s">
        <v>337</v>
      </c>
      <c r="C6" s="533" t="s">
        <v>87</v>
      </c>
      <c r="D6" s="523" t="s">
        <v>332</v>
      </c>
      <c r="E6" s="525" t="s">
        <v>327</v>
      </c>
      <c r="F6" s="526"/>
      <c r="G6" s="523" t="s">
        <v>333</v>
      </c>
    </row>
    <row r="7" spans="1:7" ht="42" customHeight="1" x14ac:dyDescent="0.3">
      <c r="A7" s="522"/>
      <c r="B7" s="531"/>
      <c r="C7" s="534"/>
      <c r="D7" s="524"/>
      <c r="E7" s="489" t="s">
        <v>334</v>
      </c>
      <c r="F7" s="490" t="s">
        <v>335</v>
      </c>
      <c r="G7" s="524"/>
    </row>
    <row r="8" spans="1:7" s="78" customFormat="1" ht="30" customHeight="1" x14ac:dyDescent="0.3">
      <c r="A8" s="503">
        <v>1</v>
      </c>
      <c r="B8" s="527" t="s">
        <v>266</v>
      </c>
      <c r="C8" s="504">
        <v>2014</v>
      </c>
      <c r="D8" s="505">
        <v>8424406</v>
      </c>
      <c r="E8" s="506">
        <v>6452546</v>
      </c>
      <c r="F8" s="493">
        <v>1971860</v>
      </c>
      <c r="G8" s="367">
        <v>1575676</v>
      </c>
    </row>
    <row r="9" spans="1:7" s="22" customFormat="1" ht="26.1" customHeight="1" x14ac:dyDescent="0.3">
      <c r="A9" s="491">
        <v>2</v>
      </c>
      <c r="B9" s="528"/>
      <c r="C9" s="501">
        <f>C8+1</f>
        <v>2015</v>
      </c>
      <c r="D9" s="370">
        <v>8506925</v>
      </c>
      <c r="E9" s="492">
        <v>6553415</v>
      </c>
      <c r="F9" s="494">
        <v>1953510</v>
      </c>
      <c r="G9" s="371">
        <v>1571209</v>
      </c>
    </row>
    <row r="10" spans="1:7" s="22" customFormat="1" ht="26.1" customHeight="1" x14ac:dyDescent="0.3">
      <c r="A10" s="491">
        <v>3</v>
      </c>
      <c r="B10" s="528"/>
      <c r="C10" s="500">
        <f>C8+2</f>
        <v>2016</v>
      </c>
      <c r="D10" s="370">
        <v>8615469</v>
      </c>
      <c r="E10" s="492">
        <v>6662454</v>
      </c>
      <c r="F10" s="494">
        <v>1953015</v>
      </c>
      <c r="G10" s="371">
        <v>1581611</v>
      </c>
    </row>
    <row r="11" spans="1:7" s="22" customFormat="1" ht="26.1" customHeight="1" x14ac:dyDescent="0.3">
      <c r="A11" s="491">
        <v>4</v>
      </c>
      <c r="B11" s="528"/>
      <c r="C11" s="500">
        <f>C8+3</f>
        <v>2017</v>
      </c>
      <c r="D11" s="370">
        <v>8677278</v>
      </c>
      <c r="E11" s="492">
        <v>6718126</v>
      </c>
      <c r="F11" s="494">
        <v>1959152</v>
      </c>
      <c r="G11" s="371">
        <v>1597331</v>
      </c>
    </row>
    <row r="12" spans="1:7" s="22" customFormat="1" ht="26.1" customHeight="1" x14ac:dyDescent="0.3">
      <c r="A12" s="491">
        <v>5</v>
      </c>
      <c r="B12" s="528"/>
      <c r="C12" s="502">
        <f>C8+4</f>
        <v>2018</v>
      </c>
      <c r="D12" s="370">
        <v>8730841</v>
      </c>
      <c r="E12" s="492">
        <v>6772530</v>
      </c>
      <c r="F12" s="494">
        <v>1958311</v>
      </c>
      <c r="G12" s="371">
        <v>1607882</v>
      </c>
    </row>
    <row r="13" spans="1:7" s="507" customFormat="1" ht="35.1" customHeight="1" x14ac:dyDescent="0.25">
      <c r="A13" s="495">
        <v>6</v>
      </c>
      <c r="B13" s="529"/>
      <c r="C13" s="508">
        <f>C8+5</f>
        <v>2019</v>
      </c>
      <c r="D13" s="374">
        <v>8773427</v>
      </c>
      <c r="E13" s="496">
        <v>6820193</v>
      </c>
      <c r="F13" s="375">
        <v>1953234</v>
      </c>
      <c r="G13" s="375">
        <v>1615300</v>
      </c>
    </row>
    <row r="14" spans="1:7" s="22" customFormat="1" ht="30" customHeight="1" x14ac:dyDescent="0.3">
      <c r="A14" s="491">
        <v>7</v>
      </c>
      <c r="B14" s="530" t="s">
        <v>7</v>
      </c>
      <c r="C14" s="500">
        <f>C8</f>
        <v>2014</v>
      </c>
      <c r="D14" s="370">
        <v>4115445</v>
      </c>
      <c r="E14" s="492">
        <v>3291337</v>
      </c>
      <c r="F14" s="494">
        <v>824108</v>
      </c>
      <c r="G14" s="371">
        <v>786464</v>
      </c>
    </row>
    <row r="15" spans="1:7" s="22" customFormat="1" ht="26.1" customHeight="1" x14ac:dyDescent="0.3">
      <c r="A15" s="491">
        <v>8</v>
      </c>
      <c r="B15" s="530"/>
      <c r="C15" s="501">
        <f>C8+1</f>
        <v>2015</v>
      </c>
      <c r="D15" s="370">
        <v>4165265</v>
      </c>
      <c r="E15" s="492">
        <v>3342272</v>
      </c>
      <c r="F15" s="494">
        <v>822993</v>
      </c>
      <c r="G15" s="371">
        <v>786080</v>
      </c>
    </row>
    <row r="16" spans="1:7" s="22" customFormat="1" ht="26.1" customHeight="1" x14ac:dyDescent="0.3">
      <c r="A16" s="491">
        <v>9</v>
      </c>
      <c r="B16" s="530"/>
      <c r="C16" s="500">
        <f>C8+2</f>
        <v>2016</v>
      </c>
      <c r="D16" s="370">
        <v>4229351</v>
      </c>
      <c r="E16" s="492">
        <v>3399942</v>
      </c>
      <c r="F16" s="494">
        <v>829409</v>
      </c>
      <c r="G16" s="371">
        <v>792625</v>
      </c>
    </row>
    <row r="17" spans="1:7" s="22" customFormat="1" ht="26.1" customHeight="1" x14ac:dyDescent="0.3">
      <c r="A17" s="491">
        <v>10</v>
      </c>
      <c r="B17" s="530"/>
      <c r="C17" s="500">
        <f>C8+3</f>
        <v>2017</v>
      </c>
      <c r="D17" s="370">
        <v>4264750</v>
      </c>
      <c r="E17" s="492">
        <v>3426836</v>
      </c>
      <c r="F17" s="494">
        <v>837914</v>
      </c>
      <c r="G17" s="371">
        <v>800851</v>
      </c>
    </row>
    <row r="18" spans="1:7" s="22" customFormat="1" ht="26.1" customHeight="1" x14ac:dyDescent="0.3">
      <c r="A18" s="491">
        <v>11</v>
      </c>
      <c r="B18" s="530"/>
      <c r="C18" s="502">
        <f>C8+4</f>
        <v>2018</v>
      </c>
      <c r="D18" s="370">
        <v>4297092</v>
      </c>
      <c r="E18" s="492">
        <v>3454009</v>
      </c>
      <c r="F18" s="494">
        <v>843083</v>
      </c>
      <c r="G18" s="371">
        <v>806478</v>
      </c>
    </row>
    <row r="19" spans="1:7" s="25" customFormat="1" ht="35.1" customHeight="1" x14ac:dyDescent="0.25">
      <c r="A19" s="495">
        <v>12</v>
      </c>
      <c r="B19" s="531"/>
      <c r="C19" s="138">
        <f>C8+5</f>
        <v>2019</v>
      </c>
      <c r="D19" s="375">
        <v>4322239</v>
      </c>
      <c r="E19" s="496">
        <v>3476514</v>
      </c>
      <c r="F19" s="497">
        <v>845725</v>
      </c>
      <c r="G19" s="373">
        <v>809489</v>
      </c>
    </row>
    <row r="20" spans="1:7" s="22" customFormat="1" ht="30" customHeight="1" x14ac:dyDescent="0.3">
      <c r="A20" s="491">
        <v>13</v>
      </c>
      <c r="B20" s="532" t="s">
        <v>8</v>
      </c>
      <c r="C20" s="500">
        <f>C8</f>
        <v>2014</v>
      </c>
      <c r="D20" s="370">
        <v>4308961</v>
      </c>
      <c r="E20" s="492">
        <v>3161209</v>
      </c>
      <c r="F20" s="494">
        <v>1147752</v>
      </c>
      <c r="G20" s="371">
        <v>789212</v>
      </c>
    </row>
    <row r="21" spans="1:7" s="22" customFormat="1" ht="26.1" customHeight="1" x14ac:dyDescent="0.3">
      <c r="A21" s="491">
        <v>14</v>
      </c>
      <c r="B21" s="532"/>
      <c r="C21" s="501">
        <f>C8+1</f>
        <v>2015</v>
      </c>
      <c r="D21" s="370">
        <v>4341660</v>
      </c>
      <c r="E21" s="492">
        <v>3211143</v>
      </c>
      <c r="F21" s="494">
        <v>1130517</v>
      </c>
      <c r="G21" s="371">
        <v>785129</v>
      </c>
    </row>
    <row r="22" spans="1:7" s="22" customFormat="1" ht="26.1" customHeight="1" x14ac:dyDescent="0.3">
      <c r="A22" s="491">
        <v>15</v>
      </c>
      <c r="B22" s="532"/>
      <c r="C22" s="500">
        <f>C8+2</f>
        <v>2016</v>
      </c>
      <c r="D22" s="370">
        <v>4386118</v>
      </c>
      <c r="E22" s="492">
        <v>3262512</v>
      </c>
      <c r="F22" s="494">
        <v>1123606</v>
      </c>
      <c r="G22" s="371">
        <v>788986</v>
      </c>
    </row>
    <row r="23" spans="1:7" s="22" customFormat="1" ht="26.1" customHeight="1" x14ac:dyDescent="0.3">
      <c r="A23" s="491">
        <v>16</v>
      </c>
      <c r="B23" s="532"/>
      <c r="C23" s="500">
        <f>C8+3</f>
        <v>2017</v>
      </c>
      <c r="D23" s="370">
        <v>4412528</v>
      </c>
      <c r="E23" s="492">
        <v>3291290</v>
      </c>
      <c r="F23" s="494">
        <v>1121238</v>
      </c>
      <c r="G23" s="371">
        <v>796480</v>
      </c>
    </row>
    <row r="24" spans="1:7" s="22" customFormat="1" ht="26.1" customHeight="1" x14ac:dyDescent="0.3">
      <c r="A24" s="491">
        <v>17</v>
      </c>
      <c r="B24" s="532"/>
      <c r="C24" s="502">
        <f>C8+4</f>
        <v>2018</v>
      </c>
      <c r="D24" s="370">
        <v>4433749</v>
      </c>
      <c r="E24" s="492">
        <v>3318521</v>
      </c>
      <c r="F24" s="494">
        <v>1115228</v>
      </c>
      <c r="G24" s="371">
        <v>801404</v>
      </c>
    </row>
    <row r="25" spans="1:7" s="25" customFormat="1" ht="35.1" customHeight="1" x14ac:dyDescent="0.25">
      <c r="A25" s="495">
        <v>18</v>
      </c>
      <c r="B25" s="524"/>
      <c r="C25" s="456">
        <f>C8+5</f>
        <v>2019</v>
      </c>
      <c r="D25" s="375">
        <v>4451188</v>
      </c>
      <c r="E25" s="496">
        <v>3343679</v>
      </c>
      <c r="F25" s="497">
        <v>1107509</v>
      </c>
      <c r="G25" s="373">
        <v>805811</v>
      </c>
    </row>
    <row r="26" spans="1:7" ht="17.100000000000001" customHeight="1" x14ac:dyDescent="0.3">
      <c r="A26" s="498" t="s">
        <v>352</v>
      </c>
    </row>
    <row r="27" spans="1:7" x14ac:dyDescent="0.3">
      <c r="B27" s="499"/>
    </row>
    <row r="28" spans="1:7" x14ac:dyDescent="0.3">
      <c r="D28" s="499"/>
    </row>
    <row r="29" spans="1:7" x14ac:dyDescent="0.3">
      <c r="B29" s="499"/>
    </row>
  </sheetData>
  <mergeCells count="9">
    <mergeCell ref="B14:B19"/>
    <mergeCell ref="B20:B25"/>
    <mergeCell ref="C6:C7"/>
    <mergeCell ref="B6:B7"/>
    <mergeCell ref="A6:A7"/>
    <mergeCell ref="D6:D7"/>
    <mergeCell ref="E6:F6"/>
    <mergeCell ref="G6:G7"/>
    <mergeCell ref="B8:B13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47</vt:i4>
      </vt:variant>
      <vt:variant>
        <vt:lpstr>Benannte Bereiche</vt:lpstr>
      </vt:variant>
      <vt:variant>
        <vt:i4>82</vt:i4>
      </vt:variant>
    </vt:vector>
  </HeadingPairs>
  <TitlesOfParts>
    <vt:vector size="129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E</vt:lpstr>
      <vt:lpstr>Tab31</vt:lpstr>
      <vt:lpstr>Tab32</vt:lpstr>
      <vt:lpstr>Tab33</vt:lpstr>
      <vt:lpstr>Tab34</vt:lpstr>
      <vt:lpstr>F</vt:lpstr>
      <vt:lpstr>Tab35</vt:lpstr>
      <vt:lpstr>Tab36</vt:lpstr>
      <vt:lpstr>Tab37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2019-01-23T09:59:57Z</cp:lastPrinted>
  <dcterms:created xsi:type="dcterms:W3CDTF">2000-02-03T12:25:24Z</dcterms:created>
  <dcterms:modified xsi:type="dcterms:W3CDTF">2020-07-06T17:25:48Z</dcterms:modified>
</cp:coreProperties>
</file>