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99101314\AppData\Local\Temp\7zO4D2B1D0F\"/>
    </mc:Choice>
  </mc:AlternateContent>
  <bookViews>
    <workbookView xWindow="480" yWindow="105" windowWidth="17580" windowHeight="11100" tabRatio="844"/>
  </bookViews>
  <sheets>
    <sheet name="5.01" sheetId="2" r:id="rId1"/>
    <sheet name="5.02" sheetId="3" r:id="rId2"/>
    <sheet name="5.03" sheetId="1" r:id="rId3"/>
    <sheet name="5.04" sheetId="4" r:id="rId4"/>
    <sheet name="5.05" sheetId="5" r:id="rId5"/>
    <sheet name="5.06" sheetId="6" r:id="rId6"/>
    <sheet name="5.07" sheetId="29" r:id="rId7"/>
    <sheet name="5.08" sheetId="27" r:id="rId8"/>
    <sheet name="5.09" sheetId="28" r:id="rId9"/>
    <sheet name="5.10" sheetId="10" r:id="rId10"/>
    <sheet name="5.11" sheetId="11" r:id="rId11"/>
    <sheet name="5.12" sheetId="14" r:id="rId12"/>
    <sheet name="5.13" sheetId="13" r:id="rId13"/>
    <sheet name="5.14" sheetId="16" r:id="rId14"/>
    <sheet name="5.15" sheetId="17" r:id="rId15"/>
    <sheet name="5.16" sheetId="18" r:id="rId16"/>
    <sheet name="5.17" sheetId="19" r:id="rId17"/>
    <sheet name="5.18" sheetId="20" r:id="rId18"/>
    <sheet name="5.19" sheetId="21" r:id="rId19"/>
    <sheet name="5.20" sheetId="22" r:id="rId20"/>
    <sheet name="5.21" sheetId="23" r:id="rId21"/>
    <sheet name="5.22" sheetId="24" r:id="rId22"/>
    <sheet name="5.23" sheetId="25" r:id="rId23"/>
    <sheet name="5.24" sheetId="26" r:id="rId24"/>
  </sheets>
  <definedNames>
    <definedName name="_xlnm.Print_Area" localSheetId="0">'5.01'!$A$1:$F$34</definedName>
    <definedName name="_xlnm.Print_Area" localSheetId="1">'5.02'!$A$1:$E$22</definedName>
    <definedName name="_xlnm.Print_Area" localSheetId="2">'5.03'!$A$1:$G$22</definedName>
    <definedName name="_xlnm.Print_Area" localSheetId="3">'5.04'!$A$1:$G$41</definedName>
    <definedName name="_xlnm.Print_Area" localSheetId="4">'5.05'!$A$1:$G$39</definedName>
    <definedName name="_xlnm.Print_Area" localSheetId="5">'5.06'!$A$1:$G$34</definedName>
    <definedName name="_xlnm.Print_Area" localSheetId="6">'5.07'!$A$1:$K$37</definedName>
    <definedName name="_xlnm.Print_Area" localSheetId="7">'5.08'!$A$1:$H$32</definedName>
    <definedName name="_xlnm.Print_Area" localSheetId="8">'5.09'!$A$1:$H$34</definedName>
    <definedName name="_xlnm.Print_Area" localSheetId="9">'5.10'!$A$1:$E$60</definedName>
    <definedName name="_xlnm.Print_Area" localSheetId="10">'5.11'!$A$1:$G$15</definedName>
    <definedName name="_xlnm.Print_Area" localSheetId="11">'5.12'!$A$1:$O$35</definedName>
    <definedName name="_xlnm.Print_Area" localSheetId="12">'5.13'!$A$1:$G$29</definedName>
    <definedName name="_xlnm.Print_Area" localSheetId="13">'5.14'!$A$1:$G$28</definedName>
    <definedName name="_xlnm.Print_Area" localSheetId="14">'5.15'!$A$1:$G$28</definedName>
    <definedName name="_xlnm.Print_Area" localSheetId="15">'5.16'!$A$1:$G$27</definedName>
    <definedName name="_xlnm.Print_Area" localSheetId="16">'5.17'!$A$1:$D$39</definedName>
    <definedName name="_xlnm.Print_Area" localSheetId="17">'5.18'!$A$1:$F$17</definedName>
    <definedName name="_xlnm.Print_Area" localSheetId="18">'5.19'!$A$1:$G$24</definedName>
    <definedName name="_xlnm.Print_Area" localSheetId="19">'5.20'!$A$1:$G$25</definedName>
    <definedName name="_xlnm.Print_Area" localSheetId="20">'5.21'!$A$1:$G$24</definedName>
    <definedName name="_xlnm.Print_Area" localSheetId="21">'5.22'!$A$1:$F$17</definedName>
    <definedName name="_xlnm.Print_Area" localSheetId="22">'5.23'!$A$1:$G$21</definedName>
    <definedName name="_xlnm.Print_Area" localSheetId="23">'5.24'!$A$1:$I$31</definedName>
  </definedNames>
  <calcPr calcId="162913"/>
</workbook>
</file>

<file path=xl/calcChain.xml><?xml version="1.0" encoding="utf-8"?>
<calcChain xmlns="http://schemas.openxmlformats.org/spreadsheetml/2006/main">
  <c r="A8" i="29" l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C6" i="19" l="1"/>
  <c r="D6" i="19" s="1"/>
  <c r="E6" i="25"/>
  <c r="C6" i="25"/>
  <c r="D6" i="25"/>
  <c r="G6" i="25"/>
  <c r="E6" i="23"/>
  <c r="C6" i="23"/>
  <c r="D6" i="23" s="1"/>
  <c r="G6" i="23" s="1"/>
  <c r="E6" i="22"/>
  <c r="C6" i="22"/>
  <c r="D6" i="22"/>
  <c r="G6" i="2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0" i="4"/>
  <c r="B11" i="4" s="1"/>
  <c r="B14" i="4"/>
  <c r="B19" i="4" s="1"/>
  <c r="B24" i="4" s="1"/>
  <c r="B29" i="4" s="1"/>
  <c r="B34" i="4" s="1"/>
  <c r="B10" i="5"/>
  <c r="B11" i="5" s="1"/>
  <c r="B14" i="5"/>
  <c r="B19" i="5" s="1"/>
  <c r="B24" i="5" s="1"/>
  <c r="B29" i="5" s="1"/>
  <c r="B34" i="5" s="1"/>
  <c r="C7" i="14"/>
  <c r="D7" i="14" s="1"/>
  <c r="E7" i="14" s="1"/>
  <c r="F7" i="14" s="1"/>
  <c r="G7" i="14" s="1"/>
  <c r="H7" i="14" s="1"/>
  <c r="I7" i="14"/>
  <c r="J7" i="14" s="1"/>
  <c r="K7" i="14" s="1"/>
  <c r="L7" i="14" s="1"/>
  <c r="M7" i="14" s="1"/>
  <c r="N7" i="14" s="1"/>
  <c r="O7" i="14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C6" i="17"/>
  <c r="D6" i="17" s="1"/>
  <c r="G6" i="17" s="1"/>
  <c r="E6" i="17"/>
  <c r="C6" i="18"/>
  <c r="D6" i="18" s="1"/>
  <c r="G6" i="18" s="1"/>
  <c r="E6" i="18"/>
  <c r="C6" i="20"/>
  <c r="D6" i="20" s="1"/>
  <c r="E6" i="20" s="1"/>
  <c r="F6" i="20" s="1"/>
  <c r="D6" i="26"/>
  <c r="F6" i="26" s="1"/>
  <c r="H6" i="26" s="1"/>
  <c r="F6" i="22"/>
  <c r="F6" i="25"/>
  <c r="B15" i="5" l="1"/>
  <c r="B20" i="5" s="1"/>
  <c r="B25" i="5" s="1"/>
  <c r="B30" i="5" s="1"/>
  <c r="B35" i="5" s="1"/>
  <c r="F6" i="23"/>
  <c r="F6" i="18"/>
  <c r="F6" i="17"/>
  <c r="B16" i="5"/>
  <c r="B21" i="5" s="1"/>
  <c r="B26" i="5" s="1"/>
  <c r="B31" i="5" s="1"/>
  <c r="B36" i="5" s="1"/>
  <c r="B12" i="5"/>
  <c r="B12" i="4"/>
  <c r="B16" i="4"/>
  <c r="B21" i="4" s="1"/>
  <c r="B26" i="4" s="1"/>
  <c r="B31" i="4" s="1"/>
  <c r="B36" i="4" s="1"/>
  <c r="B15" i="4"/>
  <c r="B20" i="4" s="1"/>
  <c r="B25" i="4" s="1"/>
  <c r="B30" i="4" s="1"/>
  <c r="B35" i="4" s="1"/>
  <c r="B17" i="5" l="1"/>
  <c r="B22" i="5" s="1"/>
  <c r="B27" i="5" s="1"/>
  <c r="B32" i="5" s="1"/>
  <c r="B37" i="5" s="1"/>
  <c r="B13" i="5"/>
  <c r="B18" i="5" s="1"/>
  <c r="B23" i="5" s="1"/>
  <c r="B28" i="5" s="1"/>
  <c r="B33" i="5" s="1"/>
  <c r="B38" i="5" s="1"/>
  <c r="B17" i="4"/>
  <c r="B22" i="4" s="1"/>
  <c r="B27" i="4" s="1"/>
  <c r="B32" i="4" s="1"/>
  <c r="B37" i="4" s="1"/>
  <c r="B13" i="4"/>
  <c r="B18" i="4" s="1"/>
  <c r="B23" i="4" s="1"/>
  <c r="B28" i="4" s="1"/>
  <c r="B33" i="4" s="1"/>
  <c r="B38" i="4" s="1"/>
</calcChain>
</file>

<file path=xl/sharedStrings.xml><?xml version="1.0" encoding="utf-8"?>
<sst xmlns="http://schemas.openxmlformats.org/spreadsheetml/2006/main" count="660" uniqueCount="380">
  <si>
    <t>Die Entwicklung der Einnahmen und Ausgaben
in der österreichischen Sozialversicherung</t>
  </si>
  <si>
    <t>Versicherungsbereich</t>
  </si>
  <si>
    <t>Sozialversicherung insgesamt</t>
  </si>
  <si>
    <t>Einnahmen</t>
  </si>
  <si>
    <t>Ausgaben</t>
  </si>
  <si>
    <t>i n   E u r o</t>
  </si>
  <si>
    <t>Krankenversicherung</t>
  </si>
  <si>
    <t>Pensionsversicherung</t>
  </si>
  <si>
    <t>Unfallversicherung</t>
  </si>
  <si>
    <t>5.03</t>
  </si>
  <si>
    <t>5.01</t>
  </si>
  <si>
    <t>Jahr</t>
  </si>
  <si>
    <t>1981</t>
  </si>
  <si>
    <t>1986</t>
  </si>
  <si>
    <t>1991</t>
  </si>
  <si>
    <t>Angaben in Euro</t>
  </si>
  <si>
    <t>Gesamt-
einnahmen</t>
  </si>
  <si>
    <t>Gesamt-
ausgaben</t>
  </si>
  <si>
    <t>Saldo</t>
  </si>
  <si>
    <t>Von den Gesamtausgaben sind</t>
  </si>
  <si>
    <t>Geld-</t>
  </si>
  <si>
    <t>Sach-</t>
  </si>
  <si>
    <t>G e b a r u n g
der österreichischen Sozialversicherung</t>
  </si>
  <si>
    <t>5.02</t>
  </si>
  <si>
    <t>Ausgaben
in % der
Einnahmen</t>
  </si>
  <si>
    <t>Betriebskrankenkassen</t>
  </si>
  <si>
    <t>Pensionsversicherungsanstalt</t>
  </si>
  <si>
    <t>Allgemeine Unfallversicherungsanstalt</t>
  </si>
  <si>
    <t>5.04</t>
  </si>
  <si>
    <t>Aufgliederung der Einnahmen
Sozialversicherung insgesamt</t>
  </si>
  <si>
    <t>d  a  v  o  n</t>
  </si>
  <si>
    <t>Beiträge</t>
  </si>
  <si>
    <t>für Versicherte</t>
  </si>
  <si>
    <r>
      <t xml:space="preserve">des Bundes </t>
    </r>
    <r>
      <rPr>
        <vertAlign val="superscript"/>
        <sz val="10"/>
        <rFont val="Arial"/>
        <family val="2"/>
      </rPr>
      <t>1)</t>
    </r>
  </si>
  <si>
    <r>
      <t xml:space="preserve">Sonstige
Beiträge </t>
    </r>
    <r>
      <rPr>
        <vertAlign val="superscript"/>
        <sz val="10"/>
        <rFont val="Arial"/>
        <family val="2"/>
      </rPr>
      <t>2)</t>
    </r>
  </si>
  <si>
    <t>Sonstige Einnahmen</t>
  </si>
  <si>
    <t>5.05</t>
  </si>
  <si>
    <t>Aufgliederung der Ausgaben
Sozialversicherung insgesamt</t>
  </si>
  <si>
    <t>Sonstige Ausgaben</t>
  </si>
  <si>
    <t>5.06</t>
  </si>
  <si>
    <t>1956</t>
  </si>
  <si>
    <t>1961</t>
  </si>
  <si>
    <t>1966</t>
  </si>
  <si>
    <t>1976</t>
  </si>
  <si>
    <t>1971</t>
  </si>
  <si>
    <r>
      <t xml:space="preserve">Brutto-
inlandsprodukt </t>
    </r>
    <r>
      <rPr>
        <vertAlign val="superscript"/>
        <sz val="10"/>
        <rFont val="Arial"/>
        <family val="2"/>
      </rPr>
      <t>1)</t>
    </r>
  </si>
  <si>
    <r>
      <t xml:space="preserve">Bundesbudget </t>
    </r>
    <r>
      <rPr>
        <vertAlign val="superscript"/>
        <sz val="10"/>
        <rFont val="Arial"/>
        <family val="2"/>
      </rPr>
      <t>2)</t>
    </r>
  </si>
  <si>
    <t>in Millionen Euro</t>
  </si>
  <si>
    <t>in Mio. Euro</t>
  </si>
  <si>
    <t>Mittel der Sozialversicherung</t>
  </si>
  <si>
    <t>in Prozent des</t>
  </si>
  <si>
    <t>2) Durch die neue Haushaltsordnung ab dem Jahre 1988 mit den Vorjahren nur bedingt vergleichbar.</t>
  </si>
  <si>
    <t>3) Bruttoinlandsprodukt und Bundesbudget = vorläufige Zahlen.</t>
  </si>
  <si>
    <t>5.07</t>
  </si>
  <si>
    <t>2) Einschließlich Abgabe von land- und forstwirtschaftlichen Betrieben.</t>
  </si>
  <si>
    <t>PV der
Unselb-
ständigen</t>
  </si>
  <si>
    <r>
      <t xml:space="preserve">PV der
Bauern </t>
    </r>
    <r>
      <rPr>
        <vertAlign val="superscript"/>
        <sz val="10"/>
        <rFont val="Arial"/>
        <family val="2"/>
      </rPr>
      <t>2)</t>
    </r>
  </si>
  <si>
    <t>Mittel der Sozialversicherung im Vergleich zum
Bruttoinlandsprodukt und Bundesbudget</t>
  </si>
  <si>
    <t>Beitrag
zum
Ausgleichs-
fonds der
PV-Träger</t>
  </si>
  <si>
    <t>Ersätze für</t>
  </si>
  <si>
    <r>
      <t xml:space="preserve">Mutterschafts-
leistungen </t>
    </r>
    <r>
      <rPr>
        <vertAlign val="superscript"/>
        <sz val="10"/>
        <rFont val="Arial"/>
        <family val="2"/>
      </rPr>
      <t>3)</t>
    </r>
  </si>
  <si>
    <t>Ausgleichs-
zulagen</t>
  </si>
  <si>
    <t>Gebarungsergebnisse der
(Unselbständige</t>
  </si>
  <si>
    <t>Bezeichnung</t>
  </si>
  <si>
    <t>Alle Kranken-
versicherungsträger</t>
  </si>
  <si>
    <t>Beiträge für Versicherte</t>
  </si>
  <si>
    <t>Unselbständig Erwerbstätige</t>
  </si>
  <si>
    <t>Freiwillig Versicherte</t>
  </si>
  <si>
    <t>Arbeitslose (Leistungsbezieher)</t>
  </si>
  <si>
    <t>Pensionisten, Rentner</t>
  </si>
  <si>
    <t>Asylwerber</t>
  </si>
  <si>
    <t>Familienangehörige der Wehrpflichtigen</t>
  </si>
  <si>
    <t>Zusatzbeitrag für Angehörige</t>
  </si>
  <si>
    <t>Zusatzversicherung</t>
  </si>
  <si>
    <t>Verzugszinsen und Beitragszuschläge</t>
  </si>
  <si>
    <t>Vermögenserträgnisse</t>
  </si>
  <si>
    <t>Ersätze für Leistungsaufwendungen</t>
  </si>
  <si>
    <t>Rezeptgebühren</t>
  </si>
  <si>
    <t>Behandlungsbeiträge und Kostenanteile</t>
  </si>
  <si>
    <t>Auflösung von Rücklagen</t>
  </si>
  <si>
    <t>B e z e i c h n u n g</t>
  </si>
  <si>
    <t>Ärztliche Hilfe und gleichgestellte Leistungen</t>
  </si>
  <si>
    <t>Heilmittel (Arzneien)</t>
  </si>
  <si>
    <t>Heilbehelfe und Hilfsmittel</t>
  </si>
  <si>
    <t>Zahnbehandlung</t>
  </si>
  <si>
    <t>Zahnersatz</t>
  </si>
  <si>
    <t>Verpflegskosten und sonstige Leistungen</t>
  </si>
  <si>
    <t>Überweisung an den Krankenanstaltenfonds</t>
  </si>
  <si>
    <t>Medizinische Hauskrankenpflege</t>
  </si>
  <si>
    <t>Krankengeld</t>
  </si>
  <si>
    <t>Mutterschaftsleistungen</t>
  </si>
  <si>
    <t>Wochengeld</t>
  </si>
  <si>
    <t>Medizinische Rehabilitation</t>
  </si>
  <si>
    <t>Gesundheitsfestigung und Krankheitsverhütung</t>
  </si>
  <si>
    <t>Bestattungskostenzuschuss</t>
  </si>
  <si>
    <t>Verwaltungs- und Verrechnungsaufwand</t>
  </si>
  <si>
    <t>Abschreibungen</t>
  </si>
  <si>
    <t>Zuweisung an Rücklagen</t>
  </si>
  <si>
    <t>Vertrauensärztlicher Dienst
 und sonstige Betreuung</t>
  </si>
  <si>
    <t>5.10</t>
  </si>
  <si>
    <t>Krankenversicherung der</t>
  </si>
  <si>
    <t>Unselbständigen</t>
  </si>
  <si>
    <t>Leistungsaufwand
 i n s g e s a m t</t>
  </si>
  <si>
    <t>Vers. + Angeh.</t>
  </si>
  <si>
    <t>Versicherte</t>
  </si>
  <si>
    <t>Angehörige</t>
  </si>
  <si>
    <t>Ärztliche Hilfe und
 gleichgestellte Leistungen</t>
  </si>
  <si>
    <t>Heilbehelfe und
 Hilfsmittel</t>
  </si>
  <si>
    <r>
      <t xml:space="preserve"> Anstaltspflege </t>
    </r>
    <r>
      <rPr>
        <vertAlign val="superscript"/>
        <sz val="10"/>
        <rFont val="Arial"/>
        <family val="2"/>
      </rPr>
      <t>2)</t>
    </r>
  </si>
  <si>
    <t>Medizinische
 Hauskrankenpflege</t>
  </si>
  <si>
    <t>Medizinische
 Rehabilitation</t>
  </si>
  <si>
    <t>Gesundheitsfestigung
 und Krankheitsverhütung</t>
  </si>
  <si>
    <t>Früherkennung von
 Krankheiten und
 Gesundheitsförderung</t>
  </si>
  <si>
    <t>Fahrtspesen und
 Transportkosten
 für Leistungsempfänger</t>
  </si>
  <si>
    <t>1) Mitversicherte ohne Beitragsleistung.</t>
  </si>
  <si>
    <t>2) Verpflegskosten und sonstige Leistungen sowie Überweisung an den Krankenanstaltenfonds.</t>
  </si>
  <si>
    <t>5.11</t>
  </si>
  <si>
    <t>Versicherungsträger</t>
  </si>
  <si>
    <t>Heilmittel
(Arzneien)</t>
  </si>
  <si>
    <r>
      <t xml:space="preserve">Anstalts-
pflege </t>
    </r>
    <r>
      <rPr>
        <vertAlign val="superscript"/>
        <sz val="10"/>
        <rFont val="Arial"/>
        <family val="2"/>
      </rPr>
      <t>2)</t>
    </r>
  </si>
  <si>
    <t>Sonstige
Leistungen</t>
  </si>
  <si>
    <t>Zahnbehandlung
und
Zahnersatz</t>
  </si>
  <si>
    <t>Ärztliche Hilfe
und
gleichgestellte
Leistungen</t>
  </si>
  <si>
    <t>Wien</t>
  </si>
  <si>
    <t>Niederösterreich</t>
  </si>
  <si>
    <t>Burgenland</t>
  </si>
  <si>
    <t>Oberösterreich</t>
  </si>
  <si>
    <t>Steiermark</t>
  </si>
  <si>
    <t>Kärnten</t>
  </si>
  <si>
    <t>Salzburg</t>
  </si>
  <si>
    <t>Tirol</t>
  </si>
  <si>
    <t>Vorarlberg</t>
  </si>
  <si>
    <t>Verkehrsbetriebe</t>
  </si>
  <si>
    <t>Mondi</t>
  </si>
  <si>
    <t>Zeltweg</t>
  </si>
  <si>
    <t>Kapfenberg</t>
  </si>
  <si>
    <t>5.13</t>
  </si>
  <si>
    <t>E i n n a h m e n    insgesamt</t>
  </si>
  <si>
    <t>Beitragseinnahmen</t>
  </si>
  <si>
    <t>A u s g a b e n    insgesamt</t>
  </si>
  <si>
    <t>1) Errechnet aufgrund des durchschnittlichen Gesamtstandes der direkt Versicherten.</t>
  </si>
  <si>
    <t>5.14</t>
  </si>
  <si>
    <t>5.15</t>
  </si>
  <si>
    <t>5.16</t>
  </si>
  <si>
    <t>Erwerbstätige</t>
  </si>
  <si>
    <t>Freiwillig
Versicherte</t>
  </si>
  <si>
    <t>Arbeitslose</t>
  </si>
  <si>
    <t>Pensionisten,
Rentner</t>
  </si>
  <si>
    <t>Sonstige</t>
  </si>
  <si>
    <t>5.17</t>
  </si>
  <si>
    <t>S a l d o</t>
  </si>
  <si>
    <t>E i n n a h m e n</t>
  </si>
  <si>
    <t>A u s g a b e n</t>
  </si>
  <si>
    <t>1) Nach dem ASVG und B-KUVG eingerichtete Versicherungsträger.</t>
  </si>
  <si>
    <t>Zahnbehandlung, Zahnersatz</t>
  </si>
  <si>
    <t>5.18</t>
  </si>
  <si>
    <t>5.19</t>
  </si>
  <si>
    <t>Betragsangaben in Euro</t>
  </si>
  <si>
    <t>Sonstige Erträge</t>
  </si>
  <si>
    <t>Sachaufwand</t>
  </si>
  <si>
    <t>Miete und Hausaufwendungen</t>
  </si>
  <si>
    <t>Energie- und Reinigungsaufwand</t>
  </si>
  <si>
    <t>Inventarinstandhaltung und Nachschaffungen</t>
  </si>
  <si>
    <t>Übriger Sachaufwand</t>
  </si>
  <si>
    <t>Personalaufwand</t>
  </si>
  <si>
    <t>Medizinischer Aufwand und Verpflegung</t>
  </si>
  <si>
    <t>Ärztehonorare</t>
  </si>
  <si>
    <t>Bäder, Trinkkuren, Kurtaxen</t>
  </si>
  <si>
    <t>Verpflegung</t>
  </si>
  <si>
    <t>Sonstiger</t>
  </si>
  <si>
    <t>Ärztliche Hilfe und
  gleichgestellte Leistungen</t>
  </si>
  <si>
    <r>
      <t xml:space="preserve">  Anstaltspflege </t>
    </r>
    <r>
      <rPr>
        <vertAlign val="superscript"/>
        <sz val="10"/>
        <rFont val="Arial"/>
        <family val="2"/>
      </rPr>
      <t>2)</t>
    </r>
  </si>
  <si>
    <t>Gesundheitsfestigung
  und Krankheitsverhütung</t>
  </si>
  <si>
    <t>Vertrauensärztlicher Dienst
  und sonstige Betreuung</t>
  </si>
  <si>
    <t>5.20</t>
  </si>
  <si>
    <t>Pensionsversicherung insgesamt</t>
  </si>
  <si>
    <t>5.21</t>
  </si>
  <si>
    <t>Gebarungsergebnisse der</t>
  </si>
  <si>
    <t>im Jahre</t>
  </si>
  <si>
    <t>Ausfallhaftung des Bundes</t>
  </si>
  <si>
    <t>Ausgleichszulagenersätze</t>
  </si>
  <si>
    <t>Pensionsaufwand</t>
  </si>
  <si>
    <t>Ausgleichszulagenaufwand</t>
  </si>
  <si>
    <t>Gesundheitsvorsorge und Rehabilitation</t>
  </si>
  <si>
    <t>Sonstige Leistungen</t>
  </si>
  <si>
    <t>E i n n a h m e n   insgesamt</t>
  </si>
  <si>
    <t>A u s g a b e n   insgesamt</t>
  </si>
  <si>
    <t>Pensions-
versicherungs-
anstalt</t>
  </si>
  <si>
    <t>Krankenversicherung der Pensionisten</t>
  </si>
  <si>
    <t xml:space="preserve"> Pensionsversicherungsträger</t>
  </si>
  <si>
    <t>5.22</t>
  </si>
  <si>
    <t>5.23</t>
  </si>
  <si>
    <t>5.24</t>
  </si>
  <si>
    <t>Rentenaufwand</t>
  </si>
  <si>
    <t>Unfallheilbehandlung</t>
  </si>
  <si>
    <t>Rehabilitation</t>
  </si>
  <si>
    <t>Alle Unfall-
versicherungs-
träger</t>
  </si>
  <si>
    <t>Vergleichende Gegenüberstellung
der Gebarungsergebnisse in der Arbeitslosenversicherung</t>
  </si>
  <si>
    <t>1.000 Euro</t>
  </si>
  <si>
    <r>
      <t xml:space="preserve">%  </t>
    </r>
    <r>
      <rPr>
        <vertAlign val="superscript"/>
        <sz val="10"/>
        <rFont val="Arial"/>
        <family val="2"/>
      </rPr>
      <t>1)</t>
    </r>
  </si>
  <si>
    <t>Arbeitslosengeld</t>
  </si>
  <si>
    <t>Notstandshilfe</t>
  </si>
  <si>
    <t>Arbeitsmarktpolitische
      Förderungsmaßnahmen</t>
  </si>
  <si>
    <t>Krankenversicherungsbeiträge</t>
  </si>
  <si>
    <t>Verwaltungsaufwand</t>
  </si>
  <si>
    <t>Sonderunterstützung</t>
  </si>
  <si>
    <t>Altersteilzeitgeld</t>
  </si>
  <si>
    <t>Ersatz Krankengeldaufwand
      für Arbeitslose</t>
  </si>
  <si>
    <t>Versicherungsbereich 
(Versicherungsträger)</t>
  </si>
  <si>
    <t>Sonstige
Einnahmen</t>
  </si>
  <si>
    <t>Verwaltungs-
und Verrechnungs-
aufwand</t>
  </si>
  <si>
    <t>Sonstige
Ausgaben</t>
  </si>
  <si>
    <t>Bundes-
budgets</t>
  </si>
  <si>
    <t>Fahrtspesen und Transportkosten
  für Leistungsempfänger</t>
  </si>
  <si>
    <t>Eigene Einrichtungen in der Sozialversicherung
Zusammenstellung der Abrechnungen</t>
  </si>
  <si>
    <t>Zahl der erfassten Krankenhäuser,
 Ambulatorien, Heime usw.</t>
  </si>
  <si>
    <t>Überweisungen an die
      Pensionsversicherung</t>
  </si>
  <si>
    <t>Übergangsgeld</t>
  </si>
  <si>
    <t>1) Im Bereich der Pensionsversicherung ab 2005 Ausfallhaftung des Bundes.</t>
  </si>
  <si>
    <t xml:space="preserve">    Mit den Jahren vor 2005 nicht mehr vergleichbar.</t>
  </si>
  <si>
    <t>VABS</t>
  </si>
  <si>
    <t>Service-Entgelt</t>
  </si>
  <si>
    <t>5.08</t>
  </si>
  <si>
    <t>5.09</t>
  </si>
  <si>
    <r>
      <t xml:space="preserve">Aufgliederung des Leistungsaufwandes in der Krankenversicherung
nach Versicherten und Angehörigen </t>
    </r>
    <r>
      <rPr>
        <vertAlign val="superscript"/>
        <sz val="12"/>
        <rFont val="Arial"/>
        <family val="2"/>
      </rPr>
      <t>1)</t>
    </r>
  </si>
  <si>
    <r>
      <t xml:space="preserve">Leistungsaufwand für Angehörige </t>
    </r>
    <r>
      <rPr>
        <vertAlign val="superscript"/>
        <sz val="12"/>
        <rFont val="Arial"/>
        <family val="2"/>
      </rPr>
      <t xml:space="preserve">1) </t>
    </r>
    <r>
      <rPr>
        <sz val="12"/>
        <rFont val="Arial"/>
        <family val="2"/>
      </rPr>
      <t xml:space="preserve"> in der Krankenversicherung
nach Versicherungsträgern und Leistungsarten</t>
    </r>
  </si>
  <si>
    <r>
      <t xml:space="preserve">Kopfquoten </t>
    </r>
    <r>
      <rPr>
        <vertAlign val="superscript"/>
        <sz val="12"/>
        <rFont val="Arial"/>
        <family val="2"/>
      </rPr>
      <t>1)</t>
    </r>
    <r>
      <rPr>
        <sz val="12"/>
        <rFont val="Arial"/>
        <family val="2"/>
      </rPr>
      <t xml:space="preserve">  in der Krankenversicherung</t>
    </r>
  </si>
  <si>
    <t>Vergleichende Gegenüberstellung
der Gebarungsergebnisse in der Pensionsversicherung der Unselbständigen</t>
  </si>
  <si>
    <t>Vergleichende Gegenüberstellung
der Gebarungsergebnisse in der Pensionsversicherung der Selbständigen</t>
  </si>
  <si>
    <t>Vergleichende Gegenüberstellung
der Gebarungsergebnisse in der Unfallversicherung</t>
  </si>
  <si>
    <t>Austria Tabak</t>
  </si>
  <si>
    <t>Kostenbeteiligungen</t>
  </si>
  <si>
    <t>Die Entwicklung der Ausfallhaftung des Bundes zur Pensionsversicherung</t>
  </si>
  <si>
    <t>Veränderung
in %</t>
  </si>
  <si>
    <t>Brutto-
inlandsproduktes</t>
  </si>
  <si>
    <r>
      <t xml:space="preserve">          Selbständig Erwerbstätige </t>
    </r>
    <r>
      <rPr>
        <vertAlign val="superscript"/>
        <sz val="10"/>
        <rFont val="Arial"/>
        <family val="2"/>
      </rPr>
      <t>1)</t>
    </r>
  </si>
  <si>
    <t>Vertrauensärztlicher Dienst
         und sonstige Betreuung</t>
  </si>
  <si>
    <t>Fahrtspesen und Transportkosten
         für Leistungsempfänger</t>
  </si>
  <si>
    <t>Früherkennung von Krankheiten
         und Gesundheitsförderung</t>
  </si>
  <si>
    <t>Versicherungsleistungen insgesamt</t>
  </si>
  <si>
    <t>d a v o n   B e i t r ä g e   f ü r</t>
  </si>
  <si>
    <t>3)</t>
  </si>
  <si>
    <t xml:space="preserve"> nach Versicherungsträgern</t>
  </si>
  <si>
    <t>Beitrags-
einnahmen
insgesamt</t>
  </si>
  <si>
    <r>
      <t xml:space="preserve">     Zahnbehandlung </t>
    </r>
    <r>
      <rPr>
        <vertAlign val="superscript"/>
        <sz val="10"/>
        <rFont val="Arial"/>
        <family val="2"/>
      </rPr>
      <t>1)</t>
    </r>
  </si>
  <si>
    <r>
      <t xml:space="preserve">     Zahnersatz </t>
    </r>
    <r>
      <rPr>
        <vertAlign val="superscript"/>
        <sz val="10"/>
        <rFont val="Arial"/>
        <family val="2"/>
      </rPr>
      <t>1)</t>
    </r>
  </si>
  <si>
    <r>
      <t xml:space="preserve">     Anstaltspflege </t>
    </r>
    <r>
      <rPr>
        <vertAlign val="superscript"/>
        <sz val="10"/>
        <rFont val="Arial"/>
        <family val="2"/>
      </rPr>
      <t>1)</t>
    </r>
  </si>
  <si>
    <r>
      <t xml:space="preserve">     Mutterschaftsleistungen </t>
    </r>
    <r>
      <rPr>
        <vertAlign val="superscript"/>
        <sz val="10"/>
        <rFont val="Arial"/>
        <family val="2"/>
      </rPr>
      <t>1)</t>
    </r>
  </si>
  <si>
    <r>
      <t xml:space="preserve">     Gesundheitsfestigung, Krankheitsverhütung </t>
    </r>
    <r>
      <rPr>
        <vertAlign val="superscript"/>
        <sz val="10"/>
        <rFont val="Arial"/>
        <family val="2"/>
      </rPr>
      <t>1)</t>
    </r>
  </si>
  <si>
    <r>
      <t xml:space="preserve">     Früherkennung v. Krankheiten u. Gesundheitsförderung </t>
    </r>
    <r>
      <rPr>
        <vertAlign val="superscript"/>
        <sz val="10"/>
        <rFont val="Arial"/>
        <family val="2"/>
      </rPr>
      <t>1)</t>
    </r>
  </si>
  <si>
    <r>
      <t xml:space="preserve">     Unfallheilbehandlung</t>
    </r>
    <r>
      <rPr>
        <vertAlign val="superscript"/>
        <sz val="10"/>
        <rFont val="Arial"/>
        <family val="2"/>
      </rPr>
      <t xml:space="preserve"> 2)</t>
    </r>
  </si>
  <si>
    <r>
      <t xml:space="preserve">     Gesundheitsvorsorge, Rehabilitation </t>
    </r>
    <r>
      <rPr>
        <vertAlign val="superscript"/>
        <sz val="10"/>
        <rFont val="Arial"/>
        <family val="2"/>
      </rPr>
      <t>3)</t>
    </r>
  </si>
  <si>
    <r>
      <t xml:space="preserve">     Unfallverhütung </t>
    </r>
    <r>
      <rPr>
        <vertAlign val="superscript"/>
        <sz val="10"/>
        <rFont val="Arial"/>
        <family val="2"/>
      </rPr>
      <t>2)</t>
    </r>
  </si>
  <si>
    <t>Pensions-
versicherung
insgesamt</t>
  </si>
  <si>
    <r>
      <t xml:space="preserve">Vergleichende Gegenüberstellung
der Gebarungsergebnisse in der Krankenversicherung der Unselbständigen </t>
    </r>
    <r>
      <rPr>
        <vertAlign val="superscript"/>
        <sz val="12"/>
        <rFont val="Arial"/>
        <family val="2"/>
      </rPr>
      <t>1)</t>
    </r>
  </si>
  <si>
    <r>
      <t xml:space="preserve">Vergleichende Gegenüberstellung
der Gebarungsergebnisse in der Krankenversicherung der Selbständigen </t>
    </r>
    <r>
      <rPr>
        <vertAlign val="superscript"/>
        <sz val="12"/>
        <rFont val="Arial"/>
        <family val="2"/>
      </rPr>
      <t>1)</t>
    </r>
  </si>
  <si>
    <t>1) In Prozent der Einnahmen.</t>
  </si>
  <si>
    <t>Leistungs-
aufwand
insgesamt</t>
  </si>
  <si>
    <t>Bildungskarenz</t>
  </si>
  <si>
    <t>PV der
gewerblich
Selbständigen</t>
  </si>
  <si>
    <t>UV der
Bauern</t>
  </si>
  <si>
    <t>Jugendlichen-
(Vorsorge-)
untersuchungen</t>
  </si>
  <si>
    <t>leistungen</t>
  </si>
  <si>
    <t>Sozialversicherung   i n s g e s a m t</t>
  </si>
  <si>
    <t>1) Im Bereich der Pensionsversicherung Ausfallhaftung des Bundes.</t>
  </si>
  <si>
    <t>Gebühren, Kostenbeteiligungen und Behandlungsbeiträge</t>
  </si>
  <si>
    <t>Arzt(Hebammen)hilfe</t>
  </si>
  <si>
    <t>Anstalts(Entbindungsheim)pflege</t>
  </si>
  <si>
    <t>Bestattungs-
 kostenzuschuss</t>
  </si>
  <si>
    <t>Alle KV-Träger</t>
  </si>
  <si>
    <t>Früherkennung von Krankheiten
  und Gesundheitsförderung</t>
  </si>
  <si>
    <t>Kostenersätze von SV-Trägern</t>
  </si>
  <si>
    <t>Untersuchungs- und Behandlungsmaterial, Heilmittel</t>
  </si>
  <si>
    <r>
      <t xml:space="preserve">     Ärztliche Hilfe und gleichgestellte Leistungen </t>
    </r>
    <r>
      <rPr>
        <vertAlign val="superscript"/>
        <sz val="10"/>
        <rFont val="Arial"/>
        <family val="2"/>
      </rPr>
      <t>1)</t>
    </r>
  </si>
  <si>
    <t>Erträge   i n s g e s a m t</t>
  </si>
  <si>
    <t>Aufwendungen   i n s g e s a m t</t>
  </si>
  <si>
    <t>Überleitung in die Erfolgsrechnung   i n s g e s a m t</t>
  </si>
  <si>
    <t>Sozialversicherung
i n s g e s a m t</t>
  </si>
  <si>
    <t>Krankenversicherung
der Unselbständigen</t>
  </si>
  <si>
    <t>Krankenversicherung
der Selbständigen</t>
  </si>
  <si>
    <t>Pensionsversicherung
der Unselbständigen</t>
  </si>
  <si>
    <t>Pensionsversicherung
der Selbständigen</t>
  </si>
  <si>
    <t>Ärztliche Hilfe und
gleichgestellte Leistungen</t>
  </si>
  <si>
    <t>Gesundheitsfestigung
und Krankheitsverhütung</t>
  </si>
  <si>
    <t>Früherkennung von Krankheiten
und Gesundheitsförderung</t>
  </si>
  <si>
    <t>Fahrtspesen und Transportkosten
für Leistungsempfänger</t>
  </si>
  <si>
    <t>Vertrauensärztlicher Dienst
und sonstige Betreuung</t>
  </si>
  <si>
    <r>
      <t xml:space="preserve">Anstaltspflege </t>
    </r>
    <r>
      <rPr>
        <vertAlign val="superscript"/>
        <sz val="10"/>
        <rFont val="Arial"/>
        <family val="2"/>
      </rPr>
      <t>2)</t>
    </r>
  </si>
  <si>
    <t>in Euro</t>
  </si>
  <si>
    <t>in Prozent der Einnahmen</t>
  </si>
  <si>
    <t>1) Krankenversicherung</t>
  </si>
  <si>
    <t>2) Unfallversicherung</t>
  </si>
  <si>
    <t>3) Kranken-, Unfall- und Pensionsversicherung</t>
  </si>
  <si>
    <t>Betriebshilfe</t>
  </si>
  <si>
    <t xml:space="preserve">      Sonstige Ausgaben</t>
  </si>
  <si>
    <t>Angaben in Euro bzw. in Prozent der Gesamteinnahmen</t>
  </si>
  <si>
    <t>Rehabilitationsgeld</t>
  </si>
  <si>
    <t>Maßnahmen für Ältere</t>
  </si>
  <si>
    <t>Ersätze für Rehabilitationsgeld inkl. KV-Beiträge</t>
  </si>
  <si>
    <t>Beitrag zur Spitalfinanzierung</t>
  </si>
  <si>
    <t>Die Entwicklung der Beitragseinnahmen (ohne Beitrag zur Spitalfinanzierung) nach Versichertenkategorien
in der Krankenversicherung der Unselbständigen</t>
  </si>
  <si>
    <t xml:space="preserve">          Kriegshinterbliebene</t>
  </si>
  <si>
    <t>2) Mittel aus den Ausgleichsfonds gemäß § 447a ASVG.</t>
  </si>
  <si>
    <t>Teilpensionen</t>
  </si>
  <si>
    <t>1) Quelle: Statistik Austria; Konzept ESVG.</t>
  </si>
  <si>
    <t>Österreichische Gesundheitskasse</t>
  </si>
  <si>
    <t>VA öffentlich Bediensteter,
Eisenbahnen und Bergbau</t>
  </si>
  <si>
    <t>VA öffentlich Bediensteter, Eisenbahnen und Bergbau</t>
  </si>
  <si>
    <t>1) Ab 1. Jänner 2020 Überführung in die Versorgungsanstalt des österreichischen Notariates.</t>
  </si>
  <si>
    <t>SVS - gewerbliche Wirtschaft</t>
  </si>
  <si>
    <t>SVS - Landwirtschaft</t>
  </si>
  <si>
    <t>VA öffentlich Bediensteter,
       Eisenbahnen und Bergbau</t>
  </si>
  <si>
    <t>d a v o n</t>
  </si>
  <si>
    <t>gewerbliche
Wirtschaft</t>
  </si>
  <si>
    <t>Landwirtschaft</t>
  </si>
  <si>
    <t>VA öff.Bed.,
Eisenbahnen
u.Bergbau</t>
  </si>
  <si>
    <t>Österreichische
Gesundheitskasse</t>
  </si>
  <si>
    <t>SVS -
gewerbliche
Wirtschaft</t>
  </si>
  <si>
    <t>SVS -
Landwirtschaft</t>
  </si>
  <si>
    <t>1) Pflichtversicherte Erwerbstätige bei der Sozialversicherungsanstalt der Selbständigen.</t>
  </si>
  <si>
    <t>Pensionsversicherung der Unselbständigen</t>
  </si>
  <si>
    <t>gewerbliche Wirtschaft</t>
  </si>
  <si>
    <r>
      <t xml:space="preserve">VA öffentlich Bediensteter,
Eisenbahnen und Bergbau </t>
    </r>
    <r>
      <rPr>
        <vertAlign val="superscript"/>
        <sz val="10"/>
        <rFont val="Arial"/>
        <family val="2"/>
      </rPr>
      <t>3)</t>
    </r>
  </si>
  <si>
    <t>3) Bei der VA öffentlich Bediensteter, Eisenbahnen und Bergbau Leistungen für Angehörige geschätzt.</t>
  </si>
  <si>
    <t>Selbständigen in der
gewerbl. Wirtschaft</t>
  </si>
  <si>
    <t>Selbständigen in der
Landwirtschaft</t>
  </si>
  <si>
    <t>5.12</t>
  </si>
  <si>
    <t>Einmalzahlung</t>
  </si>
  <si>
    <t>E r  t  r  ä  g  e    insgesamt</t>
  </si>
  <si>
    <t>A u f w e n d u n g e n    insgesamt</t>
  </si>
  <si>
    <t>VA öffentlich Bediensteter,
Eisenbahnen
und Bergbau</t>
  </si>
  <si>
    <t>VAEB / BVAEB - Eisenbahn Bergbau</t>
  </si>
  <si>
    <t>BVA / BVAEB - öffentlich Bedienstete</t>
  </si>
  <si>
    <t>SVA / SVS - gewerbliche Wirtschaft</t>
  </si>
  <si>
    <t>SVB / SVS - Landwirtschaft</t>
  </si>
  <si>
    <r>
      <t xml:space="preserve">Kopfquote der Einnahmen / Erträge </t>
    </r>
    <r>
      <rPr>
        <vertAlign val="superscript"/>
        <sz val="10"/>
        <rFont val="Arial"/>
        <family val="2"/>
      </rPr>
      <t>2)</t>
    </r>
  </si>
  <si>
    <r>
      <t xml:space="preserve">Kopfquote der Ausgaben / Aufwendungen </t>
    </r>
    <r>
      <rPr>
        <vertAlign val="superscript"/>
        <sz val="10"/>
        <rFont val="Arial"/>
        <family val="2"/>
      </rPr>
      <t>2)</t>
    </r>
  </si>
  <si>
    <t>2) Ab 2020 aufgrund des SV-OG.</t>
  </si>
  <si>
    <t>Summe
Kranken-
versicherung</t>
  </si>
  <si>
    <t>Sonstige Aufwendungen</t>
  </si>
  <si>
    <t>Aufgliederung</t>
  </si>
  <si>
    <t xml:space="preserve"> der Einnahmen</t>
  </si>
  <si>
    <t xml:space="preserve"> der Ausgaben</t>
  </si>
  <si>
    <t>Sonstige  Aufwendungen</t>
  </si>
  <si>
    <t>Allgemeine
Unfall-
versicherungs-
anstalt</t>
  </si>
  <si>
    <t>Sozialversicherungsanstalt der Selbständigen</t>
  </si>
  <si>
    <t>Sozialversicherungsanstalt
der Selbständigen</t>
  </si>
  <si>
    <t>Sozialversicherungs-
anstalt der
Selbständigen</t>
  </si>
  <si>
    <t xml:space="preserve">    Bundesbudget ohne COVID-19-Krisenbewältigung.</t>
  </si>
  <si>
    <t>Sozial-
versicherungs-
anstalt der
Selbständigen</t>
  </si>
  <si>
    <t>3) Wochengeld, Betriebshilfe, Mutter-Kind-Pass-Untersuchung.</t>
  </si>
  <si>
    <t>1) Nach dem Selbständigen Sozialversicherungsgesetz eingerichteter Versicherungsträger.</t>
  </si>
  <si>
    <t>2) 2022 einschließlich Langzeit-Kurzarbeit und Saisonstarthilfe.</t>
  </si>
  <si>
    <r>
      <t xml:space="preserve">      Kurzarbeitsbeihilfe </t>
    </r>
    <r>
      <rPr>
        <vertAlign val="superscript"/>
        <sz val="10"/>
        <rFont val="Arial"/>
        <family val="2"/>
      </rPr>
      <t>2)</t>
    </r>
  </si>
  <si>
    <r>
      <t xml:space="preserve">       VA des österreichischen Notariates</t>
    </r>
    <r>
      <rPr>
        <vertAlign val="superscript"/>
        <sz val="10"/>
        <rFont val="Arial"/>
        <family val="2"/>
      </rPr>
      <t xml:space="preserve"> 1)</t>
    </r>
  </si>
  <si>
    <t>1999 - 2023</t>
  </si>
  <si>
    <t>Gebarungsübersicht 2023</t>
  </si>
  <si>
    <t>2022 - 2023</t>
  </si>
  <si>
    <t>2019 - 2023</t>
  </si>
  <si>
    <t>1956 - 2023</t>
  </si>
  <si>
    <t>1999 -</t>
  </si>
  <si>
    <t xml:space="preserve"> 2023</t>
  </si>
  <si>
    <t xml:space="preserve"> Krankenversicherungsträger 2023
 und Selbständige)</t>
  </si>
  <si>
    <t>im Jahre 2023</t>
  </si>
  <si>
    <t>2017 -</t>
  </si>
  <si>
    <t>2004 - 2023</t>
  </si>
  <si>
    <t>2021 - 2023</t>
  </si>
  <si>
    <t>Gebarungsergebnisse der Unfallversicherungsträger 2023</t>
  </si>
  <si>
    <t>2020 - 2023</t>
  </si>
  <si>
    <r>
      <t>VA öffentlich Bediensteter,
Eisenbahnen und Bergbau</t>
    </r>
    <r>
      <rPr>
        <vertAlign val="superscript"/>
        <sz val="10"/>
        <rFont val="Arial"/>
        <family val="2"/>
      </rPr>
      <t xml:space="preserve"> 4)</t>
    </r>
  </si>
  <si>
    <t>4) Die Erfolgsrechnungen werden ab 2021 nicht mehr nach Versichertenkreisen getrennt erstellt.</t>
  </si>
  <si>
    <r>
      <t>Gebietskrankenkassen /
Österreichische Gesundheitskasse</t>
    </r>
    <r>
      <rPr>
        <vertAlign val="superscript"/>
        <sz val="10"/>
        <rFont val="Arial"/>
        <family val="2"/>
      </rPr>
      <t xml:space="preserve"> 3)</t>
    </r>
  </si>
  <si>
    <t>3) Die Erfolgsrechnungen werden ab 2023 nicht mehr nach Landesstellen getrennt erstellt.</t>
  </si>
  <si>
    <t>Anmerkung: Beitrag zur Schülerunfallversicherung: 4.360.000.</t>
  </si>
  <si>
    <r>
      <t xml:space="preserve">Bundesbeitrag </t>
    </r>
    <r>
      <rPr>
        <vertAlign val="superscript"/>
        <sz val="10"/>
        <rFont val="Arial"/>
        <family val="2"/>
      </rPr>
      <t>1)</t>
    </r>
    <r>
      <rPr>
        <sz val="10"/>
        <rFont val="Arial"/>
        <family val="2"/>
      </rPr>
      <t xml:space="preserve"> für</t>
    </r>
  </si>
  <si>
    <t>Partnerleistung des Bundes</t>
  </si>
  <si>
    <t>SVS
KV</t>
  </si>
  <si>
    <t>SVS
PV</t>
  </si>
  <si>
    <t xml:space="preserve">Ausgewählte öffentliche Mittel </t>
  </si>
  <si>
    <t xml:space="preserve"> für die Sozialversicherung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</si>
</sst>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4" formatCode="#,##0\ \ ;\-\ #,##0\ \ ;&quot;-&quot;\ \ "/>
    <numFmt numFmtId="165" formatCode="\ \ \ @"/>
    <numFmt numFmtId="166" formatCode="\ @"/>
    <numFmt numFmtId="167" formatCode="d/m/yyyy"/>
    <numFmt numFmtId="168" formatCode="\ \ \ \ \ \ \ @"/>
    <numFmt numFmtId="169" formatCode="\ \ @"/>
    <numFmt numFmtId="170" formatCode="&quot; &quot;#,##0"/>
    <numFmt numFmtId="171" formatCode="#,##0.00\ \ ;\-\ #,##0.00\ \ ;&quot;-&quot;\ \ "/>
    <numFmt numFmtId="172" formatCode="#,##0.0\ \ ;\-\ #,##0.0\ \ ;&quot;-&quot;\ \ "/>
    <numFmt numFmtId="173" formatCode="\ \ \ \ \ \ \ \ \ \ \ \ \ \ \ \ \ \ \ \ \ \ \ \ \ \ \ \ \ \ \ @"/>
    <numFmt numFmtId="174" formatCode="\ \ \ \ \ \ @"/>
    <numFmt numFmtId="175" formatCode="#,##0\ ;\-\ #,##0\ ;&quot;-&quot;\ \ "/>
    <numFmt numFmtId="176" formatCode="\ \ \ \ \ \ \ \ \ \ @"/>
    <numFmt numFmtId="177" formatCode="\ \ \ \ \ \ \ \ \ @"/>
    <numFmt numFmtId="178" formatCode="\ \ \ \ \ \ \ \ \ \ \ \ \ \ @"/>
    <numFmt numFmtId="179" formatCode="\ \ \ \ \ @"/>
    <numFmt numFmtId="180" formatCode="\+\ #,##0\ \ ;\-\ #,##0\ \ ;&quot;-&quot;\ \ "/>
    <numFmt numFmtId="181" formatCode="\+\ #,##0.0\ \ ;\-\ #,##0.0\ \ ;&quot;-&quot;\ \ "/>
    <numFmt numFmtId="182" formatCode="\+\ #,##0.00\ \ ;\-\ #,##0.00\ \ ;&quot;-&quot;\ \ "/>
    <numFmt numFmtId="183" formatCode="#,##0.00\ ;\-\ #,##0.00\ ;&quot;-&quot;\ \ "/>
    <numFmt numFmtId="184" formatCode="#,##0.00_ ;\-#,##0.00\ "/>
  </numFmts>
  <fonts count="13" x14ac:knownFonts="1">
    <font>
      <sz val="10"/>
      <name val="Arial"/>
    </font>
    <font>
      <sz val="10"/>
      <name val="Helv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name val="MS Sans Serif"/>
      <family val="2"/>
    </font>
    <font>
      <sz val="12"/>
      <color indexed="1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</cellStyleXfs>
  <cellXfs count="415">
    <xf numFmtId="0" fontId="0" fillId="0" borderId="0" xfId="0"/>
    <xf numFmtId="170" fontId="3" fillId="0" borderId="0" xfId="5" applyNumberFormat="1" applyFont="1" applyAlignment="1">
      <alignment horizontal="center" vertical="center" wrapText="1"/>
    </xf>
    <xf numFmtId="0" fontId="2" fillId="0" borderId="0" xfId="5" applyFont="1" applyAlignment="1">
      <alignment vertical="center" wrapText="1"/>
    </xf>
    <xf numFmtId="0" fontId="3" fillId="0" borderId="0" xfId="5" applyFont="1" applyAlignment="1">
      <alignment vertical="center" wrapText="1"/>
    </xf>
    <xf numFmtId="0" fontId="4" fillId="0" borderId="0" xfId="5" applyFont="1" applyAlignment="1">
      <alignment vertical="center" wrapText="1"/>
    </xf>
    <xf numFmtId="14" fontId="4" fillId="0" borderId="0" xfId="5" applyNumberFormat="1" applyFont="1" applyAlignment="1">
      <alignment vertical="center" wrapText="1"/>
    </xf>
    <xf numFmtId="0" fontId="3" fillId="0" borderId="0" xfId="5" applyFont="1" applyAlignment="1">
      <alignment horizontal="centerContinuous"/>
    </xf>
    <xf numFmtId="0" fontId="3" fillId="0" borderId="0" xfId="5" applyFont="1"/>
    <xf numFmtId="0" fontId="3" fillId="0" borderId="0" xfId="5" applyFont="1" applyAlignment="1">
      <alignment horizontal="center"/>
    </xf>
    <xf numFmtId="0" fontId="3" fillId="0" borderId="0" xfId="5" applyFont="1" applyAlignment="1">
      <alignment horizontal="left" vertical="center"/>
    </xf>
    <xf numFmtId="0" fontId="3" fillId="0" borderId="0" xfId="5" applyFont="1" applyAlignment="1">
      <alignment vertical="center"/>
    </xf>
    <xf numFmtId="0" fontId="3" fillId="0" borderId="0" xfId="5" applyFont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5" applyFont="1" applyBorder="1" applyAlignment="1">
      <alignment horizontal="center" vertical="center" wrapText="1"/>
    </xf>
    <xf numFmtId="0" fontId="3" fillId="0" borderId="3" xfId="5" applyFont="1" applyBorder="1" applyAlignment="1">
      <alignment horizontal="center" vertical="center" wrapText="1"/>
    </xf>
    <xf numFmtId="0" fontId="3" fillId="0" borderId="0" xfId="5" quotePrefix="1" applyFont="1" applyAlignment="1">
      <alignment horizontal="left"/>
    </xf>
    <xf numFmtId="0" fontId="5" fillId="0" borderId="0" xfId="5" applyFont="1" applyAlignment="1">
      <alignment vertical="center"/>
    </xf>
    <xf numFmtId="0" fontId="5" fillId="0" borderId="0" xfId="5" quotePrefix="1" applyFont="1" applyAlignment="1">
      <alignment horizontal="left" vertical="center"/>
    </xf>
    <xf numFmtId="0" fontId="3" fillId="0" borderId="0" xfId="5" applyFont="1" applyBorder="1" applyAlignment="1">
      <alignment vertical="center"/>
    </xf>
    <xf numFmtId="0" fontId="3" fillId="0" borderId="0" xfId="5" applyFont="1" applyBorder="1" applyAlignment="1" applyProtection="1">
      <alignment vertical="center"/>
      <protection locked="0"/>
    </xf>
    <xf numFmtId="164" fontId="3" fillId="0" borderId="4" xfId="5" applyNumberFormat="1" applyFont="1" applyBorder="1" applyAlignment="1">
      <alignment vertical="center"/>
    </xf>
    <xf numFmtId="164" fontId="3" fillId="0" borderId="5" xfId="5" applyNumberFormat="1" applyFont="1" applyBorder="1" applyAlignment="1">
      <alignment vertical="center"/>
    </xf>
    <xf numFmtId="0" fontId="3" fillId="0" borderId="0" xfId="5" applyFont="1" applyBorder="1" applyAlignment="1">
      <alignment horizontal="left" vertical="center"/>
    </xf>
    <xf numFmtId="0" fontId="3" fillId="0" borderId="0" xfId="5" applyFont="1" applyBorder="1"/>
    <xf numFmtId="0" fontId="3" fillId="0" borderId="0" xfId="5" applyFont="1" applyBorder="1" applyAlignment="1">
      <alignment horizontal="center"/>
    </xf>
    <xf numFmtId="0" fontId="3" fillId="0" borderId="0" xfId="5" applyFont="1" applyBorder="1" applyAlignment="1">
      <alignment horizontal="centerContinuous"/>
    </xf>
    <xf numFmtId="164" fontId="3" fillId="0" borderId="0" xfId="5" applyNumberFormat="1" applyFont="1" applyBorder="1"/>
    <xf numFmtId="172" fontId="5" fillId="0" borderId="6" xfId="5" applyNumberFormat="1" applyFont="1" applyBorder="1" applyAlignment="1">
      <alignment vertical="center"/>
    </xf>
    <xf numFmtId="172" fontId="3" fillId="0" borderId="7" xfId="5" applyNumberFormat="1" applyFont="1" applyBorder="1" applyAlignment="1">
      <alignment vertical="center"/>
    </xf>
    <xf numFmtId="172" fontId="3" fillId="0" borderId="8" xfId="5" applyNumberFormat="1" applyFont="1" applyBorder="1" applyAlignment="1">
      <alignment vertical="center"/>
    </xf>
    <xf numFmtId="172" fontId="3" fillId="0" borderId="5" xfId="5" applyNumberFormat="1" applyFont="1" applyBorder="1" applyAlignment="1">
      <alignment vertical="center"/>
    </xf>
    <xf numFmtId="164" fontId="3" fillId="0" borderId="0" xfId="5" applyNumberFormat="1" applyFont="1" applyBorder="1" applyAlignment="1">
      <alignment horizontal="center"/>
    </xf>
    <xf numFmtId="173" fontId="3" fillId="0" borderId="5" xfId="5" applyNumberFormat="1" applyFont="1" applyBorder="1" applyAlignment="1">
      <alignment horizontal="left" vertical="center" wrapText="1"/>
    </xf>
    <xf numFmtId="164" fontId="3" fillId="0" borderId="9" xfId="5" applyNumberFormat="1" applyFont="1" applyBorder="1" applyAlignment="1"/>
    <xf numFmtId="164" fontId="3" fillId="0" borderId="1" xfId="5" applyNumberFormat="1" applyFont="1" applyBorder="1" applyAlignment="1"/>
    <xf numFmtId="0" fontId="3" fillId="0" borderId="0" xfId="5" applyFont="1" applyBorder="1" applyAlignment="1"/>
    <xf numFmtId="166" fontId="3" fillId="0" borderId="10" xfId="5" applyNumberFormat="1" applyFont="1" applyBorder="1" applyAlignment="1">
      <alignment horizontal="left"/>
    </xf>
    <xf numFmtId="164" fontId="3" fillId="0" borderId="11" xfId="5" applyNumberFormat="1" applyFont="1" applyBorder="1" applyAlignment="1"/>
    <xf numFmtId="164" fontId="3" fillId="0" borderId="10" xfId="5" applyNumberFormat="1" applyFont="1" applyBorder="1" applyAlignment="1"/>
    <xf numFmtId="172" fontId="3" fillId="0" borderId="7" xfId="5" applyNumberFormat="1" applyFont="1" applyBorder="1" applyAlignment="1"/>
    <xf numFmtId="0" fontId="3" fillId="0" borderId="0" xfId="5" applyFont="1" applyAlignment="1"/>
    <xf numFmtId="0" fontId="3" fillId="0" borderId="0" xfId="5" applyFont="1" applyBorder="1" applyAlignment="1" applyProtection="1">
      <protection locked="0"/>
    </xf>
    <xf numFmtId="0" fontId="3" fillId="0" borderId="5" xfId="5" applyFont="1" applyBorder="1" applyAlignment="1">
      <alignment horizontal="center" vertical="center" wrapText="1"/>
    </xf>
    <xf numFmtId="164" fontId="3" fillId="0" borderId="8" xfId="5" applyNumberFormat="1" applyFont="1" applyBorder="1" applyAlignment="1">
      <alignment vertical="center"/>
    </xf>
    <xf numFmtId="1" fontId="3" fillId="0" borderId="10" xfId="5" applyNumberFormat="1" applyFont="1" applyBorder="1" applyAlignment="1">
      <alignment horizontal="center"/>
    </xf>
    <xf numFmtId="1" fontId="3" fillId="0" borderId="1" xfId="5" applyNumberFormat="1" applyFont="1" applyBorder="1" applyAlignment="1">
      <alignment horizontal="center"/>
    </xf>
    <xf numFmtId="0" fontId="3" fillId="0" borderId="0" xfId="5" applyFont="1" applyBorder="1" applyAlignment="1">
      <alignment vertical="top"/>
    </xf>
    <xf numFmtId="0" fontId="3" fillId="0" borderId="5" xfId="5" applyFont="1" applyBorder="1" applyAlignment="1">
      <alignment horizontal="centerContinuous"/>
    </xf>
    <xf numFmtId="164" fontId="3" fillId="0" borderId="5" xfId="5" applyNumberFormat="1" applyFont="1" applyBorder="1"/>
    <xf numFmtId="172" fontId="3" fillId="0" borderId="11" xfId="5" applyNumberFormat="1" applyFont="1" applyBorder="1" applyAlignment="1"/>
    <xf numFmtId="172" fontId="3" fillId="0" borderId="4" xfId="5" applyNumberFormat="1" applyFont="1" applyBorder="1" applyAlignment="1">
      <alignment vertical="center"/>
    </xf>
    <xf numFmtId="0" fontId="3" fillId="0" borderId="12" xfId="5" applyFont="1" applyBorder="1" applyAlignment="1">
      <alignment horizontal="center" vertical="center" wrapText="1"/>
    </xf>
    <xf numFmtId="164" fontId="3" fillId="0" borderId="4" xfId="5" applyNumberFormat="1" applyFont="1" applyBorder="1" applyAlignment="1">
      <alignment horizontal="left" vertical="center"/>
    </xf>
    <xf numFmtId="166" fontId="3" fillId="0" borderId="9" xfId="5" applyNumberFormat="1" applyFont="1" applyBorder="1" applyAlignment="1"/>
    <xf numFmtId="166" fontId="5" fillId="0" borderId="0" xfId="5" applyNumberFormat="1" applyFont="1" applyBorder="1" applyAlignment="1">
      <alignment horizontal="center" vertical="center" wrapText="1"/>
    </xf>
    <xf numFmtId="166" fontId="5" fillId="0" borderId="9" xfId="5" applyNumberFormat="1" applyFont="1" applyBorder="1" applyAlignment="1"/>
    <xf numFmtId="0" fontId="5" fillId="0" borderId="0" xfId="5" applyFont="1" applyAlignment="1"/>
    <xf numFmtId="0" fontId="5" fillId="0" borderId="0" xfId="5" quotePrefix="1" applyFont="1" applyAlignment="1">
      <alignment horizontal="left"/>
    </xf>
    <xf numFmtId="0" fontId="5" fillId="0" borderId="0" xfId="5" applyFont="1" applyBorder="1" applyAlignment="1"/>
    <xf numFmtId="164" fontId="3" fillId="0" borderId="0" xfId="5" applyNumberFormat="1" applyFont="1" applyBorder="1" applyAlignment="1"/>
    <xf numFmtId="172" fontId="3" fillId="0" borderId="0" xfId="5" applyNumberFormat="1" applyFont="1" applyBorder="1" applyAlignment="1"/>
    <xf numFmtId="168" fontId="3" fillId="0" borderId="10" xfId="5" applyNumberFormat="1" applyFont="1" applyBorder="1" applyAlignment="1">
      <alignment horizontal="left" vertical="center" wrapText="1"/>
    </xf>
    <xf numFmtId="0" fontId="3" fillId="0" borderId="0" xfId="5" quotePrefix="1" applyFont="1" applyAlignment="1">
      <alignment horizontal="left" vertical="center"/>
    </xf>
    <xf numFmtId="49" fontId="3" fillId="0" borderId="10" xfId="5" applyNumberFormat="1" applyFont="1" applyBorder="1" applyAlignment="1">
      <alignment horizontal="left"/>
    </xf>
    <xf numFmtId="174" fontId="3" fillId="0" borderId="10" xfId="5" applyNumberFormat="1" applyFont="1" applyBorder="1" applyAlignment="1">
      <alignment horizontal="left" vertical="center" wrapText="1"/>
    </xf>
    <xf numFmtId="174" fontId="3" fillId="0" borderId="5" xfId="5" applyNumberFormat="1" applyFont="1" applyBorder="1" applyAlignment="1">
      <alignment horizontal="left" vertical="center" wrapText="1"/>
    </xf>
    <xf numFmtId="166" fontId="3" fillId="0" borderId="5" xfId="5" applyNumberFormat="1" applyFont="1" applyBorder="1" applyAlignment="1"/>
    <xf numFmtId="0" fontId="3" fillId="0" borderId="13" xfId="5" applyFont="1" applyBorder="1" applyAlignment="1">
      <alignment horizontal="left"/>
    </xf>
    <xf numFmtId="0" fontId="3" fillId="0" borderId="0" xfId="5" applyFont="1" applyBorder="1" applyAlignment="1">
      <alignment horizontal="left"/>
    </xf>
    <xf numFmtId="169" fontId="3" fillId="0" borderId="1" xfId="5" applyNumberFormat="1" applyFont="1" applyBorder="1" applyAlignment="1">
      <alignment horizontal="left" vertical="center" wrapText="1"/>
    </xf>
    <xf numFmtId="169" fontId="3" fillId="0" borderId="10" xfId="5" applyNumberFormat="1" applyFont="1" applyBorder="1" applyAlignment="1">
      <alignment horizontal="left" vertical="center" wrapText="1"/>
    </xf>
    <xf numFmtId="169" fontId="3" fillId="0" borderId="5" xfId="5" applyNumberFormat="1" applyFont="1" applyBorder="1" applyAlignment="1">
      <alignment horizontal="left" vertical="center" wrapText="1"/>
    </xf>
    <xf numFmtId="49" fontId="3" fillId="0" borderId="10" xfId="5" applyNumberFormat="1" applyFont="1" applyBorder="1" applyAlignment="1">
      <alignment horizontal="left" vertical="center" wrapText="1"/>
    </xf>
    <xf numFmtId="166" fontId="3" fillId="0" borderId="0" xfId="5" applyNumberFormat="1" applyFont="1" applyBorder="1" applyAlignment="1">
      <alignment horizontal="left"/>
    </xf>
    <xf numFmtId="166" fontId="3" fillId="0" borderId="13" xfId="5" applyNumberFormat="1" applyFont="1" applyBorder="1" applyAlignment="1">
      <alignment horizontal="left" vertical="center"/>
    </xf>
    <xf numFmtId="166" fontId="3" fillId="0" borderId="0" xfId="5" applyNumberFormat="1" applyFont="1" applyBorder="1" applyAlignment="1">
      <alignment horizontal="left" vertical="center"/>
    </xf>
    <xf numFmtId="171" fontId="3" fillId="0" borderId="11" xfId="5" applyNumberFormat="1" applyFont="1" applyBorder="1" applyAlignment="1"/>
    <xf numFmtId="171" fontId="3" fillId="0" borderId="10" xfId="5" applyNumberFormat="1" applyFont="1" applyBorder="1" applyAlignment="1"/>
    <xf numFmtId="171" fontId="3" fillId="0" borderId="7" xfId="5" applyNumberFormat="1" applyFont="1" applyBorder="1" applyAlignment="1"/>
    <xf numFmtId="171" fontId="3" fillId="0" borderId="11" xfId="5" applyNumberFormat="1" applyFont="1" applyBorder="1" applyAlignment="1">
      <alignment vertical="center"/>
    </xf>
    <xf numFmtId="171" fontId="3" fillId="0" borderId="10" xfId="5" applyNumberFormat="1" applyFont="1" applyBorder="1" applyAlignment="1">
      <alignment vertical="center"/>
    </xf>
    <xf numFmtId="171" fontId="3" fillId="0" borderId="7" xfId="5" applyNumberFormat="1" applyFont="1" applyBorder="1" applyAlignment="1">
      <alignment vertical="center"/>
    </xf>
    <xf numFmtId="171" fontId="3" fillId="0" borderId="4" xfId="5" applyNumberFormat="1" applyFont="1" applyBorder="1" applyAlignment="1">
      <alignment vertical="center"/>
    </xf>
    <xf numFmtId="171" fontId="3" fillId="0" borderId="5" xfId="5" applyNumberFormat="1" applyFont="1" applyBorder="1" applyAlignment="1">
      <alignment vertical="center"/>
    </xf>
    <xf numFmtId="171" fontId="3" fillId="0" borderId="8" xfId="5" applyNumberFormat="1" applyFont="1" applyBorder="1" applyAlignment="1">
      <alignment vertical="center"/>
    </xf>
    <xf numFmtId="171" fontId="5" fillId="0" borderId="12" xfId="5" applyNumberFormat="1" applyFont="1" applyBorder="1" applyAlignment="1">
      <alignment vertical="center"/>
    </xf>
    <xf numFmtId="170" fontId="7" fillId="0" borderId="0" xfId="5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right"/>
    </xf>
    <xf numFmtId="170" fontId="7" fillId="0" borderId="0" xfId="5" applyNumberFormat="1" applyFont="1" applyAlignment="1">
      <alignment horizontal="left" vertical="center" wrapText="1"/>
    </xf>
    <xf numFmtId="0" fontId="3" fillId="0" borderId="14" xfId="5" applyFont="1" applyBorder="1" applyAlignment="1">
      <alignment horizontal="right"/>
    </xf>
    <xf numFmtId="0" fontId="3" fillId="0" borderId="14" xfId="5" applyFont="1" applyBorder="1" applyAlignment="1">
      <alignment horizontal="left"/>
    </xf>
    <xf numFmtId="0" fontId="3" fillId="0" borderId="0" xfId="5" applyFont="1" applyAlignment="1">
      <alignment horizontal="left"/>
    </xf>
    <xf numFmtId="175" fontId="3" fillId="0" borderId="5" xfId="5" applyNumberFormat="1" applyFont="1" applyBorder="1" applyAlignment="1">
      <alignment vertical="center"/>
    </xf>
    <xf numFmtId="0" fontId="0" fillId="0" borderId="5" xfId="0" applyBorder="1" applyAlignment="1">
      <alignment horizontal="left" indent="2"/>
    </xf>
    <xf numFmtId="0" fontId="0" fillId="0" borderId="10" xfId="0" applyBorder="1" applyAlignment="1">
      <alignment horizontal="left" vertical="center" indent="2"/>
    </xf>
    <xf numFmtId="0" fontId="3" fillId="0" borderId="10" xfId="0" applyFont="1" applyBorder="1" applyAlignment="1">
      <alignment horizontal="left" vertical="center" indent="2"/>
    </xf>
    <xf numFmtId="0" fontId="3" fillId="0" borderId="11" xfId="5" applyFont="1" applyBorder="1" applyAlignment="1">
      <alignment horizontal="center" vertical="center" wrapText="1"/>
    </xf>
    <xf numFmtId="166" fontId="5" fillId="0" borderId="1" xfId="5" applyNumberFormat="1" applyFont="1" applyBorder="1" applyAlignment="1">
      <alignment horizontal="left" vertical="center" wrapText="1"/>
    </xf>
    <xf numFmtId="166" fontId="5" fillId="0" borderId="10" xfId="5" applyNumberFormat="1" applyFont="1" applyBorder="1" applyAlignment="1">
      <alignment horizontal="left" vertical="center" wrapText="1"/>
    </xf>
    <xf numFmtId="166" fontId="5" fillId="0" borderId="10" xfId="5" applyNumberFormat="1" applyFont="1" applyBorder="1" applyAlignment="1">
      <alignment horizontal="left"/>
    </xf>
    <xf numFmtId="14" fontId="4" fillId="0" borderId="0" xfId="5" applyNumberFormat="1" applyFont="1" applyAlignment="1">
      <alignment vertical="top" wrapText="1"/>
    </xf>
    <xf numFmtId="0" fontId="4" fillId="0" borderId="0" xfId="5" applyFont="1" applyAlignment="1">
      <alignment vertical="top" wrapText="1"/>
    </xf>
    <xf numFmtId="0" fontId="3" fillId="0" borderId="0" xfId="5" applyFont="1" applyAlignment="1">
      <alignment vertical="top" wrapText="1"/>
    </xf>
    <xf numFmtId="0" fontId="2" fillId="0" borderId="0" xfId="5" applyFont="1" applyAlignment="1">
      <alignment wrapText="1"/>
    </xf>
    <xf numFmtId="0" fontId="3" fillId="0" borderId="0" xfId="5" applyFont="1" applyAlignment="1">
      <alignment wrapText="1"/>
    </xf>
    <xf numFmtId="0" fontId="5" fillId="0" borderId="10" xfId="0" applyFont="1" applyBorder="1" applyAlignment="1">
      <alignment horizontal="left" indent="1"/>
    </xf>
    <xf numFmtId="1" fontId="3" fillId="0" borderId="10" xfId="5" applyNumberFormat="1" applyFont="1" applyBorder="1" applyAlignment="1">
      <alignment horizontal="center" vertical="center"/>
    </xf>
    <xf numFmtId="172" fontId="5" fillId="0" borderId="15" xfId="5" applyNumberFormat="1" applyFont="1" applyBorder="1" applyAlignment="1">
      <alignment vertical="center"/>
    </xf>
    <xf numFmtId="172" fontId="3" fillId="0" borderId="16" xfId="5" applyNumberFormat="1" applyFont="1" applyBorder="1" applyAlignment="1"/>
    <xf numFmtId="172" fontId="3" fillId="0" borderId="17" xfId="5" applyNumberFormat="1" applyFont="1" applyBorder="1" applyAlignment="1">
      <alignment vertical="center"/>
    </xf>
    <xf numFmtId="165" fontId="5" fillId="0" borderId="11" xfId="5" applyNumberFormat="1" applyFont="1" applyBorder="1" applyAlignment="1">
      <alignment vertical="center"/>
    </xf>
    <xf numFmtId="165" fontId="5" fillId="0" borderId="4" xfId="5" applyNumberFormat="1" applyFont="1" applyBorder="1" applyAlignment="1">
      <alignment vertical="top"/>
    </xf>
    <xf numFmtId="165" fontId="3" fillId="0" borderId="11" xfId="5" applyNumberFormat="1" applyFont="1" applyBorder="1" applyAlignment="1">
      <alignment vertical="center"/>
    </xf>
    <xf numFmtId="165" fontId="3" fillId="0" borderId="4" xfId="5" applyNumberFormat="1" applyFont="1" applyBorder="1" applyAlignment="1">
      <alignment vertical="top"/>
    </xf>
    <xf numFmtId="173" fontId="3" fillId="0" borderId="11" xfId="5" applyNumberFormat="1" applyFont="1" applyBorder="1" applyAlignment="1">
      <alignment horizontal="left" vertical="center" wrapText="1"/>
    </xf>
    <xf numFmtId="169" fontId="3" fillId="0" borderId="11" xfId="5" applyNumberFormat="1" applyFont="1" applyBorder="1" applyAlignment="1">
      <alignment horizontal="left"/>
    </xf>
    <xf numFmtId="49" fontId="3" fillId="0" borderId="11" xfId="5" applyNumberFormat="1" applyFont="1" applyBorder="1" applyAlignment="1">
      <alignment horizontal="center"/>
    </xf>
    <xf numFmtId="176" fontId="3" fillId="0" borderId="11" xfId="5" applyNumberFormat="1" applyFont="1" applyBorder="1" applyAlignment="1">
      <alignment horizontal="left"/>
    </xf>
    <xf numFmtId="165" fontId="3" fillId="0" borderId="11" xfId="5" applyNumberFormat="1" applyFont="1" applyBorder="1" applyAlignment="1">
      <alignment horizontal="center" wrapText="1"/>
    </xf>
    <xf numFmtId="49" fontId="0" fillId="0" borderId="11" xfId="5" applyNumberFormat="1" applyFont="1" applyBorder="1" applyAlignment="1">
      <alignment horizontal="left"/>
    </xf>
    <xf numFmtId="49" fontId="5" fillId="0" borderId="11" xfId="5" applyNumberFormat="1" applyFont="1" applyBorder="1" applyAlignment="1">
      <alignment horizontal="center" vertical="center"/>
    </xf>
    <xf numFmtId="49" fontId="3" fillId="0" borderId="0" xfId="2" applyNumberFormat="1" applyFont="1" applyAlignment="1">
      <alignment horizontal="right"/>
    </xf>
    <xf numFmtId="172" fontId="3" fillId="0" borderId="16" xfId="5" applyNumberFormat="1" applyFont="1" applyBorder="1" applyAlignment="1">
      <alignment vertical="center"/>
    </xf>
    <xf numFmtId="177" fontId="0" fillId="0" borderId="10" xfId="5" applyNumberFormat="1" applyFont="1" applyBorder="1" applyAlignment="1">
      <alignment horizontal="left" wrapText="1"/>
    </xf>
    <xf numFmtId="49" fontId="3" fillId="0" borderId="11" xfId="5" applyNumberFormat="1" applyFont="1" applyBorder="1" applyAlignment="1">
      <alignment horizontal="center" vertical="center"/>
    </xf>
    <xf numFmtId="177" fontId="0" fillId="0" borderId="11" xfId="5" applyNumberFormat="1" applyFont="1" applyBorder="1" applyAlignment="1">
      <alignment horizontal="left" wrapText="1"/>
    </xf>
    <xf numFmtId="177" fontId="3" fillId="0" borderId="11" xfId="5" applyNumberFormat="1" applyFont="1" applyBorder="1" applyAlignment="1">
      <alignment horizontal="left"/>
    </xf>
    <xf numFmtId="178" fontId="3" fillId="0" borderId="11" xfId="5" applyNumberFormat="1" applyFont="1" applyBorder="1" applyAlignment="1">
      <alignment horizontal="left"/>
    </xf>
    <xf numFmtId="165" fontId="3" fillId="0" borderId="11" xfId="5" applyNumberFormat="1" applyFont="1" applyBorder="1" applyAlignment="1">
      <alignment horizontal="center"/>
    </xf>
    <xf numFmtId="172" fontId="3" fillId="0" borderId="18" xfId="5" applyNumberFormat="1" applyFont="1" applyBorder="1" applyAlignment="1">
      <alignment vertical="center"/>
    </xf>
    <xf numFmtId="169" fontId="0" fillId="0" borderId="1" xfId="5" applyNumberFormat="1" applyFont="1" applyBorder="1" applyAlignment="1">
      <alignment horizontal="left" vertical="center" wrapText="1"/>
    </xf>
    <xf numFmtId="171" fontId="5" fillId="0" borderId="9" xfId="5" applyNumberFormat="1" applyFont="1" applyBorder="1" applyAlignment="1">
      <alignment vertical="center"/>
    </xf>
    <xf numFmtId="171" fontId="5" fillId="0" borderId="1" xfId="5" applyNumberFormat="1" applyFont="1" applyBorder="1" applyAlignment="1">
      <alignment vertical="center"/>
    </xf>
    <xf numFmtId="171" fontId="5" fillId="0" borderId="6" xfId="5" applyNumberFormat="1" applyFont="1" applyBorder="1" applyAlignment="1">
      <alignment vertical="center"/>
    </xf>
    <xf numFmtId="171" fontId="5" fillId="0" borderId="11" xfId="5" applyNumberFormat="1" applyFont="1" applyBorder="1" applyAlignment="1">
      <alignment vertical="center"/>
    </xf>
    <xf numFmtId="171" fontId="5" fillId="0" borderId="10" xfId="5" applyNumberFormat="1" applyFont="1" applyBorder="1" applyAlignment="1">
      <alignment vertical="center"/>
    </xf>
    <xf numFmtId="171" fontId="5" fillId="0" borderId="7" xfId="5" applyNumberFormat="1" applyFont="1" applyBorder="1" applyAlignment="1">
      <alignment vertical="center"/>
    </xf>
    <xf numFmtId="0" fontId="5" fillId="0" borderId="0" xfId="5" applyFont="1" applyBorder="1" applyAlignment="1">
      <alignment vertical="center"/>
    </xf>
    <xf numFmtId="171" fontId="5" fillId="0" borderId="13" xfId="5" applyNumberFormat="1" applyFont="1" applyBorder="1" applyAlignment="1">
      <alignment vertical="center"/>
    </xf>
    <xf numFmtId="171" fontId="3" fillId="0" borderId="0" xfId="5" applyNumberFormat="1" applyFont="1" applyBorder="1" applyAlignment="1"/>
    <xf numFmtId="171" fontId="3" fillId="0" borderId="0" xfId="5" applyNumberFormat="1" applyFont="1" applyBorder="1" applyAlignment="1">
      <alignment vertical="center"/>
    </xf>
    <xf numFmtId="171" fontId="5" fillId="0" borderId="0" xfId="5" applyNumberFormat="1" applyFont="1" applyBorder="1" applyAlignment="1">
      <alignment vertical="center"/>
    </xf>
    <xf numFmtId="171" fontId="3" fillId="0" borderId="14" xfId="5" applyNumberFormat="1" applyFont="1" applyBorder="1" applyAlignment="1">
      <alignment vertical="center"/>
    </xf>
    <xf numFmtId="0" fontId="3" fillId="0" borderId="19" xfId="5" applyFont="1" applyBorder="1" applyAlignment="1">
      <alignment horizontal="center" vertical="center" wrapText="1"/>
    </xf>
    <xf numFmtId="171" fontId="5" fillId="0" borderId="20" xfId="5" applyNumberFormat="1" applyFont="1" applyBorder="1" applyAlignment="1">
      <alignment vertical="center"/>
    </xf>
    <xf numFmtId="171" fontId="3" fillId="0" borderId="21" xfId="5" applyNumberFormat="1" applyFont="1" applyBorder="1" applyAlignment="1"/>
    <xf numFmtId="171" fontId="3" fillId="0" borderId="21" xfId="5" applyNumberFormat="1" applyFont="1" applyBorder="1" applyAlignment="1">
      <alignment vertical="center"/>
    </xf>
    <xf numFmtId="171" fontId="5" fillId="0" borderId="21" xfId="5" applyNumberFormat="1" applyFont="1" applyBorder="1" applyAlignment="1">
      <alignment vertical="center"/>
    </xf>
    <xf numFmtId="171" fontId="3" fillId="0" borderId="4" xfId="5" applyNumberFormat="1" applyFont="1" applyBorder="1" applyAlignment="1">
      <alignment vertical="top"/>
    </xf>
    <xf numFmtId="171" fontId="3" fillId="0" borderId="5" xfId="5" applyNumberFormat="1" applyFont="1" applyBorder="1" applyAlignment="1">
      <alignment vertical="top"/>
    </xf>
    <xf numFmtId="171" fontId="5" fillId="0" borderId="2" xfId="5" applyNumberFormat="1" applyFont="1" applyBorder="1" applyAlignment="1">
      <alignment vertical="center"/>
    </xf>
    <xf numFmtId="171" fontId="5" fillId="0" borderId="22" xfId="5" applyNumberFormat="1" applyFont="1" applyBorder="1" applyAlignment="1">
      <alignment vertical="center"/>
    </xf>
    <xf numFmtId="171" fontId="5" fillId="0" borderId="23" xfId="5" applyNumberFormat="1" applyFont="1" applyBorder="1" applyAlignment="1">
      <alignment vertical="center"/>
    </xf>
    <xf numFmtId="171" fontId="3" fillId="0" borderId="24" xfId="5" applyNumberFormat="1" applyFont="1" applyBorder="1" applyAlignment="1"/>
    <xf numFmtId="171" fontId="3" fillId="0" borderId="25" xfId="5" applyNumberFormat="1" applyFont="1" applyBorder="1" applyAlignment="1">
      <alignment vertical="center"/>
    </xf>
    <xf numFmtId="0" fontId="5" fillId="0" borderId="0" xfId="5" applyFont="1" applyBorder="1" applyAlignment="1" applyProtection="1">
      <protection locked="0"/>
    </xf>
    <xf numFmtId="49" fontId="3" fillId="0" borderId="0" xfId="0" applyNumberFormat="1" applyFont="1" applyAlignment="1">
      <alignment horizontal="left"/>
    </xf>
    <xf numFmtId="0" fontId="9" fillId="0" borderId="0" xfId="5" applyFont="1" applyAlignment="1">
      <alignment vertical="center" wrapText="1"/>
    </xf>
    <xf numFmtId="0" fontId="7" fillId="0" borderId="0" xfId="5" applyFont="1" applyAlignment="1">
      <alignment vertical="center" wrapText="1"/>
    </xf>
    <xf numFmtId="0" fontId="10" fillId="0" borderId="0" xfId="5" applyFont="1" applyAlignment="1">
      <alignment vertical="center" wrapText="1"/>
    </xf>
    <xf numFmtId="14" fontId="10" fillId="0" borderId="0" xfId="5" applyNumberFormat="1" applyFont="1" applyAlignment="1">
      <alignment vertical="center" wrapText="1"/>
    </xf>
    <xf numFmtId="172" fontId="3" fillId="0" borderId="11" xfId="5" applyNumberFormat="1" applyFont="1" applyBorder="1" applyAlignment="1">
      <alignment vertical="center"/>
    </xf>
    <xf numFmtId="164" fontId="3" fillId="0" borderId="25" xfId="5" applyNumberFormat="1" applyFont="1" applyBorder="1" applyAlignment="1">
      <alignment vertical="center"/>
    </xf>
    <xf numFmtId="172" fontId="3" fillId="0" borderId="24" xfId="5" applyNumberFormat="1" applyFont="1" applyBorder="1" applyAlignment="1"/>
    <xf numFmtId="172" fontId="3" fillId="0" borderId="24" xfId="5" applyNumberFormat="1" applyFont="1" applyBorder="1" applyAlignment="1">
      <alignment vertical="center"/>
    </xf>
    <xf numFmtId="172" fontId="3" fillId="0" borderId="25" xfId="5" applyNumberFormat="1" applyFont="1" applyBorder="1" applyAlignment="1">
      <alignment vertical="center"/>
    </xf>
    <xf numFmtId="172" fontId="5" fillId="0" borderId="7" xfId="5" applyNumberFormat="1" applyFont="1" applyBorder="1" applyAlignment="1">
      <alignment vertical="center"/>
    </xf>
    <xf numFmtId="172" fontId="5" fillId="0" borderId="24" xfId="5" applyNumberFormat="1" applyFont="1" applyBorder="1" applyAlignment="1">
      <alignment vertical="center"/>
    </xf>
    <xf numFmtId="172" fontId="5" fillId="0" borderId="11" xfId="5" applyNumberFormat="1" applyFont="1" applyBorder="1" applyAlignment="1">
      <alignment vertical="center"/>
    </xf>
    <xf numFmtId="172" fontId="5" fillId="0" borderId="26" xfId="5" applyNumberFormat="1" applyFont="1" applyBorder="1" applyAlignment="1">
      <alignment vertical="center"/>
    </xf>
    <xf numFmtId="172" fontId="5" fillId="0" borderId="9" xfId="5" applyNumberFormat="1" applyFont="1" applyBorder="1" applyAlignment="1">
      <alignment vertical="center"/>
    </xf>
    <xf numFmtId="172" fontId="3" fillId="0" borderId="0" xfId="5" applyNumberFormat="1" applyFont="1" applyBorder="1" applyAlignment="1">
      <alignment vertical="center"/>
    </xf>
    <xf numFmtId="172" fontId="3" fillId="0" borderId="14" xfId="5" applyNumberFormat="1" applyFont="1" applyBorder="1" applyAlignment="1">
      <alignment vertical="center"/>
    </xf>
    <xf numFmtId="164" fontId="3" fillId="0" borderId="21" xfId="5" applyNumberFormat="1" applyFont="1" applyBorder="1" applyAlignment="1"/>
    <xf numFmtId="164" fontId="3" fillId="0" borderId="21" xfId="5" applyNumberFormat="1" applyFont="1" applyBorder="1" applyAlignment="1">
      <alignment vertical="center"/>
    </xf>
    <xf numFmtId="164" fontId="3" fillId="0" borderId="27" xfId="5" applyNumberFormat="1" applyFont="1" applyBorder="1" applyAlignment="1">
      <alignment vertical="center"/>
    </xf>
    <xf numFmtId="164" fontId="5" fillId="0" borderId="20" xfId="5" applyNumberFormat="1" applyFont="1" applyBorder="1" applyAlignment="1">
      <alignment vertical="center"/>
    </xf>
    <xf numFmtId="172" fontId="5" fillId="0" borderId="13" xfId="5" applyNumberFormat="1" applyFont="1" applyBorder="1" applyAlignment="1">
      <alignment vertical="center"/>
    </xf>
    <xf numFmtId="164" fontId="5" fillId="0" borderId="21" xfId="5" applyNumberFormat="1" applyFont="1" applyBorder="1" applyAlignment="1">
      <alignment vertical="center"/>
    </xf>
    <xf numFmtId="172" fontId="5" fillId="0" borderId="0" xfId="5" applyNumberFormat="1" applyFont="1" applyBorder="1" applyAlignment="1">
      <alignment vertical="center"/>
    </xf>
    <xf numFmtId="171" fontId="5" fillId="0" borderId="15" xfId="5" applyNumberFormat="1" applyFont="1" applyBorder="1" applyAlignment="1">
      <alignment vertical="center"/>
    </xf>
    <xf numFmtId="171" fontId="3" fillId="0" borderId="16" xfId="5" applyNumberFormat="1" applyFont="1" applyBorder="1" applyAlignment="1"/>
    <xf numFmtId="171" fontId="3" fillId="0" borderId="17" xfId="5" applyNumberFormat="1" applyFont="1" applyBorder="1" applyAlignment="1">
      <alignment vertical="center"/>
    </xf>
    <xf numFmtId="0" fontId="3" fillId="0" borderId="23" xfId="5" applyFont="1" applyBorder="1" applyAlignment="1">
      <alignment horizontal="center" vertical="center" wrapText="1"/>
    </xf>
    <xf numFmtId="166" fontId="3" fillId="0" borderId="3" xfId="5" applyNumberFormat="1" applyFont="1" applyBorder="1" applyAlignment="1">
      <alignment horizontal="left" vertical="center" wrapText="1"/>
    </xf>
    <xf numFmtId="0" fontId="3" fillId="0" borderId="18" xfId="5" applyFont="1" applyBorder="1" applyAlignment="1">
      <alignment horizontal="center" vertical="center" wrapText="1"/>
    </xf>
    <xf numFmtId="0" fontId="3" fillId="0" borderId="15" xfId="5" applyFont="1" applyBorder="1" applyAlignment="1">
      <alignment horizontal="center" vertical="center" wrapText="1"/>
    </xf>
    <xf numFmtId="164" fontId="3" fillId="0" borderId="17" xfId="5" applyNumberFormat="1" applyFont="1" applyBorder="1" applyAlignment="1">
      <alignment vertical="center"/>
    </xf>
    <xf numFmtId="0" fontId="3" fillId="0" borderId="28" xfId="5" applyFont="1" applyBorder="1" applyAlignment="1">
      <alignment horizontal="center" vertical="center" wrapText="1"/>
    </xf>
    <xf numFmtId="164" fontId="3" fillId="0" borderId="29" xfId="5" applyNumberFormat="1" applyFont="1" applyBorder="1" applyAlignment="1">
      <alignment vertical="center"/>
    </xf>
    <xf numFmtId="174" fontId="3" fillId="0" borderId="10" xfId="5" applyNumberFormat="1" applyFont="1" applyBorder="1" applyAlignment="1">
      <alignment horizontal="left"/>
    </xf>
    <xf numFmtId="164" fontId="3" fillId="0" borderId="27" xfId="5" applyNumberFormat="1" applyFont="1" applyBorder="1"/>
    <xf numFmtId="164" fontId="3" fillId="0" borderId="17" xfId="5" applyNumberFormat="1" applyFont="1" applyBorder="1"/>
    <xf numFmtId="1" fontId="5" fillId="0" borderId="1" xfId="5" applyNumberFormat="1" applyFont="1" applyBorder="1" applyAlignment="1">
      <alignment horizontal="center"/>
    </xf>
    <xf numFmtId="1" fontId="5" fillId="0" borderId="10" xfId="5" applyNumberFormat="1" applyFont="1" applyBorder="1" applyAlignment="1">
      <alignment horizontal="center" vertical="center"/>
    </xf>
    <xf numFmtId="1" fontId="5" fillId="0" borderId="5" xfId="5" applyNumberFormat="1" applyFont="1" applyBorder="1" applyAlignment="1">
      <alignment horizontal="center" vertical="top"/>
    </xf>
    <xf numFmtId="0" fontId="5" fillId="0" borderId="0" xfId="5" applyFont="1" applyBorder="1" applyAlignment="1">
      <alignment vertical="top"/>
    </xf>
    <xf numFmtId="172" fontId="3" fillId="0" borderId="20" xfId="5" applyNumberFormat="1" applyFont="1" applyBorder="1" applyAlignment="1"/>
    <xf numFmtId="172" fontId="3" fillId="0" borderId="18" xfId="5" applyNumberFormat="1" applyFont="1" applyBorder="1" applyAlignment="1"/>
    <xf numFmtId="172" fontId="3" fillId="0" borderId="21" xfId="5" applyNumberFormat="1" applyFont="1" applyBorder="1" applyAlignment="1"/>
    <xf numFmtId="172" fontId="3" fillId="0" borderId="27" xfId="5" applyNumberFormat="1" applyFont="1" applyBorder="1" applyAlignment="1">
      <alignment vertical="center"/>
    </xf>
    <xf numFmtId="1" fontId="3" fillId="0" borderId="11" xfId="5" applyNumberFormat="1" applyFont="1" applyBorder="1" applyAlignment="1">
      <alignment horizontal="center"/>
    </xf>
    <xf numFmtId="173" fontId="3" fillId="0" borderId="4" xfId="5" applyNumberFormat="1" applyFont="1" applyBorder="1" applyAlignment="1">
      <alignment horizontal="left" vertical="center" wrapText="1"/>
    </xf>
    <xf numFmtId="1" fontId="3" fillId="0" borderId="7" xfId="5" applyNumberFormat="1" applyFont="1" applyBorder="1" applyAlignment="1">
      <alignment horizontal="right"/>
    </xf>
    <xf numFmtId="173" fontId="3" fillId="0" borderId="8" xfId="5" applyNumberFormat="1" applyFont="1" applyBorder="1" applyAlignment="1">
      <alignment horizontal="right" vertical="center" wrapText="1"/>
    </xf>
    <xf numFmtId="177" fontId="0" fillId="0" borderId="11" xfId="5" applyNumberFormat="1" applyFont="1" applyBorder="1" applyAlignment="1">
      <alignment horizontal="left" vertical="center" wrapText="1"/>
    </xf>
    <xf numFmtId="166" fontId="3" fillId="0" borderId="11" xfId="5" applyNumberFormat="1" applyFont="1" applyBorder="1" applyAlignment="1"/>
    <xf numFmtId="165" fontId="3" fillId="0" borderId="30" xfId="5" applyNumberFormat="1" applyFont="1" applyBorder="1" applyAlignment="1">
      <alignment vertical="top"/>
    </xf>
    <xf numFmtId="165" fontId="3" fillId="0" borderId="11" xfId="5" applyNumberFormat="1" applyFont="1" applyBorder="1" applyAlignment="1">
      <alignment vertical="top"/>
    </xf>
    <xf numFmtId="166" fontId="3" fillId="0" borderId="31" xfId="5" applyNumberFormat="1" applyFont="1" applyBorder="1" applyAlignment="1"/>
    <xf numFmtId="172" fontId="3" fillId="0" borderId="21" xfId="5" applyNumberFormat="1" applyFont="1" applyBorder="1" applyAlignment="1">
      <alignment vertical="center"/>
    </xf>
    <xf numFmtId="175" fontId="3" fillId="0" borderId="3" xfId="5" applyNumberFormat="1" applyFont="1" applyBorder="1" applyAlignment="1">
      <alignment vertical="center"/>
    </xf>
    <xf numFmtId="179" fontId="3" fillId="0" borderId="10" xfId="5" applyNumberFormat="1" applyFont="1" applyBorder="1" applyAlignment="1">
      <alignment horizontal="left"/>
    </xf>
    <xf numFmtId="0" fontId="3" fillId="0" borderId="32" xfId="5" applyFont="1" applyBorder="1" applyAlignment="1">
      <alignment horizontal="center" vertical="center" wrapText="1"/>
    </xf>
    <xf numFmtId="164" fontId="3" fillId="0" borderId="33" xfId="5" applyNumberFormat="1" applyFont="1" applyBorder="1" applyAlignment="1">
      <alignment vertical="center"/>
    </xf>
    <xf numFmtId="1" fontId="6" fillId="0" borderId="11" xfId="5" applyNumberFormat="1" applyFont="1" applyBorder="1" applyAlignment="1">
      <alignment horizontal="left"/>
    </xf>
    <xf numFmtId="0" fontId="3" fillId="0" borderId="6" xfId="5" applyFont="1" applyBorder="1" applyAlignment="1">
      <alignment horizontal="center" vertical="center" wrapText="1"/>
    </xf>
    <xf numFmtId="172" fontId="5" fillId="0" borderId="12" xfId="5" applyNumberFormat="1" applyFont="1" applyBorder="1" applyAlignment="1">
      <alignment vertical="center"/>
    </xf>
    <xf numFmtId="172" fontId="5" fillId="0" borderId="11" xfId="5" applyNumberFormat="1" applyFont="1" applyBorder="1" applyAlignment="1"/>
    <xf numFmtId="181" fontId="5" fillId="0" borderId="1" xfId="5" applyNumberFormat="1" applyFont="1" applyBorder="1" applyAlignment="1">
      <alignment vertical="center"/>
    </xf>
    <xf numFmtId="181" fontId="5" fillId="0" borderId="5" xfId="5" applyNumberFormat="1" applyFont="1" applyBorder="1" applyAlignment="1">
      <alignment vertical="center"/>
    </xf>
    <xf numFmtId="181" fontId="5" fillId="0" borderId="10" xfId="5" applyNumberFormat="1" applyFont="1" applyBorder="1" applyAlignment="1"/>
    <xf numFmtId="181" fontId="5" fillId="0" borderId="1" xfId="5" applyNumberFormat="1" applyFont="1" applyBorder="1" applyAlignment="1"/>
    <xf numFmtId="181" fontId="3" fillId="0" borderId="10" xfId="5" applyNumberFormat="1" applyFont="1" applyBorder="1" applyAlignment="1">
      <alignment vertical="center"/>
    </xf>
    <xf numFmtId="0" fontId="3" fillId="0" borderId="0" xfId="5" applyFont="1" applyAlignment="1">
      <alignment horizontal="centerContinuous" vertical="top"/>
    </xf>
    <xf numFmtId="0" fontId="3" fillId="0" borderId="0" xfId="5" applyFont="1" applyBorder="1" applyAlignment="1">
      <alignment horizontal="left" vertical="top"/>
    </xf>
    <xf numFmtId="169" fontId="5" fillId="0" borderId="6" xfId="5" applyNumberFormat="1" applyFont="1" applyBorder="1" applyAlignment="1">
      <alignment horizontal="left" vertical="center" wrapText="1"/>
    </xf>
    <xf numFmtId="168" fontId="3" fillId="0" borderId="7" xfId="5" applyNumberFormat="1" applyFont="1" applyBorder="1" applyAlignment="1">
      <alignment horizontal="left" vertical="center" wrapText="1"/>
    </xf>
    <xf numFmtId="169" fontId="5" fillId="0" borderId="7" xfId="5" applyNumberFormat="1" applyFont="1" applyBorder="1" applyAlignment="1">
      <alignment horizontal="left" vertical="center" wrapText="1"/>
    </xf>
    <xf numFmtId="166" fontId="5" fillId="0" borderId="6" xfId="5" applyNumberFormat="1" applyFont="1" applyBorder="1" applyAlignment="1">
      <alignment horizontal="left" vertical="center" wrapText="1"/>
    </xf>
    <xf numFmtId="174" fontId="3" fillId="0" borderId="7" xfId="5" applyNumberFormat="1" applyFont="1" applyBorder="1" applyAlignment="1">
      <alignment horizontal="left" vertical="center" wrapText="1"/>
    </xf>
    <xf numFmtId="166" fontId="5" fillId="0" borderId="7" xfId="5" applyNumberFormat="1" applyFont="1" applyBorder="1" applyAlignment="1">
      <alignment horizontal="left" vertical="center" wrapText="1"/>
    </xf>
    <xf numFmtId="180" fontId="5" fillId="0" borderId="21" xfId="5" applyNumberFormat="1" applyFont="1" applyBorder="1" applyAlignment="1">
      <alignment vertical="center"/>
    </xf>
    <xf numFmtId="181" fontId="5" fillId="0" borderId="16" xfId="5" applyNumberFormat="1" applyFont="1" applyBorder="1" applyAlignment="1">
      <alignment vertical="center"/>
    </xf>
    <xf numFmtId="166" fontId="5" fillId="0" borderId="5" xfId="5" applyNumberFormat="1" applyFont="1" applyBorder="1" applyAlignment="1">
      <alignment horizontal="left" vertical="center" wrapText="1"/>
    </xf>
    <xf numFmtId="169" fontId="5" fillId="0" borderId="8" xfId="5" applyNumberFormat="1" applyFont="1" applyBorder="1" applyAlignment="1">
      <alignment horizontal="left" vertical="center" wrapText="1"/>
    </xf>
    <xf numFmtId="166" fontId="5" fillId="0" borderId="8" xfId="5" applyNumberFormat="1" applyFont="1" applyBorder="1" applyAlignment="1">
      <alignment horizontal="left" vertical="center" wrapText="1"/>
    </xf>
    <xf numFmtId="181" fontId="5" fillId="0" borderId="25" xfId="5" applyNumberFormat="1" applyFont="1" applyBorder="1" applyAlignment="1">
      <alignment vertical="center"/>
    </xf>
    <xf numFmtId="49" fontId="5" fillId="0" borderId="1" xfId="5" applyNumberFormat="1" applyFont="1" applyBorder="1" applyAlignment="1">
      <alignment horizontal="left" vertical="center" indent="1"/>
    </xf>
    <xf numFmtId="49" fontId="5" fillId="0" borderId="1" xfId="0" applyNumberFormat="1" applyFont="1" applyBorder="1" applyAlignment="1">
      <alignment horizontal="left" indent="1"/>
    </xf>
    <xf numFmtId="49" fontId="5" fillId="0" borderId="12" xfId="5" applyNumberFormat="1" applyFont="1" applyBorder="1" applyAlignment="1">
      <alignment horizontal="left" vertical="center" wrapText="1" indent="1"/>
    </xf>
    <xf numFmtId="49" fontId="3" fillId="0" borderId="11" xfId="5" applyNumberFormat="1" applyFont="1" applyBorder="1" applyAlignment="1">
      <alignment horizontal="left" indent="1"/>
    </xf>
    <xf numFmtId="49" fontId="3" fillId="0" borderId="1" xfId="5" applyNumberFormat="1" applyFont="1" applyBorder="1" applyAlignment="1">
      <alignment horizontal="left" vertical="center" indent="1"/>
    </xf>
    <xf numFmtId="49" fontId="3" fillId="0" borderId="10" xfId="5" applyNumberFormat="1" applyFont="1" applyBorder="1" applyAlignment="1">
      <alignment horizontal="left" indent="1"/>
    </xf>
    <xf numFmtId="49" fontId="3" fillId="0" borderId="10" xfId="5" applyNumberFormat="1" applyFont="1" applyBorder="1" applyAlignment="1">
      <alignment horizontal="left" indent="3"/>
    </xf>
    <xf numFmtId="49" fontId="3" fillId="0" borderId="10" xfId="5" applyNumberFormat="1" applyFont="1" applyBorder="1" applyAlignment="1">
      <alignment horizontal="left" vertical="center" wrapText="1" indent="2"/>
    </xf>
    <xf numFmtId="49" fontId="3" fillId="0" borderId="5" xfId="5" applyNumberFormat="1" applyFont="1" applyBorder="1" applyAlignment="1">
      <alignment horizontal="left" vertical="top" wrapText="1" indent="2"/>
    </xf>
    <xf numFmtId="49" fontId="3" fillId="0" borderId="10" xfId="5" applyNumberFormat="1" applyFont="1" applyBorder="1" applyAlignment="1">
      <alignment horizontal="left" vertical="center" wrapText="1" indent="1"/>
    </xf>
    <xf numFmtId="49" fontId="3" fillId="0" borderId="1" xfId="5" applyNumberFormat="1" applyFont="1" applyBorder="1" applyAlignment="1">
      <alignment horizontal="left" vertical="center" wrapText="1" indent="1"/>
    </xf>
    <xf numFmtId="49" fontId="5" fillId="0" borderId="1" xfId="5" applyNumberFormat="1" applyFont="1" applyBorder="1" applyAlignment="1">
      <alignment horizontal="left" vertical="center" wrapText="1" indent="1"/>
    </xf>
    <xf numFmtId="49" fontId="5" fillId="0" borderId="1" xfId="5" applyNumberFormat="1" applyFont="1" applyBorder="1" applyAlignment="1">
      <alignment horizontal="left" indent="1"/>
    </xf>
    <xf numFmtId="49" fontId="5" fillId="0" borderId="10" xfId="5" applyNumberFormat="1" applyFont="1" applyBorder="1" applyAlignment="1">
      <alignment horizontal="left" indent="1"/>
    </xf>
    <xf numFmtId="172" fontId="5" fillId="0" borderId="28" xfId="5" applyNumberFormat="1" applyFont="1" applyBorder="1" applyAlignment="1">
      <alignment vertical="center"/>
    </xf>
    <xf numFmtId="172" fontId="5" fillId="0" borderId="18" xfId="5" applyNumberFormat="1" applyFont="1" applyBorder="1" applyAlignment="1">
      <alignment vertical="center"/>
    </xf>
    <xf numFmtId="172" fontId="5" fillId="0" borderId="34" xfId="5" applyNumberFormat="1" applyFont="1" applyBorder="1" applyAlignment="1">
      <alignment vertical="center"/>
    </xf>
    <xf numFmtId="172" fontId="5" fillId="0" borderId="16" xfId="5" applyNumberFormat="1" applyFont="1" applyBorder="1" applyAlignment="1">
      <alignment vertical="center"/>
    </xf>
    <xf numFmtId="181" fontId="5" fillId="0" borderId="17" xfId="5" applyNumberFormat="1" applyFont="1" applyBorder="1" applyAlignment="1">
      <alignment vertical="center"/>
    </xf>
    <xf numFmtId="169" fontId="5" fillId="0" borderId="1" xfId="5" applyNumberFormat="1" applyFont="1" applyBorder="1" applyAlignment="1">
      <alignment horizontal="left" vertical="center" wrapText="1"/>
    </xf>
    <xf numFmtId="169" fontId="5" fillId="0" borderId="10" xfId="5" applyNumberFormat="1" applyFont="1" applyBorder="1" applyAlignment="1">
      <alignment horizontal="left" vertical="center" wrapText="1"/>
    </xf>
    <xf numFmtId="169" fontId="5" fillId="0" borderId="5" xfId="5" applyNumberFormat="1" applyFont="1" applyBorder="1" applyAlignment="1">
      <alignment horizontal="left" vertical="center" wrapText="1"/>
    </xf>
    <xf numFmtId="171" fontId="3" fillId="0" borderId="20" xfId="5" applyNumberFormat="1" applyFont="1" applyBorder="1" applyAlignment="1"/>
    <xf numFmtId="171" fontId="3" fillId="0" borderId="26" xfId="5" applyNumberFormat="1" applyFont="1" applyBorder="1" applyAlignment="1"/>
    <xf numFmtId="171" fontId="3" fillId="0" borderId="18" xfId="5" applyNumberFormat="1" applyFont="1" applyBorder="1" applyAlignment="1"/>
    <xf numFmtId="171" fontId="3" fillId="0" borderId="28" xfId="5" applyNumberFormat="1" applyFont="1" applyBorder="1" applyAlignment="1"/>
    <xf numFmtId="171" fontId="3" fillId="0" borderId="34" xfId="5" applyNumberFormat="1" applyFont="1" applyBorder="1" applyAlignment="1"/>
    <xf numFmtId="171" fontId="5" fillId="0" borderId="19" xfId="5" applyNumberFormat="1" applyFont="1" applyBorder="1" applyAlignment="1">
      <alignment vertical="center"/>
    </xf>
    <xf numFmtId="171" fontId="5" fillId="0" borderId="21" xfId="5" applyNumberFormat="1" applyFont="1" applyBorder="1" applyAlignment="1"/>
    <xf numFmtId="171" fontId="5" fillId="0" borderId="24" xfId="5" applyNumberFormat="1" applyFont="1" applyBorder="1" applyAlignment="1"/>
    <xf numFmtId="171" fontId="5" fillId="0" borderId="35" xfId="5" applyNumberFormat="1" applyFont="1" applyBorder="1" applyAlignment="1">
      <alignment vertical="center"/>
    </xf>
    <xf numFmtId="171" fontId="5" fillId="0" borderId="20" xfId="5" applyNumberFormat="1" applyFont="1" applyBorder="1" applyAlignment="1"/>
    <xf numFmtId="171" fontId="5" fillId="0" borderId="35" xfId="5" applyNumberFormat="1" applyFont="1" applyBorder="1" applyAlignment="1"/>
    <xf numFmtId="171" fontId="3" fillId="0" borderId="36" xfId="5" applyNumberFormat="1" applyFont="1" applyBorder="1" applyAlignment="1">
      <alignment vertical="center"/>
    </xf>
    <xf numFmtId="171" fontId="5" fillId="0" borderId="36" xfId="5" applyNumberFormat="1" applyFont="1" applyBorder="1" applyAlignment="1"/>
    <xf numFmtId="171" fontId="5" fillId="0" borderId="28" xfId="5" applyNumberFormat="1" applyFont="1" applyBorder="1" applyAlignment="1"/>
    <xf numFmtId="171" fontId="3" fillId="0" borderId="34" xfId="5" applyNumberFormat="1" applyFont="1" applyBorder="1" applyAlignment="1">
      <alignment vertical="center"/>
    </xf>
    <xf numFmtId="171" fontId="5" fillId="0" borderId="34" xfId="5" applyNumberFormat="1" applyFont="1" applyBorder="1" applyAlignment="1"/>
    <xf numFmtId="171" fontId="5" fillId="0" borderId="1" xfId="5" applyNumberFormat="1" applyFont="1" applyBorder="1" applyAlignment="1"/>
    <xf numFmtId="171" fontId="5" fillId="0" borderId="18" xfId="5" applyNumberFormat="1" applyFont="1" applyBorder="1" applyAlignment="1"/>
    <xf numFmtId="171" fontId="5" fillId="0" borderId="6" xfId="5" applyNumberFormat="1" applyFont="1" applyBorder="1" applyAlignment="1"/>
    <xf numFmtId="171" fontId="5" fillId="0" borderId="16" xfId="5" applyNumberFormat="1" applyFont="1" applyBorder="1" applyAlignment="1">
      <alignment vertical="center"/>
    </xf>
    <xf numFmtId="171" fontId="5" fillId="0" borderId="5" xfId="5" applyNumberFormat="1" applyFont="1" applyBorder="1" applyAlignment="1">
      <alignment vertical="top"/>
    </xf>
    <xf numFmtId="171" fontId="5" fillId="0" borderId="27" xfId="5" applyNumberFormat="1" applyFont="1" applyBorder="1" applyAlignment="1">
      <alignment vertical="top"/>
    </xf>
    <xf numFmtId="171" fontId="5" fillId="0" borderId="17" xfId="5" applyNumberFormat="1" applyFont="1" applyBorder="1" applyAlignment="1">
      <alignment vertical="top"/>
    </xf>
    <xf numFmtId="171" fontId="5" fillId="0" borderId="8" xfId="5" applyNumberFormat="1" applyFont="1" applyBorder="1" applyAlignment="1">
      <alignment vertical="top"/>
    </xf>
    <xf numFmtId="171" fontId="3" fillId="0" borderId="1" xfId="5" applyNumberFormat="1" applyFont="1" applyBorder="1" applyAlignment="1"/>
    <xf numFmtId="171" fontId="3" fillId="0" borderId="16" xfId="5" applyNumberFormat="1" applyFont="1" applyBorder="1" applyAlignment="1">
      <alignment vertical="center"/>
    </xf>
    <xf numFmtId="171" fontId="3" fillId="0" borderId="10" xfId="5" applyNumberFormat="1" applyFont="1" applyBorder="1" applyAlignment="1">
      <alignment vertical="top"/>
    </xf>
    <xf numFmtId="171" fontId="3" fillId="0" borderId="9" xfId="5" applyNumberFormat="1" applyFont="1" applyBorder="1" applyAlignment="1"/>
    <xf numFmtId="171" fontId="5" fillId="0" borderId="9" xfId="5" applyNumberFormat="1" applyFont="1" applyBorder="1" applyAlignment="1"/>
    <xf numFmtId="171" fontId="5" fillId="0" borderId="4" xfId="5" applyNumberFormat="1" applyFont="1" applyBorder="1" applyAlignment="1">
      <alignment vertical="top"/>
    </xf>
    <xf numFmtId="171" fontId="3" fillId="0" borderId="11" xfId="5" applyNumberFormat="1" applyFont="1" applyBorder="1" applyAlignment="1">
      <alignment vertical="top"/>
    </xf>
    <xf numFmtId="171" fontId="3" fillId="0" borderId="37" xfId="5" applyNumberFormat="1" applyFont="1" applyBorder="1" applyAlignment="1"/>
    <xf numFmtId="171" fontId="3" fillId="0" borderId="31" xfId="5" applyNumberFormat="1" applyFont="1" applyBorder="1" applyAlignment="1"/>
    <xf numFmtId="171" fontId="3" fillId="0" borderId="38" xfId="5" applyNumberFormat="1" applyFont="1" applyBorder="1" applyAlignment="1">
      <alignment vertical="top"/>
    </xf>
    <xf numFmtId="171" fontId="3" fillId="0" borderId="30" xfId="5" applyNumberFormat="1" applyFont="1" applyBorder="1" applyAlignment="1">
      <alignment vertical="top"/>
    </xf>
    <xf numFmtId="171" fontId="5" fillId="0" borderId="3" xfId="5" applyNumberFormat="1" applyFont="1" applyBorder="1" applyAlignment="1">
      <alignment vertical="center"/>
    </xf>
    <xf numFmtId="171" fontId="5" fillId="0" borderId="5" xfId="5" applyNumberFormat="1" applyFont="1" applyBorder="1" applyAlignment="1">
      <alignment vertical="center"/>
    </xf>
    <xf numFmtId="171" fontId="5" fillId="0" borderId="8" xfId="5" applyNumberFormat="1" applyFont="1" applyBorder="1" applyAlignment="1">
      <alignment vertical="center"/>
    </xf>
    <xf numFmtId="171" fontId="3" fillId="0" borderId="36" xfId="5" applyNumberFormat="1" applyFont="1" applyBorder="1" applyAlignment="1"/>
    <xf numFmtId="171" fontId="5" fillId="0" borderId="36" xfId="5" applyNumberFormat="1" applyFont="1" applyBorder="1" applyAlignment="1">
      <alignment vertical="center"/>
    </xf>
    <xf numFmtId="171" fontId="5" fillId="0" borderId="18" xfId="5" applyNumberFormat="1" applyFont="1" applyBorder="1" applyAlignment="1">
      <alignment vertical="center"/>
    </xf>
    <xf numFmtId="171" fontId="3" fillId="0" borderId="6" xfId="5" applyNumberFormat="1" applyFont="1" applyBorder="1" applyAlignment="1">
      <alignment vertical="center"/>
    </xf>
    <xf numFmtId="171" fontId="3" fillId="0" borderId="1" xfId="5" applyNumberFormat="1" applyFont="1" applyBorder="1" applyAlignment="1">
      <alignment vertical="center"/>
    </xf>
    <xf numFmtId="171" fontId="5" fillId="0" borderId="27" xfId="5" applyNumberFormat="1" applyFont="1" applyBorder="1" applyAlignment="1">
      <alignment vertical="center"/>
    </xf>
    <xf numFmtId="171" fontId="3" fillId="0" borderId="27" xfId="5" applyNumberFormat="1" applyFont="1" applyBorder="1" applyAlignment="1">
      <alignment vertical="center"/>
    </xf>
    <xf numFmtId="171" fontId="5" fillId="0" borderId="26" xfId="5" applyNumberFormat="1" applyFont="1" applyBorder="1" applyAlignment="1">
      <alignment vertical="center"/>
    </xf>
    <xf numFmtId="171" fontId="5" fillId="0" borderId="24" xfId="5" applyNumberFormat="1" applyFont="1" applyBorder="1" applyAlignment="1">
      <alignment vertical="center"/>
    </xf>
    <xf numFmtId="171" fontId="3" fillId="0" borderId="24" xfId="5" applyNumberFormat="1" applyFont="1" applyBorder="1" applyAlignment="1">
      <alignment vertical="center"/>
    </xf>
    <xf numFmtId="171" fontId="5" fillId="0" borderId="4" xfId="5" applyNumberFormat="1" applyFont="1" applyBorder="1" applyAlignment="1">
      <alignment vertical="center"/>
    </xf>
    <xf numFmtId="183" fontId="5" fillId="0" borderId="10" xfId="5" applyNumberFormat="1" applyFont="1" applyBorder="1" applyAlignment="1"/>
    <xf numFmtId="183" fontId="3" fillId="0" borderId="10" xfId="5" applyNumberFormat="1" applyFont="1" applyBorder="1" applyAlignment="1"/>
    <xf numFmtId="181" fontId="5" fillId="0" borderId="27" xfId="5" applyNumberFormat="1" applyFont="1" applyBorder="1" applyAlignment="1">
      <alignment vertical="center"/>
    </xf>
    <xf numFmtId="182" fontId="5" fillId="0" borderId="27" xfId="5" applyNumberFormat="1" applyFont="1" applyBorder="1" applyAlignment="1">
      <alignment vertical="center"/>
    </xf>
    <xf numFmtId="182" fontId="5" fillId="0" borderId="5" xfId="5" applyNumberFormat="1" applyFont="1" applyBorder="1" applyAlignment="1">
      <alignment vertical="center"/>
    </xf>
    <xf numFmtId="182" fontId="5" fillId="0" borderId="29" xfId="5" applyNumberFormat="1" applyFont="1" applyBorder="1" applyAlignment="1">
      <alignment vertical="center"/>
    </xf>
    <xf numFmtId="182" fontId="5" fillId="0" borderId="25" xfId="5" applyNumberFormat="1" applyFont="1" applyBorder="1" applyAlignment="1">
      <alignment vertical="center"/>
    </xf>
    <xf numFmtId="49" fontId="3" fillId="0" borderId="14" xfId="0" applyNumberFormat="1" applyFont="1" applyBorder="1" applyAlignment="1">
      <alignment horizontal="right"/>
    </xf>
    <xf numFmtId="182" fontId="3" fillId="0" borderId="9" xfId="5" applyNumberFormat="1" applyFont="1" applyBorder="1" applyAlignment="1"/>
    <xf numFmtId="182" fontId="3" fillId="0" borderId="11" xfId="5" applyNumberFormat="1" applyFont="1" applyBorder="1" applyAlignment="1"/>
    <xf numFmtId="0" fontId="3" fillId="0" borderId="14" xfId="5" applyFont="1" applyBorder="1" applyAlignment="1">
      <alignment horizontal="center" vertical="center"/>
    </xf>
    <xf numFmtId="180" fontId="3" fillId="0" borderId="4" xfId="5" applyNumberFormat="1" applyFont="1" applyBorder="1" applyAlignment="1"/>
    <xf numFmtId="182" fontId="5" fillId="0" borderId="12" xfId="5" applyNumberFormat="1" applyFont="1" applyBorder="1" applyAlignment="1">
      <alignment vertical="center"/>
    </xf>
    <xf numFmtId="182" fontId="5" fillId="0" borderId="11" xfId="5" applyNumberFormat="1" applyFont="1" applyBorder="1" applyAlignment="1"/>
    <xf numFmtId="164" fontId="3" fillId="0" borderId="0" xfId="5" applyNumberFormat="1" applyFont="1"/>
    <xf numFmtId="0" fontId="12" fillId="0" borderId="0" xfId="5" applyFont="1" applyBorder="1" applyAlignment="1"/>
    <xf numFmtId="0" fontId="3" fillId="0" borderId="10" xfId="0" applyFont="1" applyBorder="1" applyAlignment="1">
      <alignment horizontal="left" vertical="center" wrapText="1" indent="2"/>
    </xf>
    <xf numFmtId="174" fontId="11" fillId="0" borderId="10" xfId="5" applyNumberFormat="1" applyFont="1" applyBorder="1" applyAlignment="1">
      <alignment horizontal="left"/>
    </xf>
    <xf numFmtId="171" fontId="11" fillId="0" borderId="21" xfId="5" applyNumberFormat="1" applyFont="1" applyBorder="1" applyAlignment="1"/>
    <xf numFmtId="171" fontId="11" fillId="0" borderId="24" xfId="5" applyNumberFormat="1" applyFont="1" applyBorder="1" applyAlignment="1"/>
    <xf numFmtId="182" fontId="11" fillId="0" borderId="11" xfId="5" applyNumberFormat="1" applyFont="1" applyBorder="1" applyAlignment="1"/>
    <xf numFmtId="172" fontId="11" fillId="0" borderId="11" xfId="5" applyNumberFormat="1" applyFont="1" applyBorder="1" applyAlignment="1"/>
    <xf numFmtId="0" fontId="0" fillId="0" borderId="0" xfId="0" applyAlignment="1">
      <alignment vertical="center"/>
    </xf>
    <xf numFmtId="167" fontId="3" fillId="0" borderId="0" xfId="0" applyNumberFormat="1" applyFont="1" applyBorder="1" applyAlignment="1">
      <alignment horizontal="center"/>
    </xf>
    <xf numFmtId="49" fontId="3" fillId="0" borderId="10" xfId="5" applyNumberFormat="1" applyFont="1" applyBorder="1" applyAlignment="1">
      <alignment horizontal="left" vertical="center" indent="2"/>
    </xf>
    <xf numFmtId="49" fontId="3" fillId="0" borderId="5" xfId="5" applyNumberFormat="1" applyFont="1" applyBorder="1" applyAlignment="1">
      <alignment horizontal="left" vertical="center" indent="2"/>
    </xf>
    <xf numFmtId="170" fontId="7" fillId="0" borderId="0" xfId="5" applyNumberFormat="1" applyFont="1" applyAlignment="1">
      <alignment horizontal="center" vertical="center" wrapText="1"/>
    </xf>
    <xf numFmtId="0" fontId="3" fillId="0" borderId="1" xfId="5" applyFont="1" applyBorder="1" applyAlignment="1">
      <alignment horizontal="center" vertical="center" wrapText="1"/>
    </xf>
    <xf numFmtId="0" fontId="3" fillId="0" borderId="6" xfId="5" applyFont="1" applyBorder="1" applyAlignment="1">
      <alignment horizontal="center" vertical="center" wrapText="1"/>
    </xf>
    <xf numFmtId="184" fontId="3" fillId="0" borderId="0" xfId="5" applyNumberFormat="1" applyFont="1"/>
    <xf numFmtId="0" fontId="3" fillId="0" borderId="12" xfId="5" applyFont="1" applyBorder="1" applyAlignment="1">
      <alignment horizontal="center" vertical="center" wrapText="1"/>
    </xf>
    <xf numFmtId="49" fontId="3" fillId="0" borderId="10" xfId="5" applyNumberFormat="1" applyFont="1" applyBorder="1" applyAlignment="1">
      <alignment horizontal="left" wrapText="1" indent="1"/>
    </xf>
    <xf numFmtId="171" fontId="3" fillId="0" borderId="11" xfId="5" applyNumberFormat="1" applyFont="1" applyFill="1" applyBorder="1" applyAlignment="1"/>
    <xf numFmtId="0" fontId="3" fillId="0" borderId="15" xfId="5" applyFont="1" applyBorder="1" applyAlignment="1">
      <alignment horizontal="center" vertical="center" wrapText="1"/>
    </xf>
    <xf numFmtId="0" fontId="3" fillId="0" borderId="41" xfId="5" applyFont="1" applyBorder="1" applyAlignment="1">
      <alignment horizontal="center" vertical="center" wrapText="1"/>
    </xf>
    <xf numFmtId="171" fontId="5" fillId="0" borderId="41" xfId="5" applyNumberFormat="1" applyFont="1" applyBorder="1" applyAlignment="1">
      <alignment vertical="center"/>
    </xf>
    <xf numFmtId="171" fontId="3" fillId="0" borderId="29" xfId="5" applyNumberFormat="1" applyFont="1" applyBorder="1" applyAlignment="1">
      <alignment vertical="center"/>
    </xf>
    <xf numFmtId="164" fontId="3" fillId="0" borderId="0" xfId="5" applyNumberFormat="1" applyFont="1" applyBorder="1" applyAlignment="1">
      <alignment horizontal="left"/>
    </xf>
    <xf numFmtId="49" fontId="3" fillId="0" borderId="10" xfId="5" applyNumberFormat="1" applyFont="1" applyBorder="1" applyAlignment="1">
      <alignment vertical="center" wrapText="1"/>
    </xf>
    <xf numFmtId="0" fontId="3" fillId="0" borderId="15" xfId="5" applyFont="1" applyBorder="1" applyAlignment="1">
      <alignment horizontal="center" vertical="center" wrapText="1"/>
    </xf>
    <xf numFmtId="0" fontId="3" fillId="0" borderId="19" xfId="5" applyFont="1" applyBorder="1" applyAlignment="1">
      <alignment horizontal="center" vertical="center" wrapText="1"/>
    </xf>
    <xf numFmtId="49" fontId="3" fillId="0" borderId="1" xfId="5" applyNumberFormat="1" applyFont="1" applyBorder="1" applyAlignment="1">
      <alignment horizontal="left" wrapText="1" indent="1"/>
    </xf>
    <xf numFmtId="0" fontId="3" fillId="0" borderId="5" xfId="5" applyFont="1" applyBorder="1" applyAlignment="1">
      <alignment horizontal="center" vertical="center" wrapText="1"/>
    </xf>
    <xf numFmtId="0" fontId="3" fillId="0" borderId="4" xfId="5" applyFont="1" applyBorder="1" applyAlignment="1">
      <alignment horizontal="center" vertical="center" wrapText="1"/>
    </xf>
    <xf numFmtId="0" fontId="3" fillId="0" borderId="26" xfId="5" applyFont="1" applyBorder="1" applyAlignment="1">
      <alignment horizontal="center" vertical="center" wrapText="1"/>
    </xf>
    <xf numFmtId="0" fontId="3" fillId="0" borderId="24" xfId="5" applyFont="1" applyBorder="1" applyAlignment="1">
      <alignment horizontal="center" vertical="center" wrapText="1"/>
    </xf>
    <xf numFmtId="0" fontId="3" fillId="0" borderId="25" xfId="5" applyFont="1" applyBorder="1" applyAlignment="1">
      <alignment horizontal="center" vertical="center" wrapText="1"/>
    </xf>
    <xf numFmtId="0" fontId="3" fillId="0" borderId="18" xfId="5" applyFont="1" applyBorder="1" applyAlignment="1">
      <alignment horizontal="center" vertical="center" wrapText="1"/>
    </xf>
    <xf numFmtId="0" fontId="3" fillId="0" borderId="16" xfId="5" applyFont="1" applyBorder="1" applyAlignment="1">
      <alignment horizontal="center" vertical="center" wrapText="1"/>
    </xf>
    <xf numFmtId="0" fontId="3" fillId="0" borderId="17" xfId="5" applyFont="1" applyBorder="1" applyAlignment="1">
      <alignment horizontal="center" vertical="center" wrapText="1"/>
    </xf>
    <xf numFmtId="0" fontId="3" fillId="0" borderId="28" xfId="5" applyFont="1" applyBorder="1" applyAlignment="1">
      <alignment horizontal="center" vertical="center" wrapText="1"/>
    </xf>
    <xf numFmtId="0" fontId="3" fillId="0" borderId="15" xfId="5" applyFont="1" applyBorder="1" applyAlignment="1">
      <alignment horizontal="center" vertical="center" wrapText="1"/>
    </xf>
    <xf numFmtId="170" fontId="7" fillId="0" borderId="0" xfId="5" applyNumberFormat="1" applyFont="1" applyAlignment="1">
      <alignment horizontal="center" vertical="center" wrapText="1"/>
    </xf>
    <xf numFmtId="0" fontId="3" fillId="0" borderId="1" xfId="5" applyFont="1" applyBorder="1" applyAlignment="1">
      <alignment horizontal="center" vertical="center" wrapText="1"/>
    </xf>
    <xf numFmtId="0" fontId="3" fillId="0" borderId="10" xfId="5" applyFont="1" applyBorder="1" applyAlignment="1">
      <alignment horizontal="center" vertical="center" wrapText="1"/>
    </xf>
    <xf numFmtId="0" fontId="3" fillId="0" borderId="5" xfId="5" applyFont="1" applyBorder="1" applyAlignment="1">
      <alignment horizontal="center" vertical="center" wrapText="1"/>
    </xf>
    <xf numFmtId="0" fontId="3" fillId="0" borderId="14" xfId="5" applyFont="1" applyBorder="1" applyAlignment="1">
      <alignment horizontal="center" vertical="center" wrapText="1"/>
    </xf>
    <xf numFmtId="0" fontId="3" fillId="0" borderId="4" xfId="5" applyFont="1" applyBorder="1" applyAlignment="1">
      <alignment horizontal="center" vertical="center" wrapText="1"/>
    </xf>
    <xf numFmtId="0" fontId="3" fillId="0" borderId="20" xfId="5" applyFont="1" applyBorder="1" applyAlignment="1">
      <alignment horizontal="center" vertical="center" wrapText="1"/>
    </xf>
    <xf numFmtId="0" fontId="3" fillId="0" borderId="21" xfId="5" applyFont="1" applyBorder="1" applyAlignment="1">
      <alignment horizontal="center" vertical="center" wrapText="1"/>
    </xf>
    <xf numFmtId="0" fontId="3" fillId="0" borderId="27" xfId="5" applyFont="1" applyBorder="1" applyAlignment="1">
      <alignment horizontal="center" vertical="center" wrapText="1"/>
    </xf>
    <xf numFmtId="0" fontId="3" fillId="0" borderId="19" xfId="5" applyFont="1" applyBorder="1" applyAlignment="1">
      <alignment horizontal="center" vertical="center" wrapText="1"/>
    </xf>
    <xf numFmtId="0" fontId="3" fillId="0" borderId="23" xfId="5" applyFont="1" applyBorder="1" applyAlignment="1">
      <alignment horizontal="center" vertical="center" wrapText="1"/>
    </xf>
    <xf numFmtId="170" fontId="7" fillId="0" borderId="0" xfId="5" applyNumberFormat="1" applyFont="1" applyAlignment="1">
      <alignment horizontal="center" wrapText="1"/>
    </xf>
    <xf numFmtId="170" fontId="7" fillId="0" borderId="0" xfId="5" applyNumberFormat="1" applyFont="1" applyAlignment="1">
      <alignment horizontal="center" vertical="top" wrapText="1"/>
    </xf>
    <xf numFmtId="0" fontId="3" fillId="0" borderId="32" xfId="5" applyFont="1" applyBorder="1" applyAlignment="1">
      <alignment horizontal="center" vertical="center" wrapText="1"/>
    </xf>
    <xf numFmtId="0" fontId="3" fillId="0" borderId="2" xfId="5" applyFont="1" applyBorder="1" applyAlignment="1">
      <alignment horizontal="center" vertical="center" wrapText="1"/>
    </xf>
    <xf numFmtId="0" fontId="3" fillId="0" borderId="22" xfId="5" applyFont="1" applyBorder="1" applyAlignment="1">
      <alignment horizontal="center" vertical="center" wrapText="1"/>
    </xf>
    <xf numFmtId="0" fontId="3" fillId="0" borderId="12" xfId="5" applyFont="1" applyBorder="1" applyAlignment="1">
      <alignment horizontal="center" vertical="center" wrapText="1"/>
    </xf>
    <xf numFmtId="49" fontId="3" fillId="0" borderId="10" xfId="5" applyNumberFormat="1" applyFont="1" applyBorder="1" applyAlignment="1">
      <alignment horizontal="center" vertical="center"/>
    </xf>
    <xf numFmtId="49" fontId="3" fillId="0" borderId="10" xfId="5" applyNumberFormat="1" applyFont="1" applyBorder="1" applyAlignment="1">
      <alignment horizontal="center" vertical="center" wrapText="1"/>
    </xf>
    <xf numFmtId="49" fontId="5" fillId="0" borderId="1" xfId="5" applyNumberFormat="1" applyFont="1" applyBorder="1" applyAlignment="1">
      <alignment horizontal="center" vertical="center" wrapText="1"/>
    </xf>
    <xf numFmtId="49" fontId="5" fillId="0" borderId="10" xfId="5" applyNumberFormat="1" applyFont="1" applyBorder="1" applyAlignment="1">
      <alignment horizontal="center" vertical="center"/>
    </xf>
    <xf numFmtId="49" fontId="5" fillId="0" borderId="5" xfId="5" applyNumberFormat="1" applyFont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0" fontId="3" fillId="0" borderId="9" xfId="5" applyFont="1" applyBorder="1" applyAlignment="1">
      <alignment horizontal="center" vertical="center" wrapText="1"/>
    </xf>
    <xf numFmtId="0" fontId="3" fillId="0" borderId="6" xfId="5" applyFont="1" applyBorder="1" applyAlignment="1">
      <alignment horizontal="center" vertical="center" wrapText="1"/>
    </xf>
    <xf numFmtId="0" fontId="3" fillId="0" borderId="7" xfId="5" applyFont="1" applyBorder="1" applyAlignment="1">
      <alignment horizontal="center" vertical="center" wrapText="1"/>
    </xf>
    <xf numFmtId="0" fontId="3" fillId="0" borderId="11" xfId="5" applyFont="1" applyBorder="1" applyAlignment="1">
      <alignment horizontal="center" vertical="center" wrapText="1"/>
    </xf>
    <xf numFmtId="0" fontId="3" fillId="0" borderId="8" xfId="5" applyFont="1" applyBorder="1" applyAlignment="1">
      <alignment horizontal="center" vertical="center" wrapText="1"/>
    </xf>
    <xf numFmtId="170" fontId="7" fillId="0" borderId="0" xfId="5" applyNumberFormat="1" applyFont="1" applyAlignment="1">
      <alignment horizontal="right" vertical="center" wrapText="1"/>
    </xf>
    <xf numFmtId="170" fontId="7" fillId="0" borderId="0" xfId="5" applyNumberFormat="1" applyFont="1" applyAlignment="1">
      <alignment horizontal="left" vertical="center" wrapText="1"/>
    </xf>
    <xf numFmtId="49" fontId="7" fillId="0" borderId="0" xfId="5" applyNumberFormat="1" applyFont="1" applyAlignment="1">
      <alignment horizontal="left" vertical="center" wrapText="1"/>
    </xf>
    <xf numFmtId="166" fontId="5" fillId="0" borderId="1" xfId="5" applyNumberFormat="1" applyFont="1" applyBorder="1" applyAlignment="1">
      <alignment horizontal="left" vertical="center" wrapText="1"/>
    </xf>
    <xf numFmtId="166" fontId="5" fillId="0" borderId="10" xfId="5" applyNumberFormat="1" applyFont="1" applyBorder="1" applyAlignment="1">
      <alignment horizontal="left" vertical="center" wrapText="1"/>
    </xf>
    <xf numFmtId="166" fontId="5" fillId="0" borderId="5" xfId="5" applyNumberFormat="1" applyFont="1" applyBorder="1" applyAlignment="1">
      <alignment horizontal="left" vertical="center" wrapText="1"/>
    </xf>
    <xf numFmtId="166" fontId="3" fillId="0" borderId="39" xfId="5" applyNumberFormat="1" applyFont="1" applyBorder="1" applyAlignment="1">
      <alignment horizontal="left" vertical="center"/>
    </xf>
    <xf numFmtId="166" fontId="3" fillId="0" borderId="3" xfId="5" applyNumberFormat="1" applyFont="1" applyBorder="1" applyAlignment="1">
      <alignment horizontal="left" vertical="center"/>
    </xf>
    <xf numFmtId="166" fontId="3" fillId="0" borderId="40" xfId="5" applyNumberFormat="1" applyFont="1" applyBorder="1" applyAlignment="1">
      <alignment horizontal="left" vertical="center"/>
    </xf>
    <xf numFmtId="166" fontId="3" fillId="0" borderId="39" xfId="5" applyNumberFormat="1" applyFont="1" applyBorder="1" applyAlignment="1">
      <alignment horizontal="left" vertical="center" wrapText="1"/>
    </xf>
    <xf numFmtId="166" fontId="3" fillId="0" borderId="3" xfId="5" applyNumberFormat="1" applyFont="1" applyBorder="1" applyAlignment="1">
      <alignment horizontal="left" vertical="center" wrapText="1"/>
    </xf>
    <xf numFmtId="166" fontId="3" fillId="0" borderId="40" xfId="5" applyNumberFormat="1" applyFont="1" applyBorder="1" applyAlignment="1">
      <alignment horizontal="left" vertical="center" wrapText="1"/>
    </xf>
    <xf numFmtId="166" fontId="3" fillId="0" borderId="1" xfId="5" applyNumberFormat="1" applyFont="1" applyBorder="1" applyAlignment="1">
      <alignment horizontal="left" vertical="center" wrapText="1"/>
    </xf>
    <xf numFmtId="166" fontId="3" fillId="0" borderId="10" xfId="5" applyNumberFormat="1" applyFont="1" applyBorder="1" applyAlignment="1">
      <alignment horizontal="left" vertical="center"/>
    </xf>
    <xf numFmtId="2" fontId="3" fillId="0" borderId="37" xfId="5" applyNumberFormat="1" applyFont="1" applyBorder="1" applyAlignment="1">
      <alignment horizontal="left" vertical="center" wrapText="1"/>
    </xf>
    <xf numFmtId="2" fontId="3" fillId="0" borderId="10" xfId="5" applyNumberFormat="1" applyFont="1" applyBorder="1" applyAlignment="1">
      <alignment horizontal="left" vertical="center" wrapText="1"/>
    </xf>
    <xf numFmtId="2" fontId="3" fillId="0" borderId="38" xfId="5" applyNumberFormat="1" applyFont="1" applyBorder="1" applyAlignment="1">
      <alignment horizontal="left" vertical="center" wrapText="1"/>
    </xf>
    <xf numFmtId="166" fontId="3" fillId="0" borderId="37" xfId="5" applyNumberFormat="1" applyFont="1" applyBorder="1" applyAlignment="1">
      <alignment horizontal="left" vertical="center"/>
    </xf>
    <xf numFmtId="166" fontId="3" fillId="0" borderId="38" xfId="5" applyNumberFormat="1" applyFont="1" applyBorder="1" applyAlignment="1">
      <alignment horizontal="left" vertical="center"/>
    </xf>
    <xf numFmtId="166" fontId="3" fillId="0" borderId="37" xfId="5" applyNumberFormat="1" applyFont="1" applyBorder="1" applyAlignment="1">
      <alignment horizontal="left" vertical="center" wrapText="1"/>
    </xf>
    <xf numFmtId="166" fontId="3" fillId="0" borderId="10" xfId="5" applyNumberFormat="1" applyFont="1" applyBorder="1" applyAlignment="1">
      <alignment horizontal="left" vertical="center" wrapText="1"/>
    </xf>
    <xf numFmtId="0" fontId="3" fillId="0" borderId="2" xfId="5" applyFont="1" applyBorder="1" applyAlignment="1">
      <alignment horizontal="center" vertical="center"/>
    </xf>
    <xf numFmtId="0" fontId="3" fillId="0" borderId="12" xfId="5" applyFont="1" applyBorder="1" applyAlignment="1">
      <alignment horizontal="center" vertical="center"/>
    </xf>
    <xf numFmtId="0" fontId="3" fillId="0" borderId="13" xfId="5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70" fontId="3" fillId="0" borderId="0" xfId="5" applyNumberFormat="1" applyFont="1" applyAlignment="1">
      <alignment horizontal="center" vertical="center" wrapText="1"/>
    </xf>
  </cellXfs>
  <cellStyles count="6">
    <cellStyle name="Euro" xfId="1"/>
    <cellStyle name="Standard" xfId="0" builtinId="0"/>
    <cellStyle name="Standard 2" xfId="2"/>
    <cellStyle name="Standard 3" xfId="3"/>
    <cellStyle name="Standard 3 2" xfId="4"/>
    <cellStyle name="Standard_UV_Waldherr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O43"/>
  <sheetViews>
    <sheetView showGridLines="0" tabSelected="1" zoomScaleNormal="100" workbookViewId="0">
      <selection activeCell="A6" sqref="A6:A8"/>
    </sheetView>
  </sheetViews>
  <sheetFormatPr baseColWidth="10" defaultColWidth="11.42578125" defaultRowHeight="21.95" customHeight="1" x14ac:dyDescent="0.2"/>
  <cols>
    <col min="1" max="1" width="10.5703125" style="6" customWidth="1"/>
    <col min="2" max="2" width="17.7109375" style="7" customWidth="1"/>
    <col min="3" max="6" width="17.7109375" style="8" customWidth="1"/>
    <col min="7" max="16384" width="11.42578125" style="7"/>
  </cols>
  <sheetData>
    <row r="1" spans="1:15" s="3" customFormat="1" ht="31.5" customHeight="1" x14ac:dyDescent="0.2">
      <c r="A1" s="361" t="s">
        <v>22</v>
      </c>
      <c r="B1" s="361"/>
      <c r="C1" s="361"/>
      <c r="D1" s="361"/>
      <c r="E1" s="361"/>
      <c r="F1" s="361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1.25" customHeight="1" x14ac:dyDescent="0.2">
      <c r="A2" s="86"/>
      <c r="B2" s="86"/>
      <c r="C2" s="86"/>
      <c r="D2" s="86"/>
      <c r="E2" s="86"/>
      <c r="F2" s="86"/>
      <c r="G2" s="4"/>
      <c r="H2" s="2"/>
      <c r="I2" s="2"/>
      <c r="J2" s="2"/>
      <c r="K2" s="2"/>
      <c r="L2" s="2"/>
      <c r="M2" s="2"/>
      <c r="N2" s="2"/>
      <c r="O2" s="2"/>
    </row>
    <row r="3" spans="1:15" s="3" customFormat="1" ht="13.5" customHeight="1" x14ac:dyDescent="0.2">
      <c r="A3" s="361" t="s">
        <v>355</v>
      </c>
      <c r="B3" s="361"/>
      <c r="C3" s="361"/>
      <c r="D3" s="361"/>
      <c r="E3" s="361"/>
      <c r="F3" s="361"/>
      <c r="G3" s="5"/>
      <c r="H3" s="4"/>
      <c r="I3" s="4"/>
      <c r="J3" s="4"/>
      <c r="K3" s="4"/>
      <c r="L3" s="4"/>
      <c r="M3" s="4"/>
      <c r="N3" s="4"/>
      <c r="O3" s="4"/>
    </row>
    <row r="4" spans="1:15" ht="11.25" customHeight="1" x14ac:dyDescent="0.2"/>
    <row r="5" spans="1:15" s="10" customFormat="1" ht="23.25" customHeight="1" x14ac:dyDescent="0.2">
      <c r="A5" s="91" t="s">
        <v>15</v>
      </c>
      <c r="C5" s="11"/>
      <c r="D5" s="11"/>
      <c r="E5" s="319"/>
      <c r="F5" s="316" t="s">
        <v>10</v>
      </c>
      <c r="G5" s="18"/>
    </row>
    <row r="6" spans="1:15" s="10" customFormat="1" ht="18.75" customHeight="1" x14ac:dyDescent="0.2">
      <c r="A6" s="362" t="s">
        <v>11</v>
      </c>
      <c r="B6" s="367" t="s">
        <v>16</v>
      </c>
      <c r="C6" s="353" t="s">
        <v>17</v>
      </c>
      <c r="D6" s="356" t="s">
        <v>18</v>
      </c>
      <c r="E6" s="365" t="s">
        <v>19</v>
      </c>
      <c r="F6" s="366"/>
    </row>
    <row r="7" spans="1:15" s="10" customFormat="1" ht="18.75" customHeight="1" x14ac:dyDescent="0.2">
      <c r="A7" s="363"/>
      <c r="B7" s="368"/>
      <c r="C7" s="354"/>
      <c r="D7" s="357"/>
      <c r="E7" s="188" t="s">
        <v>20</v>
      </c>
      <c r="F7" s="185" t="s">
        <v>21</v>
      </c>
    </row>
    <row r="8" spans="1:15" ht="18.75" customHeight="1" x14ac:dyDescent="0.2">
      <c r="A8" s="364"/>
      <c r="B8" s="369"/>
      <c r="C8" s="355"/>
      <c r="D8" s="358"/>
      <c r="E8" s="359" t="s">
        <v>262</v>
      </c>
      <c r="F8" s="360"/>
      <c r="H8" s="15"/>
    </row>
    <row r="9" spans="1:15" s="40" customFormat="1" ht="30" customHeight="1" x14ac:dyDescent="0.2">
      <c r="A9" s="45">
        <v>1999</v>
      </c>
      <c r="B9" s="260">
        <v>31859736270</v>
      </c>
      <c r="C9" s="261">
        <v>32114382681</v>
      </c>
      <c r="D9" s="317">
        <v>-254646411</v>
      </c>
      <c r="E9" s="263">
        <v>20752113690</v>
      </c>
      <c r="F9" s="262">
        <v>10028951476</v>
      </c>
      <c r="H9" s="15"/>
    </row>
    <row r="10" spans="1:15" s="35" customFormat="1" ht="18.75" customHeight="1" x14ac:dyDescent="0.2">
      <c r="A10" s="44">
        <f>A9+1</f>
        <v>2000</v>
      </c>
      <c r="B10" s="145">
        <v>33253896645</v>
      </c>
      <c r="C10" s="153">
        <v>33529543324</v>
      </c>
      <c r="D10" s="318">
        <v>-275646679</v>
      </c>
      <c r="E10" s="264">
        <v>21644840229</v>
      </c>
      <c r="F10" s="181">
        <v>10417616549</v>
      </c>
    </row>
    <row r="11" spans="1:15" s="35" customFormat="1" ht="18.75" customHeight="1" x14ac:dyDescent="0.2">
      <c r="A11" s="44">
        <f t="shared" ref="A11:A33" si="0">A10+1</f>
        <v>2001</v>
      </c>
      <c r="B11" s="145">
        <v>34688372109</v>
      </c>
      <c r="C11" s="153">
        <v>34728653460</v>
      </c>
      <c r="D11" s="318">
        <v>-40281351</v>
      </c>
      <c r="E11" s="264">
        <v>22446654611</v>
      </c>
      <c r="F11" s="181">
        <v>10901092070</v>
      </c>
    </row>
    <row r="12" spans="1:15" s="35" customFormat="1" ht="18.75" customHeight="1" x14ac:dyDescent="0.2">
      <c r="A12" s="44">
        <f t="shared" si="0"/>
        <v>2002</v>
      </c>
      <c r="B12" s="145">
        <v>35768531047</v>
      </c>
      <c r="C12" s="153">
        <v>35846829282</v>
      </c>
      <c r="D12" s="318">
        <v>-78298235</v>
      </c>
      <c r="E12" s="264">
        <v>23120754521</v>
      </c>
      <c r="F12" s="181">
        <v>11287120821</v>
      </c>
      <c r="G12" s="41"/>
    </row>
    <row r="13" spans="1:15" s="35" customFormat="1" ht="18.75" customHeight="1" x14ac:dyDescent="0.2">
      <c r="A13" s="44">
        <f t="shared" si="0"/>
        <v>2003</v>
      </c>
      <c r="B13" s="145">
        <v>36802421144</v>
      </c>
      <c r="C13" s="153">
        <v>36901017891</v>
      </c>
      <c r="D13" s="318">
        <v>-98596747</v>
      </c>
      <c r="E13" s="264">
        <v>23810244786</v>
      </c>
      <c r="F13" s="181">
        <v>11571491988</v>
      </c>
      <c r="G13" s="41"/>
    </row>
    <row r="14" spans="1:15" s="35" customFormat="1" ht="30" customHeight="1" x14ac:dyDescent="0.2">
      <c r="A14" s="44">
        <f t="shared" si="0"/>
        <v>2004</v>
      </c>
      <c r="B14" s="145">
        <v>37848844713</v>
      </c>
      <c r="C14" s="153">
        <v>38011315492</v>
      </c>
      <c r="D14" s="318">
        <v>-162470779</v>
      </c>
      <c r="E14" s="264">
        <v>24348113954</v>
      </c>
      <c r="F14" s="181">
        <v>12134472931</v>
      </c>
      <c r="G14" s="41"/>
    </row>
    <row r="15" spans="1:15" s="35" customFormat="1" ht="18.75" customHeight="1" x14ac:dyDescent="0.2">
      <c r="A15" s="44">
        <f t="shared" si="0"/>
        <v>2005</v>
      </c>
      <c r="B15" s="145">
        <v>39374257256</v>
      </c>
      <c r="C15" s="153">
        <v>39440946185</v>
      </c>
      <c r="D15" s="318">
        <v>-66688929</v>
      </c>
      <c r="E15" s="264">
        <v>25138758816</v>
      </c>
      <c r="F15" s="181">
        <v>12555165795</v>
      </c>
    </row>
    <row r="16" spans="1:15" s="35" customFormat="1" ht="18.75" customHeight="1" x14ac:dyDescent="0.2">
      <c r="A16" s="44">
        <f t="shared" si="0"/>
        <v>2006</v>
      </c>
      <c r="B16" s="145">
        <v>40960512988</v>
      </c>
      <c r="C16" s="153">
        <v>41017314934</v>
      </c>
      <c r="D16" s="318">
        <v>-56801946</v>
      </c>
      <c r="E16" s="264">
        <v>26285426737</v>
      </c>
      <c r="F16" s="181">
        <v>13097938933</v>
      </c>
    </row>
    <row r="17" spans="1:9" s="35" customFormat="1" ht="18.75" customHeight="1" x14ac:dyDescent="0.2">
      <c r="A17" s="44">
        <f t="shared" si="0"/>
        <v>2007</v>
      </c>
      <c r="B17" s="145">
        <v>42791263537</v>
      </c>
      <c r="C17" s="153">
        <v>43105024634</v>
      </c>
      <c r="D17" s="318">
        <v>-313761097</v>
      </c>
      <c r="E17" s="264">
        <v>27468142140</v>
      </c>
      <c r="F17" s="181">
        <v>13869649839</v>
      </c>
      <c r="G17" s="41"/>
    </row>
    <row r="18" spans="1:9" s="35" customFormat="1" ht="18.75" customHeight="1" x14ac:dyDescent="0.2">
      <c r="A18" s="44">
        <f t="shared" si="0"/>
        <v>2008</v>
      </c>
      <c r="B18" s="145">
        <v>45283006730</v>
      </c>
      <c r="C18" s="153">
        <v>45329795884</v>
      </c>
      <c r="D18" s="318">
        <v>-46789154</v>
      </c>
      <c r="E18" s="264">
        <v>28934723128</v>
      </c>
      <c r="F18" s="181">
        <v>14575895061</v>
      </c>
      <c r="G18" s="41"/>
    </row>
    <row r="19" spans="1:9" s="35" customFormat="1" ht="30" customHeight="1" x14ac:dyDescent="0.2">
      <c r="A19" s="44">
        <f t="shared" si="0"/>
        <v>2009</v>
      </c>
      <c r="B19" s="145">
        <v>47444678852</v>
      </c>
      <c r="C19" s="153">
        <v>47270515058</v>
      </c>
      <c r="D19" s="318">
        <v>174163794</v>
      </c>
      <c r="E19" s="264">
        <v>30415234222</v>
      </c>
      <c r="F19" s="181">
        <v>15025144621</v>
      </c>
      <c r="G19" s="41"/>
    </row>
    <row r="20" spans="1:9" s="35" customFormat="1" ht="18.75" customHeight="1" x14ac:dyDescent="0.2">
      <c r="A20" s="44">
        <f t="shared" si="0"/>
        <v>2010</v>
      </c>
      <c r="B20" s="145">
        <v>49085890532</v>
      </c>
      <c r="C20" s="153">
        <v>48700166718</v>
      </c>
      <c r="D20" s="318">
        <v>385723814</v>
      </c>
      <c r="E20" s="264">
        <v>31686052445</v>
      </c>
      <c r="F20" s="181">
        <v>15214296751</v>
      </c>
      <c r="G20" s="41"/>
    </row>
    <row r="21" spans="1:9" s="35" customFormat="1" ht="18.75" customHeight="1" x14ac:dyDescent="0.2">
      <c r="A21" s="44">
        <f t="shared" si="0"/>
        <v>2011</v>
      </c>
      <c r="B21" s="145">
        <v>50501365409.349998</v>
      </c>
      <c r="C21" s="153">
        <v>50176438366.800003</v>
      </c>
      <c r="D21" s="318">
        <v>324927042.55000001</v>
      </c>
      <c r="E21" s="264">
        <v>32691756173.579994</v>
      </c>
      <c r="F21" s="181">
        <v>15666196845.839998</v>
      </c>
      <c r="G21" s="41"/>
    </row>
    <row r="22" spans="1:9" s="35" customFormat="1" ht="18.75" customHeight="1" x14ac:dyDescent="0.2">
      <c r="A22" s="44">
        <f t="shared" si="0"/>
        <v>2012</v>
      </c>
      <c r="B22" s="145">
        <v>52579151586.529999</v>
      </c>
      <c r="C22" s="153">
        <v>52366161350.549995</v>
      </c>
      <c r="D22" s="318">
        <v>212990235.98000044</v>
      </c>
      <c r="E22" s="264">
        <v>34188750257.959995</v>
      </c>
      <c r="F22" s="181">
        <v>16255445886.759998</v>
      </c>
      <c r="G22" s="41"/>
    </row>
    <row r="23" spans="1:9" s="35" customFormat="1" ht="18.75" customHeight="1" x14ac:dyDescent="0.2">
      <c r="A23" s="44">
        <f t="shared" si="0"/>
        <v>2013</v>
      </c>
      <c r="B23" s="145">
        <v>54594055780.98999</v>
      </c>
      <c r="C23" s="153">
        <v>54352370574.089996</v>
      </c>
      <c r="D23" s="318">
        <v>241685206.90000001</v>
      </c>
      <c r="E23" s="264">
        <v>35595601276.090004</v>
      </c>
      <c r="F23" s="181">
        <v>16723772574.679996</v>
      </c>
      <c r="G23" s="41"/>
    </row>
    <row r="24" spans="1:9" s="35" customFormat="1" ht="30" customHeight="1" x14ac:dyDescent="0.2">
      <c r="A24" s="44">
        <f t="shared" si="0"/>
        <v>2014</v>
      </c>
      <c r="B24" s="145">
        <v>56453408891.330002</v>
      </c>
      <c r="C24" s="153">
        <v>56382065904.369995</v>
      </c>
      <c r="D24" s="318">
        <v>71342986.960000023</v>
      </c>
      <c r="E24" s="264">
        <v>36946268297.75</v>
      </c>
      <c r="F24" s="181">
        <v>17357699891.509991</v>
      </c>
      <c r="G24" s="41"/>
      <c r="I24" s="9"/>
    </row>
    <row r="25" spans="1:9" s="35" customFormat="1" ht="18.75" customHeight="1" x14ac:dyDescent="0.2">
      <c r="A25" s="44">
        <f t="shared" si="0"/>
        <v>2015</v>
      </c>
      <c r="B25" s="145">
        <v>58246843674.129997</v>
      </c>
      <c r="C25" s="153">
        <v>58259050446.700012</v>
      </c>
      <c r="D25" s="318">
        <v>-12206772.570000011</v>
      </c>
      <c r="E25" s="264">
        <v>37885682307.910011</v>
      </c>
      <c r="F25" s="181">
        <v>18082937191.339996</v>
      </c>
      <c r="G25" s="41"/>
    </row>
    <row r="26" spans="1:9" s="35" customFormat="1" ht="18.75" customHeight="1" x14ac:dyDescent="0.2">
      <c r="A26" s="44">
        <f t="shared" si="0"/>
        <v>2016</v>
      </c>
      <c r="B26" s="145">
        <v>60228577856.310005</v>
      </c>
      <c r="C26" s="153">
        <v>60117216400.070015</v>
      </c>
      <c r="D26" s="318">
        <v>111361456.23999998</v>
      </c>
      <c r="E26" s="264">
        <v>38817292997.299995</v>
      </c>
      <c r="F26" s="181">
        <v>18661494038.920002</v>
      </c>
      <c r="G26" s="41"/>
    </row>
    <row r="27" spans="1:9" s="35" customFormat="1" ht="18.75" customHeight="1" x14ac:dyDescent="0.2">
      <c r="A27" s="44">
        <f t="shared" si="0"/>
        <v>2017</v>
      </c>
      <c r="B27" s="145">
        <v>61725809828.969994</v>
      </c>
      <c r="C27" s="153">
        <v>61640407073.729988</v>
      </c>
      <c r="D27" s="318">
        <v>85402755.239999995</v>
      </c>
      <c r="E27" s="264">
        <v>39755480037.579987</v>
      </c>
      <c r="F27" s="181">
        <v>19380227784.949993</v>
      </c>
      <c r="G27" s="41"/>
    </row>
    <row r="28" spans="1:9" s="35" customFormat="1" ht="18.75" customHeight="1" x14ac:dyDescent="0.2">
      <c r="A28" s="44">
        <f t="shared" si="0"/>
        <v>2018</v>
      </c>
      <c r="B28" s="145">
        <v>64193822760.860001</v>
      </c>
      <c r="C28" s="153">
        <v>63933570467.390007</v>
      </c>
      <c r="D28" s="318">
        <v>260252293.47</v>
      </c>
      <c r="E28" s="264">
        <v>41227658174.829994</v>
      </c>
      <c r="F28" s="181">
        <v>20208686878.280006</v>
      </c>
      <c r="G28" s="41"/>
    </row>
    <row r="29" spans="1:9" s="35" customFormat="1" ht="30" customHeight="1" x14ac:dyDescent="0.2">
      <c r="A29" s="44">
        <f t="shared" si="0"/>
        <v>2019</v>
      </c>
      <c r="B29" s="145">
        <v>66700003903.12001</v>
      </c>
      <c r="C29" s="153">
        <v>66808033700.87999</v>
      </c>
      <c r="D29" s="318">
        <v>-108029797.75999995</v>
      </c>
      <c r="E29" s="264">
        <v>43097457616.299995</v>
      </c>
      <c r="F29" s="181">
        <v>21164664714.730003</v>
      </c>
      <c r="G29" s="41"/>
    </row>
    <row r="30" spans="1:9" s="35" customFormat="1" ht="18.75" customHeight="1" x14ac:dyDescent="0.2">
      <c r="A30" s="44">
        <f t="shared" si="0"/>
        <v>2020</v>
      </c>
      <c r="B30" s="145">
        <v>69303969641.240005</v>
      </c>
      <c r="C30" s="153">
        <v>69357518866.089996</v>
      </c>
      <c r="D30" s="318">
        <v>-53549224.849999994</v>
      </c>
      <c r="E30" s="264">
        <v>45426360264.849991</v>
      </c>
      <c r="F30" s="181">
        <v>21420339610.670002</v>
      </c>
      <c r="G30" s="41"/>
    </row>
    <row r="31" spans="1:9" s="35" customFormat="1" ht="18.75" customHeight="1" x14ac:dyDescent="0.2">
      <c r="A31" s="44">
        <f t="shared" si="0"/>
        <v>2021</v>
      </c>
      <c r="B31" s="145">
        <v>72764676059.969986</v>
      </c>
      <c r="C31" s="153">
        <v>72831974656.839981</v>
      </c>
      <c r="D31" s="318">
        <v>-67298596.870000347</v>
      </c>
      <c r="E31" s="264">
        <v>47550560097.539993</v>
      </c>
      <c r="F31" s="181">
        <v>22766305836.379997</v>
      </c>
      <c r="G31" s="41"/>
    </row>
    <row r="32" spans="1:9" s="35" customFormat="1" ht="18.75" customHeight="1" x14ac:dyDescent="0.2">
      <c r="A32" s="44">
        <f t="shared" si="0"/>
        <v>2022</v>
      </c>
      <c r="B32" s="145">
        <v>77192419948.750031</v>
      </c>
      <c r="C32" s="153">
        <v>77519213059.849991</v>
      </c>
      <c r="D32" s="318">
        <v>-326793111.10000008</v>
      </c>
      <c r="E32" s="264">
        <v>49950713949.540001</v>
      </c>
      <c r="F32" s="181">
        <v>24396580680.07</v>
      </c>
      <c r="G32" s="41"/>
    </row>
    <row r="33" spans="1:7" s="35" customFormat="1" ht="18.75" customHeight="1" x14ac:dyDescent="0.2">
      <c r="A33" s="44">
        <f t="shared" si="0"/>
        <v>2023</v>
      </c>
      <c r="B33" s="145">
        <v>83508480063.630005</v>
      </c>
      <c r="C33" s="153">
        <v>84149546668.76001</v>
      </c>
      <c r="D33" s="318">
        <v>-641066605.12999976</v>
      </c>
      <c r="E33" s="264">
        <v>54264478314.179993</v>
      </c>
      <c r="F33" s="181">
        <v>26395735549.540009</v>
      </c>
      <c r="G33" s="41"/>
    </row>
    <row r="34" spans="1:7" s="18" customFormat="1" ht="18.75" customHeight="1" x14ac:dyDescent="0.2">
      <c r="A34" s="32"/>
      <c r="B34" s="175"/>
      <c r="C34" s="162"/>
      <c r="D34" s="187"/>
      <c r="E34" s="189"/>
      <c r="F34" s="187"/>
      <c r="G34" s="19"/>
    </row>
    <row r="35" spans="1:7" s="23" customFormat="1" ht="21.95" customHeight="1" x14ac:dyDescent="0.2">
      <c r="A35" s="22"/>
      <c r="C35" s="24"/>
      <c r="D35" s="24"/>
      <c r="E35" s="31"/>
      <c r="F35" s="24"/>
    </row>
    <row r="36" spans="1:7" s="23" customFormat="1" ht="21.95" customHeight="1" x14ac:dyDescent="0.2">
      <c r="C36" s="24"/>
      <c r="D36" s="24"/>
      <c r="E36" s="24"/>
      <c r="F36" s="24"/>
    </row>
    <row r="37" spans="1:7" s="23" customFormat="1" ht="12.75" x14ac:dyDescent="0.2">
      <c r="A37" s="25"/>
      <c r="B37" s="26"/>
      <c r="C37" s="26"/>
      <c r="D37" s="26"/>
      <c r="E37" s="26"/>
      <c r="F37" s="26"/>
    </row>
    <row r="38" spans="1:7" s="23" customFormat="1" ht="12.75" x14ac:dyDescent="0.2">
      <c r="A38" s="25"/>
      <c r="B38" s="26"/>
      <c r="C38" s="26"/>
      <c r="D38" s="26"/>
      <c r="E38" s="26"/>
      <c r="F38" s="26"/>
    </row>
    <row r="39" spans="1:7" s="23" customFormat="1" ht="21.95" customHeight="1" x14ac:dyDescent="0.2">
      <c r="A39" s="25"/>
      <c r="C39" s="24"/>
      <c r="D39" s="24"/>
      <c r="E39" s="24"/>
      <c r="F39" s="24"/>
    </row>
    <row r="40" spans="1:7" s="23" customFormat="1" ht="21.95" customHeight="1" x14ac:dyDescent="0.2">
      <c r="A40" s="25"/>
      <c r="C40" s="24"/>
      <c r="D40" s="24"/>
      <c r="E40" s="24"/>
      <c r="F40" s="24"/>
    </row>
    <row r="41" spans="1:7" s="23" customFormat="1" ht="21.95" customHeight="1" x14ac:dyDescent="0.2">
      <c r="A41" s="25"/>
      <c r="C41" s="24"/>
      <c r="D41" s="24"/>
      <c r="E41" s="24"/>
      <c r="F41" s="24"/>
    </row>
    <row r="42" spans="1:7" s="23" customFormat="1" ht="21.95" customHeight="1" x14ac:dyDescent="0.2">
      <c r="A42" s="25"/>
      <c r="C42" s="24"/>
      <c r="D42" s="24"/>
      <c r="E42" s="24"/>
      <c r="F42" s="24"/>
    </row>
    <row r="43" spans="1:7" s="23" customFormat="1" ht="21.95" customHeight="1" x14ac:dyDescent="0.2">
      <c r="A43" s="25"/>
      <c r="C43" s="24"/>
      <c r="D43" s="24"/>
      <c r="E43" s="24"/>
      <c r="F43" s="24"/>
    </row>
  </sheetData>
  <mergeCells count="8">
    <mergeCell ref="C6:C8"/>
    <mergeCell ref="D6:D8"/>
    <mergeCell ref="E8:F8"/>
    <mergeCell ref="A1:F1"/>
    <mergeCell ref="A6:A8"/>
    <mergeCell ref="A3:F3"/>
    <mergeCell ref="E6:F6"/>
    <mergeCell ref="B6:B8"/>
  </mergeCells>
  <phoneticPr fontId="2" type="noConversion"/>
  <printOptions horizontalCentered="1" verticalCentered="1"/>
  <pageMargins left="0.23622047244094491" right="0.31496062992125984" top="0.39370078740157483" bottom="0.59055118110236227" header="0.15748031496062992" footer="7.874015748031496E-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L85"/>
  <sheetViews>
    <sheetView showGridLines="0" zoomScaleNormal="100" workbookViewId="0">
      <selection activeCell="A5" sqref="A5:B7"/>
    </sheetView>
  </sheetViews>
  <sheetFormatPr baseColWidth="10" defaultColWidth="11.42578125" defaultRowHeight="21.95" customHeight="1" x14ac:dyDescent="0.2"/>
  <cols>
    <col min="1" max="1" width="25.5703125" style="6" customWidth="1"/>
    <col min="2" max="2" width="15.7109375" style="7" customWidth="1"/>
    <col min="3" max="5" width="17.7109375" style="8" customWidth="1"/>
    <col min="6" max="16384" width="11.42578125" style="7"/>
  </cols>
  <sheetData>
    <row r="1" spans="1:12" s="3" customFormat="1" ht="33" customHeight="1" x14ac:dyDescent="0.2">
      <c r="A1" s="361" t="s">
        <v>224</v>
      </c>
      <c r="B1" s="361"/>
      <c r="C1" s="361"/>
      <c r="D1" s="361"/>
      <c r="E1" s="361"/>
      <c r="F1" s="2"/>
      <c r="G1" s="2"/>
      <c r="H1" s="2"/>
      <c r="I1" s="2"/>
      <c r="J1" s="2"/>
      <c r="K1" s="2"/>
      <c r="L1" s="2"/>
    </row>
    <row r="2" spans="1:12" s="3" customFormat="1" ht="4.5" hidden="1" customHeight="1" x14ac:dyDescent="0.2">
      <c r="A2" s="86"/>
      <c r="B2" s="86"/>
      <c r="C2" s="86"/>
      <c r="D2" s="86"/>
      <c r="E2" s="86"/>
      <c r="F2" s="4"/>
      <c r="G2" s="2"/>
      <c r="H2" s="2"/>
      <c r="I2" s="2"/>
      <c r="J2" s="2"/>
      <c r="K2" s="2"/>
      <c r="L2" s="2"/>
    </row>
    <row r="3" spans="1:12" s="3" customFormat="1" ht="22.5" customHeight="1" x14ac:dyDescent="0.2">
      <c r="A3" s="361" t="s">
        <v>363</v>
      </c>
      <c r="B3" s="361"/>
      <c r="C3" s="361"/>
      <c r="D3" s="361"/>
      <c r="E3" s="361"/>
      <c r="F3" s="5"/>
      <c r="G3" s="4"/>
      <c r="H3" s="4"/>
      <c r="I3" s="4"/>
      <c r="J3" s="4"/>
      <c r="K3" s="4"/>
      <c r="L3" s="4"/>
    </row>
    <row r="4" spans="1:12" s="10" customFormat="1" ht="12.75" x14ac:dyDescent="0.2">
      <c r="A4" s="9"/>
      <c r="C4" s="11"/>
      <c r="D4" s="11"/>
      <c r="E4" s="87" t="s">
        <v>99</v>
      </c>
    </row>
    <row r="5" spans="1:12" s="10" customFormat="1" ht="17.25" customHeight="1" x14ac:dyDescent="0.2">
      <c r="A5" s="385" t="s">
        <v>63</v>
      </c>
      <c r="B5" s="384"/>
      <c r="C5" s="375" t="s">
        <v>100</v>
      </c>
      <c r="D5" s="376"/>
      <c r="E5" s="377"/>
    </row>
    <row r="6" spans="1:12" s="10" customFormat="1" ht="30" customHeight="1" x14ac:dyDescent="0.2">
      <c r="A6" s="386"/>
      <c r="B6" s="387"/>
      <c r="C6" s="14" t="s">
        <v>101</v>
      </c>
      <c r="D6" s="14" t="s">
        <v>324</v>
      </c>
      <c r="E6" s="14" t="s">
        <v>325</v>
      </c>
    </row>
    <row r="7" spans="1:12" ht="15.75" customHeight="1" x14ac:dyDescent="0.2">
      <c r="A7" s="388"/>
      <c r="B7" s="366"/>
      <c r="C7" s="375" t="s">
        <v>5</v>
      </c>
      <c r="D7" s="376"/>
      <c r="E7" s="377"/>
      <c r="G7" s="15"/>
    </row>
    <row r="8" spans="1:12" s="56" customFormat="1" ht="15" customHeight="1" x14ac:dyDescent="0.2">
      <c r="A8" s="392" t="s">
        <v>102</v>
      </c>
      <c r="B8" s="55" t="s">
        <v>103</v>
      </c>
      <c r="C8" s="276">
        <v>21697394026.040001</v>
      </c>
      <c r="D8" s="276">
        <v>1545054758.8999999</v>
      </c>
      <c r="E8" s="288">
        <v>696936588.1099999</v>
      </c>
      <c r="G8" s="57"/>
    </row>
    <row r="9" spans="1:12" s="58" customFormat="1" ht="12.75" customHeight="1" x14ac:dyDescent="0.2">
      <c r="A9" s="393"/>
      <c r="B9" s="110" t="s">
        <v>104</v>
      </c>
      <c r="C9" s="135">
        <v>19102263066.439999</v>
      </c>
      <c r="D9" s="135">
        <v>1382062369.3999999</v>
      </c>
      <c r="E9" s="134">
        <v>587199099.94999993</v>
      </c>
    </row>
    <row r="10" spans="1:12" s="58" customFormat="1" ht="14.25" customHeight="1" x14ac:dyDescent="0.2">
      <c r="A10" s="394"/>
      <c r="B10" s="111" t="s">
        <v>105</v>
      </c>
      <c r="C10" s="280">
        <v>2595130959.6000004</v>
      </c>
      <c r="D10" s="280">
        <v>162992389.5</v>
      </c>
      <c r="E10" s="289">
        <v>109737488.16000001</v>
      </c>
    </row>
    <row r="11" spans="1:12" s="40" customFormat="1" ht="14.25" customHeight="1" x14ac:dyDescent="0.2">
      <c r="A11" s="401" t="s">
        <v>106</v>
      </c>
      <c r="B11" s="53" t="s">
        <v>103</v>
      </c>
      <c r="C11" s="284">
        <v>5892476062.1099997</v>
      </c>
      <c r="D11" s="284">
        <v>458123628.65000004</v>
      </c>
      <c r="E11" s="287">
        <v>186211099.03</v>
      </c>
      <c r="G11" s="15"/>
    </row>
    <row r="12" spans="1:12" s="35" customFormat="1" ht="12" customHeight="1" x14ac:dyDescent="0.2">
      <c r="A12" s="402"/>
      <c r="B12" s="112" t="s">
        <v>104</v>
      </c>
      <c r="C12" s="80">
        <v>4933036731.46</v>
      </c>
      <c r="D12" s="80">
        <v>408680090.24000001</v>
      </c>
      <c r="E12" s="79">
        <v>159261576.94</v>
      </c>
    </row>
    <row r="13" spans="1:12" s="35" customFormat="1" ht="14.25" customHeight="1" x14ac:dyDescent="0.2">
      <c r="A13" s="402"/>
      <c r="B13" s="208" t="s">
        <v>105</v>
      </c>
      <c r="C13" s="286">
        <v>959439330.64999998</v>
      </c>
      <c r="D13" s="286">
        <v>49443538.410000004</v>
      </c>
      <c r="E13" s="290">
        <v>26949522.09</v>
      </c>
    </row>
    <row r="14" spans="1:12" s="40" customFormat="1" ht="14.25" customHeight="1" x14ac:dyDescent="0.2">
      <c r="A14" s="406" t="s">
        <v>82</v>
      </c>
      <c r="B14" s="209" t="s">
        <v>103</v>
      </c>
      <c r="C14" s="291">
        <v>4334901512.1300001</v>
      </c>
      <c r="D14" s="291">
        <v>314582376.76999998</v>
      </c>
      <c r="E14" s="292">
        <v>151988525.75</v>
      </c>
      <c r="G14" s="15"/>
    </row>
    <row r="15" spans="1:12" s="35" customFormat="1" ht="12" customHeight="1" x14ac:dyDescent="0.2">
      <c r="A15" s="402"/>
      <c r="B15" s="112" t="s">
        <v>104</v>
      </c>
      <c r="C15" s="80">
        <v>3904072535.3000002</v>
      </c>
      <c r="D15" s="80">
        <v>291124966.91999996</v>
      </c>
      <c r="E15" s="79">
        <v>142472884.94</v>
      </c>
    </row>
    <row r="16" spans="1:12" s="35" customFormat="1" ht="14.25" customHeight="1" x14ac:dyDescent="0.2">
      <c r="A16" s="407"/>
      <c r="B16" s="207" t="s">
        <v>105</v>
      </c>
      <c r="C16" s="293">
        <v>430828976.83000004</v>
      </c>
      <c r="D16" s="293">
        <v>23457409.850000001</v>
      </c>
      <c r="E16" s="294">
        <v>9515640.8100000005</v>
      </c>
    </row>
    <row r="17" spans="1:7" s="40" customFormat="1" ht="14.25" customHeight="1" x14ac:dyDescent="0.2">
      <c r="A17" s="408" t="s">
        <v>107</v>
      </c>
      <c r="B17" s="209" t="s">
        <v>103</v>
      </c>
      <c r="C17" s="291">
        <v>321445124.46000004</v>
      </c>
      <c r="D17" s="291">
        <v>22653354.68</v>
      </c>
      <c r="E17" s="292">
        <v>16883792.68</v>
      </c>
      <c r="G17" s="15"/>
    </row>
    <row r="18" spans="1:7" s="35" customFormat="1" ht="12" customHeight="1" x14ac:dyDescent="0.2">
      <c r="A18" s="402"/>
      <c r="B18" s="112" t="s">
        <v>104</v>
      </c>
      <c r="C18" s="80">
        <v>274335753.62</v>
      </c>
      <c r="D18" s="80">
        <v>19947097.129999999</v>
      </c>
      <c r="E18" s="79">
        <v>15306256.190000001</v>
      </c>
    </row>
    <row r="19" spans="1:7" s="35" customFormat="1" ht="14.25" customHeight="1" x14ac:dyDescent="0.2">
      <c r="A19" s="407"/>
      <c r="B19" s="207" t="s">
        <v>105</v>
      </c>
      <c r="C19" s="293">
        <v>47109370.840000004</v>
      </c>
      <c r="D19" s="293">
        <v>2706257.55</v>
      </c>
      <c r="E19" s="294">
        <v>1577536.49</v>
      </c>
    </row>
    <row r="20" spans="1:7" s="40" customFormat="1" ht="14.25" customHeight="1" x14ac:dyDescent="0.2">
      <c r="A20" s="406" t="s">
        <v>84</v>
      </c>
      <c r="B20" s="209" t="s">
        <v>103</v>
      </c>
      <c r="C20" s="291">
        <v>868423709.65999997</v>
      </c>
      <c r="D20" s="291">
        <v>64470224.109999992</v>
      </c>
      <c r="E20" s="292">
        <v>22172602.039999999</v>
      </c>
      <c r="G20" s="15"/>
    </row>
    <row r="21" spans="1:7" s="35" customFormat="1" ht="12" customHeight="1" x14ac:dyDescent="0.2">
      <c r="A21" s="402"/>
      <c r="B21" s="112" t="s">
        <v>104</v>
      </c>
      <c r="C21" s="80">
        <v>670886518.40999997</v>
      </c>
      <c r="D21" s="80">
        <v>48322160.299999997</v>
      </c>
      <c r="E21" s="79">
        <v>17138857.539999999</v>
      </c>
    </row>
    <row r="22" spans="1:7" s="35" customFormat="1" ht="14.25" customHeight="1" x14ac:dyDescent="0.2">
      <c r="A22" s="407"/>
      <c r="B22" s="207" t="s">
        <v>105</v>
      </c>
      <c r="C22" s="293">
        <v>197537191.25</v>
      </c>
      <c r="D22" s="293">
        <v>16148063.809999997</v>
      </c>
      <c r="E22" s="294">
        <v>5033744.5</v>
      </c>
    </row>
    <row r="23" spans="1:7" s="40" customFormat="1" ht="14.25" customHeight="1" x14ac:dyDescent="0.2">
      <c r="A23" s="406" t="s">
        <v>85</v>
      </c>
      <c r="B23" s="209" t="s">
        <v>103</v>
      </c>
      <c r="C23" s="291">
        <v>305833125.82999998</v>
      </c>
      <c r="D23" s="291">
        <v>18107343.950000003</v>
      </c>
      <c r="E23" s="292">
        <v>13762703.73</v>
      </c>
      <c r="G23" s="15"/>
    </row>
    <row r="24" spans="1:7" s="35" customFormat="1" ht="12" customHeight="1" x14ac:dyDescent="0.2">
      <c r="A24" s="402"/>
      <c r="B24" s="112" t="s">
        <v>104</v>
      </c>
      <c r="C24" s="80">
        <v>234682580.22</v>
      </c>
      <c r="D24" s="80">
        <v>17485568.470000003</v>
      </c>
      <c r="E24" s="79">
        <v>13279187.42</v>
      </c>
    </row>
    <row r="25" spans="1:7" s="35" customFormat="1" ht="14.25" customHeight="1" x14ac:dyDescent="0.2">
      <c r="A25" s="407"/>
      <c r="B25" s="207" t="s">
        <v>105</v>
      </c>
      <c r="C25" s="293">
        <v>71150545.609999999</v>
      </c>
      <c r="D25" s="293">
        <v>621775.4800000001</v>
      </c>
      <c r="E25" s="294">
        <v>483516.31</v>
      </c>
    </row>
    <row r="26" spans="1:7" s="40" customFormat="1" ht="14.25" customHeight="1" x14ac:dyDescent="0.2">
      <c r="A26" s="403" t="s">
        <v>108</v>
      </c>
      <c r="B26" s="209" t="s">
        <v>103</v>
      </c>
      <c r="C26" s="291">
        <v>6198374459.1299992</v>
      </c>
      <c r="D26" s="291">
        <v>479964642.47999996</v>
      </c>
      <c r="E26" s="292">
        <v>235910556.42000002</v>
      </c>
      <c r="G26" s="15"/>
    </row>
    <row r="27" spans="1:7" s="35" customFormat="1" ht="12" customHeight="1" x14ac:dyDescent="0.2">
      <c r="A27" s="404"/>
      <c r="B27" s="112" t="s">
        <v>104</v>
      </c>
      <c r="C27" s="80">
        <v>5561535001.7199993</v>
      </c>
      <c r="D27" s="80">
        <v>427204860.60999995</v>
      </c>
      <c r="E27" s="79">
        <v>180927618.13000003</v>
      </c>
    </row>
    <row r="28" spans="1:7" s="35" customFormat="1" ht="14.25" customHeight="1" x14ac:dyDescent="0.2">
      <c r="A28" s="405"/>
      <c r="B28" s="207" t="s">
        <v>105</v>
      </c>
      <c r="C28" s="293">
        <v>636839457.40999997</v>
      </c>
      <c r="D28" s="293">
        <v>52759781.869999997</v>
      </c>
      <c r="E28" s="294">
        <v>54982938.290000007</v>
      </c>
    </row>
    <row r="29" spans="1:7" s="40" customFormat="1" ht="14.25" customHeight="1" x14ac:dyDescent="0.2">
      <c r="A29" s="398" t="s">
        <v>109</v>
      </c>
      <c r="B29" s="209" t="s">
        <v>103</v>
      </c>
      <c r="C29" s="291">
        <v>22061739.280000001</v>
      </c>
      <c r="D29" s="291">
        <v>1812625.14</v>
      </c>
      <c r="E29" s="292">
        <v>1103977.5899999999</v>
      </c>
      <c r="G29" s="15"/>
    </row>
    <row r="30" spans="1:7" s="35" customFormat="1" ht="12" customHeight="1" x14ac:dyDescent="0.2">
      <c r="A30" s="399"/>
      <c r="B30" s="112" t="s">
        <v>104</v>
      </c>
      <c r="C30" s="80">
        <v>19507615</v>
      </c>
      <c r="D30" s="80">
        <v>1778947.7</v>
      </c>
      <c r="E30" s="79">
        <v>1058433.69</v>
      </c>
    </row>
    <row r="31" spans="1:7" s="35" customFormat="1" ht="14.25" customHeight="1" x14ac:dyDescent="0.2">
      <c r="A31" s="400"/>
      <c r="B31" s="207" t="s">
        <v>105</v>
      </c>
      <c r="C31" s="293">
        <v>2554124.2800000003</v>
      </c>
      <c r="D31" s="293">
        <v>33677.440000000002</v>
      </c>
      <c r="E31" s="294">
        <v>45543.9</v>
      </c>
    </row>
    <row r="32" spans="1:7" s="40" customFormat="1" ht="14.25" customHeight="1" x14ac:dyDescent="0.2">
      <c r="A32" s="395" t="s">
        <v>89</v>
      </c>
      <c r="B32" s="209" t="s">
        <v>103</v>
      </c>
      <c r="C32" s="291">
        <v>1029807068.01</v>
      </c>
      <c r="D32" s="291">
        <v>48532381.100000001</v>
      </c>
      <c r="E32" s="292">
        <v>0</v>
      </c>
      <c r="G32" s="15"/>
    </row>
    <row r="33" spans="1:7" s="35" customFormat="1" ht="12" customHeight="1" x14ac:dyDescent="0.2">
      <c r="A33" s="396"/>
      <c r="B33" s="112" t="s">
        <v>104</v>
      </c>
      <c r="C33" s="80">
        <v>1029807068.01</v>
      </c>
      <c r="D33" s="80">
        <v>48532381.100000001</v>
      </c>
      <c r="E33" s="79">
        <v>0</v>
      </c>
    </row>
    <row r="34" spans="1:7" s="35" customFormat="1" ht="14.25" customHeight="1" x14ac:dyDescent="0.2">
      <c r="A34" s="397"/>
      <c r="B34" s="207" t="s">
        <v>105</v>
      </c>
      <c r="C34" s="293">
        <v>0</v>
      </c>
      <c r="D34" s="293">
        <v>0</v>
      </c>
      <c r="E34" s="294">
        <v>0</v>
      </c>
    </row>
    <row r="35" spans="1:7" s="35" customFormat="1" ht="14.25" customHeight="1" x14ac:dyDescent="0.2">
      <c r="A35" s="395" t="s">
        <v>296</v>
      </c>
      <c r="B35" s="209" t="s">
        <v>103</v>
      </c>
      <c r="C35" s="286">
        <v>406698296.86000001</v>
      </c>
      <c r="D35" s="286">
        <v>0</v>
      </c>
      <c r="E35" s="290">
        <v>0</v>
      </c>
    </row>
    <row r="36" spans="1:7" s="35" customFormat="1" ht="14.25" customHeight="1" x14ac:dyDescent="0.2">
      <c r="A36" s="396"/>
      <c r="B36" s="208" t="s">
        <v>104</v>
      </c>
      <c r="C36" s="286">
        <v>406698296.86000001</v>
      </c>
      <c r="D36" s="286">
        <v>0</v>
      </c>
      <c r="E36" s="290">
        <v>0</v>
      </c>
    </row>
    <row r="37" spans="1:7" s="35" customFormat="1" ht="14.25" customHeight="1" x14ac:dyDescent="0.2">
      <c r="A37" s="397"/>
      <c r="B37" s="208" t="s">
        <v>105</v>
      </c>
      <c r="C37" s="286">
        <v>0</v>
      </c>
      <c r="D37" s="286">
        <v>0</v>
      </c>
      <c r="E37" s="290">
        <v>0</v>
      </c>
    </row>
    <row r="38" spans="1:7" s="40" customFormat="1" ht="14.25" customHeight="1" x14ac:dyDescent="0.2">
      <c r="A38" s="395" t="s">
        <v>90</v>
      </c>
      <c r="B38" s="209" t="s">
        <v>103</v>
      </c>
      <c r="C38" s="291">
        <v>812119311.98000014</v>
      </c>
      <c r="D38" s="291">
        <v>25223502.540000003</v>
      </c>
      <c r="E38" s="292">
        <v>13255080.18</v>
      </c>
      <c r="G38" s="15"/>
    </row>
    <row r="39" spans="1:7" s="35" customFormat="1" ht="12" customHeight="1" x14ac:dyDescent="0.2">
      <c r="A39" s="396"/>
      <c r="B39" s="112" t="s">
        <v>104</v>
      </c>
      <c r="C39" s="80">
        <v>791134560.79000008</v>
      </c>
      <c r="D39" s="80">
        <v>22445478.760000002</v>
      </c>
      <c r="E39" s="79">
        <v>9755751.8499999996</v>
      </c>
    </row>
    <row r="40" spans="1:7" s="35" customFormat="1" ht="14.25" customHeight="1" x14ac:dyDescent="0.2">
      <c r="A40" s="397"/>
      <c r="B40" s="207" t="s">
        <v>105</v>
      </c>
      <c r="C40" s="293">
        <v>20984751.190000001</v>
      </c>
      <c r="D40" s="293">
        <v>2778023.78</v>
      </c>
      <c r="E40" s="294">
        <v>3499328.33</v>
      </c>
    </row>
    <row r="41" spans="1:7" s="40" customFormat="1" ht="14.25" customHeight="1" x14ac:dyDescent="0.2">
      <c r="A41" s="398" t="s">
        <v>110</v>
      </c>
      <c r="B41" s="209" t="s">
        <v>103</v>
      </c>
      <c r="C41" s="291">
        <v>706923087.66000009</v>
      </c>
      <c r="D41" s="291">
        <v>30738873.319999997</v>
      </c>
      <c r="E41" s="292">
        <v>21001444.639999997</v>
      </c>
      <c r="G41" s="15"/>
    </row>
    <row r="42" spans="1:7" s="35" customFormat="1" ht="12" customHeight="1" x14ac:dyDescent="0.2">
      <c r="A42" s="399"/>
      <c r="B42" s="112" t="s">
        <v>104</v>
      </c>
      <c r="C42" s="80">
        <v>576281670.42000008</v>
      </c>
      <c r="D42" s="80">
        <v>26846446.069999997</v>
      </c>
      <c r="E42" s="79">
        <v>17842049.689999998</v>
      </c>
    </row>
    <row r="43" spans="1:7" s="35" customFormat="1" ht="14.25" customHeight="1" x14ac:dyDescent="0.2">
      <c r="A43" s="400"/>
      <c r="B43" s="207" t="s">
        <v>105</v>
      </c>
      <c r="C43" s="293">
        <v>130641417.24000001</v>
      </c>
      <c r="D43" s="293">
        <v>3892427.25</v>
      </c>
      <c r="E43" s="294">
        <v>3159394.95</v>
      </c>
    </row>
    <row r="44" spans="1:7" s="40" customFormat="1" ht="14.25" customHeight="1" x14ac:dyDescent="0.2">
      <c r="A44" s="398" t="s">
        <v>111</v>
      </c>
      <c r="B44" s="209" t="s">
        <v>103</v>
      </c>
      <c r="C44" s="291">
        <v>121553030.90000001</v>
      </c>
      <c r="D44" s="291">
        <v>8167713.4200000009</v>
      </c>
      <c r="E44" s="292">
        <v>3180641.55</v>
      </c>
      <c r="G44" s="15"/>
    </row>
    <row r="45" spans="1:7" s="35" customFormat="1" ht="12" customHeight="1" x14ac:dyDescent="0.2">
      <c r="A45" s="399"/>
      <c r="B45" s="112" t="s">
        <v>104</v>
      </c>
      <c r="C45" s="80">
        <v>108497958.21000001</v>
      </c>
      <c r="D45" s="80">
        <v>6851649.290000001</v>
      </c>
      <c r="E45" s="79">
        <v>2350147.2599999998</v>
      </c>
    </row>
    <row r="46" spans="1:7" s="35" customFormat="1" ht="14.25" customHeight="1" x14ac:dyDescent="0.2">
      <c r="A46" s="400"/>
      <c r="B46" s="207" t="s">
        <v>105</v>
      </c>
      <c r="C46" s="293">
        <v>13055072.689999994</v>
      </c>
      <c r="D46" s="293">
        <v>1316064.1299999999</v>
      </c>
      <c r="E46" s="294">
        <v>830494.28999999992</v>
      </c>
    </row>
    <row r="47" spans="1:7" s="40" customFormat="1" ht="14.25" customHeight="1" x14ac:dyDescent="0.2">
      <c r="A47" s="398" t="s">
        <v>112</v>
      </c>
      <c r="B47" s="209" t="s">
        <v>103</v>
      </c>
      <c r="C47" s="291">
        <v>282137014.44999999</v>
      </c>
      <c r="D47" s="291">
        <v>45003439.140000008</v>
      </c>
      <c r="E47" s="292">
        <v>13837262.479999999</v>
      </c>
      <c r="G47" s="15"/>
    </row>
    <row r="48" spans="1:7" s="35" customFormat="1" ht="12" customHeight="1" x14ac:dyDescent="0.2">
      <c r="A48" s="399"/>
      <c r="B48" s="112" t="s">
        <v>104</v>
      </c>
      <c r="C48" s="80">
        <v>247796527.21000001</v>
      </c>
      <c r="D48" s="80">
        <v>37991533.210000008</v>
      </c>
      <c r="E48" s="79">
        <v>11644282.039999999</v>
      </c>
    </row>
    <row r="49" spans="1:7" s="35" customFormat="1" ht="14.25" customHeight="1" x14ac:dyDescent="0.2">
      <c r="A49" s="400"/>
      <c r="B49" s="207" t="s">
        <v>105</v>
      </c>
      <c r="C49" s="293">
        <v>34340487.240000002</v>
      </c>
      <c r="D49" s="293">
        <v>7011905.9300000016</v>
      </c>
      <c r="E49" s="294">
        <v>2192980.44</v>
      </c>
    </row>
    <row r="50" spans="1:7" s="40" customFormat="1" ht="14.25" customHeight="1" x14ac:dyDescent="0.2">
      <c r="A50" s="398" t="s">
        <v>268</v>
      </c>
      <c r="B50" s="209" t="s">
        <v>103</v>
      </c>
      <c r="C50" s="291">
        <v>0</v>
      </c>
      <c r="D50" s="291">
        <v>0</v>
      </c>
      <c r="E50" s="292">
        <v>0</v>
      </c>
      <c r="G50" s="15"/>
    </row>
    <row r="51" spans="1:7" s="35" customFormat="1" ht="12" customHeight="1" x14ac:dyDescent="0.2">
      <c r="A51" s="399"/>
      <c r="B51" s="112" t="s">
        <v>104</v>
      </c>
      <c r="C51" s="80">
        <v>0</v>
      </c>
      <c r="D51" s="80">
        <v>0</v>
      </c>
      <c r="E51" s="79">
        <v>0</v>
      </c>
    </row>
    <row r="52" spans="1:7" s="35" customFormat="1" ht="14.25" customHeight="1" x14ac:dyDescent="0.2">
      <c r="A52" s="400"/>
      <c r="B52" s="207" t="s">
        <v>105</v>
      </c>
      <c r="C52" s="293">
        <v>0</v>
      </c>
      <c r="D52" s="293">
        <v>0</v>
      </c>
      <c r="E52" s="294">
        <v>0</v>
      </c>
    </row>
    <row r="53" spans="1:7" s="40" customFormat="1" ht="14.25" customHeight="1" x14ac:dyDescent="0.2">
      <c r="A53" s="398" t="s">
        <v>113</v>
      </c>
      <c r="B53" s="209" t="s">
        <v>103</v>
      </c>
      <c r="C53" s="291">
        <v>305803436</v>
      </c>
      <c r="D53" s="291">
        <v>21060583.090000004</v>
      </c>
      <c r="E53" s="292">
        <v>14201621.899999999</v>
      </c>
      <c r="G53" s="15"/>
    </row>
    <row r="54" spans="1:7" s="35" customFormat="1" ht="12" customHeight="1" x14ac:dyDescent="0.2">
      <c r="A54" s="399"/>
      <c r="B54" s="112" t="s">
        <v>104</v>
      </c>
      <c r="C54" s="80">
        <v>276643548.24000001</v>
      </c>
      <c r="D54" s="80">
        <v>20245150.890000004</v>
      </c>
      <c r="E54" s="79">
        <v>13587138.709999999</v>
      </c>
    </row>
    <row r="55" spans="1:7" s="35" customFormat="1" ht="14.25" customHeight="1" x14ac:dyDescent="0.2">
      <c r="A55" s="400"/>
      <c r="B55" s="207" t="s">
        <v>105</v>
      </c>
      <c r="C55" s="293">
        <v>29159887.759999998</v>
      </c>
      <c r="D55" s="293">
        <v>815432.2</v>
      </c>
      <c r="E55" s="294">
        <v>614483.18999999994</v>
      </c>
    </row>
    <row r="56" spans="1:7" s="40" customFormat="1" ht="14.25" customHeight="1" x14ac:dyDescent="0.2">
      <c r="A56" s="409" t="s">
        <v>98</v>
      </c>
      <c r="B56" s="206" t="s">
        <v>103</v>
      </c>
      <c r="C56" s="77">
        <v>88837047.579999998</v>
      </c>
      <c r="D56" s="77">
        <v>6614070.5099999998</v>
      </c>
      <c r="E56" s="76">
        <v>3427280.12</v>
      </c>
      <c r="G56" s="15"/>
    </row>
    <row r="57" spans="1:7" s="35" customFormat="1" ht="12" customHeight="1" x14ac:dyDescent="0.2">
      <c r="A57" s="409"/>
      <c r="B57" s="112" t="s">
        <v>104</v>
      </c>
      <c r="C57" s="80">
        <v>67346700.969999999</v>
      </c>
      <c r="D57" s="80">
        <v>4606038.71</v>
      </c>
      <c r="E57" s="79">
        <v>2574915.5499999998</v>
      </c>
    </row>
    <row r="58" spans="1:7" s="35" customFormat="1" ht="15.75" customHeight="1" x14ac:dyDescent="0.2">
      <c r="A58" s="409"/>
      <c r="B58" s="113" t="s">
        <v>105</v>
      </c>
      <c r="C58" s="286">
        <v>21490346.609999999</v>
      </c>
      <c r="D58" s="286">
        <v>2008031.7999999998</v>
      </c>
      <c r="E58" s="290">
        <v>852364.57000000007</v>
      </c>
    </row>
    <row r="59" spans="1:7" s="23" customFormat="1" ht="15.75" customHeight="1" x14ac:dyDescent="0.2">
      <c r="A59" s="74" t="s">
        <v>114</v>
      </c>
      <c r="B59" s="74"/>
      <c r="C59" s="74"/>
      <c r="D59" s="74"/>
      <c r="E59" s="74"/>
    </row>
    <row r="60" spans="1:7" s="23" customFormat="1" ht="13.5" customHeight="1" x14ac:dyDescent="0.2">
      <c r="A60" s="75" t="s">
        <v>115</v>
      </c>
      <c r="B60" s="75"/>
      <c r="C60" s="75"/>
      <c r="D60" s="75"/>
      <c r="E60" s="75"/>
    </row>
    <row r="61" spans="1:7" ht="21.95" customHeight="1" x14ac:dyDescent="0.2">
      <c r="A61" s="54"/>
    </row>
    <row r="62" spans="1:7" ht="21.95" customHeight="1" x14ac:dyDescent="0.2">
      <c r="A62" s="54"/>
    </row>
    <row r="63" spans="1:7" ht="21.95" customHeight="1" x14ac:dyDescent="0.2">
      <c r="A63" s="54"/>
    </row>
    <row r="64" spans="1:7" ht="21.95" customHeight="1" x14ac:dyDescent="0.2">
      <c r="A64" s="54"/>
    </row>
    <row r="65" spans="1:1" ht="21.95" customHeight="1" x14ac:dyDescent="0.2">
      <c r="A65" s="54"/>
    </row>
    <row r="66" spans="1:1" ht="21.95" customHeight="1" x14ac:dyDescent="0.2">
      <c r="A66" s="54"/>
    </row>
    <row r="67" spans="1:1" ht="21.95" customHeight="1" x14ac:dyDescent="0.2">
      <c r="A67" s="54"/>
    </row>
    <row r="68" spans="1:1" ht="21.95" customHeight="1" x14ac:dyDescent="0.2">
      <c r="A68" s="54"/>
    </row>
    <row r="69" spans="1:1" ht="21.95" customHeight="1" x14ac:dyDescent="0.2">
      <c r="A69" s="54"/>
    </row>
    <row r="70" spans="1:1" ht="21.95" customHeight="1" x14ac:dyDescent="0.2">
      <c r="A70" s="54"/>
    </row>
    <row r="71" spans="1:1" ht="21.95" customHeight="1" x14ac:dyDescent="0.2">
      <c r="A71" s="54"/>
    </row>
    <row r="72" spans="1:1" ht="21.95" customHeight="1" x14ac:dyDescent="0.2">
      <c r="A72" s="54"/>
    </row>
    <row r="73" spans="1:1" ht="21.95" customHeight="1" x14ac:dyDescent="0.2">
      <c r="A73" s="54"/>
    </row>
    <row r="74" spans="1:1" ht="21.95" customHeight="1" x14ac:dyDescent="0.2">
      <c r="A74" s="54"/>
    </row>
    <row r="75" spans="1:1" ht="21.95" customHeight="1" x14ac:dyDescent="0.2">
      <c r="A75" s="54"/>
    </row>
    <row r="76" spans="1:1" ht="21.95" customHeight="1" x14ac:dyDescent="0.2">
      <c r="A76" s="54"/>
    </row>
    <row r="77" spans="1:1" ht="21.95" customHeight="1" x14ac:dyDescent="0.2">
      <c r="A77" s="54"/>
    </row>
    <row r="78" spans="1:1" ht="21.95" customHeight="1" x14ac:dyDescent="0.2">
      <c r="A78" s="54"/>
    </row>
    <row r="79" spans="1:1" ht="21.95" customHeight="1" x14ac:dyDescent="0.2">
      <c r="A79" s="54"/>
    </row>
    <row r="80" spans="1:1" ht="21.95" customHeight="1" x14ac:dyDescent="0.2">
      <c r="A80" s="54"/>
    </row>
    <row r="81" spans="1:1" ht="21.95" customHeight="1" x14ac:dyDescent="0.2">
      <c r="A81" s="54"/>
    </row>
    <row r="82" spans="1:1" ht="21.95" customHeight="1" x14ac:dyDescent="0.2">
      <c r="A82" s="54"/>
    </row>
    <row r="83" spans="1:1" ht="21.95" customHeight="1" x14ac:dyDescent="0.2">
      <c r="A83" s="54"/>
    </row>
    <row r="84" spans="1:1" ht="21.95" customHeight="1" x14ac:dyDescent="0.2">
      <c r="A84" s="54"/>
    </row>
    <row r="85" spans="1:1" ht="21.95" customHeight="1" x14ac:dyDescent="0.2">
      <c r="A85" s="54"/>
    </row>
  </sheetData>
  <mergeCells count="22">
    <mergeCell ref="A56:A58"/>
    <mergeCell ref="A38:A40"/>
    <mergeCell ref="A41:A43"/>
    <mergeCell ref="A44:A46"/>
    <mergeCell ref="A47:A49"/>
    <mergeCell ref="A35:A37"/>
    <mergeCell ref="A50:A52"/>
    <mergeCell ref="A53:A55"/>
    <mergeCell ref="A11:A13"/>
    <mergeCell ref="A26:A28"/>
    <mergeCell ref="A29:A31"/>
    <mergeCell ref="A32:A34"/>
    <mergeCell ref="A14:A16"/>
    <mergeCell ref="A17:A19"/>
    <mergeCell ref="A20:A22"/>
    <mergeCell ref="A23:A25"/>
    <mergeCell ref="A8:A10"/>
    <mergeCell ref="A1:E1"/>
    <mergeCell ref="A3:E3"/>
    <mergeCell ref="C5:E5"/>
    <mergeCell ref="A5:B7"/>
    <mergeCell ref="C7:E7"/>
  </mergeCells>
  <phoneticPr fontId="2" type="noConversion"/>
  <printOptions horizontalCentered="1" verticalCentered="1"/>
  <pageMargins left="0.27559055118110237" right="0.39370078740157483" top="0.23622047244094491" bottom="0.27559055118110237" header="0.15748031496062992" footer="7.874015748031496E-2"/>
  <pageSetup paperSize="9"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M17"/>
  <sheetViews>
    <sheetView showGridLines="0" workbookViewId="0">
      <selection activeCell="A6" sqref="A6"/>
    </sheetView>
  </sheetViews>
  <sheetFormatPr baseColWidth="10" defaultColWidth="11.42578125" defaultRowHeight="21.95" customHeight="1" x14ac:dyDescent="0.2"/>
  <cols>
    <col min="1" max="1" width="34.140625" style="6" customWidth="1"/>
    <col min="2" max="2" width="16.7109375" style="7" customWidth="1"/>
    <col min="3" max="7" width="16.7109375" style="8" customWidth="1"/>
    <col min="8" max="16384" width="11.42578125" style="7"/>
  </cols>
  <sheetData>
    <row r="1" spans="1:13" s="3" customFormat="1" ht="33" customHeight="1" x14ac:dyDescent="0.2">
      <c r="A1" s="361" t="s">
        <v>225</v>
      </c>
      <c r="B1" s="361"/>
      <c r="C1" s="361"/>
      <c r="D1" s="361"/>
      <c r="E1" s="361"/>
      <c r="F1" s="361"/>
      <c r="G1" s="361"/>
      <c r="H1" s="2"/>
      <c r="I1" s="2"/>
      <c r="J1" s="2"/>
      <c r="K1" s="2"/>
      <c r="L1" s="2"/>
      <c r="M1" s="2"/>
    </row>
    <row r="2" spans="1:13" s="3" customFormat="1" ht="11.25" hidden="1" customHeight="1" x14ac:dyDescent="0.2">
      <c r="A2" s="86"/>
      <c r="B2" s="86"/>
      <c r="C2" s="86"/>
      <c r="D2" s="86"/>
      <c r="E2" s="86"/>
      <c r="F2" s="86"/>
      <c r="G2" s="86"/>
      <c r="H2" s="2"/>
      <c r="I2" s="2"/>
      <c r="J2" s="2"/>
      <c r="K2" s="2"/>
      <c r="L2" s="2"/>
      <c r="M2" s="2"/>
    </row>
    <row r="3" spans="1:13" s="3" customFormat="1" ht="23.25" customHeight="1" x14ac:dyDescent="0.2">
      <c r="A3" s="361" t="s">
        <v>363</v>
      </c>
      <c r="B3" s="361"/>
      <c r="C3" s="361"/>
      <c r="D3" s="361"/>
      <c r="E3" s="361"/>
      <c r="F3" s="361"/>
      <c r="G3" s="361"/>
      <c r="H3" s="4"/>
      <c r="I3" s="4"/>
      <c r="J3" s="4"/>
      <c r="K3" s="4"/>
      <c r="L3" s="4"/>
      <c r="M3" s="4"/>
    </row>
    <row r="4" spans="1:13" ht="11.25" customHeight="1" x14ac:dyDescent="0.2"/>
    <row r="5" spans="1:13" s="10" customFormat="1" ht="13.5" customHeight="1" x14ac:dyDescent="0.2">
      <c r="A5" s="91" t="s">
        <v>15</v>
      </c>
      <c r="C5" s="11"/>
      <c r="D5" s="11"/>
      <c r="E5" s="11"/>
      <c r="F5" s="11"/>
      <c r="G5" s="87" t="s">
        <v>116</v>
      </c>
    </row>
    <row r="6" spans="1:13" s="10" customFormat="1" ht="60.75" customHeight="1" x14ac:dyDescent="0.2">
      <c r="A6" s="12" t="s">
        <v>117</v>
      </c>
      <c r="B6" s="14" t="s">
        <v>257</v>
      </c>
      <c r="C6" s="14" t="s">
        <v>122</v>
      </c>
      <c r="D6" s="14" t="s">
        <v>118</v>
      </c>
      <c r="E6" s="14" t="s">
        <v>121</v>
      </c>
      <c r="F6" s="14" t="s">
        <v>119</v>
      </c>
      <c r="G6" s="12" t="s">
        <v>120</v>
      </c>
    </row>
    <row r="7" spans="1:13" s="16" customFormat="1" ht="39.950000000000003" customHeight="1" x14ac:dyDescent="0.2">
      <c r="A7" s="238" t="s">
        <v>269</v>
      </c>
      <c r="B7" s="85">
        <v>2867860837.2600002</v>
      </c>
      <c r="C7" s="295">
        <v>1035832391.15</v>
      </c>
      <c r="D7" s="150">
        <v>463802027.49000007</v>
      </c>
      <c r="E7" s="150">
        <v>290974836.96000004</v>
      </c>
      <c r="F7" s="150">
        <v>744582177.57000017</v>
      </c>
      <c r="G7" s="295">
        <v>332669404.09000003</v>
      </c>
    </row>
    <row r="8" spans="1:13" s="18" customFormat="1" ht="39.950000000000003" customHeight="1" x14ac:dyDescent="0.2">
      <c r="A8" s="242" t="s">
        <v>305</v>
      </c>
      <c r="B8" s="79">
        <v>1900812200.74</v>
      </c>
      <c r="C8" s="80">
        <v>661942817.58000004</v>
      </c>
      <c r="D8" s="81">
        <v>359339137.08999997</v>
      </c>
      <c r="E8" s="81">
        <v>198991413.28</v>
      </c>
      <c r="F8" s="81">
        <v>479907797.38</v>
      </c>
      <c r="G8" s="80">
        <v>200631035.41</v>
      </c>
    </row>
    <row r="9" spans="1:13" s="18" customFormat="1" ht="39.950000000000003" customHeight="1" x14ac:dyDescent="0.2">
      <c r="A9" s="247" t="s">
        <v>322</v>
      </c>
      <c r="B9" s="79">
        <v>694318758.86000013</v>
      </c>
      <c r="C9" s="80">
        <v>297496513.06999993</v>
      </c>
      <c r="D9" s="81">
        <v>71489839.740000069</v>
      </c>
      <c r="E9" s="81">
        <v>69696323.580000013</v>
      </c>
      <c r="F9" s="81">
        <v>156931660.03</v>
      </c>
      <c r="G9" s="80">
        <v>98704422.440000013</v>
      </c>
    </row>
    <row r="10" spans="1:13" s="18" customFormat="1" ht="39.950000000000003" customHeight="1" x14ac:dyDescent="0.2">
      <c r="A10" s="247" t="s">
        <v>346</v>
      </c>
      <c r="B10" s="79">
        <v>272729877.65999991</v>
      </c>
      <c r="C10" s="80">
        <v>76393060.5</v>
      </c>
      <c r="D10" s="81">
        <v>32973050.660000004</v>
      </c>
      <c r="E10" s="81">
        <v>22287100.099999994</v>
      </c>
      <c r="F10" s="81">
        <v>107742720.16</v>
      </c>
      <c r="G10" s="80">
        <v>33333946.240000002</v>
      </c>
    </row>
    <row r="11" spans="1:13" s="18" customFormat="1" ht="39.950000000000003" customHeight="1" x14ac:dyDescent="0.2">
      <c r="A11" s="333" t="s">
        <v>321</v>
      </c>
      <c r="B11" s="79">
        <v>162992389.5</v>
      </c>
      <c r="C11" s="80">
        <v>49443538.410000004</v>
      </c>
      <c r="D11" s="81">
        <v>23457409.850000001</v>
      </c>
      <c r="E11" s="81">
        <v>16769839.289999997</v>
      </c>
      <c r="F11" s="81">
        <v>52759781.869999997</v>
      </c>
      <c r="G11" s="80">
        <v>20561820.080000002</v>
      </c>
    </row>
    <row r="12" spans="1:13" s="18" customFormat="1" ht="39.950000000000003" customHeight="1" x14ac:dyDescent="0.2">
      <c r="A12" s="334" t="s">
        <v>314</v>
      </c>
      <c r="B12" s="82">
        <v>109737488.16000001</v>
      </c>
      <c r="C12" s="83">
        <v>26949522.09</v>
      </c>
      <c r="D12" s="84">
        <v>9515640.8100000005</v>
      </c>
      <c r="E12" s="84">
        <v>5517260.8099999996</v>
      </c>
      <c r="F12" s="84">
        <v>54982938.290000007</v>
      </c>
      <c r="G12" s="83">
        <v>12772126.16</v>
      </c>
    </row>
    <row r="13" spans="1:13" s="35" customFormat="1" ht="13.5" customHeight="1" x14ac:dyDescent="0.2">
      <c r="A13" s="73" t="s">
        <v>114</v>
      </c>
      <c r="B13" s="73"/>
      <c r="C13" s="73"/>
      <c r="D13" s="73"/>
      <c r="E13" s="73"/>
      <c r="F13" s="59"/>
      <c r="G13" s="60"/>
    </row>
    <row r="14" spans="1:13" s="35" customFormat="1" ht="13.5" customHeight="1" x14ac:dyDescent="0.2">
      <c r="A14" s="73" t="s">
        <v>115</v>
      </c>
      <c r="B14" s="73"/>
      <c r="C14" s="73"/>
      <c r="D14" s="73"/>
      <c r="E14" s="73"/>
      <c r="F14" s="59"/>
      <c r="G14" s="60"/>
    </row>
    <row r="15" spans="1:13" s="35" customFormat="1" ht="13.5" customHeight="1" x14ac:dyDescent="0.2">
      <c r="A15" s="73" t="s">
        <v>323</v>
      </c>
      <c r="B15" s="73"/>
      <c r="C15" s="73"/>
      <c r="D15" s="73"/>
      <c r="E15" s="73"/>
      <c r="F15" s="24"/>
      <c r="G15" s="24"/>
    </row>
    <row r="16" spans="1:13" s="23" customFormat="1" ht="21.95" customHeight="1" x14ac:dyDescent="0.2">
      <c r="A16" s="25"/>
      <c r="B16" s="35"/>
      <c r="C16" s="24"/>
      <c r="D16" s="24"/>
      <c r="E16" s="24"/>
      <c r="F16" s="24"/>
      <c r="G16" s="24"/>
    </row>
    <row r="17" spans="1:7" s="23" customFormat="1" ht="21.95" customHeight="1" x14ac:dyDescent="0.2">
      <c r="A17" s="25"/>
      <c r="B17" s="35"/>
      <c r="C17" s="24"/>
      <c r="D17" s="24"/>
      <c r="E17" s="24"/>
      <c r="F17" s="24"/>
      <c r="G17" s="24"/>
    </row>
  </sheetData>
  <mergeCells count="2">
    <mergeCell ref="A1:G1"/>
    <mergeCell ref="A3:G3"/>
  </mergeCells>
  <phoneticPr fontId="2" type="noConversion"/>
  <printOptions horizontalCentered="1" verticalCentered="1"/>
  <pageMargins left="0.35433070866141736" right="0.35433070866141736" top="0.39370078740157483" bottom="0.39370078740157483" header="0.15748031496062992" footer="7.874015748031496E-2"/>
  <pageSetup paperSize="9" orientation="landscape" horizontalDpi="300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X39"/>
  <sheetViews>
    <sheetView showGridLines="0" zoomScaleNormal="100" workbookViewId="0">
      <selection activeCell="A6" sqref="A6:A7"/>
    </sheetView>
  </sheetViews>
  <sheetFormatPr baseColWidth="10" defaultColWidth="11.42578125" defaultRowHeight="21.95" customHeight="1" x14ac:dyDescent="0.2"/>
  <cols>
    <col min="1" max="1" width="37.7109375" style="6" customWidth="1"/>
    <col min="2" max="2" width="10.7109375" style="7" customWidth="1"/>
    <col min="3" max="15" width="10.7109375" style="8" customWidth="1"/>
    <col min="16" max="16384" width="11.42578125" style="7"/>
  </cols>
  <sheetData>
    <row r="1" spans="1:24" s="3" customFormat="1" ht="21" customHeight="1" x14ac:dyDescent="0.2">
      <c r="A1" s="389" t="s">
        <v>226</v>
      </c>
      <c r="B1" s="389"/>
      <c r="C1" s="389"/>
      <c r="D1" s="389"/>
      <c r="E1" s="389"/>
      <c r="F1" s="389"/>
      <c r="G1" s="389"/>
      <c r="H1" s="390" t="s">
        <v>242</v>
      </c>
      <c r="I1" s="390"/>
      <c r="J1" s="390"/>
      <c r="K1" s="390"/>
      <c r="L1" s="390"/>
      <c r="M1" s="390"/>
      <c r="N1" s="390"/>
      <c r="O1" s="390"/>
      <c r="P1" s="2"/>
      <c r="Q1" s="2"/>
      <c r="R1" s="2"/>
      <c r="S1" s="2"/>
      <c r="T1" s="2"/>
      <c r="U1" s="2"/>
      <c r="V1" s="2"/>
      <c r="W1" s="2"/>
      <c r="X1" s="2"/>
    </row>
    <row r="2" spans="1:24" s="3" customFormat="1" ht="4.5" customHeight="1" x14ac:dyDescent="0.2">
      <c r="A2" s="86"/>
      <c r="B2" s="86"/>
      <c r="C2" s="86"/>
      <c r="D2" s="86"/>
      <c r="E2" s="86"/>
      <c r="F2" s="86"/>
      <c r="G2" s="86"/>
      <c r="H2" s="88"/>
      <c r="I2" s="88"/>
      <c r="J2" s="88"/>
      <c r="K2" s="88"/>
      <c r="L2" s="88"/>
      <c r="M2" s="88"/>
      <c r="N2" s="88"/>
      <c r="O2" s="88"/>
      <c r="P2" s="4"/>
      <c r="Q2" s="2"/>
      <c r="R2" s="2"/>
      <c r="S2" s="2"/>
      <c r="T2" s="2"/>
      <c r="U2" s="2"/>
      <c r="V2" s="2"/>
      <c r="W2" s="2"/>
      <c r="X2" s="2"/>
    </row>
    <row r="3" spans="1:24" s="3" customFormat="1" ht="18" customHeight="1" x14ac:dyDescent="0.2">
      <c r="A3" s="389" t="s">
        <v>364</v>
      </c>
      <c r="B3" s="389"/>
      <c r="C3" s="389"/>
      <c r="D3" s="389"/>
      <c r="E3" s="389"/>
      <c r="F3" s="389"/>
      <c r="G3" s="389"/>
      <c r="H3" s="391" t="s">
        <v>361</v>
      </c>
      <c r="I3" s="391"/>
      <c r="J3" s="391"/>
      <c r="K3" s="391"/>
      <c r="L3" s="391"/>
      <c r="M3" s="391"/>
      <c r="N3" s="391"/>
      <c r="O3" s="391"/>
      <c r="P3" s="5"/>
      <c r="Q3" s="4"/>
      <c r="R3" s="4"/>
      <c r="S3" s="4"/>
      <c r="T3" s="4"/>
      <c r="U3" s="4"/>
      <c r="V3" s="4"/>
      <c r="W3" s="4"/>
      <c r="X3" s="4"/>
    </row>
    <row r="4" spans="1:24" ht="13.5" customHeight="1" x14ac:dyDescent="0.2"/>
    <row r="5" spans="1:24" s="10" customFormat="1" ht="13.5" customHeight="1" x14ac:dyDescent="0.2">
      <c r="A5" s="91" t="s">
        <v>15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87" t="s">
        <v>326</v>
      </c>
    </row>
    <row r="6" spans="1:24" s="10" customFormat="1" ht="25.5" customHeight="1" x14ac:dyDescent="0.2">
      <c r="A6" s="385" t="s">
        <v>117</v>
      </c>
      <c r="B6" s="375" t="s">
        <v>335</v>
      </c>
      <c r="C6" s="376"/>
      <c r="D6" s="376"/>
      <c r="E6" s="376"/>
      <c r="F6" s="376"/>
      <c r="G6" s="376"/>
      <c r="H6" s="377"/>
      <c r="I6" s="375" t="s">
        <v>336</v>
      </c>
      <c r="J6" s="376"/>
      <c r="K6" s="376"/>
      <c r="L6" s="376"/>
      <c r="M6" s="376"/>
      <c r="N6" s="376"/>
      <c r="O6" s="377"/>
    </row>
    <row r="7" spans="1:24" ht="25.5" customHeight="1" x14ac:dyDescent="0.2">
      <c r="A7" s="363"/>
      <c r="B7" s="143">
        <v>2017</v>
      </c>
      <c r="C7" s="183">
        <f>B7+1</f>
        <v>2018</v>
      </c>
      <c r="D7" s="348">
        <f t="shared" ref="D7:O7" si="0">C7+1</f>
        <v>2019</v>
      </c>
      <c r="E7" s="349">
        <f t="shared" si="0"/>
        <v>2020</v>
      </c>
      <c r="F7" s="343">
        <f>E7+1</f>
        <v>2021</v>
      </c>
      <c r="G7" s="343">
        <f t="shared" si="0"/>
        <v>2022</v>
      </c>
      <c r="H7" s="339">
        <f t="shared" si="0"/>
        <v>2023</v>
      </c>
      <c r="I7" s="143">
        <f>B7</f>
        <v>2017</v>
      </c>
      <c r="J7" s="183">
        <f t="shared" si="0"/>
        <v>2018</v>
      </c>
      <c r="K7" s="183">
        <f t="shared" si="0"/>
        <v>2019</v>
      </c>
      <c r="L7" s="342">
        <f t="shared" si="0"/>
        <v>2020</v>
      </c>
      <c r="M7" s="343">
        <f t="shared" si="0"/>
        <v>2021</v>
      </c>
      <c r="N7" s="343">
        <f t="shared" si="0"/>
        <v>2022</v>
      </c>
      <c r="O7" s="51">
        <f t="shared" si="0"/>
        <v>2023</v>
      </c>
      <c r="Q7" s="15"/>
    </row>
    <row r="8" spans="1:24" s="16" customFormat="1" ht="50.1" customHeight="1" x14ac:dyDescent="0.2">
      <c r="A8" s="238" t="s">
        <v>269</v>
      </c>
      <c r="B8" s="151">
        <v>2613.4299999999998</v>
      </c>
      <c r="C8" s="152">
        <v>2713.97</v>
      </c>
      <c r="D8" s="180">
        <v>2779.27</v>
      </c>
      <c r="E8" s="265">
        <v>2786.98</v>
      </c>
      <c r="F8" s="344">
        <v>2911.94</v>
      </c>
      <c r="G8" s="344">
        <v>3019.18</v>
      </c>
      <c r="H8" s="85">
        <v>3195.88</v>
      </c>
      <c r="I8" s="150">
        <v>2606.2400000000002</v>
      </c>
      <c r="J8" s="152">
        <v>2690.4200000000005</v>
      </c>
      <c r="K8" s="152">
        <v>2795.7000000000003</v>
      </c>
      <c r="L8" s="180">
        <v>2792.28</v>
      </c>
      <c r="M8" s="344">
        <v>2922.37</v>
      </c>
      <c r="N8" s="344">
        <v>3083.59</v>
      </c>
      <c r="O8" s="85">
        <v>3289.61</v>
      </c>
      <c r="Q8" s="17"/>
    </row>
    <row r="9" spans="1:24" s="35" customFormat="1" ht="35.1" customHeight="1" x14ac:dyDescent="0.2">
      <c r="A9" s="350" t="s">
        <v>371</v>
      </c>
      <c r="B9" s="139">
        <v>2587.77</v>
      </c>
      <c r="C9" s="153">
        <v>2693.61</v>
      </c>
      <c r="D9" s="181">
        <v>2757.41</v>
      </c>
      <c r="E9" s="145">
        <v>2772.89</v>
      </c>
      <c r="F9" s="264">
        <v>2893.7</v>
      </c>
      <c r="G9" s="264">
        <v>3007.39</v>
      </c>
      <c r="H9" s="76">
        <v>3186.3</v>
      </c>
      <c r="I9" s="78">
        <v>2587.19</v>
      </c>
      <c r="J9" s="153">
        <v>2669.19</v>
      </c>
      <c r="K9" s="153">
        <v>2774</v>
      </c>
      <c r="L9" s="181">
        <v>2770.66</v>
      </c>
      <c r="M9" s="264">
        <v>2899.33</v>
      </c>
      <c r="N9" s="264">
        <v>3060.23</v>
      </c>
      <c r="O9" s="76">
        <v>3261.71</v>
      </c>
      <c r="P9" s="41"/>
    </row>
    <row r="10" spans="1:24" s="35" customFormat="1" ht="20.100000000000001" customHeight="1" x14ac:dyDescent="0.2">
      <c r="A10" s="244" t="s">
        <v>123</v>
      </c>
      <c r="B10" s="139">
        <v>2758.8</v>
      </c>
      <c r="C10" s="153">
        <v>2840.11</v>
      </c>
      <c r="D10" s="181">
        <v>2957.79</v>
      </c>
      <c r="E10" s="145">
        <v>2918.33</v>
      </c>
      <c r="F10" s="264">
        <v>3101.81</v>
      </c>
      <c r="G10" s="264">
        <v>3213.14</v>
      </c>
      <c r="H10" s="76">
        <v>0</v>
      </c>
      <c r="I10" s="78">
        <v>2788.1099999999997</v>
      </c>
      <c r="J10" s="153">
        <v>2864.7200000000007</v>
      </c>
      <c r="K10" s="153">
        <v>3004.23</v>
      </c>
      <c r="L10" s="181">
        <v>2978.54</v>
      </c>
      <c r="M10" s="264">
        <v>3144.64</v>
      </c>
      <c r="N10" s="264">
        <v>3341.79</v>
      </c>
      <c r="O10" s="76">
        <v>0</v>
      </c>
    </row>
    <row r="11" spans="1:24" s="35" customFormat="1" ht="20.100000000000001" customHeight="1" x14ac:dyDescent="0.2">
      <c r="A11" s="244" t="s">
        <v>124</v>
      </c>
      <c r="B11" s="139">
        <v>2533.25</v>
      </c>
      <c r="C11" s="153">
        <v>2646.31</v>
      </c>
      <c r="D11" s="181">
        <v>2690.93</v>
      </c>
      <c r="E11" s="145">
        <v>2769.09</v>
      </c>
      <c r="F11" s="264">
        <v>2779.75</v>
      </c>
      <c r="G11" s="264">
        <v>2939.56</v>
      </c>
      <c r="H11" s="76">
        <v>0</v>
      </c>
      <c r="I11" s="78">
        <v>2533.2600000000007</v>
      </c>
      <c r="J11" s="153">
        <v>2646.309999999999</v>
      </c>
      <c r="K11" s="153">
        <v>2699.7</v>
      </c>
      <c r="L11" s="181">
        <v>2688.04</v>
      </c>
      <c r="M11" s="264">
        <v>2855.48</v>
      </c>
      <c r="N11" s="264">
        <v>3005.93</v>
      </c>
      <c r="O11" s="76">
        <v>0</v>
      </c>
    </row>
    <row r="12" spans="1:24" s="35" customFormat="1" ht="20.100000000000001" customHeight="1" x14ac:dyDescent="0.2">
      <c r="A12" s="244" t="s">
        <v>125</v>
      </c>
      <c r="B12" s="139">
        <v>2411.09</v>
      </c>
      <c r="C12" s="153">
        <v>2531.5</v>
      </c>
      <c r="D12" s="181">
        <v>2589.39</v>
      </c>
      <c r="E12" s="145">
        <v>2568.9</v>
      </c>
      <c r="F12" s="264">
        <v>2507.13</v>
      </c>
      <c r="G12" s="264">
        <v>2673.11</v>
      </c>
      <c r="H12" s="76">
        <v>0</v>
      </c>
      <c r="I12" s="78">
        <v>2403.0099999999998</v>
      </c>
      <c r="J12" s="153">
        <v>2507.6900000000005</v>
      </c>
      <c r="K12" s="153">
        <v>2620.0700000000002</v>
      </c>
      <c r="L12" s="181">
        <v>2561.6</v>
      </c>
      <c r="M12" s="264">
        <v>2682.16</v>
      </c>
      <c r="N12" s="264">
        <v>2776.1</v>
      </c>
      <c r="O12" s="76">
        <v>0</v>
      </c>
      <c r="P12" s="41"/>
    </row>
    <row r="13" spans="1:24" s="35" customFormat="1" ht="20.100000000000001" customHeight="1" x14ac:dyDescent="0.2">
      <c r="A13" s="244" t="s">
        <v>126</v>
      </c>
      <c r="B13" s="139">
        <v>2565.08</v>
      </c>
      <c r="C13" s="153">
        <v>2714.13</v>
      </c>
      <c r="D13" s="181">
        <v>2712.65</v>
      </c>
      <c r="E13" s="145">
        <v>2777.44</v>
      </c>
      <c r="F13" s="264">
        <v>2941.71</v>
      </c>
      <c r="G13" s="264">
        <v>3026.11</v>
      </c>
      <c r="H13" s="76">
        <v>0</v>
      </c>
      <c r="I13" s="78">
        <v>2561.5099999999998</v>
      </c>
      <c r="J13" s="153">
        <v>2648.68</v>
      </c>
      <c r="K13" s="153">
        <v>2726.7900000000004</v>
      </c>
      <c r="L13" s="181">
        <v>2767.46</v>
      </c>
      <c r="M13" s="264">
        <v>2846.5</v>
      </c>
      <c r="N13" s="264">
        <v>3017.79</v>
      </c>
      <c r="O13" s="76">
        <v>0</v>
      </c>
      <c r="P13" s="41"/>
    </row>
    <row r="14" spans="1:24" s="35" customFormat="1" ht="20.100000000000001" customHeight="1" x14ac:dyDescent="0.2">
      <c r="A14" s="244" t="s">
        <v>127</v>
      </c>
      <c r="B14" s="139">
        <v>2511.35</v>
      </c>
      <c r="C14" s="153">
        <v>2575.67</v>
      </c>
      <c r="D14" s="181">
        <v>2636.62</v>
      </c>
      <c r="E14" s="145">
        <v>2690.81</v>
      </c>
      <c r="F14" s="264">
        <v>2803.4</v>
      </c>
      <c r="G14" s="264">
        <v>2910.2</v>
      </c>
      <c r="H14" s="76">
        <v>0</v>
      </c>
      <c r="I14" s="78">
        <v>2480.2099999999996</v>
      </c>
      <c r="J14" s="153">
        <v>2525.6099999999997</v>
      </c>
      <c r="K14" s="153">
        <v>2652.3000000000006</v>
      </c>
      <c r="L14" s="181">
        <v>2653.08</v>
      </c>
      <c r="M14" s="264">
        <v>2788.98</v>
      </c>
      <c r="N14" s="264">
        <v>2929.01</v>
      </c>
      <c r="O14" s="76">
        <v>0</v>
      </c>
      <c r="P14" s="41"/>
    </row>
    <row r="15" spans="1:24" s="35" customFormat="1" ht="20.100000000000001" customHeight="1" x14ac:dyDescent="0.2">
      <c r="A15" s="244" t="s">
        <v>128</v>
      </c>
      <c r="B15" s="139">
        <v>2663.01</v>
      </c>
      <c r="C15" s="153">
        <v>2762.99</v>
      </c>
      <c r="D15" s="181">
        <v>2883.93</v>
      </c>
      <c r="E15" s="145">
        <v>2682.88</v>
      </c>
      <c r="F15" s="264">
        <v>2746.28</v>
      </c>
      <c r="G15" s="264">
        <v>2887.6</v>
      </c>
      <c r="H15" s="76">
        <v>0</v>
      </c>
      <c r="I15" s="78">
        <v>2663.0000000000005</v>
      </c>
      <c r="J15" s="153">
        <v>2749.2100000000005</v>
      </c>
      <c r="K15" s="153">
        <v>2837.93</v>
      </c>
      <c r="L15" s="181">
        <v>2849.15</v>
      </c>
      <c r="M15" s="264">
        <v>2946.6</v>
      </c>
      <c r="N15" s="264">
        <v>3132.33</v>
      </c>
      <c r="O15" s="76">
        <v>0</v>
      </c>
      <c r="P15" s="41"/>
    </row>
    <row r="16" spans="1:24" s="35" customFormat="1" ht="20.100000000000001" customHeight="1" x14ac:dyDescent="0.2">
      <c r="A16" s="244" t="s">
        <v>129</v>
      </c>
      <c r="B16" s="139">
        <v>2489.0300000000002</v>
      </c>
      <c r="C16" s="153">
        <v>2659.51</v>
      </c>
      <c r="D16" s="181">
        <v>2676.75</v>
      </c>
      <c r="E16" s="145">
        <v>2734.76</v>
      </c>
      <c r="F16" s="264">
        <v>2899.6</v>
      </c>
      <c r="G16" s="264">
        <v>2985.85</v>
      </c>
      <c r="H16" s="76">
        <v>0</v>
      </c>
      <c r="I16" s="78">
        <v>2479.8200000000002</v>
      </c>
      <c r="J16" s="153">
        <v>2536.71</v>
      </c>
      <c r="K16" s="153">
        <v>2672.7299999999996</v>
      </c>
      <c r="L16" s="181">
        <v>2642.09</v>
      </c>
      <c r="M16" s="264">
        <v>2763.41</v>
      </c>
      <c r="N16" s="264">
        <v>2914.21</v>
      </c>
      <c r="O16" s="76">
        <v>0</v>
      </c>
      <c r="P16" s="41"/>
    </row>
    <row r="17" spans="1:16" s="35" customFormat="1" ht="20.100000000000001" customHeight="1" x14ac:dyDescent="0.2">
      <c r="A17" s="244" t="s">
        <v>130</v>
      </c>
      <c r="B17" s="139">
        <v>2500.44</v>
      </c>
      <c r="C17" s="153">
        <v>2585.0700000000002</v>
      </c>
      <c r="D17" s="181">
        <v>2667.44</v>
      </c>
      <c r="E17" s="145">
        <v>2669.61</v>
      </c>
      <c r="F17" s="264">
        <v>2832.28</v>
      </c>
      <c r="G17" s="264">
        <v>2914.39</v>
      </c>
      <c r="H17" s="76">
        <v>0</v>
      </c>
      <c r="I17" s="78">
        <v>2478.6799999999994</v>
      </c>
      <c r="J17" s="153">
        <v>2554.9299999999998</v>
      </c>
      <c r="K17" s="153">
        <v>2675.65</v>
      </c>
      <c r="L17" s="181">
        <v>2683.11</v>
      </c>
      <c r="M17" s="264">
        <v>2776.94</v>
      </c>
      <c r="N17" s="264">
        <v>2893.12</v>
      </c>
      <c r="O17" s="76">
        <v>0</v>
      </c>
      <c r="P17" s="41"/>
    </row>
    <row r="18" spans="1:16" s="35" customFormat="1" ht="20.100000000000001" customHeight="1" x14ac:dyDescent="0.2">
      <c r="A18" s="244" t="s">
        <v>131</v>
      </c>
      <c r="B18" s="139">
        <v>2538.63</v>
      </c>
      <c r="C18" s="153">
        <v>2650.08</v>
      </c>
      <c r="D18" s="181">
        <v>2729.02</v>
      </c>
      <c r="E18" s="145">
        <v>2770.68</v>
      </c>
      <c r="F18" s="264">
        <v>2911.41</v>
      </c>
      <c r="G18" s="264">
        <v>3017.54</v>
      </c>
      <c r="H18" s="76">
        <v>0</v>
      </c>
      <c r="I18" s="78">
        <v>2538.6400000000008</v>
      </c>
      <c r="J18" s="153">
        <v>2650.08</v>
      </c>
      <c r="K18" s="153">
        <v>2752.41</v>
      </c>
      <c r="L18" s="181">
        <v>2761.1</v>
      </c>
      <c r="M18" s="264">
        <v>2840.86</v>
      </c>
      <c r="N18" s="264">
        <v>2985.84</v>
      </c>
      <c r="O18" s="76">
        <v>0</v>
      </c>
      <c r="P18" s="41"/>
    </row>
    <row r="19" spans="1:16" s="35" customFormat="1" ht="35.1" customHeight="1" x14ac:dyDescent="0.2">
      <c r="A19" s="243" t="s">
        <v>25</v>
      </c>
      <c r="B19" s="139">
        <v>3364.81</v>
      </c>
      <c r="C19" s="153">
        <v>3477.83</v>
      </c>
      <c r="D19" s="181">
        <v>3537.29</v>
      </c>
      <c r="E19" s="145">
        <v>0</v>
      </c>
      <c r="F19" s="264">
        <v>0</v>
      </c>
      <c r="G19" s="264">
        <v>0</v>
      </c>
      <c r="H19" s="76">
        <v>0</v>
      </c>
      <c r="I19" s="78">
        <v>3223.8100000000004</v>
      </c>
      <c r="J19" s="153">
        <v>3358.9100000000008</v>
      </c>
      <c r="K19" s="153">
        <v>3494.1800000000003</v>
      </c>
      <c r="L19" s="181">
        <v>0</v>
      </c>
      <c r="M19" s="264">
        <v>0</v>
      </c>
      <c r="N19" s="264">
        <v>0</v>
      </c>
      <c r="O19" s="76">
        <v>0</v>
      </c>
      <c r="P19" s="41"/>
    </row>
    <row r="20" spans="1:16" s="35" customFormat="1" ht="20.100000000000001" customHeight="1" x14ac:dyDescent="0.2">
      <c r="A20" s="244" t="s">
        <v>230</v>
      </c>
      <c r="B20" s="139">
        <v>0</v>
      </c>
      <c r="C20" s="153">
        <v>0</v>
      </c>
      <c r="D20" s="181">
        <v>0</v>
      </c>
      <c r="E20" s="145">
        <v>0</v>
      </c>
      <c r="F20" s="264">
        <v>0</v>
      </c>
      <c r="G20" s="264">
        <v>0</v>
      </c>
      <c r="H20" s="76">
        <v>0</v>
      </c>
      <c r="I20" s="78">
        <v>0</v>
      </c>
      <c r="J20" s="153">
        <v>0</v>
      </c>
      <c r="K20" s="153">
        <v>0</v>
      </c>
      <c r="L20" s="181">
        <v>0</v>
      </c>
      <c r="M20" s="264">
        <v>0</v>
      </c>
      <c r="N20" s="264">
        <v>0</v>
      </c>
      <c r="O20" s="76">
        <v>0</v>
      </c>
      <c r="P20" s="41"/>
    </row>
    <row r="21" spans="1:16" s="35" customFormat="1" ht="20.100000000000001" customHeight="1" x14ac:dyDescent="0.2">
      <c r="A21" s="244" t="s">
        <v>132</v>
      </c>
      <c r="B21" s="139">
        <v>3102.27</v>
      </c>
      <c r="C21" s="153">
        <v>3234.16</v>
      </c>
      <c r="D21" s="181">
        <v>3308.97</v>
      </c>
      <c r="E21" s="145">
        <v>0</v>
      </c>
      <c r="F21" s="264">
        <v>0</v>
      </c>
      <c r="G21" s="264">
        <v>0</v>
      </c>
      <c r="H21" s="76">
        <v>0</v>
      </c>
      <c r="I21" s="78">
        <v>3171.0199999999991</v>
      </c>
      <c r="J21" s="153">
        <v>3227.4599999999991</v>
      </c>
      <c r="K21" s="153">
        <v>3266.36</v>
      </c>
      <c r="L21" s="181">
        <v>0</v>
      </c>
      <c r="M21" s="264">
        <v>0</v>
      </c>
      <c r="N21" s="264">
        <v>0</v>
      </c>
      <c r="O21" s="76">
        <v>0</v>
      </c>
      <c r="P21" s="41"/>
    </row>
    <row r="22" spans="1:16" s="35" customFormat="1" ht="20.100000000000001" customHeight="1" x14ac:dyDescent="0.2">
      <c r="A22" s="244" t="s">
        <v>133</v>
      </c>
      <c r="B22" s="139">
        <v>3760.3</v>
      </c>
      <c r="C22" s="153">
        <v>3760.29</v>
      </c>
      <c r="D22" s="181">
        <v>3889.54</v>
      </c>
      <c r="E22" s="145">
        <v>0</v>
      </c>
      <c r="F22" s="264">
        <v>0</v>
      </c>
      <c r="G22" s="264">
        <v>0</v>
      </c>
      <c r="H22" s="76">
        <v>0</v>
      </c>
      <c r="I22" s="78">
        <v>3557.8799999999997</v>
      </c>
      <c r="J22" s="153">
        <v>3693.57</v>
      </c>
      <c r="K22" s="153">
        <v>3794.6300000000006</v>
      </c>
      <c r="L22" s="181">
        <v>0</v>
      </c>
      <c r="M22" s="264">
        <v>0</v>
      </c>
      <c r="N22" s="264">
        <v>0</v>
      </c>
      <c r="O22" s="76">
        <v>0</v>
      </c>
      <c r="P22" s="41"/>
    </row>
    <row r="23" spans="1:16" s="35" customFormat="1" ht="20.100000000000001" customHeight="1" x14ac:dyDescent="0.2">
      <c r="A23" s="244" t="s">
        <v>220</v>
      </c>
      <c r="B23" s="139">
        <v>3497.29</v>
      </c>
      <c r="C23" s="153">
        <v>3596.01</v>
      </c>
      <c r="D23" s="181">
        <v>3631.44</v>
      </c>
      <c r="E23" s="145">
        <v>0</v>
      </c>
      <c r="F23" s="264">
        <v>0</v>
      </c>
      <c r="G23" s="264">
        <v>0</v>
      </c>
      <c r="H23" s="76">
        <v>0</v>
      </c>
      <c r="I23" s="78">
        <v>3365.57</v>
      </c>
      <c r="J23" s="153">
        <v>3571.0000000000005</v>
      </c>
      <c r="K23" s="153">
        <v>3864.38</v>
      </c>
      <c r="L23" s="181">
        <v>0</v>
      </c>
      <c r="M23" s="264">
        <v>0</v>
      </c>
      <c r="N23" s="264">
        <v>0</v>
      </c>
      <c r="O23" s="76">
        <v>0</v>
      </c>
      <c r="P23" s="41"/>
    </row>
    <row r="24" spans="1:16" s="35" customFormat="1" ht="20.100000000000001" customHeight="1" x14ac:dyDescent="0.2">
      <c r="A24" s="244" t="s">
        <v>134</v>
      </c>
      <c r="B24" s="139">
        <v>3747</v>
      </c>
      <c r="C24" s="153">
        <v>3876.37</v>
      </c>
      <c r="D24" s="181">
        <v>3891.71</v>
      </c>
      <c r="E24" s="145">
        <v>0</v>
      </c>
      <c r="F24" s="264">
        <v>0</v>
      </c>
      <c r="G24" s="264">
        <v>0</v>
      </c>
      <c r="H24" s="76">
        <v>0</v>
      </c>
      <c r="I24" s="78">
        <v>3310.74</v>
      </c>
      <c r="J24" s="153">
        <v>3428.2</v>
      </c>
      <c r="K24" s="153">
        <v>3510.7799999999997</v>
      </c>
      <c r="L24" s="181">
        <v>0</v>
      </c>
      <c r="M24" s="264">
        <v>0</v>
      </c>
      <c r="N24" s="264">
        <v>0</v>
      </c>
      <c r="O24" s="76">
        <v>0</v>
      </c>
      <c r="P24" s="41"/>
    </row>
    <row r="25" spans="1:16" s="35" customFormat="1" ht="20.100000000000001" customHeight="1" x14ac:dyDescent="0.2">
      <c r="A25" s="244" t="s">
        <v>135</v>
      </c>
      <c r="B25" s="139">
        <v>3460.48</v>
      </c>
      <c r="C25" s="153">
        <v>3572.52</v>
      </c>
      <c r="D25" s="181">
        <v>3631.87</v>
      </c>
      <c r="E25" s="145">
        <v>0</v>
      </c>
      <c r="F25" s="264">
        <v>0</v>
      </c>
      <c r="G25" s="264">
        <v>0</v>
      </c>
      <c r="H25" s="76">
        <v>0</v>
      </c>
      <c r="I25" s="78">
        <v>3031.9599999999996</v>
      </c>
      <c r="J25" s="153">
        <v>3233.8999999999996</v>
      </c>
      <c r="K25" s="153">
        <v>3385.3000000000006</v>
      </c>
      <c r="L25" s="181">
        <v>0</v>
      </c>
      <c r="M25" s="264">
        <v>0</v>
      </c>
      <c r="N25" s="264">
        <v>0</v>
      </c>
      <c r="O25" s="76">
        <v>0</v>
      </c>
      <c r="P25" s="41"/>
    </row>
    <row r="26" spans="1:16" s="35" customFormat="1" ht="54.95" customHeight="1" x14ac:dyDescent="0.2">
      <c r="A26" s="340" t="s">
        <v>369</v>
      </c>
      <c r="B26" s="139">
        <v>0</v>
      </c>
      <c r="C26" s="153">
        <v>0</v>
      </c>
      <c r="D26" s="181">
        <v>0</v>
      </c>
      <c r="E26" s="145">
        <v>0</v>
      </c>
      <c r="F26" s="264">
        <v>3670.85</v>
      </c>
      <c r="G26" s="264">
        <v>3781.96</v>
      </c>
      <c r="H26" s="341">
        <v>4018.1</v>
      </c>
      <c r="I26" s="78">
        <v>0</v>
      </c>
      <c r="J26" s="153">
        <v>0</v>
      </c>
      <c r="K26" s="153">
        <v>0</v>
      </c>
      <c r="L26" s="181">
        <v>0</v>
      </c>
      <c r="M26" s="264">
        <v>3831.66</v>
      </c>
      <c r="N26" s="264">
        <v>3981.08</v>
      </c>
      <c r="O26" s="341">
        <v>4242.4299999999994</v>
      </c>
      <c r="P26" s="41"/>
    </row>
    <row r="27" spans="1:16" s="35" customFormat="1" ht="20.100000000000001" customHeight="1" x14ac:dyDescent="0.2">
      <c r="A27" s="243" t="s">
        <v>331</v>
      </c>
      <c r="B27" s="139">
        <v>3640.5</v>
      </c>
      <c r="C27" s="153">
        <v>3719.27</v>
      </c>
      <c r="D27" s="181">
        <v>3814.09</v>
      </c>
      <c r="E27" s="145">
        <v>3841.65</v>
      </c>
      <c r="F27" s="264">
        <v>0</v>
      </c>
      <c r="G27" s="264">
        <v>0</v>
      </c>
      <c r="H27" s="76">
        <v>0</v>
      </c>
      <c r="I27" s="78">
        <v>3657.4599999999996</v>
      </c>
      <c r="J27" s="153">
        <v>3727.7299999999996</v>
      </c>
      <c r="K27" s="153">
        <v>3836.8599999999997</v>
      </c>
      <c r="L27" s="181">
        <v>3922.09</v>
      </c>
      <c r="M27" s="264">
        <v>0</v>
      </c>
      <c r="N27" s="264">
        <v>0</v>
      </c>
      <c r="O27" s="76">
        <v>0</v>
      </c>
      <c r="P27" s="41"/>
    </row>
    <row r="28" spans="1:16" s="35" customFormat="1" ht="20.100000000000001" customHeight="1" x14ac:dyDescent="0.2">
      <c r="A28" s="243" t="s">
        <v>332</v>
      </c>
      <c r="B28" s="139">
        <v>3317.83</v>
      </c>
      <c r="C28" s="153">
        <v>3391.62</v>
      </c>
      <c r="D28" s="181">
        <v>3465.48</v>
      </c>
      <c r="E28" s="145">
        <v>3472.92</v>
      </c>
      <c r="F28" s="264">
        <v>0</v>
      </c>
      <c r="G28" s="264">
        <v>0</v>
      </c>
      <c r="H28" s="76">
        <v>0</v>
      </c>
      <c r="I28" s="78">
        <v>3332.1000000000004</v>
      </c>
      <c r="J28" s="153">
        <v>3440.42</v>
      </c>
      <c r="K28" s="153">
        <v>3549.2499999999995</v>
      </c>
      <c r="L28" s="181">
        <v>3518.14</v>
      </c>
      <c r="M28" s="264">
        <v>0</v>
      </c>
      <c r="N28" s="264">
        <v>0</v>
      </c>
      <c r="O28" s="76">
        <v>0</v>
      </c>
      <c r="P28" s="41"/>
    </row>
    <row r="29" spans="1:16" s="35" customFormat="1" ht="35.1" customHeight="1" x14ac:dyDescent="0.2">
      <c r="A29" s="243" t="s">
        <v>333</v>
      </c>
      <c r="B29" s="139">
        <v>2009.15</v>
      </c>
      <c r="C29" s="153">
        <v>2095.75</v>
      </c>
      <c r="D29" s="181">
        <v>2148.06</v>
      </c>
      <c r="E29" s="145">
        <v>2034.59</v>
      </c>
      <c r="F29" s="264">
        <v>2220.33</v>
      </c>
      <c r="G29" s="264">
        <v>2288.0300000000002</v>
      </c>
      <c r="H29" s="76">
        <v>2375.9499999999998</v>
      </c>
      <c r="I29" s="78">
        <v>1957.11</v>
      </c>
      <c r="J29" s="153">
        <v>2038.5600000000004</v>
      </c>
      <c r="K29" s="153">
        <v>2135.5099999999998</v>
      </c>
      <c r="L29" s="181">
        <v>2130.1</v>
      </c>
      <c r="M29" s="264">
        <v>2175.5100000000002</v>
      </c>
      <c r="N29" s="264">
        <v>2335.41</v>
      </c>
      <c r="O29" s="76">
        <v>2515.2600000000002</v>
      </c>
      <c r="P29" s="41"/>
    </row>
    <row r="30" spans="1:16" s="35" customFormat="1" ht="35.1" customHeight="1" x14ac:dyDescent="0.2">
      <c r="A30" s="243" t="s">
        <v>334</v>
      </c>
      <c r="B30" s="139">
        <v>2196.96</v>
      </c>
      <c r="C30" s="153">
        <v>2290.4</v>
      </c>
      <c r="D30" s="181">
        <v>2374.08</v>
      </c>
      <c r="E30" s="145">
        <v>2536.65</v>
      </c>
      <c r="F30" s="264">
        <v>2636.82</v>
      </c>
      <c r="G30" s="264">
        <v>2702.44</v>
      </c>
      <c r="H30" s="76">
        <v>2854.06</v>
      </c>
      <c r="I30" s="78">
        <v>2111.15</v>
      </c>
      <c r="J30" s="153">
        <v>2195.06</v>
      </c>
      <c r="K30" s="153">
        <v>2306.3700000000003</v>
      </c>
      <c r="L30" s="181">
        <v>2356.4899999999998</v>
      </c>
      <c r="M30" s="264">
        <v>2427.54</v>
      </c>
      <c r="N30" s="264">
        <v>2644.46</v>
      </c>
      <c r="O30" s="76">
        <v>2823.9399999999996</v>
      </c>
      <c r="P30" s="41"/>
    </row>
    <row r="31" spans="1:16" s="18" customFormat="1" ht="21" customHeight="1" x14ac:dyDescent="0.2">
      <c r="A31" s="66"/>
      <c r="B31" s="142"/>
      <c r="C31" s="154"/>
      <c r="D31" s="182"/>
      <c r="E31" s="304"/>
      <c r="F31" s="345"/>
      <c r="G31" s="345"/>
      <c r="H31" s="82"/>
      <c r="I31" s="84"/>
      <c r="J31" s="154"/>
      <c r="K31" s="154"/>
      <c r="L31" s="182"/>
      <c r="M31" s="345"/>
      <c r="N31" s="345"/>
      <c r="O31" s="82"/>
      <c r="P31" s="19"/>
    </row>
    <row r="32" spans="1:16" s="35" customFormat="1" ht="18" customHeight="1" x14ac:dyDescent="0.2">
      <c r="A32" s="68" t="s">
        <v>140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</row>
    <row r="33" spans="1:15" s="23" customFormat="1" ht="12.75" x14ac:dyDescent="0.2">
      <c r="A33" s="68" t="s">
        <v>337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</row>
    <row r="34" spans="1:15" s="23" customFormat="1" ht="12.75" x14ac:dyDescent="0.2">
      <c r="A34" s="68" t="s">
        <v>372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</row>
    <row r="35" spans="1:15" s="23" customFormat="1" ht="12.75" x14ac:dyDescent="0.2">
      <c r="A35" s="68" t="s">
        <v>370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</row>
    <row r="36" spans="1:15" s="23" customFormat="1" ht="21.95" customHeight="1" x14ac:dyDescent="0.2">
      <c r="A36" s="25"/>
      <c r="B36" s="35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</row>
    <row r="37" spans="1:15" s="23" customFormat="1" ht="21.95" customHeight="1" x14ac:dyDescent="0.2">
      <c r="A37" s="25"/>
      <c r="B37" s="35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s="23" customFormat="1" ht="21.95" customHeight="1" x14ac:dyDescent="0.2">
      <c r="A38" s="25"/>
      <c r="B38" s="35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spans="1:15" s="23" customFormat="1" ht="21.95" customHeight="1" x14ac:dyDescent="0.2">
      <c r="A39" s="25"/>
      <c r="B39" s="35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</row>
  </sheetData>
  <mergeCells count="7">
    <mergeCell ref="I6:O6"/>
    <mergeCell ref="B6:H6"/>
    <mergeCell ref="A6:A7"/>
    <mergeCell ref="A1:G1"/>
    <mergeCell ref="A3:G3"/>
    <mergeCell ref="H1:O1"/>
    <mergeCell ref="H3:O3"/>
  </mergeCells>
  <phoneticPr fontId="2" type="noConversion"/>
  <printOptions horizontalCentered="1"/>
  <pageMargins left="0.35433070866141736" right="0.35433070866141736" top="0.78740157480314965" bottom="0.47244094488188981" header="0.15748031496062992" footer="7.874015748031496E-2"/>
  <pageSetup paperSize="9" scale="96" orientation="portrait" horizontalDpi="300" verticalDpi="4294967292" r:id="rId1"/>
  <headerFooter alignWithMargins="0"/>
  <colBreaks count="1" manualBreakCount="1">
    <brk id="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pageSetUpPr fitToPage="1"/>
  </sheetPr>
  <dimension ref="A1:G30"/>
  <sheetViews>
    <sheetView showGridLines="0" zoomScaleNormal="100" workbookViewId="0">
      <selection activeCell="A6" sqref="A6"/>
    </sheetView>
  </sheetViews>
  <sheetFormatPr baseColWidth="10" defaultColWidth="11.42578125" defaultRowHeight="21.95" customHeight="1" x14ac:dyDescent="0.2"/>
  <cols>
    <col min="1" max="1" width="43.7109375" style="6" customWidth="1"/>
    <col min="2" max="5" width="16.7109375" style="7" customWidth="1"/>
    <col min="6" max="7" width="16.7109375" style="8" customWidth="1"/>
    <col min="8" max="16384" width="11.42578125" style="7"/>
  </cols>
  <sheetData>
    <row r="1" spans="1:7" s="3" customFormat="1" ht="30.75" customHeight="1" x14ac:dyDescent="0.2">
      <c r="A1" s="372" t="s">
        <v>226</v>
      </c>
      <c r="B1" s="372"/>
      <c r="C1" s="372"/>
      <c r="D1" s="372"/>
      <c r="E1" s="372"/>
      <c r="F1" s="372"/>
      <c r="G1" s="372"/>
    </row>
    <row r="2" spans="1:7" s="3" customFormat="1" ht="10.15" customHeight="1" x14ac:dyDescent="0.2">
      <c r="A2" s="86"/>
      <c r="B2" s="86"/>
      <c r="C2" s="335"/>
      <c r="D2" s="335"/>
      <c r="E2" s="335"/>
      <c r="F2" s="86"/>
      <c r="G2" s="86"/>
    </row>
    <row r="3" spans="1:7" s="3" customFormat="1" ht="12.75" customHeight="1" x14ac:dyDescent="0.2">
      <c r="A3" s="361" t="s">
        <v>363</v>
      </c>
      <c r="B3" s="361"/>
      <c r="C3" s="361"/>
      <c r="D3" s="361"/>
      <c r="E3" s="361"/>
      <c r="F3" s="361"/>
      <c r="G3" s="361"/>
    </row>
    <row r="4" spans="1:7" ht="10.15" customHeight="1" x14ac:dyDescent="0.2"/>
    <row r="5" spans="1:7" s="10" customFormat="1" ht="12.75" customHeight="1" x14ac:dyDescent="0.2">
      <c r="A5" s="91" t="s">
        <v>15</v>
      </c>
      <c r="F5" s="11"/>
      <c r="G5" s="87" t="s">
        <v>136</v>
      </c>
    </row>
    <row r="6" spans="1:7" s="10" customFormat="1" ht="60" customHeight="1" x14ac:dyDescent="0.2">
      <c r="A6" s="12" t="s">
        <v>63</v>
      </c>
      <c r="B6" s="336" t="s">
        <v>338</v>
      </c>
      <c r="C6" s="337" t="s">
        <v>316</v>
      </c>
      <c r="D6" s="337" t="s">
        <v>330</v>
      </c>
      <c r="E6" s="337" t="s">
        <v>349</v>
      </c>
      <c r="F6" s="216" t="s">
        <v>313</v>
      </c>
      <c r="G6" s="12" t="s">
        <v>314</v>
      </c>
    </row>
    <row r="7" spans="1:7" s="16" customFormat="1" ht="30" customHeight="1" x14ac:dyDescent="0.2">
      <c r="A7" s="97" t="s">
        <v>328</v>
      </c>
      <c r="B7" s="131">
        <v>3195.88</v>
      </c>
      <c r="C7" s="131">
        <v>3186.3</v>
      </c>
      <c r="D7" s="131">
        <v>4018.1</v>
      </c>
      <c r="E7" s="131">
        <v>2513.69</v>
      </c>
      <c r="F7" s="132">
        <v>2375.9499999999998</v>
      </c>
      <c r="G7" s="132">
        <v>2854.06</v>
      </c>
    </row>
    <row r="8" spans="1:7" s="18" customFormat="1" ht="16.899999999999999" customHeight="1" x14ac:dyDescent="0.2">
      <c r="A8" s="245" t="s">
        <v>138</v>
      </c>
      <c r="B8" s="79">
        <v>2669.98</v>
      </c>
      <c r="C8" s="79">
        <v>2632.58</v>
      </c>
      <c r="D8" s="79">
        <v>3498.11</v>
      </c>
      <c r="E8" s="79">
        <v>2156.7800000000002</v>
      </c>
      <c r="F8" s="80">
        <v>2045.76</v>
      </c>
      <c r="G8" s="80">
        <v>2431.14</v>
      </c>
    </row>
    <row r="9" spans="1:7" s="137" customFormat="1" ht="30" customHeight="1" x14ac:dyDescent="0.2">
      <c r="A9" s="98" t="s">
        <v>329</v>
      </c>
      <c r="B9" s="134">
        <v>3289.61</v>
      </c>
      <c r="C9" s="134">
        <v>3261.71</v>
      </c>
      <c r="D9" s="134">
        <v>4242.4299999999994</v>
      </c>
      <c r="E9" s="134">
        <v>2604.1799999999994</v>
      </c>
      <c r="F9" s="135">
        <v>2515.2600000000002</v>
      </c>
      <c r="G9" s="135">
        <v>2823.9399999999996</v>
      </c>
    </row>
    <row r="10" spans="1:7" s="18" customFormat="1" ht="27" customHeight="1" x14ac:dyDescent="0.2">
      <c r="A10" s="245" t="s">
        <v>282</v>
      </c>
      <c r="B10" s="79">
        <v>867.72</v>
      </c>
      <c r="C10" s="79">
        <v>856.72</v>
      </c>
      <c r="D10" s="79">
        <v>1131.1500000000001</v>
      </c>
      <c r="E10" s="79">
        <v>698.84</v>
      </c>
      <c r="F10" s="80">
        <v>697.94</v>
      </c>
      <c r="G10" s="80">
        <v>701.06</v>
      </c>
    </row>
    <row r="11" spans="1:7" s="18" customFormat="1" ht="16.899999999999999" customHeight="1" x14ac:dyDescent="0.2">
      <c r="A11" s="245" t="s">
        <v>82</v>
      </c>
      <c r="B11" s="79">
        <v>637.36</v>
      </c>
      <c r="C11" s="79">
        <v>649.05999999999995</v>
      </c>
      <c r="D11" s="79">
        <v>701.59</v>
      </c>
      <c r="E11" s="79">
        <v>506.04</v>
      </c>
      <c r="F11" s="80">
        <v>479.26</v>
      </c>
      <c r="G11" s="80">
        <v>572.22</v>
      </c>
    </row>
    <row r="12" spans="1:7" s="18" customFormat="1" ht="16.899999999999999" customHeight="1" x14ac:dyDescent="0.2">
      <c r="A12" s="245" t="s">
        <v>83</v>
      </c>
      <c r="B12" s="79">
        <v>47.92</v>
      </c>
      <c r="C12" s="79">
        <v>48.15</v>
      </c>
      <c r="D12" s="79">
        <v>51.88</v>
      </c>
      <c r="E12" s="79">
        <v>42.88</v>
      </c>
      <c r="F12" s="80">
        <v>34.51</v>
      </c>
      <c r="G12" s="80">
        <v>63.57</v>
      </c>
    </row>
    <row r="13" spans="1:7" s="18" customFormat="1" ht="16.899999999999999" customHeight="1" x14ac:dyDescent="0.2">
      <c r="A13" s="245" t="s">
        <v>84</v>
      </c>
      <c r="B13" s="79">
        <v>126.78</v>
      </c>
      <c r="C13" s="79">
        <v>129.06</v>
      </c>
      <c r="D13" s="79">
        <v>147.24</v>
      </c>
      <c r="E13" s="79">
        <v>93.97</v>
      </c>
      <c r="F13" s="80">
        <v>98.22</v>
      </c>
      <c r="G13" s="80">
        <v>83.48</v>
      </c>
    </row>
    <row r="14" spans="1:7" s="18" customFormat="1" ht="16.899999999999999" customHeight="1" x14ac:dyDescent="0.2">
      <c r="A14" s="245" t="s">
        <v>85</v>
      </c>
      <c r="B14" s="79">
        <v>44.83</v>
      </c>
      <c r="C14" s="79">
        <v>41.23</v>
      </c>
      <c r="D14" s="79">
        <v>81.17</v>
      </c>
      <c r="E14" s="79">
        <v>34.57</v>
      </c>
      <c r="F14" s="80">
        <v>27.59</v>
      </c>
      <c r="G14" s="80">
        <v>51.81</v>
      </c>
    </row>
    <row r="15" spans="1:7" s="18" customFormat="1" ht="16.899999999999999" customHeight="1" x14ac:dyDescent="0.2">
      <c r="A15" s="245" t="s">
        <v>287</v>
      </c>
      <c r="B15" s="79">
        <v>917.82</v>
      </c>
      <c r="C15" s="79">
        <v>894.87</v>
      </c>
      <c r="D15" s="79">
        <v>1233.8</v>
      </c>
      <c r="E15" s="79">
        <v>776.43</v>
      </c>
      <c r="F15" s="80">
        <v>731.21</v>
      </c>
      <c r="G15" s="80">
        <v>888.17</v>
      </c>
    </row>
    <row r="16" spans="1:7" s="18" customFormat="1" ht="16.899999999999999" customHeight="1" x14ac:dyDescent="0.2">
      <c r="A16" s="245" t="s">
        <v>88</v>
      </c>
      <c r="B16" s="79">
        <v>3.32</v>
      </c>
      <c r="C16" s="79">
        <v>3.38</v>
      </c>
      <c r="D16" s="79">
        <v>3.04</v>
      </c>
      <c r="E16" s="79">
        <v>3.16</v>
      </c>
      <c r="F16" s="80">
        <v>2.76</v>
      </c>
      <c r="G16" s="80">
        <v>4.16</v>
      </c>
    </row>
    <row r="17" spans="1:7" s="18" customFormat="1" ht="16.899999999999999" customHeight="1" x14ac:dyDescent="0.2">
      <c r="A17" s="245" t="s">
        <v>89</v>
      </c>
      <c r="B17" s="79">
        <v>143.13999999999999</v>
      </c>
      <c r="C17" s="79">
        <v>166.16</v>
      </c>
      <c r="D17" s="79">
        <v>83.57</v>
      </c>
      <c r="E17" s="79">
        <v>52.64</v>
      </c>
      <c r="F17" s="80">
        <v>73.94</v>
      </c>
      <c r="G17" s="80">
        <v>0</v>
      </c>
    </row>
    <row r="18" spans="1:7" s="18" customFormat="1" ht="16.899999999999999" customHeight="1" x14ac:dyDescent="0.2">
      <c r="A18" s="245" t="s">
        <v>296</v>
      </c>
      <c r="B18" s="79">
        <v>53.99</v>
      </c>
      <c r="C18" s="79">
        <v>67.739999999999995</v>
      </c>
      <c r="D18" s="79">
        <v>18.29</v>
      </c>
      <c r="E18" s="79">
        <v>0</v>
      </c>
      <c r="F18" s="80">
        <v>0</v>
      </c>
      <c r="G18" s="80">
        <v>0</v>
      </c>
    </row>
    <row r="19" spans="1:7" s="18" customFormat="1" ht="16.899999999999999" customHeight="1" x14ac:dyDescent="0.2">
      <c r="A19" s="245" t="s">
        <v>90</v>
      </c>
      <c r="B19" s="79">
        <v>112.91</v>
      </c>
      <c r="C19" s="79">
        <v>120.19</v>
      </c>
      <c r="D19" s="79">
        <v>141.22</v>
      </c>
      <c r="E19" s="79">
        <v>41.73</v>
      </c>
      <c r="F19" s="80">
        <v>38.43</v>
      </c>
      <c r="G19" s="80">
        <v>49.9</v>
      </c>
    </row>
    <row r="20" spans="1:7" s="18" customFormat="1" ht="16.899999999999999" customHeight="1" x14ac:dyDescent="0.2">
      <c r="A20" s="245" t="s">
        <v>92</v>
      </c>
      <c r="B20" s="79">
        <v>100.71</v>
      </c>
      <c r="C20" s="79">
        <v>90.69</v>
      </c>
      <c r="D20" s="79">
        <v>219.68</v>
      </c>
      <c r="E20" s="79">
        <v>56.12</v>
      </c>
      <c r="F20" s="80">
        <v>46.83</v>
      </c>
      <c r="G20" s="80">
        <v>79.069999999999993</v>
      </c>
    </row>
    <row r="21" spans="1:7" s="18" customFormat="1" ht="32.25" customHeight="1" x14ac:dyDescent="0.2">
      <c r="A21" s="245" t="s">
        <v>283</v>
      </c>
      <c r="B21" s="79">
        <v>17.64</v>
      </c>
      <c r="C21" s="79">
        <v>7.27</v>
      </c>
      <c r="D21" s="79">
        <v>95.53</v>
      </c>
      <c r="E21" s="79">
        <v>12.31</v>
      </c>
      <c r="F21" s="80">
        <v>12.44</v>
      </c>
      <c r="G21" s="80">
        <v>11.97</v>
      </c>
    </row>
    <row r="22" spans="1:7" s="18" customFormat="1" ht="32.25" customHeight="1" x14ac:dyDescent="0.2">
      <c r="A22" s="245" t="s">
        <v>284</v>
      </c>
      <c r="B22" s="79">
        <v>45.26</v>
      </c>
      <c r="C22" s="79">
        <v>41.12</v>
      </c>
      <c r="D22" s="79">
        <v>53.49</v>
      </c>
      <c r="E22" s="79">
        <v>63.82</v>
      </c>
      <c r="F22" s="80">
        <v>68.56</v>
      </c>
      <c r="G22" s="80">
        <v>52.1</v>
      </c>
    </row>
    <row r="23" spans="1:7" s="18" customFormat="1" ht="16.899999999999999" customHeight="1" x14ac:dyDescent="0.2">
      <c r="A23" s="245" t="s">
        <v>94</v>
      </c>
      <c r="B23" s="79">
        <v>0</v>
      </c>
      <c r="C23" s="79">
        <v>0</v>
      </c>
      <c r="D23" s="79">
        <v>0</v>
      </c>
      <c r="E23" s="79">
        <v>0</v>
      </c>
      <c r="F23" s="80">
        <v>0</v>
      </c>
      <c r="G23" s="80">
        <v>0</v>
      </c>
    </row>
    <row r="24" spans="1:7" s="18" customFormat="1" ht="32.25" customHeight="1" x14ac:dyDescent="0.2">
      <c r="A24" s="245" t="s">
        <v>285</v>
      </c>
      <c r="B24" s="79">
        <v>45.27</v>
      </c>
      <c r="C24" s="79">
        <v>45.54</v>
      </c>
      <c r="D24" s="79">
        <v>51.22</v>
      </c>
      <c r="E24" s="79">
        <v>38.25</v>
      </c>
      <c r="F24" s="80">
        <v>32.090000000000003</v>
      </c>
      <c r="G24" s="80">
        <v>53.47</v>
      </c>
    </row>
    <row r="25" spans="1:7" s="18" customFormat="1" ht="32.25" customHeight="1" x14ac:dyDescent="0.2">
      <c r="A25" s="245" t="s">
        <v>286</v>
      </c>
      <c r="B25" s="79">
        <v>13.13</v>
      </c>
      <c r="C25" s="79">
        <v>13.28</v>
      </c>
      <c r="D25" s="79">
        <v>14.51</v>
      </c>
      <c r="E25" s="79">
        <v>10.89</v>
      </c>
      <c r="F25" s="80">
        <v>10.08</v>
      </c>
      <c r="G25" s="80">
        <v>12.9</v>
      </c>
    </row>
    <row r="26" spans="1:7" s="18" customFormat="1" ht="16.899999999999999" customHeight="1" x14ac:dyDescent="0.2">
      <c r="A26" s="245" t="s">
        <v>95</v>
      </c>
      <c r="B26" s="79">
        <v>85.53</v>
      </c>
      <c r="C26" s="79">
        <v>67.099999999999994</v>
      </c>
      <c r="D26" s="79">
        <v>161.88999999999999</v>
      </c>
      <c r="E26" s="79">
        <v>132.04</v>
      </c>
      <c r="F26" s="80">
        <v>121.57</v>
      </c>
      <c r="G26" s="80">
        <v>157.93</v>
      </c>
    </row>
    <row r="27" spans="1:7" s="46" customFormat="1" ht="21" customHeight="1" x14ac:dyDescent="0.2">
      <c r="A27" s="246" t="s">
        <v>339</v>
      </c>
      <c r="B27" s="148">
        <v>26.28</v>
      </c>
      <c r="C27" s="148">
        <v>20.149999999999999</v>
      </c>
      <c r="D27" s="148">
        <v>53.16</v>
      </c>
      <c r="E27" s="148">
        <v>40.49</v>
      </c>
      <c r="F27" s="149">
        <v>39.83</v>
      </c>
      <c r="G27" s="149">
        <v>42.13</v>
      </c>
    </row>
    <row r="28" spans="1:7" s="40" customFormat="1" ht="14.25" customHeight="1" x14ac:dyDescent="0.2">
      <c r="A28" s="67" t="s">
        <v>140</v>
      </c>
      <c r="B28" s="67"/>
      <c r="C28" s="67"/>
      <c r="D28" s="67"/>
      <c r="E28" s="67"/>
      <c r="F28" s="67"/>
      <c r="G28" s="67"/>
    </row>
    <row r="29" spans="1:7" s="10" customFormat="1" ht="12.75" customHeight="1" x14ac:dyDescent="0.2">
      <c r="A29" s="9" t="s">
        <v>115</v>
      </c>
      <c r="B29" s="9"/>
      <c r="C29" s="9"/>
      <c r="D29" s="9"/>
      <c r="E29" s="9"/>
      <c r="F29" s="9"/>
      <c r="G29" s="9"/>
    </row>
    <row r="30" spans="1:7" ht="21.95" customHeight="1" x14ac:dyDescent="0.2">
      <c r="B30" s="338"/>
      <c r="C30" s="338"/>
      <c r="D30" s="338"/>
      <c r="E30" s="338"/>
      <c r="F30" s="338"/>
      <c r="G30" s="338"/>
    </row>
  </sheetData>
  <mergeCells count="2">
    <mergeCell ref="A1:G1"/>
    <mergeCell ref="A3:G3"/>
  </mergeCells>
  <phoneticPr fontId="2" type="noConversion"/>
  <printOptions horizontalCentered="1"/>
  <pageMargins left="0.35433070866141736" right="0.35433070866141736" top="0.27559055118110237" bottom="0.27559055118110237" header="0.15748031496062992" footer="7.874015748031496E-2"/>
  <pageSetup paperSize="9"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P34"/>
  <sheetViews>
    <sheetView showGridLines="0" zoomScaleNormal="100" workbookViewId="0">
      <selection activeCell="A6" sqref="A6:A7"/>
    </sheetView>
  </sheetViews>
  <sheetFormatPr baseColWidth="10" defaultColWidth="11.42578125" defaultRowHeight="21.95" customHeight="1" x14ac:dyDescent="0.2"/>
  <cols>
    <col min="1" max="1" width="17.85546875" style="6" customWidth="1"/>
    <col min="2" max="2" width="20.7109375" style="7" customWidth="1"/>
    <col min="3" max="7" width="18.7109375" style="8" customWidth="1"/>
    <col min="8" max="16384" width="11.42578125" style="7"/>
  </cols>
  <sheetData>
    <row r="1" spans="1:16" s="3" customFormat="1" ht="40.35" customHeight="1" x14ac:dyDescent="0.2">
      <c r="A1" s="372" t="s">
        <v>300</v>
      </c>
      <c r="B1" s="372"/>
      <c r="C1" s="372"/>
      <c r="D1" s="372"/>
      <c r="E1" s="372"/>
      <c r="F1" s="372"/>
      <c r="G1" s="372"/>
      <c r="H1" s="2"/>
      <c r="I1" s="2"/>
      <c r="J1" s="2"/>
      <c r="K1" s="2"/>
      <c r="L1" s="2"/>
      <c r="M1" s="2"/>
      <c r="N1" s="2"/>
      <c r="O1" s="2"/>
      <c r="P1" s="2"/>
    </row>
    <row r="2" spans="1:16" s="3" customFormat="1" ht="9.75" customHeight="1" x14ac:dyDescent="0.2">
      <c r="A2" s="1"/>
      <c r="B2" s="1"/>
      <c r="C2" s="1"/>
      <c r="D2" s="1"/>
      <c r="E2" s="1"/>
      <c r="F2" s="1"/>
      <c r="G2" s="1"/>
      <c r="H2" s="4"/>
      <c r="I2" s="2"/>
      <c r="J2" s="2"/>
      <c r="K2" s="2"/>
      <c r="L2" s="2"/>
      <c r="M2" s="2"/>
      <c r="N2" s="2"/>
      <c r="O2" s="2"/>
      <c r="P2" s="2"/>
    </row>
    <row r="3" spans="1:16" s="3" customFormat="1" ht="15" customHeight="1" x14ac:dyDescent="0.2">
      <c r="A3" s="361" t="s">
        <v>365</v>
      </c>
      <c r="B3" s="361"/>
      <c r="C3" s="361"/>
      <c r="D3" s="361"/>
      <c r="E3" s="361"/>
      <c r="F3" s="361"/>
      <c r="G3" s="361"/>
      <c r="H3" s="5"/>
      <c r="I3" s="4"/>
      <c r="J3" s="4"/>
      <c r="K3" s="4"/>
      <c r="L3" s="4"/>
      <c r="M3" s="4"/>
      <c r="N3" s="4"/>
      <c r="O3" s="4"/>
      <c r="P3" s="4"/>
    </row>
    <row r="4" spans="1:16" ht="11.25" customHeight="1" x14ac:dyDescent="0.2"/>
    <row r="5" spans="1:16" s="10" customFormat="1" ht="13.5" customHeight="1" x14ac:dyDescent="0.2">
      <c r="A5" s="91" t="s">
        <v>15</v>
      </c>
      <c r="C5" s="11"/>
      <c r="D5" s="11"/>
      <c r="E5" s="11"/>
      <c r="F5" s="11"/>
      <c r="G5" s="87" t="s">
        <v>141</v>
      </c>
    </row>
    <row r="6" spans="1:16" s="10" customFormat="1" ht="17.25" customHeight="1" x14ac:dyDescent="0.2">
      <c r="A6" s="362" t="s">
        <v>11</v>
      </c>
      <c r="B6" s="362" t="s">
        <v>243</v>
      </c>
      <c r="C6" s="375" t="s">
        <v>240</v>
      </c>
      <c r="D6" s="376"/>
      <c r="E6" s="376"/>
      <c r="F6" s="376"/>
      <c r="G6" s="377"/>
    </row>
    <row r="7" spans="1:16" ht="33" customHeight="1" x14ac:dyDescent="0.2">
      <c r="A7" s="364"/>
      <c r="B7" s="364"/>
      <c r="C7" s="143" t="s">
        <v>144</v>
      </c>
      <c r="D7" s="183" t="s">
        <v>145</v>
      </c>
      <c r="E7" s="183" t="s">
        <v>146</v>
      </c>
      <c r="F7" s="183" t="s">
        <v>147</v>
      </c>
      <c r="G7" s="186" t="s">
        <v>148</v>
      </c>
      <c r="I7" s="15"/>
    </row>
    <row r="8" spans="1:16" s="40" customFormat="1" ht="30" customHeight="1" x14ac:dyDescent="0.2">
      <c r="A8" s="44">
        <v>2004</v>
      </c>
      <c r="B8" s="287">
        <v>8003477182</v>
      </c>
      <c r="C8" s="260">
        <v>5363571362</v>
      </c>
      <c r="D8" s="261">
        <v>112116615</v>
      </c>
      <c r="E8" s="261">
        <v>350646896</v>
      </c>
      <c r="F8" s="261">
        <v>2072757059</v>
      </c>
      <c r="G8" s="262">
        <v>104385250</v>
      </c>
      <c r="I8" s="15"/>
    </row>
    <row r="9" spans="1:16" s="35" customFormat="1" ht="15" customHeight="1" x14ac:dyDescent="0.2">
      <c r="A9" s="44">
        <f>A8+1</f>
        <v>2005</v>
      </c>
      <c r="B9" s="76">
        <v>8345937473</v>
      </c>
      <c r="C9" s="145">
        <v>5622591274</v>
      </c>
      <c r="D9" s="153">
        <v>114074148</v>
      </c>
      <c r="E9" s="153">
        <v>209150041</v>
      </c>
      <c r="F9" s="153">
        <v>2283090845</v>
      </c>
      <c r="G9" s="181">
        <v>117031165</v>
      </c>
      <c r="H9" s="41"/>
    </row>
    <row r="10" spans="1:16" s="35" customFormat="1" ht="15" customHeight="1" x14ac:dyDescent="0.2">
      <c r="A10" s="44">
        <f t="shared" ref="A10:A27" si="0">A9+1</f>
        <v>2006</v>
      </c>
      <c r="B10" s="76">
        <v>8725665027</v>
      </c>
      <c r="C10" s="145">
        <v>5891082217</v>
      </c>
      <c r="D10" s="153">
        <v>115511494</v>
      </c>
      <c r="E10" s="153">
        <v>215215098</v>
      </c>
      <c r="F10" s="153">
        <v>2385846364</v>
      </c>
      <c r="G10" s="181">
        <v>118009854</v>
      </c>
    </row>
    <row r="11" spans="1:16" s="35" customFormat="1" ht="15" customHeight="1" x14ac:dyDescent="0.2">
      <c r="A11" s="44">
        <f t="shared" si="0"/>
        <v>2007</v>
      </c>
      <c r="B11" s="76">
        <v>9084126089</v>
      </c>
      <c r="C11" s="145">
        <v>6170237173</v>
      </c>
      <c r="D11" s="153">
        <v>116949103</v>
      </c>
      <c r="E11" s="153">
        <v>205682141</v>
      </c>
      <c r="F11" s="153">
        <v>2473357361</v>
      </c>
      <c r="G11" s="181">
        <v>117900311</v>
      </c>
    </row>
    <row r="12" spans="1:16" s="35" customFormat="1" ht="15" customHeight="1" x14ac:dyDescent="0.2">
      <c r="A12" s="44">
        <f t="shared" si="0"/>
        <v>2008</v>
      </c>
      <c r="B12" s="76">
        <v>9688139267</v>
      </c>
      <c r="C12" s="145">
        <v>6646924757</v>
      </c>
      <c r="D12" s="153">
        <v>119415277</v>
      </c>
      <c r="E12" s="153">
        <v>207930268</v>
      </c>
      <c r="F12" s="153">
        <v>2672724471</v>
      </c>
      <c r="G12" s="181">
        <v>41144494</v>
      </c>
      <c r="H12" s="41"/>
    </row>
    <row r="13" spans="1:16" s="35" customFormat="1" ht="30" customHeight="1" x14ac:dyDescent="0.2">
      <c r="A13" s="44">
        <f t="shared" si="0"/>
        <v>2009</v>
      </c>
      <c r="B13" s="76">
        <v>9918799975</v>
      </c>
      <c r="C13" s="145">
        <v>6685809851</v>
      </c>
      <c r="D13" s="153">
        <v>121771974</v>
      </c>
      <c r="E13" s="153">
        <v>253283266</v>
      </c>
      <c r="F13" s="153">
        <v>2818497050</v>
      </c>
      <c r="G13" s="181">
        <v>39437834</v>
      </c>
      <c r="H13" s="41"/>
    </row>
    <row r="14" spans="1:16" s="35" customFormat="1" ht="15" customHeight="1" x14ac:dyDescent="0.2">
      <c r="A14" s="44">
        <f t="shared" si="0"/>
        <v>2010</v>
      </c>
      <c r="B14" s="76">
        <v>10186112175</v>
      </c>
      <c r="C14" s="145">
        <v>6830448531</v>
      </c>
      <c r="D14" s="153">
        <v>120908309</v>
      </c>
      <c r="E14" s="153">
        <v>272695553</v>
      </c>
      <c r="F14" s="153">
        <v>2925620911</v>
      </c>
      <c r="G14" s="181">
        <v>36438871</v>
      </c>
      <c r="H14" s="41"/>
    </row>
    <row r="15" spans="1:16" s="35" customFormat="1" ht="15" customHeight="1" x14ac:dyDescent="0.2">
      <c r="A15" s="44">
        <f t="shared" si="0"/>
        <v>2011</v>
      </c>
      <c r="B15" s="76">
        <v>10555229610.540001</v>
      </c>
      <c r="C15" s="145">
        <v>7105441689.2300005</v>
      </c>
      <c r="D15" s="153">
        <v>112609697.62</v>
      </c>
      <c r="E15" s="153">
        <v>286175107.02000004</v>
      </c>
      <c r="F15" s="153">
        <v>3016447776.2000008</v>
      </c>
      <c r="G15" s="181">
        <v>34555340.469999999</v>
      </c>
      <c r="H15" s="41"/>
    </row>
    <row r="16" spans="1:16" s="35" customFormat="1" ht="15" customHeight="1" x14ac:dyDescent="0.2">
      <c r="A16" s="44">
        <f t="shared" si="0"/>
        <v>2012</v>
      </c>
      <c r="B16" s="76">
        <v>10925236026.85</v>
      </c>
      <c r="C16" s="145">
        <v>7333520936.3599987</v>
      </c>
      <c r="D16" s="153">
        <v>113950322.02</v>
      </c>
      <c r="E16" s="153">
        <v>299389244.95999998</v>
      </c>
      <c r="F16" s="153">
        <v>3144278794.3200002</v>
      </c>
      <c r="G16" s="181">
        <v>34096729.189999998</v>
      </c>
      <c r="H16" s="41"/>
    </row>
    <row r="17" spans="1:8" s="35" customFormat="1" ht="15" customHeight="1" x14ac:dyDescent="0.2">
      <c r="A17" s="44">
        <f t="shared" si="0"/>
        <v>2013</v>
      </c>
      <c r="B17" s="76">
        <v>11333309069.960001</v>
      </c>
      <c r="C17" s="145">
        <v>7586408361.2300014</v>
      </c>
      <c r="D17" s="153">
        <v>113076943.56999999</v>
      </c>
      <c r="E17" s="153">
        <v>325192617.57999998</v>
      </c>
      <c r="F17" s="153">
        <v>3272355945.7999997</v>
      </c>
      <c r="G17" s="181">
        <v>36275201.780000001</v>
      </c>
      <c r="H17" s="41"/>
    </row>
    <row r="18" spans="1:8" s="35" customFormat="1" ht="30" customHeight="1" x14ac:dyDescent="0.2">
      <c r="A18" s="44">
        <f t="shared" si="0"/>
        <v>2014</v>
      </c>
      <c r="B18" s="76">
        <v>11694860120.510004</v>
      </c>
      <c r="C18" s="145">
        <v>7818491531.210001</v>
      </c>
      <c r="D18" s="153">
        <v>115687562.31999999</v>
      </c>
      <c r="E18" s="153">
        <v>343749321.19000006</v>
      </c>
      <c r="F18" s="153">
        <v>3377035028.1900005</v>
      </c>
      <c r="G18" s="181">
        <v>39896677.599999994</v>
      </c>
      <c r="H18" s="41"/>
    </row>
    <row r="19" spans="1:8" s="35" customFormat="1" ht="15" customHeight="1" x14ac:dyDescent="0.2">
      <c r="A19" s="44">
        <f t="shared" si="0"/>
        <v>2015</v>
      </c>
      <c r="B19" s="76">
        <v>12082429226.189999</v>
      </c>
      <c r="C19" s="145">
        <v>8073905003.9399996</v>
      </c>
      <c r="D19" s="153">
        <v>118522047.98</v>
      </c>
      <c r="E19" s="153">
        <v>376508217.12</v>
      </c>
      <c r="F19" s="153">
        <v>3455433791.2699995</v>
      </c>
      <c r="G19" s="181">
        <v>58060165.88000001</v>
      </c>
      <c r="H19" s="41"/>
    </row>
    <row r="20" spans="1:8" s="35" customFormat="1" ht="15" customHeight="1" x14ac:dyDescent="0.2">
      <c r="A20" s="44">
        <f t="shared" si="0"/>
        <v>2016</v>
      </c>
      <c r="B20" s="76">
        <v>12552907590.970001</v>
      </c>
      <c r="C20" s="145">
        <v>8408174042.2199993</v>
      </c>
      <c r="D20" s="153">
        <v>121320368.43000002</v>
      </c>
      <c r="E20" s="153">
        <v>395467791.60000002</v>
      </c>
      <c r="F20" s="153">
        <v>3530678592.5499997</v>
      </c>
      <c r="G20" s="181">
        <v>97266796.170000002</v>
      </c>
      <c r="H20" s="41"/>
    </row>
    <row r="21" spans="1:8" s="35" customFormat="1" ht="15" customHeight="1" x14ac:dyDescent="0.2">
      <c r="A21" s="44">
        <f t="shared" si="0"/>
        <v>2017</v>
      </c>
      <c r="B21" s="76">
        <v>13028865476.35</v>
      </c>
      <c r="C21" s="145">
        <v>8794961432.9399986</v>
      </c>
      <c r="D21" s="153">
        <v>122497867.36999999</v>
      </c>
      <c r="E21" s="153">
        <v>395683199.53000003</v>
      </c>
      <c r="F21" s="153">
        <v>3631110837.02</v>
      </c>
      <c r="G21" s="181">
        <v>84612139.49000001</v>
      </c>
      <c r="H21" s="41"/>
    </row>
    <row r="22" spans="1:8" s="35" customFormat="1" ht="15" customHeight="1" x14ac:dyDescent="0.2">
      <c r="A22" s="44">
        <f t="shared" si="0"/>
        <v>2018</v>
      </c>
      <c r="B22" s="76">
        <v>13590051085.510004</v>
      </c>
      <c r="C22" s="145">
        <v>9261868558.4400005</v>
      </c>
      <c r="D22" s="153">
        <v>123365133.64000002</v>
      </c>
      <c r="E22" s="153">
        <v>385830673.44999993</v>
      </c>
      <c r="F22" s="153">
        <v>3750294940.2799997</v>
      </c>
      <c r="G22" s="181">
        <v>68691779.700000003</v>
      </c>
      <c r="H22" s="41"/>
    </row>
    <row r="23" spans="1:8" s="35" customFormat="1" ht="30" customHeight="1" x14ac:dyDescent="0.2">
      <c r="A23" s="44">
        <f t="shared" si="0"/>
        <v>2019</v>
      </c>
      <c r="B23" s="76">
        <v>14130620737.109999</v>
      </c>
      <c r="C23" s="145">
        <v>9675015270.2900009</v>
      </c>
      <c r="D23" s="153">
        <v>122368793.94000003</v>
      </c>
      <c r="E23" s="153">
        <v>377576726.47000003</v>
      </c>
      <c r="F23" s="153">
        <v>3904585122.3000007</v>
      </c>
      <c r="G23" s="181">
        <v>51074824.109999999</v>
      </c>
      <c r="H23" s="41"/>
    </row>
    <row r="24" spans="1:8" s="35" customFormat="1" ht="15" customHeight="1" x14ac:dyDescent="0.2">
      <c r="A24" s="44">
        <f t="shared" si="0"/>
        <v>2020</v>
      </c>
      <c r="B24" s="76">
        <v>14469995019.559999</v>
      </c>
      <c r="C24" s="145">
        <v>9750966569.3700008</v>
      </c>
      <c r="D24" s="153">
        <v>122428522.88000001</v>
      </c>
      <c r="E24" s="153">
        <v>456744310.4199999</v>
      </c>
      <c r="F24" s="153">
        <v>4095027681.6499996</v>
      </c>
      <c r="G24" s="181">
        <v>44827935.24000001</v>
      </c>
      <c r="H24" s="41"/>
    </row>
    <row r="25" spans="1:8" s="35" customFormat="1" ht="15" customHeight="1" x14ac:dyDescent="0.2">
      <c r="A25" s="44">
        <f t="shared" si="0"/>
        <v>2021</v>
      </c>
      <c r="B25" s="76">
        <v>15070631920.35</v>
      </c>
      <c r="C25" s="145">
        <v>10189934973.9</v>
      </c>
      <c r="D25" s="153">
        <v>122582469.06</v>
      </c>
      <c r="E25" s="153">
        <v>445555369.13</v>
      </c>
      <c r="F25" s="153">
        <v>4266221356.0400004</v>
      </c>
      <c r="G25" s="181">
        <v>46337752.220000006</v>
      </c>
      <c r="H25" s="41"/>
    </row>
    <row r="26" spans="1:8" s="35" customFormat="1" ht="15" customHeight="1" x14ac:dyDescent="0.2">
      <c r="A26" s="44">
        <f t="shared" si="0"/>
        <v>2022</v>
      </c>
      <c r="B26" s="76">
        <v>15951138475.370003</v>
      </c>
      <c r="C26" s="145">
        <v>10869329610.240002</v>
      </c>
      <c r="D26" s="153">
        <v>124470714.97000001</v>
      </c>
      <c r="E26" s="153">
        <v>390938913.19</v>
      </c>
      <c r="F26" s="153">
        <v>4463714889.75</v>
      </c>
      <c r="G26" s="181">
        <v>102684347.21999998</v>
      </c>
      <c r="H26" s="41"/>
    </row>
    <row r="27" spans="1:8" s="35" customFormat="1" ht="15" customHeight="1" x14ac:dyDescent="0.2">
      <c r="A27" s="44">
        <f t="shared" si="0"/>
        <v>2023</v>
      </c>
      <c r="B27" s="76">
        <v>17212368395.049999</v>
      </c>
      <c r="C27" s="145">
        <v>11704767235.6</v>
      </c>
      <c r="D27" s="153">
        <v>125349709.99000001</v>
      </c>
      <c r="E27" s="153">
        <v>404173620.52999997</v>
      </c>
      <c r="F27" s="153">
        <v>4851302009.0299997</v>
      </c>
      <c r="G27" s="181">
        <v>126775819.90000002</v>
      </c>
      <c r="H27" s="41"/>
    </row>
    <row r="28" spans="1:8" s="18" customFormat="1" ht="13.5" customHeight="1" x14ac:dyDescent="0.2">
      <c r="A28" s="32"/>
      <c r="B28" s="20"/>
      <c r="C28" s="175"/>
      <c r="D28" s="162"/>
      <c r="E28" s="162"/>
      <c r="F28" s="162"/>
      <c r="G28" s="187"/>
      <c r="H28" s="19"/>
    </row>
    <row r="29" spans="1:8" s="23" customFormat="1" ht="12.75" x14ac:dyDescent="0.2">
      <c r="A29" s="25"/>
      <c r="B29" s="26"/>
      <c r="C29" s="26"/>
      <c r="D29" s="26"/>
      <c r="E29" s="26"/>
      <c r="F29" s="26"/>
      <c r="G29" s="26"/>
    </row>
    <row r="30" spans="1:8" s="23" customFormat="1" ht="21.95" customHeight="1" x14ac:dyDescent="0.2">
      <c r="A30" s="25"/>
      <c r="C30" s="24"/>
      <c r="D30" s="24"/>
      <c r="E30" s="24"/>
      <c r="F30" s="24"/>
      <c r="G30" s="24"/>
    </row>
    <row r="31" spans="1:8" s="23" customFormat="1" ht="21.95" customHeight="1" x14ac:dyDescent="0.2">
      <c r="A31" s="25"/>
      <c r="C31" s="24"/>
      <c r="D31" s="24"/>
      <c r="E31" s="24"/>
      <c r="F31" s="24"/>
      <c r="G31" s="24"/>
    </row>
    <row r="32" spans="1:8" s="23" customFormat="1" ht="21.95" customHeight="1" x14ac:dyDescent="0.2">
      <c r="A32" s="25"/>
      <c r="C32" s="24"/>
      <c r="D32" s="24"/>
      <c r="E32" s="24"/>
      <c r="F32" s="24"/>
      <c r="G32" s="24"/>
    </row>
    <row r="33" spans="1:7" s="23" customFormat="1" ht="21.95" customHeight="1" x14ac:dyDescent="0.2">
      <c r="A33" s="25"/>
      <c r="C33" s="24"/>
      <c r="D33" s="24"/>
      <c r="E33" s="24"/>
      <c r="F33" s="24"/>
      <c r="G33" s="24"/>
    </row>
    <row r="34" spans="1:7" s="23" customFormat="1" ht="21.95" customHeight="1" x14ac:dyDescent="0.2">
      <c r="A34" s="25"/>
      <c r="C34" s="24"/>
      <c r="D34" s="24"/>
      <c r="E34" s="24"/>
      <c r="F34" s="24"/>
      <c r="G34" s="24"/>
    </row>
  </sheetData>
  <mergeCells count="5">
    <mergeCell ref="A1:G1"/>
    <mergeCell ref="A6:A7"/>
    <mergeCell ref="A3:G3"/>
    <mergeCell ref="B6:B7"/>
    <mergeCell ref="C6:G6"/>
  </mergeCells>
  <phoneticPr fontId="2" type="noConversion"/>
  <printOptions horizontalCentered="1" verticalCentered="1"/>
  <pageMargins left="0.35433070866141736" right="0.35433070866141736" top="0.35433070866141736" bottom="0.47244094488188981" header="0.15748031496062992" footer="7.874015748031496E-2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P31"/>
  <sheetViews>
    <sheetView showGridLines="0" zoomScaleNormal="100" workbookViewId="0">
      <selection activeCell="A6" sqref="A6:A7"/>
    </sheetView>
  </sheetViews>
  <sheetFormatPr baseColWidth="10" defaultColWidth="11.42578125" defaultRowHeight="21.95" customHeight="1" x14ac:dyDescent="0.2"/>
  <cols>
    <col min="1" max="1" width="37.7109375" style="6" customWidth="1"/>
    <col min="2" max="2" width="19.7109375" style="7" customWidth="1"/>
    <col min="3" max="4" width="19.7109375" style="8" customWidth="1"/>
    <col min="5" max="7" width="12.7109375" style="8" customWidth="1"/>
    <col min="8" max="16384" width="11.42578125" style="7"/>
  </cols>
  <sheetData>
    <row r="1" spans="1:16" s="3" customFormat="1" ht="34.5" customHeight="1" x14ac:dyDescent="0.2">
      <c r="A1" s="361" t="s">
        <v>254</v>
      </c>
      <c r="B1" s="361"/>
      <c r="C1" s="361"/>
      <c r="D1" s="361"/>
      <c r="E1" s="361"/>
      <c r="F1" s="361"/>
      <c r="G1" s="361"/>
      <c r="H1" s="2"/>
      <c r="I1" s="2"/>
      <c r="J1" s="2"/>
      <c r="K1" s="2"/>
      <c r="L1" s="2"/>
      <c r="M1" s="2"/>
      <c r="N1" s="2"/>
      <c r="O1" s="2"/>
      <c r="P1" s="2"/>
    </row>
    <row r="2" spans="1:16" s="3" customFormat="1" ht="4.5" customHeight="1" x14ac:dyDescent="0.2">
      <c r="A2" s="86"/>
      <c r="B2" s="86"/>
      <c r="C2" s="86"/>
      <c r="D2" s="86"/>
      <c r="E2" s="86"/>
      <c r="F2" s="86"/>
      <c r="G2" s="86"/>
      <c r="H2" s="4"/>
      <c r="I2" s="2"/>
      <c r="J2" s="2"/>
      <c r="K2" s="2"/>
      <c r="L2" s="2"/>
      <c r="M2" s="2"/>
      <c r="N2" s="2"/>
      <c r="O2" s="2"/>
      <c r="P2" s="2"/>
    </row>
    <row r="3" spans="1:16" s="3" customFormat="1" ht="12.75" customHeight="1" x14ac:dyDescent="0.2">
      <c r="A3" s="361" t="s">
        <v>366</v>
      </c>
      <c r="B3" s="361"/>
      <c r="C3" s="361"/>
      <c r="D3" s="361"/>
      <c r="E3" s="361"/>
      <c r="F3" s="361"/>
      <c r="G3" s="361"/>
      <c r="H3" s="5"/>
      <c r="I3" s="4"/>
      <c r="J3" s="4"/>
      <c r="K3" s="4"/>
      <c r="L3" s="4"/>
      <c r="M3" s="4"/>
      <c r="N3" s="4"/>
      <c r="O3" s="4"/>
      <c r="P3" s="4"/>
    </row>
    <row r="4" spans="1:16" ht="3" customHeight="1" x14ac:dyDescent="0.2"/>
    <row r="5" spans="1:16" s="10" customFormat="1" ht="13.5" customHeight="1" x14ac:dyDescent="0.2">
      <c r="A5" s="9"/>
      <c r="C5" s="11"/>
      <c r="D5" s="11"/>
      <c r="E5" s="11"/>
      <c r="F5" s="11"/>
      <c r="G5" s="87" t="s">
        <v>142</v>
      </c>
    </row>
    <row r="6" spans="1:16" s="10" customFormat="1" ht="19.5" customHeight="1" x14ac:dyDescent="0.2">
      <c r="A6" s="385" t="s">
        <v>63</v>
      </c>
      <c r="B6" s="143">
        <v>2021</v>
      </c>
      <c r="C6" s="183">
        <f>B6+1</f>
        <v>2022</v>
      </c>
      <c r="D6" s="186">
        <f>C6+1</f>
        <v>2023</v>
      </c>
      <c r="E6" s="143">
        <f>B6</f>
        <v>2021</v>
      </c>
      <c r="F6" s="183">
        <f>C6</f>
        <v>2022</v>
      </c>
      <c r="G6" s="186">
        <f>D6</f>
        <v>2023</v>
      </c>
    </row>
    <row r="7" spans="1:16" s="10" customFormat="1" ht="19.5" customHeight="1" x14ac:dyDescent="0.2">
      <c r="A7" s="364"/>
      <c r="B7" s="368" t="s">
        <v>288</v>
      </c>
      <c r="C7" s="354"/>
      <c r="D7" s="357"/>
      <c r="E7" s="369" t="s">
        <v>289</v>
      </c>
      <c r="F7" s="355"/>
      <c r="G7" s="358"/>
    </row>
    <row r="8" spans="1:16" s="10" customFormat="1" ht="21.6" customHeight="1" x14ac:dyDescent="0.2">
      <c r="A8" s="226" t="s">
        <v>151</v>
      </c>
      <c r="B8" s="144">
        <v>19279396377.32</v>
      </c>
      <c r="C8" s="305">
        <v>20501674394.390003</v>
      </c>
      <c r="D8" s="300">
        <v>22024522208.260002</v>
      </c>
      <c r="E8" s="252">
        <v>100</v>
      </c>
      <c r="F8" s="169">
        <v>100</v>
      </c>
      <c r="G8" s="253">
        <v>100</v>
      </c>
      <c r="I8" s="62"/>
    </row>
    <row r="9" spans="1:16" s="18" customFormat="1" ht="21.6" customHeight="1" x14ac:dyDescent="0.2">
      <c r="A9" s="228" t="s">
        <v>152</v>
      </c>
      <c r="B9" s="147">
        <v>19513122992.09</v>
      </c>
      <c r="C9" s="306">
        <v>20921255285.950001</v>
      </c>
      <c r="D9" s="279">
        <v>22627535654.32</v>
      </c>
      <c r="E9" s="254">
        <v>101.2</v>
      </c>
      <c r="F9" s="167">
        <v>102</v>
      </c>
      <c r="G9" s="255">
        <v>102.7</v>
      </c>
    </row>
    <row r="10" spans="1:16" s="18" customFormat="1" ht="21.6" customHeight="1" x14ac:dyDescent="0.2">
      <c r="A10" s="235" t="s">
        <v>150</v>
      </c>
      <c r="B10" s="312">
        <v>-233726614.77000037</v>
      </c>
      <c r="C10" s="315">
        <v>-419580891.56</v>
      </c>
      <c r="D10" s="314">
        <v>-603013446.0599997</v>
      </c>
      <c r="E10" s="311">
        <v>-1.2</v>
      </c>
      <c r="F10" s="237">
        <v>-2</v>
      </c>
      <c r="G10" s="256">
        <v>-2.7</v>
      </c>
    </row>
    <row r="11" spans="1:16" s="18" customFormat="1" ht="30.2" customHeight="1" x14ac:dyDescent="0.2">
      <c r="A11" s="69" t="s">
        <v>170</v>
      </c>
      <c r="B11" s="146">
        <v>4916158495.3699999</v>
      </c>
      <c r="C11" s="307">
        <v>5333883024.5899992</v>
      </c>
      <c r="D11" s="285">
        <v>5892476062.1100006</v>
      </c>
      <c r="E11" s="210">
        <v>25.5</v>
      </c>
      <c r="F11" s="164">
        <v>26</v>
      </c>
      <c r="G11" s="122">
        <v>26.8</v>
      </c>
    </row>
    <row r="12" spans="1:16" s="18" customFormat="1" ht="19.350000000000001" customHeight="1" x14ac:dyDescent="0.2">
      <c r="A12" s="70" t="s">
        <v>82</v>
      </c>
      <c r="B12" s="146">
        <v>3796865155.3999996</v>
      </c>
      <c r="C12" s="307">
        <v>4059095405.4700003</v>
      </c>
      <c r="D12" s="285">
        <v>4334901512.1300001</v>
      </c>
      <c r="E12" s="210">
        <v>19.7</v>
      </c>
      <c r="F12" s="164">
        <v>19.8</v>
      </c>
      <c r="G12" s="122">
        <v>19.7</v>
      </c>
    </row>
    <row r="13" spans="1:16" s="18" customFormat="1" ht="19.350000000000001" customHeight="1" x14ac:dyDescent="0.2">
      <c r="A13" s="70" t="s">
        <v>83</v>
      </c>
      <c r="B13" s="146">
        <v>272598290.77999997</v>
      </c>
      <c r="C13" s="307">
        <v>295356272.92000002</v>
      </c>
      <c r="D13" s="285">
        <v>321445124.46000004</v>
      </c>
      <c r="E13" s="210">
        <v>1.4</v>
      </c>
      <c r="F13" s="164">
        <v>1.5</v>
      </c>
      <c r="G13" s="122">
        <v>1.5</v>
      </c>
    </row>
    <row r="14" spans="1:16" s="18" customFormat="1" ht="19.350000000000001" customHeight="1" x14ac:dyDescent="0.2">
      <c r="A14" s="70" t="s">
        <v>154</v>
      </c>
      <c r="B14" s="146">
        <v>1049952264.25</v>
      </c>
      <c r="C14" s="307">
        <v>1077895462.23</v>
      </c>
      <c r="D14" s="285">
        <v>1174256835.49</v>
      </c>
      <c r="E14" s="210">
        <v>5.5</v>
      </c>
      <c r="F14" s="164">
        <v>5.3</v>
      </c>
      <c r="G14" s="122">
        <v>5.3</v>
      </c>
    </row>
    <row r="15" spans="1:16" s="18" customFormat="1" ht="19.350000000000001" customHeight="1" x14ac:dyDescent="0.2">
      <c r="A15" s="72" t="s">
        <v>171</v>
      </c>
      <c r="B15" s="146">
        <v>5282438490.6900005</v>
      </c>
      <c r="C15" s="307">
        <v>5766067049.1300011</v>
      </c>
      <c r="D15" s="285">
        <v>6198374459.1300011</v>
      </c>
      <c r="E15" s="210">
        <v>27.4</v>
      </c>
      <c r="F15" s="164">
        <v>28.1</v>
      </c>
      <c r="G15" s="122">
        <v>28.1</v>
      </c>
    </row>
    <row r="16" spans="1:16" s="18" customFormat="1" ht="19.350000000000001" customHeight="1" x14ac:dyDescent="0.2">
      <c r="A16" s="70" t="s">
        <v>88</v>
      </c>
      <c r="B16" s="146">
        <v>24465813.760000002</v>
      </c>
      <c r="C16" s="307">
        <v>22057890.669999998</v>
      </c>
      <c r="D16" s="285">
        <v>22061739.279999997</v>
      </c>
      <c r="E16" s="210">
        <v>0.1</v>
      </c>
      <c r="F16" s="164">
        <v>0.1</v>
      </c>
      <c r="G16" s="122">
        <v>0.1</v>
      </c>
    </row>
    <row r="17" spans="1:7" s="18" customFormat="1" ht="19.350000000000001" customHeight="1" x14ac:dyDescent="0.2">
      <c r="A17" s="70" t="s">
        <v>89</v>
      </c>
      <c r="B17" s="146">
        <v>833491721.8499999</v>
      </c>
      <c r="C17" s="307">
        <v>968571245.76000011</v>
      </c>
      <c r="D17" s="285">
        <v>1029807068.01</v>
      </c>
      <c r="E17" s="210">
        <v>4.3</v>
      </c>
      <c r="F17" s="164">
        <v>4.7</v>
      </c>
      <c r="G17" s="122">
        <v>4.7</v>
      </c>
    </row>
    <row r="18" spans="1:7" s="18" customFormat="1" ht="19.350000000000001" customHeight="1" x14ac:dyDescent="0.2">
      <c r="A18" s="70" t="s">
        <v>296</v>
      </c>
      <c r="B18" s="146">
        <v>350674384.82999998</v>
      </c>
      <c r="C18" s="307">
        <v>363131604.05000007</v>
      </c>
      <c r="D18" s="285">
        <v>406698296.86000001</v>
      </c>
      <c r="E18" s="210">
        <v>1.8</v>
      </c>
      <c r="F18" s="164">
        <v>1.8</v>
      </c>
      <c r="G18" s="122">
        <v>1.8</v>
      </c>
    </row>
    <row r="19" spans="1:7" s="18" customFormat="1" ht="19.350000000000001" customHeight="1" x14ac:dyDescent="0.2">
      <c r="A19" s="70" t="s">
        <v>90</v>
      </c>
      <c r="B19" s="146">
        <v>765129460.63999999</v>
      </c>
      <c r="C19" s="307">
        <v>779754267.79999995</v>
      </c>
      <c r="D19" s="285">
        <v>812119311.98000002</v>
      </c>
      <c r="E19" s="210">
        <v>4</v>
      </c>
      <c r="F19" s="164">
        <v>3.8</v>
      </c>
      <c r="G19" s="122">
        <v>3.7</v>
      </c>
    </row>
    <row r="20" spans="1:7" s="18" customFormat="1" ht="19.350000000000001" customHeight="1" x14ac:dyDescent="0.2">
      <c r="A20" s="70" t="s">
        <v>92</v>
      </c>
      <c r="B20" s="146">
        <v>628176357.51999998</v>
      </c>
      <c r="C20" s="307">
        <v>659899406.42000008</v>
      </c>
      <c r="D20" s="285">
        <v>706923087.66000009</v>
      </c>
      <c r="E20" s="210">
        <v>3.3</v>
      </c>
      <c r="F20" s="164">
        <v>3.2</v>
      </c>
      <c r="G20" s="122">
        <v>3.2</v>
      </c>
    </row>
    <row r="21" spans="1:7" s="18" customFormat="1" ht="30.2" customHeight="1" x14ac:dyDescent="0.2">
      <c r="A21" s="70" t="s">
        <v>172</v>
      </c>
      <c r="B21" s="146">
        <v>101442784.81</v>
      </c>
      <c r="C21" s="307">
        <v>109156287.47999999</v>
      </c>
      <c r="D21" s="285">
        <v>121553030.89999999</v>
      </c>
      <c r="E21" s="210">
        <v>0.5</v>
      </c>
      <c r="F21" s="164">
        <v>0.5</v>
      </c>
      <c r="G21" s="122">
        <v>0.5</v>
      </c>
    </row>
    <row r="22" spans="1:7" s="18" customFormat="1" ht="30.2" customHeight="1" x14ac:dyDescent="0.2">
      <c r="A22" s="70" t="s">
        <v>270</v>
      </c>
      <c r="B22" s="146">
        <v>335859726.44000006</v>
      </c>
      <c r="C22" s="307">
        <v>263869937.67000002</v>
      </c>
      <c r="D22" s="285">
        <v>282137014.44999999</v>
      </c>
      <c r="E22" s="210">
        <v>1.7</v>
      </c>
      <c r="F22" s="164">
        <v>1.3</v>
      </c>
      <c r="G22" s="122">
        <v>1.3</v>
      </c>
    </row>
    <row r="23" spans="1:7" s="18" customFormat="1" ht="19.350000000000001" customHeight="1" x14ac:dyDescent="0.2">
      <c r="A23" s="70" t="s">
        <v>94</v>
      </c>
      <c r="B23" s="146">
        <v>0</v>
      </c>
      <c r="C23" s="307">
        <v>0</v>
      </c>
      <c r="D23" s="285">
        <v>0</v>
      </c>
      <c r="E23" s="210">
        <v>0</v>
      </c>
      <c r="F23" s="164">
        <v>0</v>
      </c>
      <c r="G23" s="122">
        <v>0</v>
      </c>
    </row>
    <row r="24" spans="1:7" s="18" customFormat="1" ht="30.2" customHeight="1" x14ac:dyDescent="0.2">
      <c r="A24" s="70" t="s">
        <v>213</v>
      </c>
      <c r="B24" s="146">
        <v>259745824.20000002</v>
      </c>
      <c r="C24" s="307">
        <v>291567386.13999999</v>
      </c>
      <c r="D24" s="285">
        <v>305803436</v>
      </c>
      <c r="E24" s="210">
        <v>1.4</v>
      </c>
      <c r="F24" s="164">
        <v>1.4</v>
      </c>
      <c r="G24" s="122">
        <v>1.4</v>
      </c>
    </row>
    <row r="25" spans="1:7" s="18" customFormat="1" ht="30.2" customHeight="1" x14ac:dyDescent="0.2">
      <c r="A25" s="70" t="s">
        <v>173</v>
      </c>
      <c r="B25" s="146">
        <v>80988495.850000009</v>
      </c>
      <c r="C25" s="307">
        <v>82958859.689999998</v>
      </c>
      <c r="D25" s="285">
        <v>88837047.579999998</v>
      </c>
      <c r="E25" s="210">
        <v>0.4</v>
      </c>
      <c r="F25" s="164">
        <v>0.4</v>
      </c>
      <c r="G25" s="122">
        <v>0.4</v>
      </c>
    </row>
    <row r="26" spans="1:7" s="18" customFormat="1" ht="19.350000000000001" customHeight="1" x14ac:dyDescent="0.2">
      <c r="A26" s="71" t="s">
        <v>38</v>
      </c>
      <c r="B26" s="304">
        <v>815135725.70000005</v>
      </c>
      <c r="C26" s="154">
        <v>847991185.93000007</v>
      </c>
      <c r="D26" s="182">
        <v>930141628.28000009</v>
      </c>
      <c r="E26" s="200">
        <v>4.2</v>
      </c>
      <c r="F26" s="165">
        <v>4.0999999999999996</v>
      </c>
      <c r="G26" s="109">
        <v>4.2</v>
      </c>
    </row>
    <row r="27" spans="1:7" s="40" customFormat="1" ht="15" customHeight="1" x14ac:dyDescent="0.2">
      <c r="A27" s="67" t="s">
        <v>153</v>
      </c>
      <c r="B27" s="67"/>
      <c r="C27" s="67"/>
      <c r="D27" s="67"/>
      <c r="E27" s="67"/>
      <c r="F27" s="67"/>
      <c r="G27" s="67"/>
    </row>
    <row r="28" spans="1:7" s="40" customFormat="1" ht="14.25" customHeight="1" x14ac:dyDescent="0.2">
      <c r="A28" s="225" t="s">
        <v>115</v>
      </c>
      <c r="B28" s="68"/>
      <c r="C28" s="68"/>
      <c r="D28" s="68"/>
      <c r="E28" s="68"/>
      <c r="F28" s="68"/>
      <c r="G28" s="68"/>
    </row>
    <row r="29" spans="1:7" ht="21.95" customHeight="1" x14ac:dyDescent="0.2">
      <c r="B29" s="40"/>
    </row>
    <row r="30" spans="1:7" ht="21.95" customHeight="1" x14ac:dyDescent="0.2">
      <c r="A30" s="224"/>
      <c r="B30" s="40"/>
    </row>
    <row r="31" spans="1:7" ht="21.95" customHeight="1" x14ac:dyDescent="0.2">
      <c r="B31" s="40"/>
    </row>
  </sheetData>
  <mergeCells count="5">
    <mergeCell ref="A1:G1"/>
    <mergeCell ref="A3:G3"/>
    <mergeCell ref="A6:A7"/>
    <mergeCell ref="B7:D7"/>
    <mergeCell ref="E7:G7"/>
  </mergeCells>
  <phoneticPr fontId="2" type="noConversion"/>
  <printOptions horizontalCentered="1" verticalCentered="1"/>
  <pageMargins left="0.35433070866141736" right="0.35433070866141736" top="0.27559055118110237" bottom="0.35433070866141736" header="0.15748031496062992" footer="7.874015748031496E-2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P29"/>
  <sheetViews>
    <sheetView showGridLines="0" zoomScaleNormal="100" workbookViewId="0">
      <selection activeCell="A6" sqref="A6:A7"/>
    </sheetView>
  </sheetViews>
  <sheetFormatPr baseColWidth="10" defaultColWidth="11.42578125" defaultRowHeight="21.95" customHeight="1" x14ac:dyDescent="0.2"/>
  <cols>
    <col min="1" max="1" width="37.7109375" style="6" customWidth="1"/>
    <col min="2" max="2" width="19.7109375" style="7" customWidth="1"/>
    <col min="3" max="4" width="19.7109375" style="8" customWidth="1"/>
    <col min="5" max="7" width="12.7109375" style="8" customWidth="1"/>
    <col min="8" max="16384" width="11.42578125" style="7"/>
  </cols>
  <sheetData>
    <row r="1" spans="1:16" s="3" customFormat="1" ht="34.5" customHeight="1" x14ac:dyDescent="0.2">
      <c r="A1" s="361" t="s">
        <v>255</v>
      </c>
      <c r="B1" s="361"/>
      <c r="C1" s="361"/>
      <c r="D1" s="361"/>
      <c r="E1" s="361"/>
      <c r="F1" s="361"/>
      <c r="G1" s="361"/>
      <c r="H1" s="2"/>
      <c r="I1" s="2"/>
      <c r="J1" s="2"/>
      <c r="K1" s="2"/>
      <c r="L1" s="2"/>
      <c r="M1" s="2"/>
      <c r="N1" s="2"/>
      <c r="O1" s="2"/>
      <c r="P1" s="2"/>
    </row>
    <row r="2" spans="1:16" s="3" customFormat="1" ht="4.5" customHeight="1" x14ac:dyDescent="0.2">
      <c r="A2" s="86"/>
      <c r="B2" s="86"/>
      <c r="C2" s="86"/>
      <c r="D2" s="86"/>
      <c r="E2" s="86"/>
      <c r="F2" s="86"/>
      <c r="G2" s="86"/>
      <c r="H2" s="4"/>
      <c r="I2" s="2"/>
      <c r="J2" s="2"/>
      <c r="K2" s="2"/>
      <c r="L2" s="2"/>
      <c r="M2" s="2"/>
      <c r="N2" s="2"/>
      <c r="O2" s="2"/>
      <c r="P2" s="2"/>
    </row>
    <row r="3" spans="1:16" s="3" customFormat="1" ht="12.75" customHeight="1" x14ac:dyDescent="0.2">
      <c r="A3" s="361" t="s">
        <v>366</v>
      </c>
      <c r="B3" s="361"/>
      <c r="C3" s="361"/>
      <c r="D3" s="361"/>
      <c r="E3" s="361"/>
      <c r="F3" s="361"/>
      <c r="G3" s="361"/>
      <c r="H3" s="5"/>
      <c r="I3" s="4"/>
      <c r="J3" s="4"/>
      <c r="K3" s="4"/>
      <c r="L3" s="4"/>
      <c r="M3" s="4"/>
      <c r="N3" s="4"/>
      <c r="O3" s="4"/>
      <c r="P3" s="4"/>
    </row>
    <row r="4" spans="1:16" ht="1.5" customHeight="1" x14ac:dyDescent="0.2"/>
    <row r="5" spans="1:16" s="10" customFormat="1" ht="13.5" customHeight="1" x14ac:dyDescent="0.2">
      <c r="A5" s="9"/>
      <c r="C5" s="11"/>
      <c r="D5" s="11"/>
      <c r="E5" s="11"/>
      <c r="F5" s="11"/>
      <c r="G5" s="87" t="s">
        <v>143</v>
      </c>
    </row>
    <row r="6" spans="1:16" s="10" customFormat="1" ht="19.5" customHeight="1" x14ac:dyDescent="0.2">
      <c r="A6" s="385" t="s">
        <v>63</v>
      </c>
      <c r="B6" s="143">
        <v>2021</v>
      </c>
      <c r="C6" s="183">
        <f>B6+1</f>
        <v>2022</v>
      </c>
      <c r="D6" s="186">
        <f>C6+1</f>
        <v>2023</v>
      </c>
      <c r="E6" s="143">
        <f>B6</f>
        <v>2021</v>
      </c>
      <c r="F6" s="183">
        <f>C6</f>
        <v>2022</v>
      </c>
      <c r="G6" s="186">
        <f>D6</f>
        <v>2023</v>
      </c>
    </row>
    <row r="7" spans="1:16" s="10" customFormat="1" ht="19.5" customHeight="1" x14ac:dyDescent="0.2">
      <c r="A7" s="364"/>
      <c r="B7" s="368" t="s">
        <v>288</v>
      </c>
      <c r="C7" s="354"/>
      <c r="D7" s="357"/>
      <c r="E7" s="369" t="s">
        <v>289</v>
      </c>
      <c r="F7" s="355"/>
      <c r="G7" s="358"/>
    </row>
    <row r="8" spans="1:16" s="10" customFormat="1" ht="22.5" customHeight="1" x14ac:dyDescent="0.2">
      <c r="A8" s="257" t="s">
        <v>151</v>
      </c>
      <c r="B8" s="144">
        <v>2143019452.0500002</v>
      </c>
      <c r="C8" s="305">
        <v>2233570322.4300003</v>
      </c>
      <c r="D8" s="300">
        <v>2371015570.0700002</v>
      </c>
      <c r="E8" s="252">
        <v>100</v>
      </c>
      <c r="F8" s="169">
        <v>100</v>
      </c>
      <c r="G8" s="253">
        <v>100</v>
      </c>
      <c r="I8" s="62"/>
    </row>
    <row r="9" spans="1:16" s="18" customFormat="1" ht="22.5" customHeight="1" x14ac:dyDescent="0.2">
      <c r="A9" s="258" t="s">
        <v>152</v>
      </c>
      <c r="B9" s="147">
        <v>2027567606.2700002</v>
      </c>
      <c r="C9" s="306">
        <v>2224930447.1200004</v>
      </c>
      <c r="D9" s="279">
        <v>2417337578.4900022</v>
      </c>
      <c r="E9" s="254">
        <v>94.6</v>
      </c>
      <c r="F9" s="167">
        <v>99.6</v>
      </c>
      <c r="G9" s="255">
        <v>102</v>
      </c>
    </row>
    <row r="10" spans="1:16" s="18" customFormat="1" ht="22.5" customHeight="1" x14ac:dyDescent="0.2">
      <c r="A10" s="259" t="s">
        <v>150</v>
      </c>
      <c r="B10" s="312">
        <v>115451845.78</v>
      </c>
      <c r="C10" s="315">
        <v>8639875.3099999987</v>
      </c>
      <c r="D10" s="314">
        <v>-46322008.420000002</v>
      </c>
      <c r="E10" s="311">
        <v>5.4</v>
      </c>
      <c r="F10" s="237">
        <v>0.4</v>
      </c>
      <c r="G10" s="256">
        <v>-2</v>
      </c>
    </row>
    <row r="11" spans="1:16" s="18" customFormat="1" ht="32.25" customHeight="1" x14ac:dyDescent="0.2">
      <c r="A11" s="69" t="s">
        <v>170</v>
      </c>
      <c r="B11" s="146">
        <v>548234628.61000001</v>
      </c>
      <c r="C11" s="307">
        <v>595202073.07000017</v>
      </c>
      <c r="D11" s="285">
        <v>644334727.68000019</v>
      </c>
      <c r="E11" s="210">
        <v>25.6</v>
      </c>
      <c r="F11" s="164">
        <v>26.6</v>
      </c>
      <c r="G11" s="122">
        <v>27.2</v>
      </c>
    </row>
    <row r="12" spans="1:16" s="18" customFormat="1" ht="20.25" customHeight="1" x14ac:dyDescent="0.2">
      <c r="A12" s="70" t="s">
        <v>82</v>
      </c>
      <c r="B12" s="146">
        <v>407471830.47000003</v>
      </c>
      <c r="C12" s="307">
        <v>440474473.02999997</v>
      </c>
      <c r="D12" s="285">
        <v>466570902.51999998</v>
      </c>
      <c r="E12" s="210">
        <v>19</v>
      </c>
      <c r="F12" s="164">
        <v>19.7</v>
      </c>
      <c r="G12" s="122">
        <v>19.7</v>
      </c>
    </row>
    <row r="13" spans="1:16" s="18" customFormat="1" ht="20.25" customHeight="1" x14ac:dyDescent="0.2">
      <c r="A13" s="70" t="s">
        <v>83</v>
      </c>
      <c r="B13" s="146">
        <v>40203762.119999997</v>
      </c>
      <c r="C13" s="307">
        <v>40653402.020000003</v>
      </c>
      <c r="D13" s="285">
        <v>39537147.359999999</v>
      </c>
      <c r="E13" s="210">
        <v>1.9</v>
      </c>
      <c r="F13" s="164">
        <v>1.8</v>
      </c>
      <c r="G13" s="122">
        <v>1.7</v>
      </c>
    </row>
    <row r="14" spans="1:16" s="18" customFormat="1" ht="20.25" customHeight="1" x14ac:dyDescent="0.2">
      <c r="A14" s="70" t="s">
        <v>154</v>
      </c>
      <c r="B14" s="146">
        <v>108746330.38999999</v>
      </c>
      <c r="C14" s="307">
        <v>116129141.70999999</v>
      </c>
      <c r="D14" s="285">
        <v>118512873.83</v>
      </c>
      <c r="E14" s="210">
        <v>5.0999999999999996</v>
      </c>
      <c r="F14" s="164">
        <v>5.2</v>
      </c>
      <c r="G14" s="122">
        <v>5</v>
      </c>
    </row>
    <row r="15" spans="1:16" s="18" customFormat="1" ht="20.25" customHeight="1" x14ac:dyDescent="0.2">
      <c r="A15" s="72" t="s">
        <v>171</v>
      </c>
      <c r="B15" s="146">
        <v>580215196.46000004</v>
      </c>
      <c r="C15" s="307">
        <v>667126730.14999998</v>
      </c>
      <c r="D15" s="285">
        <v>715875198.9000001</v>
      </c>
      <c r="E15" s="210">
        <v>27.1</v>
      </c>
      <c r="F15" s="164">
        <v>29.9</v>
      </c>
      <c r="G15" s="122">
        <v>30.2</v>
      </c>
    </row>
    <row r="16" spans="1:16" s="18" customFormat="1" ht="20.25" customHeight="1" x14ac:dyDescent="0.2">
      <c r="A16" s="70" t="s">
        <v>88</v>
      </c>
      <c r="B16" s="146">
        <v>2638734.1</v>
      </c>
      <c r="C16" s="307">
        <v>2599200.67</v>
      </c>
      <c r="D16" s="285">
        <v>2916602.73</v>
      </c>
      <c r="E16" s="210">
        <v>0.1</v>
      </c>
      <c r="F16" s="164">
        <v>0.1</v>
      </c>
      <c r="G16" s="122">
        <v>0.1</v>
      </c>
    </row>
    <row r="17" spans="1:7" s="18" customFormat="1" ht="20.25" customHeight="1" x14ac:dyDescent="0.2">
      <c r="A17" s="70" t="s">
        <v>89</v>
      </c>
      <c r="B17" s="146">
        <v>40649602.869999997</v>
      </c>
      <c r="C17" s="307">
        <v>43205910.600000001</v>
      </c>
      <c r="D17" s="285">
        <v>48532381.100000001</v>
      </c>
      <c r="E17" s="210">
        <v>1.9</v>
      </c>
      <c r="F17" s="164">
        <v>1.9</v>
      </c>
      <c r="G17" s="122">
        <v>2</v>
      </c>
    </row>
    <row r="18" spans="1:7" s="18" customFormat="1" ht="20.25" customHeight="1" x14ac:dyDescent="0.2">
      <c r="A18" s="70" t="s">
        <v>90</v>
      </c>
      <c r="B18" s="146">
        <v>36822794.589999996</v>
      </c>
      <c r="C18" s="307">
        <v>36068264.510000005</v>
      </c>
      <c r="D18" s="285">
        <v>38478582.719999999</v>
      </c>
      <c r="E18" s="210">
        <v>1.7</v>
      </c>
      <c r="F18" s="164">
        <v>1.6</v>
      </c>
      <c r="G18" s="122">
        <v>1.6</v>
      </c>
    </row>
    <row r="19" spans="1:7" s="18" customFormat="1" ht="20.25" customHeight="1" x14ac:dyDescent="0.2">
      <c r="A19" s="70" t="s">
        <v>92</v>
      </c>
      <c r="B19" s="146">
        <v>37846271.329999998</v>
      </c>
      <c r="C19" s="307">
        <v>44076778.829999983</v>
      </c>
      <c r="D19" s="285">
        <v>51740317.960000001</v>
      </c>
      <c r="E19" s="210">
        <v>1.8</v>
      </c>
      <c r="F19" s="164">
        <v>2</v>
      </c>
      <c r="G19" s="122">
        <v>2.2000000000000002</v>
      </c>
    </row>
    <row r="20" spans="1:7" s="18" customFormat="1" ht="32.25" customHeight="1" x14ac:dyDescent="0.2">
      <c r="A20" s="70" t="s">
        <v>172</v>
      </c>
      <c r="B20" s="146">
        <v>4821606.3800000008</v>
      </c>
      <c r="C20" s="307">
        <v>6086434.9400000032</v>
      </c>
      <c r="D20" s="285">
        <v>11348354.969999999</v>
      </c>
      <c r="E20" s="210">
        <v>0.2</v>
      </c>
      <c r="F20" s="164">
        <v>0.3</v>
      </c>
      <c r="G20" s="122">
        <v>0.5</v>
      </c>
    </row>
    <row r="21" spans="1:7" s="18" customFormat="1" ht="32.25" customHeight="1" x14ac:dyDescent="0.2">
      <c r="A21" s="70" t="s">
        <v>270</v>
      </c>
      <c r="B21" s="146">
        <v>43560186.129999995</v>
      </c>
      <c r="C21" s="307">
        <v>35923316.470000006</v>
      </c>
      <c r="D21" s="285">
        <v>58840701.619999997</v>
      </c>
      <c r="E21" s="210">
        <v>2</v>
      </c>
      <c r="F21" s="164">
        <v>1.6</v>
      </c>
      <c r="G21" s="122">
        <v>2.5</v>
      </c>
    </row>
    <row r="22" spans="1:7" s="18" customFormat="1" ht="20.25" customHeight="1" x14ac:dyDescent="0.2">
      <c r="A22" s="70" t="s">
        <v>94</v>
      </c>
      <c r="B22" s="146">
        <v>0</v>
      </c>
      <c r="C22" s="307">
        <v>0</v>
      </c>
      <c r="D22" s="285">
        <v>0</v>
      </c>
      <c r="E22" s="210">
        <v>0</v>
      </c>
      <c r="F22" s="164">
        <v>0</v>
      </c>
      <c r="G22" s="122">
        <v>0</v>
      </c>
    </row>
    <row r="23" spans="1:7" s="18" customFormat="1" ht="32.25" customHeight="1" x14ac:dyDescent="0.2">
      <c r="A23" s="70" t="s">
        <v>213</v>
      </c>
      <c r="B23" s="146">
        <v>31613072.329999998</v>
      </c>
      <c r="C23" s="307">
        <v>34646898.560000002</v>
      </c>
      <c r="D23" s="285">
        <v>35262204.990000002</v>
      </c>
      <c r="E23" s="210">
        <v>1.5</v>
      </c>
      <c r="F23" s="164">
        <v>1.6</v>
      </c>
      <c r="G23" s="122">
        <v>1.5</v>
      </c>
    </row>
    <row r="24" spans="1:7" s="18" customFormat="1" ht="32.25" customHeight="1" x14ac:dyDescent="0.2">
      <c r="A24" s="70" t="s">
        <v>173</v>
      </c>
      <c r="B24" s="146">
        <v>6452099.4499999993</v>
      </c>
      <c r="C24" s="307">
        <v>8964455.7699999996</v>
      </c>
      <c r="D24" s="285">
        <v>10041350.629999999</v>
      </c>
      <c r="E24" s="210">
        <v>0.3</v>
      </c>
      <c r="F24" s="164">
        <v>0.4</v>
      </c>
      <c r="G24" s="122">
        <v>0.4</v>
      </c>
    </row>
    <row r="25" spans="1:7" s="18" customFormat="1" ht="20.25" customHeight="1" x14ac:dyDescent="0.2">
      <c r="A25" s="71" t="s">
        <v>38</v>
      </c>
      <c r="B25" s="304">
        <v>138291491.03999999</v>
      </c>
      <c r="C25" s="154">
        <v>153773366.79000002</v>
      </c>
      <c r="D25" s="182">
        <v>175346231.48000005</v>
      </c>
      <c r="E25" s="200">
        <v>6.4</v>
      </c>
      <c r="F25" s="165">
        <v>6.9</v>
      </c>
      <c r="G25" s="109">
        <v>7.4</v>
      </c>
    </row>
    <row r="26" spans="1:7" s="40" customFormat="1" ht="15" customHeight="1" x14ac:dyDescent="0.2">
      <c r="A26" s="68" t="s">
        <v>351</v>
      </c>
      <c r="B26" s="67"/>
      <c r="C26" s="67"/>
      <c r="D26" s="67"/>
      <c r="E26" s="67"/>
      <c r="F26" s="67"/>
      <c r="G26" s="67"/>
    </row>
    <row r="27" spans="1:7" s="40" customFormat="1" ht="13.5" customHeight="1" x14ac:dyDescent="0.2">
      <c r="A27" s="68" t="s">
        <v>115</v>
      </c>
      <c r="B27" s="68"/>
      <c r="C27" s="68"/>
      <c r="D27" s="68"/>
      <c r="E27" s="68"/>
      <c r="F27" s="68"/>
      <c r="G27" s="68"/>
    </row>
    <row r="28" spans="1:7" ht="21.95" customHeight="1" x14ac:dyDescent="0.2">
      <c r="B28" s="40"/>
    </row>
    <row r="29" spans="1:7" ht="21.95" customHeight="1" x14ac:dyDescent="0.2">
      <c r="B29" s="40"/>
    </row>
  </sheetData>
  <mergeCells count="5">
    <mergeCell ref="A1:G1"/>
    <mergeCell ref="A3:G3"/>
    <mergeCell ref="A6:A7"/>
    <mergeCell ref="B7:D7"/>
    <mergeCell ref="E7:G7"/>
  </mergeCells>
  <phoneticPr fontId="2" type="noConversion"/>
  <printOptions horizontalCentered="1" verticalCentered="1"/>
  <pageMargins left="0.35433070866141736" right="0.35433070866141736" top="0.39370078740157483" bottom="0.23622047244094491" header="0.15748031496062992" footer="7.874015748031496E-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:M45"/>
  <sheetViews>
    <sheetView showGridLines="0" zoomScaleNormal="100" workbookViewId="0">
      <selection activeCell="A6" sqref="A6"/>
    </sheetView>
  </sheetViews>
  <sheetFormatPr baseColWidth="10" defaultColWidth="11.42578125" defaultRowHeight="21.95" customHeight="1" x14ac:dyDescent="0.2"/>
  <cols>
    <col min="1" max="1" width="49.85546875" style="6" customWidth="1"/>
    <col min="2" max="4" width="16.7109375" style="8" customWidth="1"/>
    <col min="5" max="16384" width="11.42578125" style="7"/>
  </cols>
  <sheetData>
    <row r="1" spans="1:13" s="3" customFormat="1" ht="33.75" customHeight="1" x14ac:dyDescent="0.2">
      <c r="A1" s="361" t="s">
        <v>214</v>
      </c>
      <c r="B1" s="361"/>
      <c r="C1" s="361"/>
      <c r="D1" s="361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ht="11.25" customHeight="1" x14ac:dyDescent="0.2">
      <c r="A2" s="1"/>
      <c r="B2" s="1"/>
      <c r="C2" s="1"/>
      <c r="D2" s="1"/>
      <c r="E2" s="4"/>
      <c r="F2" s="2"/>
      <c r="G2" s="2"/>
      <c r="H2" s="2"/>
      <c r="I2" s="2"/>
      <c r="J2" s="2"/>
      <c r="K2" s="2"/>
      <c r="L2" s="2"/>
      <c r="M2" s="2"/>
    </row>
    <row r="3" spans="1:13" s="3" customFormat="1" ht="13.5" customHeight="1" x14ac:dyDescent="0.2">
      <c r="A3" s="361" t="s">
        <v>366</v>
      </c>
      <c r="B3" s="361"/>
      <c r="C3" s="361"/>
      <c r="D3" s="361"/>
      <c r="E3" s="5"/>
      <c r="F3" s="4"/>
      <c r="G3" s="4"/>
      <c r="H3" s="4"/>
      <c r="I3" s="4"/>
      <c r="J3" s="4"/>
      <c r="K3" s="4"/>
      <c r="L3" s="4"/>
      <c r="M3" s="4"/>
    </row>
    <row r="4" spans="1:13" ht="23.25" customHeight="1" x14ac:dyDescent="0.2"/>
    <row r="5" spans="1:13" s="10" customFormat="1" ht="13.5" customHeight="1" x14ac:dyDescent="0.2">
      <c r="A5" s="91" t="s">
        <v>157</v>
      </c>
      <c r="B5" s="11"/>
      <c r="C5" s="11"/>
      <c r="D5" s="87" t="s">
        <v>149</v>
      </c>
    </row>
    <row r="6" spans="1:13" s="10" customFormat="1" ht="40.5" customHeight="1" x14ac:dyDescent="0.2">
      <c r="A6" s="12" t="s">
        <v>63</v>
      </c>
      <c r="B6" s="12">
        <v>2021</v>
      </c>
      <c r="C6" s="13">
        <f>B6+1</f>
        <v>2022</v>
      </c>
      <c r="D6" s="14">
        <f>C6+1</f>
        <v>2023</v>
      </c>
    </row>
    <row r="7" spans="1:13" s="10" customFormat="1" ht="45.75" customHeight="1" x14ac:dyDescent="0.2">
      <c r="A7" s="184" t="s">
        <v>215</v>
      </c>
      <c r="B7" s="211">
        <v>136</v>
      </c>
      <c r="C7" s="211">
        <v>134</v>
      </c>
      <c r="D7" s="211">
        <v>126</v>
      </c>
      <c r="F7" s="62"/>
    </row>
    <row r="8" spans="1:13" s="58" customFormat="1" ht="39" customHeight="1" x14ac:dyDescent="0.2">
      <c r="A8" s="99" t="s">
        <v>274</v>
      </c>
      <c r="B8" s="309">
        <v>348207536.94999993</v>
      </c>
      <c r="C8" s="309">
        <v>377505245.53999996</v>
      </c>
      <c r="D8" s="309">
        <v>397364186.20999998</v>
      </c>
      <c r="E8" s="155"/>
    </row>
    <row r="9" spans="1:13" s="35" customFormat="1" ht="18.75" customHeight="1" x14ac:dyDescent="0.2">
      <c r="A9" s="212" t="s">
        <v>271</v>
      </c>
      <c r="B9" s="310">
        <v>196600166.89999998</v>
      </c>
      <c r="C9" s="310">
        <v>211650229.91999996</v>
      </c>
      <c r="D9" s="310">
        <v>201037060.81999999</v>
      </c>
    </row>
    <row r="10" spans="1:13" s="35" customFormat="1" ht="13.5" customHeight="1" x14ac:dyDescent="0.2">
      <c r="A10" s="212" t="s">
        <v>158</v>
      </c>
      <c r="B10" s="310">
        <v>151607370.04999995</v>
      </c>
      <c r="C10" s="310">
        <v>165855015.62</v>
      </c>
      <c r="D10" s="310">
        <v>196327125.38999999</v>
      </c>
      <c r="E10" s="41"/>
    </row>
    <row r="11" spans="1:13" s="58" customFormat="1" ht="39" customHeight="1" x14ac:dyDescent="0.2">
      <c r="A11" s="99" t="s">
        <v>275</v>
      </c>
      <c r="B11" s="309">
        <v>1394059992.5500002</v>
      </c>
      <c r="C11" s="309">
        <v>1482686773.5899999</v>
      </c>
      <c r="D11" s="309">
        <v>1639387062.0899999</v>
      </c>
      <c r="E11" s="155"/>
    </row>
    <row r="12" spans="1:13" s="35" customFormat="1" ht="27.75" customHeight="1" x14ac:dyDescent="0.2">
      <c r="A12" s="36" t="s">
        <v>159</v>
      </c>
      <c r="B12" s="310">
        <v>235071557.36000001</v>
      </c>
      <c r="C12" s="310">
        <v>250023185.68000001</v>
      </c>
      <c r="D12" s="310">
        <v>311976455.28999996</v>
      </c>
      <c r="E12" s="41"/>
    </row>
    <row r="13" spans="1:13" s="35" customFormat="1" ht="18.75" customHeight="1" x14ac:dyDescent="0.2">
      <c r="A13" s="212" t="s">
        <v>160</v>
      </c>
      <c r="B13" s="310">
        <v>67153708.800000012</v>
      </c>
      <c r="C13" s="310">
        <v>49547178.879999995</v>
      </c>
      <c r="D13" s="310">
        <v>54891800.650000006</v>
      </c>
      <c r="E13" s="41"/>
    </row>
    <row r="14" spans="1:13" s="35" customFormat="1" ht="13.5" customHeight="1" x14ac:dyDescent="0.2">
      <c r="A14" s="212" t="s">
        <v>161</v>
      </c>
      <c r="B14" s="310">
        <v>45903273.329999998</v>
      </c>
      <c r="C14" s="310">
        <v>65974275.710000008</v>
      </c>
      <c r="D14" s="310">
        <v>98259789.76000002</v>
      </c>
      <c r="E14" s="41"/>
    </row>
    <row r="15" spans="1:13" s="35" customFormat="1" ht="13.5" customHeight="1" x14ac:dyDescent="0.2">
      <c r="A15" s="212" t="s">
        <v>162</v>
      </c>
      <c r="B15" s="310">
        <v>20199911.399999999</v>
      </c>
      <c r="C15" s="310">
        <v>21692763.780000001</v>
      </c>
      <c r="D15" s="310">
        <v>25451553.880000003</v>
      </c>
      <c r="E15" s="41"/>
    </row>
    <row r="16" spans="1:13" s="35" customFormat="1" ht="13.5" customHeight="1" x14ac:dyDescent="0.2">
      <c r="A16" s="212" t="s">
        <v>163</v>
      </c>
      <c r="B16" s="310">
        <v>101814663.83000001</v>
      </c>
      <c r="C16" s="310">
        <v>112808967.31</v>
      </c>
      <c r="D16" s="310">
        <v>133373311.00000001</v>
      </c>
      <c r="E16" s="41"/>
    </row>
    <row r="17" spans="1:5" s="35" customFormat="1" ht="27.75" customHeight="1" x14ac:dyDescent="0.2">
      <c r="A17" s="36" t="s">
        <v>164</v>
      </c>
      <c r="B17" s="310">
        <v>1009584181.99</v>
      </c>
      <c r="C17" s="310">
        <v>1079659342.7600002</v>
      </c>
      <c r="D17" s="310">
        <v>1158666986.46</v>
      </c>
      <c r="E17" s="41"/>
    </row>
    <row r="18" spans="1:5" s="35" customFormat="1" ht="27.75" customHeight="1" x14ac:dyDescent="0.2">
      <c r="A18" s="36" t="s">
        <v>165</v>
      </c>
      <c r="B18" s="310">
        <v>149404253.20000002</v>
      </c>
      <c r="C18" s="310">
        <v>153004245.15000001</v>
      </c>
      <c r="D18" s="310">
        <v>168743620.34</v>
      </c>
      <c r="E18" s="41"/>
    </row>
    <row r="19" spans="1:5" s="35" customFormat="1" ht="18.75" customHeight="1" x14ac:dyDescent="0.2">
      <c r="A19" s="212" t="s">
        <v>166</v>
      </c>
      <c r="B19" s="310">
        <v>4888170.76</v>
      </c>
      <c r="C19" s="310">
        <v>5381510.4000000004</v>
      </c>
      <c r="D19" s="310">
        <v>5446167.459999999</v>
      </c>
      <c r="E19" s="41"/>
    </row>
    <row r="20" spans="1:5" s="35" customFormat="1" ht="13.5" customHeight="1" x14ac:dyDescent="0.2">
      <c r="A20" s="212" t="s">
        <v>272</v>
      </c>
      <c r="B20" s="310">
        <v>106383761.61999997</v>
      </c>
      <c r="C20" s="310">
        <v>107154675.11999999</v>
      </c>
      <c r="D20" s="310">
        <v>115340265.78</v>
      </c>
      <c r="E20" s="41"/>
    </row>
    <row r="21" spans="1:5" s="35" customFormat="1" ht="13.5" customHeight="1" x14ac:dyDescent="0.2">
      <c r="A21" s="212" t="s">
        <v>167</v>
      </c>
      <c r="B21" s="310">
        <v>1156192.6499999999</v>
      </c>
      <c r="C21" s="310">
        <v>1428996.67</v>
      </c>
      <c r="D21" s="310">
        <v>1905299.48</v>
      </c>
      <c r="E21" s="41"/>
    </row>
    <row r="22" spans="1:5" s="35" customFormat="1" ht="13.5" customHeight="1" x14ac:dyDescent="0.2">
      <c r="A22" s="212" t="s">
        <v>168</v>
      </c>
      <c r="B22" s="310">
        <v>12114643.849999998</v>
      </c>
      <c r="C22" s="310">
        <v>13965748.739999998</v>
      </c>
      <c r="D22" s="310">
        <v>15765296.02</v>
      </c>
      <c r="E22" s="41"/>
    </row>
    <row r="23" spans="1:5" s="35" customFormat="1" ht="13.5" customHeight="1" x14ac:dyDescent="0.2">
      <c r="A23" s="212" t="s">
        <v>169</v>
      </c>
      <c r="B23" s="310">
        <v>24861484.32</v>
      </c>
      <c r="C23" s="310">
        <v>25073314.219999995</v>
      </c>
      <c r="D23" s="310">
        <v>30286591.599999998</v>
      </c>
      <c r="E23" s="41"/>
    </row>
    <row r="24" spans="1:5" s="35" customFormat="1" ht="27.75" customHeight="1" x14ac:dyDescent="0.2">
      <c r="A24" s="36" t="s">
        <v>276</v>
      </c>
      <c r="B24" s="310">
        <v>1045852635.5999998</v>
      </c>
      <c r="C24" s="310">
        <v>1105181528.0500002</v>
      </c>
      <c r="D24" s="310">
        <v>1242022875.8800001</v>
      </c>
      <c r="E24" s="41"/>
    </row>
    <row r="25" spans="1:5" s="35" customFormat="1" ht="19.5" customHeight="1" x14ac:dyDescent="0.2">
      <c r="A25" s="63" t="s">
        <v>273</v>
      </c>
      <c r="B25" s="310">
        <v>139209649.94</v>
      </c>
      <c r="C25" s="310">
        <v>160372907.81999999</v>
      </c>
      <c r="D25" s="310">
        <v>170646347.12</v>
      </c>
      <c r="E25" s="41"/>
    </row>
    <row r="26" spans="1:5" s="35" customFormat="1" ht="14.25" x14ac:dyDescent="0.2">
      <c r="A26" s="63" t="s">
        <v>244</v>
      </c>
      <c r="B26" s="310">
        <v>57270988.100000009</v>
      </c>
      <c r="C26" s="310">
        <v>57149365.760000005</v>
      </c>
      <c r="D26" s="310">
        <v>62012271.460000016</v>
      </c>
      <c r="E26" s="41"/>
    </row>
    <row r="27" spans="1:5" s="35" customFormat="1" ht="14.25" x14ac:dyDescent="0.2">
      <c r="A27" s="63" t="s">
        <v>245</v>
      </c>
      <c r="B27" s="310">
        <v>42828575.090000004</v>
      </c>
      <c r="C27" s="310">
        <v>46044147.18</v>
      </c>
      <c r="D27" s="310">
        <v>48474800.849999994</v>
      </c>
      <c r="E27" s="41"/>
    </row>
    <row r="28" spans="1:5" s="35" customFormat="1" ht="14.25" x14ac:dyDescent="0.2">
      <c r="A28" s="63" t="s">
        <v>246</v>
      </c>
      <c r="B28" s="310">
        <v>156312517.28</v>
      </c>
      <c r="C28" s="310">
        <v>162454169.38999999</v>
      </c>
      <c r="D28" s="310">
        <v>181114718.09</v>
      </c>
      <c r="E28" s="41"/>
    </row>
    <row r="29" spans="1:5" s="35" customFormat="1" ht="14.25" x14ac:dyDescent="0.2">
      <c r="A29" s="63" t="s">
        <v>247</v>
      </c>
      <c r="B29" s="310">
        <v>771473.24</v>
      </c>
      <c r="C29" s="310">
        <v>969631.42</v>
      </c>
      <c r="D29" s="310">
        <v>1025092.74</v>
      </c>
      <c r="E29" s="41"/>
    </row>
    <row r="30" spans="1:5" s="35" customFormat="1" ht="14.25" x14ac:dyDescent="0.2">
      <c r="A30" s="63" t="s">
        <v>248</v>
      </c>
      <c r="B30" s="310">
        <v>29109747.75</v>
      </c>
      <c r="C30" s="310">
        <v>36300301.259999998</v>
      </c>
      <c r="D30" s="310">
        <v>39928071.780000001</v>
      </c>
      <c r="E30" s="41"/>
    </row>
    <row r="31" spans="1:5" s="35" customFormat="1" ht="14.25" x14ac:dyDescent="0.2">
      <c r="A31" s="63" t="s">
        <v>249</v>
      </c>
      <c r="B31" s="310">
        <v>9251278.3600000013</v>
      </c>
      <c r="C31" s="310">
        <v>10369445.109999999</v>
      </c>
      <c r="D31" s="310">
        <v>10664425.09</v>
      </c>
      <c r="E31" s="41"/>
    </row>
    <row r="32" spans="1:5" s="35" customFormat="1" ht="14.25" x14ac:dyDescent="0.2">
      <c r="A32" s="63" t="s">
        <v>250</v>
      </c>
      <c r="B32" s="310">
        <v>261333819.82000002</v>
      </c>
      <c r="C32" s="310">
        <v>275656788.42000002</v>
      </c>
      <c r="D32" s="310">
        <v>337151114.06999999</v>
      </c>
      <c r="E32" s="41"/>
    </row>
    <row r="33" spans="1:5" s="35" customFormat="1" ht="14.25" x14ac:dyDescent="0.2">
      <c r="A33" s="63" t="s">
        <v>251</v>
      </c>
      <c r="B33" s="310">
        <v>349084695.03999996</v>
      </c>
      <c r="C33" s="310">
        <v>354897113.44</v>
      </c>
      <c r="D33" s="310">
        <v>389922684.44</v>
      </c>
      <c r="E33" s="41"/>
    </row>
    <row r="34" spans="1:5" s="35" customFormat="1" ht="14.25" x14ac:dyDescent="0.2">
      <c r="A34" s="63" t="s">
        <v>252</v>
      </c>
      <c r="B34" s="310">
        <v>679890.98</v>
      </c>
      <c r="C34" s="310">
        <v>967658.25</v>
      </c>
      <c r="D34" s="310">
        <v>1083350.24</v>
      </c>
      <c r="E34" s="41"/>
    </row>
    <row r="35" spans="1:5" s="35" customFormat="1" ht="13.5" customHeight="1" x14ac:dyDescent="0.2">
      <c r="A35" s="212" t="s">
        <v>169</v>
      </c>
      <c r="B35" s="310">
        <v>0</v>
      </c>
      <c r="C35" s="310">
        <v>0</v>
      </c>
      <c r="D35" s="310">
        <v>0</v>
      </c>
      <c r="E35" s="41"/>
    </row>
    <row r="36" spans="1:5" s="18" customFormat="1" ht="26.1" customHeight="1" x14ac:dyDescent="0.2">
      <c r="A36" s="32"/>
      <c r="B36" s="92"/>
      <c r="C36" s="92"/>
      <c r="D36" s="92"/>
      <c r="E36" s="19"/>
    </row>
    <row r="37" spans="1:5" s="35" customFormat="1" ht="18" customHeight="1" x14ac:dyDescent="0.2">
      <c r="A37" s="67" t="s">
        <v>290</v>
      </c>
      <c r="B37" s="67"/>
      <c r="C37" s="67"/>
      <c r="D37" s="67"/>
    </row>
    <row r="38" spans="1:5" s="35" customFormat="1" ht="14.25" customHeight="1" x14ac:dyDescent="0.2">
      <c r="A38" s="68" t="s">
        <v>291</v>
      </c>
      <c r="B38" s="68"/>
      <c r="C38" s="68"/>
      <c r="D38" s="68"/>
    </row>
    <row r="39" spans="1:5" s="35" customFormat="1" ht="14.25" customHeight="1" x14ac:dyDescent="0.2">
      <c r="A39" s="68" t="s">
        <v>292</v>
      </c>
      <c r="B39" s="68"/>
      <c r="C39" s="68"/>
      <c r="D39" s="68"/>
    </row>
    <row r="40" spans="1:5" s="23" customFormat="1" ht="12.75" x14ac:dyDescent="0.2">
      <c r="A40" s="25"/>
      <c r="B40" s="59"/>
      <c r="C40" s="59"/>
      <c r="D40" s="59"/>
    </row>
    <row r="41" spans="1:5" s="23" customFormat="1" ht="21.95" customHeight="1" x14ac:dyDescent="0.2">
      <c r="A41" s="25"/>
      <c r="B41" s="24"/>
      <c r="C41" s="24"/>
      <c r="D41" s="24"/>
    </row>
    <row r="42" spans="1:5" s="23" customFormat="1" ht="21.95" customHeight="1" x14ac:dyDescent="0.2">
      <c r="A42" s="25"/>
      <c r="B42" s="24"/>
      <c r="C42" s="24"/>
      <c r="D42" s="24"/>
    </row>
    <row r="43" spans="1:5" s="23" customFormat="1" ht="21.95" customHeight="1" x14ac:dyDescent="0.2">
      <c r="A43" s="25"/>
      <c r="B43" s="24"/>
      <c r="C43" s="24"/>
      <c r="D43" s="24"/>
    </row>
    <row r="44" spans="1:5" s="23" customFormat="1" ht="21.95" customHeight="1" x14ac:dyDescent="0.2">
      <c r="A44" s="25"/>
      <c r="B44" s="24"/>
      <c r="C44" s="24"/>
      <c r="D44" s="24"/>
    </row>
    <row r="45" spans="1:5" s="23" customFormat="1" ht="21.95" customHeight="1" x14ac:dyDescent="0.2">
      <c r="A45" s="25"/>
      <c r="B45" s="24"/>
      <c r="C45" s="24"/>
      <c r="D45" s="24"/>
    </row>
  </sheetData>
  <mergeCells count="2">
    <mergeCell ref="A1:D1"/>
    <mergeCell ref="A3:D3"/>
  </mergeCells>
  <phoneticPr fontId="2" type="noConversion"/>
  <printOptions horizontalCentered="1"/>
  <pageMargins left="0.23622047244094491" right="0.36" top="0.74803149606299213" bottom="0.47244094488188981" header="0.15748031496062992" footer="7.874015748031496E-2"/>
  <pageSetup paperSize="9" scale="95" orientation="portrait" horizontalDpi="300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O17"/>
  <sheetViews>
    <sheetView showGridLines="0" zoomScaleNormal="100" workbookViewId="0">
      <selection activeCell="A6" sqref="A6:A7"/>
    </sheetView>
  </sheetViews>
  <sheetFormatPr baseColWidth="10" defaultColWidth="11.42578125" defaultRowHeight="21.95" customHeight="1" x14ac:dyDescent="0.2"/>
  <cols>
    <col min="1" max="1" width="37.85546875" style="6" customWidth="1"/>
    <col min="2" max="2" width="18" style="7" customWidth="1"/>
    <col min="3" max="6" width="18" style="8" customWidth="1"/>
    <col min="7" max="16384" width="11.42578125" style="7"/>
  </cols>
  <sheetData>
    <row r="1" spans="1:15" s="3" customFormat="1" ht="30" customHeight="1" x14ac:dyDescent="0.2">
      <c r="A1" s="361" t="s">
        <v>232</v>
      </c>
      <c r="B1" s="361"/>
      <c r="C1" s="361"/>
      <c r="D1" s="361"/>
      <c r="E1" s="361"/>
      <c r="F1" s="361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7.5" customHeight="1" x14ac:dyDescent="0.2">
      <c r="A2" s="86"/>
      <c r="B2" s="86"/>
      <c r="C2" s="86"/>
      <c r="D2" s="86"/>
      <c r="E2" s="86"/>
      <c r="F2" s="86"/>
      <c r="G2" s="4"/>
      <c r="H2" s="2"/>
      <c r="I2" s="2"/>
      <c r="J2" s="2"/>
      <c r="K2" s="2"/>
      <c r="L2" s="2"/>
      <c r="M2" s="2"/>
      <c r="N2" s="2"/>
      <c r="O2" s="2"/>
    </row>
    <row r="3" spans="1:15" s="3" customFormat="1" ht="12.75" customHeight="1" x14ac:dyDescent="0.2">
      <c r="A3" s="361" t="s">
        <v>358</v>
      </c>
      <c r="B3" s="361"/>
      <c r="C3" s="361"/>
      <c r="D3" s="361"/>
      <c r="E3" s="361"/>
      <c r="F3" s="361"/>
      <c r="G3" s="5"/>
      <c r="H3" s="4"/>
      <c r="I3" s="4"/>
      <c r="J3" s="4"/>
      <c r="K3" s="4"/>
      <c r="L3" s="4"/>
      <c r="M3" s="4"/>
      <c r="N3" s="4"/>
      <c r="O3" s="4"/>
    </row>
    <row r="4" spans="1:15" ht="6" customHeight="1" x14ac:dyDescent="0.2"/>
    <row r="5" spans="1:15" s="10" customFormat="1" ht="21.75" customHeight="1" x14ac:dyDescent="0.2">
      <c r="A5" s="156" t="s">
        <v>15</v>
      </c>
      <c r="C5" s="11"/>
      <c r="D5" s="11"/>
      <c r="E5" s="11"/>
      <c r="F5" s="87" t="s">
        <v>155</v>
      </c>
    </row>
    <row r="6" spans="1:15" s="10" customFormat="1" ht="41.25" customHeight="1" x14ac:dyDescent="0.2">
      <c r="A6" s="385" t="s">
        <v>63</v>
      </c>
      <c r="B6" s="12">
        <v>2019</v>
      </c>
      <c r="C6" s="12">
        <f>B6+1</f>
        <v>2020</v>
      </c>
      <c r="D6" s="12">
        <f>C6+1</f>
        <v>2021</v>
      </c>
      <c r="E6" s="12">
        <f>D6+1</f>
        <v>2022</v>
      </c>
      <c r="F6" s="12">
        <f>E6+1</f>
        <v>2023</v>
      </c>
    </row>
    <row r="7" spans="1:15" s="10" customFormat="1" ht="3" customHeight="1" x14ac:dyDescent="0.2">
      <c r="A7" s="388"/>
      <c r="B7" s="42"/>
      <c r="C7" s="42"/>
      <c r="D7" s="42"/>
      <c r="E7" s="42"/>
      <c r="F7" s="42"/>
    </row>
    <row r="8" spans="1:15" s="16" customFormat="1" ht="45" customHeight="1" x14ac:dyDescent="0.2">
      <c r="A8" s="249" t="s">
        <v>175</v>
      </c>
      <c r="B8" s="296">
        <v>6868613112.8100004</v>
      </c>
      <c r="C8" s="296">
        <v>8505513297.3799992</v>
      </c>
      <c r="D8" s="308">
        <v>9005066194.8499985</v>
      </c>
      <c r="E8" s="297">
        <v>9746607991.9000015</v>
      </c>
      <c r="F8" s="296">
        <v>11072505772.720001</v>
      </c>
      <c r="H8" s="17"/>
    </row>
    <row r="9" spans="1:15" s="18" customFormat="1" ht="54.95" customHeight="1" x14ac:dyDescent="0.2">
      <c r="A9" s="248" t="s">
        <v>280</v>
      </c>
      <c r="B9" s="79">
        <v>3981132645.0100002</v>
      </c>
      <c r="C9" s="80">
        <v>5136755051.2099991</v>
      </c>
      <c r="D9" s="79">
        <v>5787774273.7399998</v>
      </c>
      <c r="E9" s="81">
        <v>6241973146.6000004</v>
      </c>
      <c r="F9" s="80">
        <v>7055319312.1000004</v>
      </c>
    </row>
    <row r="10" spans="1:15" s="18" customFormat="1" ht="30" customHeight="1" x14ac:dyDescent="0.2">
      <c r="A10" s="61" t="s">
        <v>26</v>
      </c>
      <c r="B10" s="79">
        <v>3707588213.1100001</v>
      </c>
      <c r="C10" s="80">
        <v>4872006675.4799995</v>
      </c>
      <c r="D10" s="79">
        <v>5518255291.5500002</v>
      </c>
      <c r="E10" s="81">
        <v>6012594318.4200001</v>
      </c>
      <c r="F10" s="80">
        <v>6852408848.3299999</v>
      </c>
    </row>
    <row r="11" spans="1:15" s="18" customFormat="1" ht="30" customHeight="1" x14ac:dyDescent="0.2">
      <c r="A11" s="61" t="s">
        <v>311</v>
      </c>
      <c r="B11" s="79">
        <v>273544431.89999998</v>
      </c>
      <c r="C11" s="80">
        <v>264748375.72999999</v>
      </c>
      <c r="D11" s="79">
        <v>269518982.19</v>
      </c>
      <c r="E11" s="81">
        <v>229378828.18000001</v>
      </c>
      <c r="F11" s="80">
        <v>202910463.77000001</v>
      </c>
    </row>
    <row r="12" spans="1:15" s="18" customFormat="1" ht="54.95" customHeight="1" x14ac:dyDescent="0.2">
      <c r="A12" s="247" t="s">
        <v>281</v>
      </c>
      <c r="B12" s="79">
        <v>2887480467.8000002</v>
      </c>
      <c r="C12" s="80">
        <v>3368758246.1700001</v>
      </c>
      <c r="D12" s="79">
        <v>3217291921.1099997</v>
      </c>
      <c r="E12" s="81">
        <v>3504634845.3000002</v>
      </c>
      <c r="F12" s="80">
        <v>4017186460.6199999</v>
      </c>
    </row>
    <row r="13" spans="1:15" s="18" customFormat="1" ht="30" customHeight="1" x14ac:dyDescent="0.2">
      <c r="A13" s="61" t="s">
        <v>309</v>
      </c>
      <c r="B13" s="79">
        <v>1347056713.1500001</v>
      </c>
      <c r="C13" s="80">
        <v>1755026896.6199999</v>
      </c>
      <c r="D13" s="79">
        <v>1563125356.05</v>
      </c>
      <c r="E13" s="81">
        <v>1768109310.28</v>
      </c>
      <c r="F13" s="80">
        <v>2160470638.1300001</v>
      </c>
    </row>
    <row r="14" spans="1:15" s="18" customFormat="1" ht="30" customHeight="1" x14ac:dyDescent="0.2">
      <c r="A14" s="61" t="s">
        <v>310</v>
      </c>
      <c r="B14" s="79">
        <v>1540423754.6500001</v>
      </c>
      <c r="C14" s="80">
        <v>1613731349.55</v>
      </c>
      <c r="D14" s="79">
        <v>1654166565.0599999</v>
      </c>
      <c r="E14" s="81">
        <v>1736525535.02</v>
      </c>
      <c r="F14" s="80">
        <v>1856715822.49</v>
      </c>
    </row>
    <row r="15" spans="1:15" s="18" customFormat="1" ht="30" customHeight="1" x14ac:dyDescent="0.2">
      <c r="A15" s="72" t="s">
        <v>354</v>
      </c>
      <c r="B15" s="79">
        <v>0</v>
      </c>
      <c r="C15" s="80">
        <v>0</v>
      </c>
      <c r="D15" s="79">
        <v>0</v>
      </c>
      <c r="E15" s="81">
        <v>0</v>
      </c>
      <c r="F15" s="80">
        <v>0</v>
      </c>
    </row>
    <row r="16" spans="1:15" s="18" customFormat="1" ht="9.9499999999999993" customHeight="1" x14ac:dyDescent="0.2">
      <c r="A16" s="71"/>
      <c r="B16" s="20"/>
      <c r="C16" s="21"/>
      <c r="D16" s="50"/>
      <c r="E16" s="29"/>
      <c r="F16" s="30"/>
    </row>
    <row r="17" spans="1:11" s="331" customFormat="1" ht="15" customHeight="1" x14ac:dyDescent="0.2">
      <c r="A17" s="331" t="s">
        <v>308</v>
      </c>
      <c r="K17" s="332"/>
    </row>
  </sheetData>
  <mergeCells count="3">
    <mergeCell ref="A6:A7"/>
    <mergeCell ref="A1:F1"/>
    <mergeCell ref="A3:F3"/>
  </mergeCells>
  <phoneticPr fontId="2" type="noConversion"/>
  <printOptions horizontalCentered="1" verticalCentered="1"/>
  <pageMargins left="0.35433070866141736" right="0.35433070866141736" top="0.31496062992125984" bottom="0.59055118110236227" header="0.15748031496062992" footer="7.874015748031496E-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:P24"/>
  <sheetViews>
    <sheetView showGridLines="0" zoomScaleNormal="100" workbookViewId="0">
      <selection activeCell="A6" sqref="A6:A7"/>
    </sheetView>
  </sheetViews>
  <sheetFormatPr baseColWidth="10" defaultColWidth="11.42578125" defaultRowHeight="21.95" customHeight="1" x14ac:dyDescent="0.2"/>
  <cols>
    <col min="1" max="1" width="46.140625" style="6" customWidth="1"/>
    <col min="2" max="2" width="20.7109375" style="7" customWidth="1"/>
    <col min="3" max="7" width="20.7109375" style="8" customWidth="1"/>
    <col min="8" max="16384" width="11.42578125" style="7"/>
  </cols>
  <sheetData>
    <row r="1" spans="1:16" s="158" customFormat="1" ht="25.5" customHeight="1" x14ac:dyDescent="0.2">
      <c r="A1" s="389" t="s">
        <v>177</v>
      </c>
      <c r="B1" s="389"/>
      <c r="C1" s="389"/>
      <c r="D1" s="390" t="s">
        <v>189</v>
      </c>
      <c r="E1" s="390"/>
      <c r="F1" s="390"/>
      <c r="G1" s="390"/>
      <c r="H1" s="157"/>
      <c r="I1" s="157"/>
      <c r="J1" s="157"/>
      <c r="K1" s="157"/>
      <c r="L1" s="157"/>
      <c r="M1" s="157"/>
      <c r="N1" s="157"/>
      <c r="O1" s="157"/>
      <c r="P1" s="157"/>
    </row>
    <row r="2" spans="1:16" s="158" customFormat="1" ht="3.75" customHeight="1" x14ac:dyDescent="0.2">
      <c r="A2" s="86"/>
      <c r="B2" s="86"/>
      <c r="C2" s="86"/>
      <c r="D2" s="88"/>
      <c r="E2" s="88"/>
      <c r="F2" s="88"/>
      <c r="G2" s="88"/>
      <c r="H2" s="159"/>
      <c r="I2" s="157"/>
      <c r="J2" s="157"/>
      <c r="K2" s="157"/>
      <c r="L2" s="157"/>
      <c r="M2" s="157"/>
      <c r="N2" s="157"/>
      <c r="O2" s="157"/>
      <c r="P2" s="157"/>
    </row>
    <row r="3" spans="1:16" s="158" customFormat="1" ht="17.25" customHeight="1" x14ac:dyDescent="0.2">
      <c r="A3" s="389" t="s">
        <v>178</v>
      </c>
      <c r="B3" s="389"/>
      <c r="C3" s="389"/>
      <c r="D3" s="391" t="s">
        <v>361</v>
      </c>
      <c r="E3" s="391"/>
      <c r="F3" s="391"/>
      <c r="G3" s="391"/>
      <c r="H3" s="160"/>
      <c r="I3" s="159"/>
      <c r="J3" s="159"/>
      <c r="K3" s="159"/>
      <c r="L3" s="159"/>
      <c r="M3" s="159"/>
      <c r="N3" s="159"/>
      <c r="O3" s="159"/>
      <c r="P3" s="159"/>
    </row>
    <row r="4" spans="1:16" ht="20.100000000000001" customHeight="1" x14ac:dyDescent="0.2"/>
    <row r="5" spans="1:16" s="10" customFormat="1" ht="18" customHeight="1" x14ac:dyDescent="0.2">
      <c r="A5" s="91" t="s">
        <v>15</v>
      </c>
      <c r="C5" s="11"/>
      <c r="D5" s="11"/>
      <c r="E5" s="11"/>
      <c r="F5" s="11"/>
      <c r="G5" s="87" t="s">
        <v>156</v>
      </c>
    </row>
    <row r="6" spans="1:16" s="10" customFormat="1" ht="18" customHeight="1" x14ac:dyDescent="0.2">
      <c r="A6" s="362" t="s">
        <v>63</v>
      </c>
      <c r="B6" s="362" t="s">
        <v>253</v>
      </c>
      <c r="C6" s="362" t="s">
        <v>187</v>
      </c>
      <c r="D6" s="362" t="s">
        <v>315</v>
      </c>
      <c r="E6" s="362" t="s">
        <v>347</v>
      </c>
      <c r="F6" s="410" t="s">
        <v>312</v>
      </c>
      <c r="G6" s="411"/>
    </row>
    <row r="7" spans="1:16" ht="36.75" customHeight="1" x14ac:dyDescent="0.2">
      <c r="A7" s="364"/>
      <c r="B7" s="364"/>
      <c r="C7" s="364"/>
      <c r="D7" s="364"/>
      <c r="E7" s="364"/>
      <c r="F7" s="51" t="s">
        <v>313</v>
      </c>
      <c r="G7" s="14" t="s">
        <v>314</v>
      </c>
      <c r="I7" s="15"/>
    </row>
    <row r="8" spans="1:16" s="56" customFormat="1" ht="50.1" customHeight="1" x14ac:dyDescent="0.2">
      <c r="A8" s="226" t="s">
        <v>185</v>
      </c>
      <c r="B8" s="133">
        <v>57230244261.329994</v>
      </c>
      <c r="C8" s="132">
        <v>47888988743.349991</v>
      </c>
      <c r="D8" s="132">
        <v>1020814694.96</v>
      </c>
      <c r="E8" s="132">
        <v>8320440823.0199995</v>
      </c>
      <c r="F8" s="138">
        <v>5505144213.2300005</v>
      </c>
      <c r="G8" s="132">
        <v>2815296609.79</v>
      </c>
      <c r="I8" s="57"/>
    </row>
    <row r="9" spans="1:16" s="35" customFormat="1" ht="33" customHeight="1" x14ac:dyDescent="0.2">
      <c r="A9" s="227" t="s">
        <v>65</v>
      </c>
      <c r="B9" s="81">
        <v>44714802827.919998</v>
      </c>
      <c r="C9" s="80">
        <v>39971117908.759995</v>
      </c>
      <c r="D9" s="80">
        <v>806046031.29000008</v>
      </c>
      <c r="E9" s="80">
        <v>3937638887.8700004</v>
      </c>
      <c r="F9" s="140">
        <v>3209680323.1199999</v>
      </c>
      <c r="G9" s="80">
        <v>727958564.74999988</v>
      </c>
      <c r="H9" s="41"/>
    </row>
    <row r="10" spans="1:16" s="35" customFormat="1" ht="33" customHeight="1" x14ac:dyDescent="0.2">
      <c r="A10" s="227" t="s">
        <v>179</v>
      </c>
      <c r="B10" s="81">
        <v>11072505772.720001</v>
      </c>
      <c r="C10" s="80">
        <v>6852408848.3299999</v>
      </c>
      <c r="D10" s="80">
        <v>202910463.77000001</v>
      </c>
      <c r="E10" s="80">
        <v>4017186460.6199999</v>
      </c>
      <c r="F10" s="140">
        <v>2160470638.1300001</v>
      </c>
      <c r="G10" s="80">
        <v>1856715822.49</v>
      </c>
    </row>
    <row r="11" spans="1:16" s="35" customFormat="1" ht="33" customHeight="1" x14ac:dyDescent="0.2">
      <c r="A11" s="227" t="s">
        <v>180</v>
      </c>
      <c r="B11" s="81">
        <v>1164848529.77</v>
      </c>
      <c r="C11" s="80">
        <v>849061344.04999995</v>
      </c>
      <c r="D11" s="80">
        <v>7213975.9400000004</v>
      </c>
      <c r="E11" s="80">
        <v>308573209.78000003</v>
      </c>
      <c r="F11" s="140">
        <v>89881809.510000005</v>
      </c>
      <c r="G11" s="80">
        <v>218691400.27000001</v>
      </c>
    </row>
    <row r="12" spans="1:16" s="35" customFormat="1" ht="33" customHeight="1" x14ac:dyDescent="0.2">
      <c r="A12" s="227" t="s">
        <v>35</v>
      </c>
      <c r="B12" s="81">
        <v>278087130.92000002</v>
      </c>
      <c r="C12" s="80">
        <v>216400642.21000001</v>
      </c>
      <c r="D12" s="80">
        <v>4644223.96</v>
      </c>
      <c r="E12" s="80">
        <v>57042264.749999993</v>
      </c>
      <c r="F12" s="140">
        <v>45111442.469999999</v>
      </c>
      <c r="G12" s="80">
        <v>11930822.279999999</v>
      </c>
      <c r="H12" s="41"/>
    </row>
    <row r="13" spans="1:16" s="35" customFormat="1" ht="33" customHeight="1" x14ac:dyDescent="0.2">
      <c r="A13" s="227" t="s">
        <v>79</v>
      </c>
      <c r="B13" s="81">
        <v>0</v>
      </c>
      <c r="C13" s="80">
        <v>0</v>
      </c>
      <c r="D13" s="80">
        <v>0</v>
      </c>
      <c r="E13" s="80">
        <v>0</v>
      </c>
      <c r="F13" s="140">
        <v>0</v>
      </c>
      <c r="G13" s="80">
        <v>0</v>
      </c>
      <c r="H13" s="41"/>
    </row>
    <row r="14" spans="1:16" s="58" customFormat="1" ht="50.1" customHeight="1" x14ac:dyDescent="0.2">
      <c r="A14" s="228" t="s">
        <v>186</v>
      </c>
      <c r="B14" s="136">
        <v>57234625956.540001</v>
      </c>
      <c r="C14" s="135">
        <v>47892488743.350006</v>
      </c>
      <c r="D14" s="135">
        <v>1020814694.9600002</v>
      </c>
      <c r="E14" s="135">
        <v>8321322518.2300014</v>
      </c>
      <c r="F14" s="141">
        <v>5505697338.9199982</v>
      </c>
      <c r="G14" s="135">
        <v>2815625179.3099995</v>
      </c>
      <c r="H14" s="155"/>
    </row>
    <row r="15" spans="1:16" s="35" customFormat="1" ht="33" customHeight="1" x14ac:dyDescent="0.2">
      <c r="A15" s="227" t="s">
        <v>181</v>
      </c>
      <c r="B15" s="81">
        <v>49940293896.529999</v>
      </c>
      <c r="C15" s="80">
        <v>42089460751.68</v>
      </c>
      <c r="D15" s="80">
        <v>867754905</v>
      </c>
      <c r="E15" s="80">
        <v>6983078239.8499994</v>
      </c>
      <c r="F15" s="140">
        <v>4882064817.5999994</v>
      </c>
      <c r="G15" s="80">
        <v>2101013422.2499998</v>
      </c>
      <c r="H15" s="41"/>
    </row>
    <row r="16" spans="1:16" s="35" customFormat="1" ht="33" customHeight="1" x14ac:dyDescent="0.2">
      <c r="A16" s="227" t="s">
        <v>182</v>
      </c>
      <c r="B16" s="81">
        <v>1164848529.77</v>
      </c>
      <c r="C16" s="80">
        <v>849061344.04999995</v>
      </c>
      <c r="D16" s="80">
        <v>7213975.9400000004</v>
      </c>
      <c r="E16" s="80">
        <v>308573209.78000003</v>
      </c>
      <c r="F16" s="140">
        <v>89881809.510000005</v>
      </c>
      <c r="G16" s="80">
        <v>218691400.27000001</v>
      </c>
      <c r="H16" s="41"/>
    </row>
    <row r="17" spans="1:8" s="35" customFormat="1" ht="33" customHeight="1" x14ac:dyDescent="0.2">
      <c r="A17" s="227" t="s">
        <v>183</v>
      </c>
      <c r="B17" s="81">
        <v>1512857074.29</v>
      </c>
      <c r="C17" s="80">
        <v>1308103208.1900001</v>
      </c>
      <c r="D17" s="80">
        <v>21228448.710000001</v>
      </c>
      <c r="E17" s="80">
        <v>183525417.38999999</v>
      </c>
      <c r="F17" s="140">
        <v>111017493.58</v>
      </c>
      <c r="G17" s="80">
        <v>72507923.809999958</v>
      </c>
      <c r="H17" s="41"/>
    </row>
    <row r="18" spans="1:8" s="35" customFormat="1" ht="33" customHeight="1" x14ac:dyDescent="0.2">
      <c r="A18" s="227" t="s">
        <v>188</v>
      </c>
      <c r="B18" s="81">
        <v>2264405824.6800003</v>
      </c>
      <c r="C18" s="80">
        <v>1656988460.1800001</v>
      </c>
      <c r="D18" s="80">
        <v>89582804.870000005</v>
      </c>
      <c r="E18" s="80">
        <v>517834559.63</v>
      </c>
      <c r="F18" s="140">
        <v>208420622.61000001</v>
      </c>
      <c r="G18" s="80">
        <v>309413937.01999998</v>
      </c>
      <c r="H18" s="41"/>
    </row>
    <row r="19" spans="1:8" s="35" customFormat="1" ht="33" customHeight="1" x14ac:dyDescent="0.2">
      <c r="A19" s="227" t="s">
        <v>184</v>
      </c>
      <c r="B19" s="81">
        <v>221153262.03999999</v>
      </c>
      <c r="C19" s="80">
        <v>211857523.48999998</v>
      </c>
      <c r="D19" s="80">
        <v>2289959.37</v>
      </c>
      <c r="E19" s="80">
        <v>7005779.1799999997</v>
      </c>
      <c r="F19" s="140">
        <v>4737147.38</v>
      </c>
      <c r="G19" s="80">
        <v>2268631.7999999998</v>
      </c>
      <c r="H19" s="41"/>
    </row>
    <row r="20" spans="1:8" s="35" customFormat="1" ht="33" customHeight="1" x14ac:dyDescent="0.2">
      <c r="A20" s="227" t="s">
        <v>298</v>
      </c>
      <c r="B20" s="81">
        <v>444177002.12</v>
      </c>
      <c r="C20" s="80">
        <v>438954909</v>
      </c>
      <c r="D20" s="80">
        <v>5222093.12</v>
      </c>
      <c r="E20" s="80">
        <v>0</v>
      </c>
      <c r="F20" s="140">
        <v>0</v>
      </c>
      <c r="G20" s="80">
        <v>0</v>
      </c>
      <c r="H20" s="41"/>
    </row>
    <row r="21" spans="1:8" s="35" customFormat="1" ht="33" customHeight="1" x14ac:dyDescent="0.2">
      <c r="A21" s="227" t="s">
        <v>95</v>
      </c>
      <c r="B21" s="81">
        <v>768507936.16000009</v>
      </c>
      <c r="C21" s="80">
        <v>620463823.38</v>
      </c>
      <c r="D21" s="80">
        <v>12801337.689999999</v>
      </c>
      <c r="E21" s="80">
        <v>135242775.09</v>
      </c>
      <c r="F21" s="140">
        <v>83946866.599999994</v>
      </c>
      <c r="G21" s="80">
        <v>51295908.490000002</v>
      </c>
      <c r="H21" s="41"/>
    </row>
    <row r="22" spans="1:8" s="35" customFormat="1" ht="33" customHeight="1" x14ac:dyDescent="0.2">
      <c r="A22" s="227" t="s">
        <v>38</v>
      </c>
      <c r="B22" s="81">
        <v>914000735.74000001</v>
      </c>
      <c r="C22" s="80">
        <v>714098723.38</v>
      </c>
      <c r="D22" s="80">
        <v>14721170.260000002</v>
      </c>
      <c r="E22" s="80">
        <v>185180842.09999996</v>
      </c>
      <c r="F22" s="140">
        <v>125075455.95000002</v>
      </c>
      <c r="G22" s="80">
        <v>60105386.149999999</v>
      </c>
      <c r="H22" s="41"/>
    </row>
    <row r="23" spans="1:8" s="35" customFormat="1" ht="33" customHeight="1" x14ac:dyDescent="0.2">
      <c r="A23" s="227" t="s">
        <v>97</v>
      </c>
      <c r="B23" s="81">
        <v>4381695.21</v>
      </c>
      <c r="C23" s="80">
        <v>3500000</v>
      </c>
      <c r="D23" s="80">
        <v>0</v>
      </c>
      <c r="E23" s="80">
        <v>881695.21</v>
      </c>
      <c r="F23" s="140">
        <v>553125.68999999994</v>
      </c>
      <c r="G23" s="80">
        <v>328569.52</v>
      </c>
      <c r="H23" s="41"/>
    </row>
    <row r="24" spans="1:8" s="58" customFormat="1" ht="50.1" customHeight="1" x14ac:dyDescent="0.2">
      <c r="A24" s="235" t="s">
        <v>150</v>
      </c>
      <c r="B24" s="312">
        <v>-4381695.21</v>
      </c>
      <c r="C24" s="313">
        <v>-3500000</v>
      </c>
      <c r="D24" s="312">
        <v>0</v>
      </c>
      <c r="E24" s="312">
        <v>-881695.21</v>
      </c>
      <c r="F24" s="312">
        <v>-553125.68999999994</v>
      </c>
      <c r="G24" s="313">
        <v>-328569.52</v>
      </c>
      <c r="H24" s="155"/>
    </row>
  </sheetData>
  <mergeCells count="10">
    <mergeCell ref="A1:C1"/>
    <mergeCell ref="A3:C3"/>
    <mergeCell ref="D1:G1"/>
    <mergeCell ref="D3:G3"/>
    <mergeCell ref="A6:A7"/>
    <mergeCell ref="B6:B7"/>
    <mergeCell ref="C6:C7"/>
    <mergeCell ref="D6:D7"/>
    <mergeCell ref="E6:E7"/>
    <mergeCell ref="F6:G6"/>
  </mergeCells>
  <phoneticPr fontId="2" type="noConversion"/>
  <printOptions horizontalCentered="1"/>
  <pageMargins left="0.35433070866141736" right="0.35433070866141736" top="0.59055118110236227" bottom="0.47244094488188981" header="0.15748031496062992" footer="7.874015748031496E-2"/>
  <pageSetup paperSize="9" orientation="portrait" horizontalDpi="300" verticalDpi="4294967292" r:id="rId1"/>
  <headerFooter alignWithMargins="0"/>
  <colBreaks count="1" manualBreakCount="1">
    <brk id="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N31"/>
  <sheetViews>
    <sheetView showGridLines="0" zoomScaleNormal="100" workbookViewId="0">
      <selection activeCell="A6" sqref="A6:A7"/>
    </sheetView>
  </sheetViews>
  <sheetFormatPr baseColWidth="10" defaultColWidth="11.42578125" defaultRowHeight="21.95" customHeight="1" x14ac:dyDescent="0.2"/>
  <cols>
    <col min="1" max="1" width="48.7109375" style="6" bestFit="1" customWidth="1"/>
    <col min="2" max="2" width="21.85546875" style="7" customWidth="1"/>
    <col min="3" max="4" width="21.85546875" style="8" customWidth="1"/>
    <col min="5" max="5" width="13.7109375" style="8" customWidth="1"/>
    <col min="6" max="16384" width="11.42578125" style="7"/>
  </cols>
  <sheetData>
    <row r="1" spans="1:14" s="104" customFormat="1" ht="21" customHeight="1" x14ac:dyDescent="0.2">
      <c r="A1" s="372" t="s">
        <v>356</v>
      </c>
      <c r="B1" s="372"/>
      <c r="C1" s="372"/>
      <c r="D1" s="372"/>
      <c r="E1" s="372"/>
      <c r="F1" s="103"/>
      <c r="G1" s="103"/>
      <c r="H1" s="103"/>
      <c r="I1" s="103"/>
      <c r="J1" s="103"/>
      <c r="K1" s="103"/>
      <c r="L1" s="103"/>
      <c r="M1" s="103"/>
      <c r="N1" s="103"/>
    </row>
    <row r="2" spans="1:14" s="3" customFormat="1" ht="1.5" customHeight="1" x14ac:dyDescent="0.2">
      <c r="A2" s="86"/>
      <c r="B2" s="86"/>
      <c r="C2" s="86"/>
      <c r="D2" s="86"/>
      <c r="E2" s="86"/>
      <c r="F2" s="4"/>
      <c r="G2" s="2"/>
      <c r="H2" s="2"/>
      <c r="I2" s="2"/>
      <c r="J2" s="2"/>
      <c r="K2" s="2"/>
      <c r="L2" s="2"/>
      <c r="M2" s="2"/>
      <c r="N2" s="2"/>
    </row>
    <row r="3" spans="1:14" s="102" customFormat="1" ht="18" customHeight="1" x14ac:dyDescent="0.2">
      <c r="A3" s="373" t="s">
        <v>2</v>
      </c>
      <c r="B3" s="373"/>
      <c r="C3" s="373"/>
      <c r="D3" s="373"/>
      <c r="E3" s="373"/>
      <c r="F3" s="100"/>
      <c r="G3" s="101"/>
      <c r="H3" s="101"/>
      <c r="I3" s="101"/>
      <c r="J3" s="101"/>
      <c r="K3" s="101"/>
      <c r="L3" s="101"/>
      <c r="M3" s="101"/>
      <c r="N3" s="101"/>
    </row>
    <row r="4" spans="1:14" ht="7.5" customHeight="1" x14ac:dyDescent="0.2"/>
    <row r="5" spans="1:14" s="10" customFormat="1" ht="15" customHeight="1" x14ac:dyDescent="0.2">
      <c r="A5" s="9"/>
      <c r="C5" s="11"/>
      <c r="D5" s="11"/>
      <c r="E5" s="316" t="s">
        <v>23</v>
      </c>
      <c r="F5" s="18"/>
    </row>
    <row r="6" spans="1:14" s="10" customFormat="1" ht="23.25" customHeight="1" x14ac:dyDescent="0.2">
      <c r="A6" s="362" t="s">
        <v>208</v>
      </c>
      <c r="B6" s="143" t="s">
        <v>3</v>
      </c>
      <c r="C6" s="183" t="s">
        <v>4</v>
      </c>
      <c r="D6" s="186" t="s">
        <v>18</v>
      </c>
      <c r="E6" s="362" t="s">
        <v>24</v>
      </c>
    </row>
    <row r="7" spans="1:14" ht="23.25" customHeight="1" x14ac:dyDescent="0.2">
      <c r="A7" s="364"/>
      <c r="B7" s="370" t="s">
        <v>5</v>
      </c>
      <c r="C7" s="371"/>
      <c r="D7" s="360"/>
      <c r="E7" s="364"/>
      <c r="G7" s="15"/>
    </row>
    <row r="8" spans="1:14" s="16" customFormat="1" ht="40.15" customHeight="1" x14ac:dyDescent="0.2">
      <c r="A8" s="238" t="s">
        <v>263</v>
      </c>
      <c r="B8" s="303">
        <v>83508480063.630005</v>
      </c>
      <c r="C8" s="152">
        <v>84149546668.76001</v>
      </c>
      <c r="D8" s="321">
        <v>-641066605.12999976</v>
      </c>
      <c r="E8" s="217">
        <v>100.8</v>
      </c>
      <c r="G8" s="17"/>
    </row>
    <row r="9" spans="1:14" s="58" customFormat="1" ht="34.9" customHeight="1" x14ac:dyDescent="0.2">
      <c r="A9" s="250" t="s">
        <v>6</v>
      </c>
      <c r="B9" s="266">
        <v>24395537778.330002</v>
      </c>
      <c r="C9" s="267">
        <v>25044873232.810001</v>
      </c>
      <c r="D9" s="322">
        <v>-649335454.47999966</v>
      </c>
      <c r="E9" s="218">
        <v>102.7</v>
      </c>
    </row>
    <row r="10" spans="1:14" s="35" customFormat="1" ht="22.5" customHeight="1" x14ac:dyDescent="0.2">
      <c r="A10" s="190" t="s">
        <v>305</v>
      </c>
      <c r="B10" s="145">
        <v>18673812338.82</v>
      </c>
      <c r="C10" s="153">
        <v>19073329479.580002</v>
      </c>
      <c r="D10" s="318">
        <v>-399517140.75999999</v>
      </c>
      <c r="E10" s="49">
        <v>102.1</v>
      </c>
    </row>
    <row r="11" spans="1:14" s="35" customFormat="1" ht="17.850000000000001" customHeight="1" x14ac:dyDescent="0.2">
      <c r="A11" s="190" t="s">
        <v>307</v>
      </c>
      <c r="B11" s="145">
        <v>3350709869.4400005</v>
      </c>
      <c r="C11" s="153">
        <v>3554206174.7399998</v>
      </c>
      <c r="D11" s="318">
        <v>-203496305.29999971</v>
      </c>
      <c r="E11" s="49">
        <v>106.1</v>
      </c>
    </row>
    <row r="12" spans="1:14" s="35" customFormat="1" ht="17.850000000000001" customHeight="1" x14ac:dyDescent="0.2">
      <c r="A12" s="190" t="s">
        <v>345</v>
      </c>
      <c r="B12" s="145">
        <v>2371015570.0700002</v>
      </c>
      <c r="C12" s="153">
        <v>2417337578.4900022</v>
      </c>
      <c r="D12" s="318">
        <v>-46322008.420000002</v>
      </c>
      <c r="E12" s="49">
        <v>102</v>
      </c>
    </row>
    <row r="13" spans="1:14" s="58" customFormat="1" ht="34.9" customHeight="1" x14ac:dyDescent="0.2">
      <c r="A13" s="251" t="s">
        <v>7</v>
      </c>
      <c r="B13" s="266">
        <v>57230244261.330002</v>
      </c>
      <c r="C13" s="267">
        <v>57234625956.540009</v>
      </c>
      <c r="D13" s="322">
        <v>-4381695.21</v>
      </c>
      <c r="E13" s="218">
        <v>100</v>
      </c>
    </row>
    <row r="14" spans="1:14" s="35" customFormat="1" ht="22.5" customHeight="1" x14ac:dyDescent="0.2">
      <c r="A14" s="326" t="s">
        <v>320</v>
      </c>
      <c r="B14" s="327">
        <v>48909803438.310005</v>
      </c>
      <c r="C14" s="328">
        <v>48913303438.310005</v>
      </c>
      <c r="D14" s="329">
        <v>-3500000</v>
      </c>
      <c r="E14" s="330">
        <v>100</v>
      </c>
    </row>
    <row r="15" spans="1:14" s="35" customFormat="1" ht="17.850000000000001" customHeight="1" x14ac:dyDescent="0.2">
      <c r="A15" s="190" t="s">
        <v>26</v>
      </c>
      <c r="B15" s="145">
        <v>47888988743.349991</v>
      </c>
      <c r="C15" s="153">
        <v>47892488743.350006</v>
      </c>
      <c r="D15" s="318">
        <v>-3500000</v>
      </c>
      <c r="E15" s="49">
        <v>100</v>
      </c>
    </row>
    <row r="16" spans="1:14" s="35" customFormat="1" ht="17.850000000000001" customHeight="1" x14ac:dyDescent="0.2">
      <c r="A16" s="190" t="s">
        <v>307</v>
      </c>
      <c r="B16" s="145">
        <v>1020814694.96</v>
      </c>
      <c r="C16" s="153">
        <v>1020814694.9600002</v>
      </c>
      <c r="D16" s="318">
        <v>0</v>
      </c>
      <c r="E16" s="49">
        <v>100</v>
      </c>
    </row>
    <row r="17" spans="1:6" s="35" customFormat="1" ht="17.850000000000001" customHeight="1" x14ac:dyDescent="0.2">
      <c r="A17" s="190" t="s">
        <v>345</v>
      </c>
      <c r="B17" s="145">
        <v>8320440823.0199995</v>
      </c>
      <c r="C17" s="153">
        <v>8321322518.2300014</v>
      </c>
      <c r="D17" s="318">
        <v>-881695.21</v>
      </c>
      <c r="E17" s="49">
        <v>100</v>
      </c>
    </row>
    <row r="18" spans="1:6" s="58" customFormat="1" ht="34.9" customHeight="1" x14ac:dyDescent="0.2">
      <c r="A18" s="251" t="s">
        <v>8</v>
      </c>
      <c r="B18" s="266">
        <v>1882698023.97</v>
      </c>
      <c r="C18" s="267">
        <v>1870047479.4100006</v>
      </c>
      <c r="D18" s="322">
        <v>12650544.559999987</v>
      </c>
      <c r="E18" s="218">
        <v>99.3</v>
      </c>
    </row>
    <row r="19" spans="1:6" s="35" customFormat="1" ht="22.5" customHeight="1" x14ac:dyDescent="0.2">
      <c r="A19" s="190" t="s">
        <v>27</v>
      </c>
      <c r="B19" s="145">
        <v>1537234357.6800001</v>
      </c>
      <c r="C19" s="153">
        <v>1607332852.8300004</v>
      </c>
      <c r="D19" s="318">
        <v>-70098495.150000006</v>
      </c>
      <c r="E19" s="49">
        <v>104.6</v>
      </c>
    </row>
    <row r="20" spans="1:6" s="35" customFormat="1" ht="17.850000000000001" customHeight="1" x14ac:dyDescent="0.2">
      <c r="A20" s="190" t="s">
        <v>307</v>
      </c>
      <c r="B20" s="145">
        <v>132403522.48</v>
      </c>
      <c r="C20" s="153">
        <v>106013717.18999998</v>
      </c>
      <c r="D20" s="318">
        <v>26389805.290000018</v>
      </c>
      <c r="E20" s="49">
        <v>80.099999999999994</v>
      </c>
    </row>
    <row r="21" spans="1:6" s="35" customFormat="1" ht="17.850000000000001" customHeight="1" x14ac:dyDescent="0.2">
      <c r="A21" s="190" t="s">
        <v>345</v>
      </c>
      <c r="B21" s="145">
        <v>213060143.81000003</v>
      </c>
      <c r="C21" s="153">
        <v>156700909.39000005</v>
      </c>
      <c r="D21" s="318">
        <v>56359234.419999972</v>
      </c>
      <c r="E21" s="49">
        <v>73.5</v>
      </c>
    </row>
    <row r="22" spans="1:6" s="18" customFormat="1" ht="15" customHeight="1" x14ac:dyDescent="0.2">
      <c r="A22" s="32"/>
      <c r="B22" s="175"/>
      <c r="C22" s="162"/>
      <c r="D22" s="320"/>
      <c r="E22" s="50"/>
      <c r="F22" s="19"/>
    </row>
    <row r="23" spans="1:6" s="23" customFormat="1" ht="21.95" customHeight="1" x14ac:dyDescent="0.2">
      <c r="A23" s="22"/>
      <c r="C23" s="24"/>
      <c r="D23" s="24"/>
      <c r="E23" s="24"/>
    </row>
    <row r="24" spans="1:6" s="23" customFormat="1" ht="21.95" customHeight="1" x14ac:dyDescent="0.2">
      <c r="C24" s="24"/>
      <c r="D24" s="24"/>
      <c r="E24" s="24"/>
    </row>
    <row r="25" spans="1:6" s="23" customFormat="1" ht="12.75" x14ac:dyDescent="0.2">
      <c r="A25" s="25"/>
      <c r="B25" s="26"/>
      <c r="C25" s="26"/>
      <c r="D25" s="26"/>
      <c r="E25" s="26"/>
    </row>
    <row r="26" spans="1:6" s="23" customFormat="1" ht="12.75" x14ac:dyDescent="0.2">
      <c r="A26" s="25"/>
      <c r="B26" s="26"/>
      <c r="C26" s="26"/>
      <c r="D26" s="26"/>
      <c r="E26" s="26"/>
    </row>
    <row r="27" spans="1:6" s="23" customFormat="1" ht="21.95" customHeight="1" x14ac:dyDescent="0.2">
      <c r="A27" s="25"/>
      <c r="C27" s="24"/>
      <c r="D27" s="24"/>
      <c r="E27" s="24"/>
    </row>
    <row r="28" spans="1:6" s="23" customFormat="1" ht="21.95" customHeight="1" x14ac:dyDescent="0.2">
      <c r="A28" s="25"/>
      <c r="C28" s="24"/>
      <c r="D28" s="24"/>
      <c r="E28" s="24"/>
    </row>
    <row r="29" spans="1:6" s="23" customFormat="1" ht="21.95" customHeight="1" x14ac:dyDescent="0.2">
      <c r="A29" s="25"/>
      <c r="C29" s="24"/>
      <c r="D29" s="24"/>
      <c r="E29" s="24"/>
    </row>
    <row r="30" spans="1:6" s="23" customFormat="1" ht="21.95" customHeight="1" x14ac:dyDescent="0.2">
      <c r="A30" s="25"/>
      <c r="C30" s="24"/>
      <c r="D30" s="24"/>
      <c r="E30" s="24"/>
    </row>
    <row r="31" spans="1:6" s="23" customFormat="1" ht="21.95" customHeight="1" x14ac:dyDescent="0.2">
      <c r="A31" s="25"/>
      <c r="C31" s="24"/>
      <c r="D31" s="24"/>
      <c r="E31" s="24"/>
    </row>
  </sheetData>
  <mergeCells count="5">
    <mergeCell ref="B7:D7"/>
    <mergeCell ref="A1:E1"/>
    <mergeCell ref="A6:A7"/>
    <mergeCell ref="A3:E3"/>
    <mergeCell ref="E6:E7"/>
  </mergeCells>
  <phoneticPr fontId="2" type="noConversion"/>
  <printOptions horizontalCentered="1"/>
  <pageMargins left="0.35433070866141736" right="0.35433070866141736" top="0.70866141732283472" bottom="0.31496062992125984" header="0.15748031496062992" footer="7.874015748031496E-2"/>
  <pageSetup paperSize="9" scale="105" orientation="landscape" horizontalDpi="300" vertic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P26"/>
  <sheetViews>
    <sheetView showGridLines="0" zoomScaleNormal="100" workbookViewId="0">
      <selection activeCell="A6" sqref="A6:A8"/>
    </sheetView>
  </sheetViews>
  <sheetFormatPr baseColWidth="10" defaultColWidth="11.42578125" defaultRowHeight="21.95" customHeight="1" x14ac:dyDescent="0.2"/>
  <cols>
    <col min="1" max="1" width="44" style="6" customWidth="1"/>
    <col min="2" max="2" width="20.7109375" style="7" customWidth="1"/>
    <col min="3" max="4" width="20.7109375" style="8" customWidth="1"/>
    <col min="5" max="7" width="12" style="8" customWidth="1"/>
    <col min="8" max="16384" width="11.42578125" style="7"/>
  </cols>
  <sheetData>
    <row r="1" spans="1:16" s="3" customFormat="1" ht="36" customHeight="1" x14ac:dyDescent="0.2">
      <c r="A1" s="361" t="s">
        <v>227</v>
      </c>
      <c r="B1" s="361"/>
      <c r="C1" s="361"/>
      <c r="D1" s="361"/>
      <c r="E1" s="361"/>
      <c r="F1" s="361"/>
      <c r="G1" s="361"/>
      <c r="H1" s="2"/>
      <c r="I1" s="2"/>
      <c r="J1" s="2"/>
      <c r="K1" s="2"/>
      <c r="L1" s="2"/>
      <c r="M1" s="2"/>
      <c r="N1" s="2"/>
      <c r="O1" s="2"/>
      <c r="P1" s="2"/>
    </row>
    <row r="2" spans="1:16" s="3" customFormat="1" ht="5.25" customHeight="1" x14ac:dyDescent="0.2">
      <c r="A2" s="86"/>
      <c r="B2" s="86"/>
      <c r="C2" s="86"/>
      <c r="D2" s="86"/>
      <c r="E2" s="86"/>
      <c r="F2" s="86"/>
      <c r="G2" s="86"/>
      <c r="H2" s="4"/>
      <c r="I2" s="2"/>
      <c r="J2" s="2"/>
      <c r="K2" s="2"/>
      <c r="L2" s="2"/>
      <c r="M2" s="2"/>
      <c r="N2" s="2"/>
      <c r="O2" s="2"/>
      <c r="P2" s="2"/>
    </row>
    <row r="3" spans="1:16" s="3" customFormat="1" ht="14.25" customHeight="1" x14ac:dyDescent="0.2">
      <c r="A3" s="361" t="s">
        <v>366</v>
      </c>
      <c r="B3" s="361"/>
      <c r="C3" s="361"/>
      <c r="D3" s="361"/>
      <c r="E3" s="361"/>
      <c r="F3" s="361"/>
      <c r="G3" s="361"/>
      <c r="H3" s="5"/>
      <c r="I3" s="4"/>
      <c r="J3" s="4"/>
      <c r="K3" s="4"/>
      <c r="L3" s="4"/>
      <c r="M3" s="4"/>
      <c r="N3" s="4"/>
      <c r="O3" s="4"/>
      <c r="P3" s="4"/>
    </row>
    <row r="4" spans="1:16" ht="1.5" customHeight="1" x14ac:dyDescent="0.2"/>
    <row r="5" spans="1:16" s="10" customFormat="1" ht="13.5" customHeight="1" x14ac:dyDescent="0.2">
      <c r="A5" s="9"/>
      <c r="C5" s="11"/>
      <c r="D5" s="11"/>
      <c r="E5" s="11"/>
      <c r="F5" s="11"/>
      <c r="G5" s="87" t="s">
        <v>174</v>
      </c>
    </row>
    <row r="6" spans="1:16" s="10" customFormat="1" ht="17.25" customHeight="1" x14ac:dyDescent="0.2">
      <c r="A6" s="362" t="s">
        <v>63</v>
      </c>
      <c r="B6" s="367">
        <v>2021</v>
      </c>
      <c r="C6" s="353">
        <f>B6+1</f>
        <v>2022</v>
      </c>
      <c r="D6" s="356">
        <f>C6+1</f>
        <v>2023</v>
      </c>
      <c r="E6" s="367">
        <f>B6</f>
        <v>2021</v>
      </c>
      <c r="F6" s="353">
        <f>C6</f>
        <v>2022</v>
      </c>
      <c r="G6" s="356">
        <f>D6</f>
        <v>2023</v>
      </c>
    </row>
    <row r="7" spans="1:16" s="10" customFormat="1" ht="17.25" customHeight="1" x14ac:dyDescent="0.2">
      <c r="A7" s="363"/>
      <c r="B7" s="413"/>
      <c r="C7" s="355"/>
      <c r="D7" s="358"/>
      <c r="E7" s="369"/>
      <c r="F7" s="355"/>
      <c r="G7" s="358"/>
    </row>
    <row r="8" spans="1:16" ht="17.25" customHeight="1" x14ac:dyDescent="0.2">
      <c r="A8" s="364"/>
      <c r="B8" s="385" t="s">
        <v>288</v>
      </c>
      <c r="C8" s="412"/>
      <c r="D8" s="412"/>
      <c r="E8" s="369" t="s">
        <v>289</v>
      </c>
      <c r="F8" s="355"/>
      <c r="G8" s="358"/>
      <c r="I8" s="15"/>
    </row>
    <row r="9" spans="1:16" s="16" customFormat="1" ht="35.1" customHeight="1" x14ac:dyDescent="0.2">
      <c r="A9" s="229" t="s">
        <v>185</v>
      </c>
      <c r="B9" s="144">
        <v>42319174904.089981</v>
      </c>
      <c r="C9" s="305">
        <v>44909689725.960022</v>
      </c>
      <c r="D9" s="268">
        <v>48909803438.310005</v>
      </c>
      <c r="E9" s="27">
        <v>100</v>
      </c>
      <c r="F9" s="169">
        <v>100</v>
      </c>
      <c r="G9" s="170">
        <v>100</v>
      </c>
      <c r="I9" s="17"/>
    </row>
    <row r="10" spans="1:16" s="35" customFormat="1" ht="21" customHeight="1" x14ac:dyDescent="0.2">
      <c r="A10" s="230" t="s">
        <v>65</v>
      </c>
      <c r="B10" s="145">
        <v>35564772817.509995</v>
      </c>
      <c r="C10" s="153">
        <v>37689277339.310013</v>
      </c>
      <c r="D10" s="298">
        <v>40777163940.049995</v>
      </c>
      <c r="E10" s="39">
        <v>84</v>
      </c>
      <c r="F10" s="163">
        <v>83.9</v>
      </c>
      <c r="G10" s="49">
        <v>83.4</v>
      </c>
    </row>
    <row r="11" spans="1:16" s="18" customFormat="1" ht="21" customHeight="1" x14ac:dyDescent="0.2">
      <c r="A11" s="230" t="s">
        <v>179</v>
      </c>
      <c r="B11" s="146">
        <v>5787774273.7399998</v>
      </c>
      <c r="C11" s="307">
        <v>6241973146.6000004</v>
      </c>
      <c r="D11" s="271">
        <v>7055319312.1000004</v>
      </c>
      <c r="E11" s="28">
        <v>13.7</v>
      </c>
      <c r="F11" s="164">
        <v>13.9</v>
      </c>
      <c r="G11" s="161">
        <v>14.4</v>
      </c>
    </row>
    <row r="12" spans="1:16" s="18" customFormat="1" ht="21" customHeight="1" x14ac:dyDescent="0.2">
      <c r="A12" s="230" t="s">
        <v>180</v>
      </c>
      <c r="B12" s="146">
        <v>775788236.28999996</v>
      </c>
      <c r="C12" s="307">
        <v>784144041.09000003</v>
      </c>
      <c r="D12" s="271">
        <v>856275319.99000001</v>
      </c>
      <c r="E12" s="28">
        <v>1.8</v>
      </c>
      <c r="F12" s="164">
        <v>1.7</v>
      </c>
      <c r="G12" s="161">
        <v>1.7</v>
      </c>
    </row>
    <row r="13" spans="1:16" s="18" customFormat="1" ht="21" customHeight="1" x14ac:dyDescent="0.2">
      <c r="A13" s="230" t="s">
        <v>35</v>
      </c>
      <c r="B13" s="146">
        <v>190839576.54999998</v>
      </c>
      <c r="C13" s="307">
        <v>194295198.96000001</v>
      </c>
      <c r="D13" s="271">
        <v>221044866.16999999</v>
      </c>
      <c r="E13" s="28">
        <v>0.5</v>
      </c>
      <c r="F13" s="164">
        <v>0.5</v>
      </c>
      <c r="G13" s="161">
        <v>0.5</v>
      </c>
    </row>
    <row r="14" spans="1:16" s="18" customFormat="1" ht="21" customHeight="1" x14ac:dyDescent="0.2">
      <c r="A14" s="230" t="s">
        <v>79</v>
      </c>
      <c r="B14" s="146">
        <v>0</v>
      </c>
      <c r="C14" s="307">
        <v>0</v>
      </c>
      <c r="D14" s="271">
        <v>0</v>
      </c>
      <c r="E14" s="28">
        <v>0</v>
      </c>
      <c r="F14" s="164">
        <v>0</v>
      </c>
      <c r="G14" s="161">
        <v>0</v>
      </c>
    </row>
    <row r="15" spans="1:16" s="137" customFormat="1" ht="35.1" customHeight="1" x14ac:dyDescent="0.2">
      <c r="A15" s="231" t="s">
        <v>186</v>
      </c>
      <c r="B15" s="147">
        <v>42322674904.089981</v>
      </c>
      <c r="C15" s="306">
        <v>44913189725.959999</v>
      </c>
      <c r="D15" s="299">
        <v>48913303438.310005</v>
      </c>
      <c r="E15" s="166">
        <v>100</v>
      </c>
      <c r="F15" s="167">
        <v>100</v>
      </c>
      <c r="G15" s="168">
        <v>100</v>
      </c>
    </row>
    <row r="16" spans="1:16" s="18" customFormat="1" ht="21" customHeight="1" x14ac:dyDescent="0.2">
      <c r="A16" s="230" t="s">
        <v>181</v>
      </c>
      <c r="B16" s="146">
        <v>37529511655.190002</v>
      </c>
      <c r="C16" s="307">
        <v>39444911765.709999</v>
      </c>
      <c r="D16" s="271">
        <v>42957215656.68</v>
      </c>
      <c r="E16" s="28">
        <v>88.7</v>
      </c>
      <c r="F16" s="164">
        <v>87.8</v>
      </c>
      <c r="G16" s="161">
        <v>87.8</v>
      </c>
    </row>
    <row r="17" spans="1:7" s="18" customFormat="1" ht="21" customHeight="1" x14ac:dyDescent="0.2">
      <c r="A17" s="230" t="s">
        <v>182</v>
      </c>
      <c r="B17" s="146">
        <v>775788236.28999996</v>
      </c>
      <c r="C17" s="307">
        <v>784144041.09000003</v>
      </c>
      <c r="D17" s="271">
        <v>856275319.99000001</v>
      </c>
      <c r="E17" s="28">
        <v>1.8</v>
      </c>
      <c r="F17" s="164">
        <v>1.7</v>
      </c>
      <c r="G17" s="161">
        <v>1.8</v>
      </c>
    </row>
    <row r="18" spans="1:7" s="18" customFormat="1" ht="21" customHeight="1" x14ac:dyDescent="0.2">
      <c r="A18" s="230" t="s">
        <v>183</v>
      </c>
      <c r="B18" s="146">
        <v>1123838276.97</v>
      </c>
      <c r="C18" s="307">
        <v>1204400710.96</v>
      </c>
      <c r="D18" s="271">
        <v>1329331656.9000001</v>
      </c>
      <c r="E18" s="28">
        <v>2.7</v>
      </c>
      <c r="F18" s="164">
        <v>2.7</v>
      </c>
      <c r="G18" s="161">
        <v>2.7</v>
      </c>
    </row>
    <row r="19" spans="1:7" s="18" customFormat="1" ht="21" customHeight="1" x14ac:dyDescent="0.2">
      <c r="A19" s="230" t="s">
        <v>188</v>
      </c>
      <c r="B19" s="146">
        <v>1529392816.3800001</v>
      </c>
      <c r="C19" s="307">
        <v>1604742229.4200001</v>
      </c>
      <c r="D19" s="271">
        <v>1746571265.0500002</v>
      </c>
      <c r="E19" s="28">
        <v>3.6</v>
      </c>
      <c r="F19" s="164">
        <v>3.6</v>
      </c>
      <c r="G19" s="161">
        <v>3.6</v>
      </c>
    </row>
    <row r="20" spans="1:7" s="18" customFormat="1" ht="21" customHeight="1" x14ac:dyDescent="0.2">
      <c r="A20" s="230" t="s">
        <v>184</v>
      </c>
      <c r="B20" s="146">
        <v>194072993.82999998</v>
      </c>
      <c r="C20" s="307">
        <v>211822484.83000001</v>
      </c>
      <c r="D20" s="271">
        <v>214147482.86000001</v>
      </c>
      <c r="E20" s="28">
        <v>0.5</v>
      </c>
      <c r="F20" s="164">
        <v>0.5</v>
      </c>
      <c r="G20" s="161">
        <v>0.4</v>
      </c>
    </row>
    <row r="21" spans="1:7" s="18" customFormat="1" ht="21" customHeight="1" x14ac:dyDescent="0.2">
      <c r="A21" s="230" t="s">
        <v>298</v>
      </c>
      <c r="B21" s="146">
        <v>387824776.44</v>
      </c>
      <c r="C21" s="307">
        <v>399352865.45999998</v>
      </c>
      <c r="D21" s="271">
        <v>444177002.12</v>
      </c>
      <c r="E21" s="28">
        <v>0.9</v>
      </c>
      <c r="F21" s="164">
        <v>0.9</v>
      </c>
      <c r="G21" s="161">
        <v>0.9</v>
      </c>
    </row>
    <row r="22" spans="1:7" s="18" customFormat="1" ht="21" customHeight="1" x14ac:dyDescent="0.2">
      <c r="A22" s="230" t="s">
        <v>95</v>
      </c>
      <c r="B22" s="146">
        <v>558847583.50999999</v>
      </c>
      <c r="C22" s="307">
        <v>582196891.98000002</v>
      </c>
      <c r="D22" s="271">
        <v>633265161.06999993</v>
      </c>
      <c r="E22" s="28">
        <v>1.3</v>
      </c>
      <c r="F22" s="164">
        <v>1.3</v>
      </c>
      <c r="G22" s="161">
        <v>1.3</v>
      </c>
    </row>
    <row r="23" spans="1:7" s="18" customFormat="1" ht="21" customHeight="1" x14ac:dyDescent="0.2">
      <c r="A23" s="230" t="s">
        <v>38</v>
      </c>
      <c r="B23" s="146">
        <v>219898565.47999999</v>
      </c>
      <c r="C23" s="307">
        <v>678118736.51000011</v>
      </c>
      <c r="D23" s="271">
        <v>728819893.6400001</v>
      </c>
      <c r="E23" s="28">
        <v>0.5</v>
      </c>
      <c r="F23" s="164">
        <v>1.5</v>
      </c>
      <c r="G23" s="161">
        <v>1.5</v>
      </c>
    </row>
    <row r="24" spans="1:7" s="18" customFormat="1" ht="21" customHeight="1" x14ac:dyDescent="0.2">
      <c r="A24" s="230" t="s">
        <v>97</v>
      </c>
      <c r="B24" s="146">
        <v>3500000</v>
      </c>
      <c r="C24" s="307">
        <v>3500000</v>
      </c>
      <c r="D24" s="271">
        <v>3500000</v>
      </c>
      <c r="E24" s="28">
        <v>0</v>
      </c>
      <c r="F24" s="164">
        <v>0</v>
      </c>
      <c r="G24" s="161">
        <v>0</v>
      </c>
    </row>
    <row r="25" spans="1:7" s="137" customFormat="1" ht="35.1" customHeight="1" x14ac:dyDescent="0.2">
      <c r="A25" s="236" t="s">
        <v>150</v>
      </c>
      <c r="B25" s="312">
        <v>-3500000</v>
      </c>
      <c r="C25" s="315">
        <v>-3500000</v>
      </c>
      <c r="D25" s="314">
        <v>-3500000</v>
      </c>
      <c r="E25" s="311">
        <v>0</v>
      </c>
      <c r="F25" s="237">
        <v>0</v>
      </c>
      <c r="G25" s="256">
        <v>0</v>
      </c>
    </row>
    <row r="26" spans="1:7" s="40" customFormat="1" ht="16.5" customHeight="1" x14ac:dyDescent="0.2">
      <c r="A26" s="68"/>
      <c r="B26" s="68"/>
      <c r="C26" s="68"/>
      <c r="D26" s="68"/>
      <c r="E26" s="68"/>
      <c r="F26" s="68"/>
      <c r="G26" s="68"/>
    </row>
  </sheetData>
  <mergeCells count="11">
    <mergeCell ref="A1:G1"/>
    <mergeCell ref="A6:A8"/>
    <mergeCell ref="A3:G3"/>
    <mergeCell ref="B8:D8"/>
    <mergeCell ref="E8:G8"/>
    <mergeCell ref="B6:B7"/>
    <mergeCell ref="C6:C7"/>
    <mergeCell ref="D6:D7"/>
    <mergeCell ref="E6:E7"/>
    <mergeCell ref="F6:F7"/>
    <mergeCell ref="G6:G7"/>
  </mergeCells>
  <phoneticPr fontId="2" type="noConversion"/>
  <printOptions horizontalCentered="1"/>
  <pageMargins left="0.35433070866141736" right="0.35433070866141736" top="0.47244094488188981" bottom="0.47244094488188981" header="0.15748031496062992" footer="7.874015748031496E-2"/>
  <pageSetup paperSize="9" orientation="landscape" horizontalDpi="300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P25"/>
  <sheetViews>
    <sheetView showGridLines="0" zoomScaleNormal="100" workbookViewId="0">
      <selection activeCell="A6" sqref="A6:A8"/>
    </sheetView>
  </sheetViews>
  <sheetFormatPr baseColWidth="10" defaultColWidth="11.42578125" defaultRowHeight="21.95" customHeight="1" x14ac:dyDescent="0.2"/>
  <cols>
    <col min="1" max="1" width="44" style="6" customWidth="1"/>
    <col min="2" max="2" width="20.7109375" style="7" customWidth="1"/>
    <col min="3" max="4" width="20.7109375" style="8" customWidth="1"/>
    <col min="5" max="7" width="12" style="8" customWidth="1"/>
    <col min="8" max="16384" width="11.42578125" style="7"/>
  </cols>
  <sheetData>
    <row r="1" spans="1:16" s="3" customFormat="1" ht="34.5" customHeight="1" x14ac:dyDescent="0.2">
      <c r="A1" s="361" t="s">
        <v>228</v>
      </c>
      <c r="B1" s="361"/>
      <c r="C1" s="361"/>
      <c r="D1" s="361"/>
      <c r="E1" s="361"/>
      <c r="F1" s="361"/>
      <c r="G1" s="361"/>
      <c r="H1" s="2"/>
      <c r="I1" s="2"/>
      <c r="J1" s="2"/>
      <c r="K1" s="2"/>
      <c r="L1" s="2"/>
      <c r="M1" s="2"/>
      <c r="N1" s="2"/>
      <c r="O1" s="2"/>
      <c r="P1" s="2"/>
    </row>
    <row r="2" spans="1:16" s="3" customFormat="1" ht="5.25" customHeight="1" x14ac:dyDescent="0.2">
      <c r="A2" s="86"/>
      <c r="B2" s="86"/>
      <c r="C2" s="86"/>
      <c r="D2" s="86"/>
      <c r="E2" s="86"/>
      <c r="F2" s="86"/>
      <c r="G2" s="86"/>
      <c r="H2" s="4"/>
      <c r="I2" s="2"/>
      <c r="J2" s="2"/>
      <c r="K2" s="2"/>
      <c r="L2" s="2"/>
      <c r="M2" s="2"/>
      <c r="N2" s="2"/>
      <c r="O2" s="2"/>
      <c r="P2" s="2"/>
    </row>
    <row r="3" spans="1:16" s="3" customFormat="1" ht="14.25" customHeight="1" x14ac:dyDescent="0.2">
      <c r="A3" s="361" t="s">
        <v>366</v>
      </c>
      <c r="B3" s="361"/>
      <c r="C3" s="361"/>
      <c r="D3" s="361"/>
      <c r="E3" s="361"/>
      <c r="F3" s="361"/>
      <c r="G3" s="361"/>
      <c r="H3" s="5"/>
      <c r="I3" s="4"/>
      <c r="J3" s="4"/>
      <c r="K3" s="4"/>
      <c r="L3" s="4"/>
      <c r="M3" s="4"/>
      <c r="N3" s="4"/>
      <c r="O3" s="4"/>
      <c r="P3" s="4"/>
    </row>
    <row r="4" spans="1:16" ht="1.5" customHeight="1" x14ac:dyDescent="0.2"/>
    <row r="5" spans="1:16" s="10" customFormat="1" ht="13.5" customHeight="1" x14ac:dyDescent="0.2">
      <c r="A5" s="9"/>
      <c r="C5" s="11"/>
      <c r="D5" s="11"/>
      <c r="E5" s="11"/>
      <c r="F5" s="11"/>
      <c r="G5" s="87" t="s">
        <v>176</v>
      </c>
    </row>
    <row r="6" spans="1:16" s="10" customFormat="1" ht="17.25" customHeight="1" x14ac:dyDescent="0.2">
      <c r="A6" s="362" t="s">
        <v>63</v>
      </c>
      <c r="B6" s="367">
        <v>2021</v>
      </c>
      <c r="C6" s="353">
        <f>B6+1</f>
        <v>2022</v>
      </c>
      <c r="D6" s="356">
        <f>C6+1</f>
        <v>2023</v>
      </c>
      <c r="E6" s="367">
        <f>B6</f>
        <v>2021</v>
      </c>
      <c r="F6" s="353">
        <f>C6</f>
        <v>2022</v>
      </c>
      <c r="G6" s="356">
        <f>D6</f>
        <v>2023</v>
      </c>
    </row>
    <row r="7" spans="1:16" s="10" customFormat="1" ht="17.25" customHeight="1" x14ac:dyDescent="0.2">
      <c r="A7" s="363"/>
      <c r="B7" s="413"/>
      <c r="C7" s="355"/>
      <c r="D7" s="358"/>
      <c r="E7" s="369"/>
      <c r="F7" s="355"/>
      <c r="G7" s="358"/>
    </row>
    <row r="8" spans="1:16" ht="17.25" customHeight="1" x14ac:dyDescent="0.2">
      <c r="A8" s="364"/>
      <c r="B8" s="385" t="s">
        <v>288</v>
      </c>
      <c r="C8" s="412"/>
      <c r="D8" s="412"/>
      <c r="E8" s="369" t="s">
        <v>289</v>
      </c>
      <c r="F8" s="355"/>
      <c r="G8" s="358"/>
      <c r="I8" s="15"/>
    </row>
    <row r="9" spans="1:16" s="16" customFormat="1" ht="35.1" customHeight="1" x14ac:dyDescent="0.2">
      <c r="A9" s="97" t="s">
        <v>185</v>
      </c>
      <c r="B9" s="138">
        <v>7257092028.96</v>
      </c>
      <c r="C9" s="305">
        <v>7667590073.5800009</v>
      </c>
      <c r="D9" s="138">
        <v>8320440823.0199995</v>
      </c>
      <c r="E9" s="27">
        <v>100</v>
      </c>
      <c r="F9" s="169">
        <v>100</v>
      </c>
      <c r="G9" s="170">
        <v>100</v>
      </c>
      <c r="I9" s="17"/>
    </row>
    <row r="10" spans="1:16" s="35" customFormat="1" ht="21" customHeight="1" x14ac:dyDescent="0.2">
      <c r="A10" s="64" t="s">
        <v>65</v>
      </c>
      <c r="B10" s="139">
        <v>3685361394.4299994</v>
      </c>
      <c r="C10" s="153">
        <v>3819030577.4400005</v>
      </c>
      <c r="D10" s="139">
        <v>3937638887.8700004</v>
      </c>
      <c r="E10" s="39">
        <v>50.8</v>
      </c>
      <c r="F10" s="163">
        <v>49.8</v>
      </c>
      <c r="G10" s="49">
        <v>47.3</v>
      </c>
    </row>
    <row r="11" spans="1:16" s="18" customFormat="1" ht="21" customHeight="1" x14ac:dyDescent="0.2">
      <c r="A11" s="64" t="s">
        <v>179</v>
      </c>
      <c r="B11" s="140">
        <v>3217291921.1099997</v>
      </c>
      <c r="C11" s="307">
        <v>3504634845.3000002</v>
      </c>
      <c r="D11" s="140">
        <v>4017186460.6199999</v>
      </c>
      <c r="E11" s="28">
        <v>44.3</v>
      </c>
      <c r="F11" s="164">
        <v>45.7</v>
      </c>
      <c r="G11" s="161">
        <v>48.3</v>
      </c>
    </row>
    <row r="12" spans="1:16" s="18" customFormat="1" ht="21" customHeight="1" x14ac:dyDescent="0.2">
      <c r="A12" s="64" t="s">
        <v>180</v>
      </c>
      <c r="B12" s="140">
        <v>300178921.01999998</v>
      </c>
      <c r="C12" s="307">
        <v>299827676.72000003</v>
      </c>
      <c r="D12" s="140">
        <v>308573209.78000003</v>
      </c>
      <c r="E12" s="28">
        <v>4.0999999999999996</v>
      </c>
      <c r="F12" s="164">
        <v>3.9</v>
      </c>
      <c r="G12" s="161">
        <v>3.7</v>
      </c>
    </row>
    <row r="13" spans="1:16" s="18" customFormat="1" ht="21" customHeight="1" x14ac:dyDescent="0.2">
      <c r="A13" s="64" t="s">
        <v>35</v>
      </c>
      <c r="B13" s="140">
        <v>54259792.399999999</v>
      </c>
      <c r="C13" s="307">
        <v>44096974.119999997</v>
      </c>
      <c r="D13" s="140">
        <v>57042264.749999993</v>
      </c>
      <c r="E13" s="28">
        <v>0.8</v>
      </c>
      <c r="F13" s="164">
        <v>0.6</v>
      </c>
      <c r="G13" s="161">
        <v>0.7</v>
      </c>
    </row>
    <row r="14" spans="1:16" s="18" customFormat="1" ht="21" customHeight="1" x14ac:dyDescent="0.2">
      <c r="A14" s="64" t="s">
        <v>79</v>
      </c>
      <c r="B14" s="140">
        <v>0</v>
      </c>
      <c r="C14" s="307">
        <v>0</v>
      </c>
      <c r="D14" s="140">
        <v>0</v>
      </c>
      <c r="E14" s="28">
        <v>0</v>
      </c>
      <c r="F14" s="164">
        <v>0</v>
      </c>
      <c r="G14" s="161">
        <v>0</v>
      </c>
    </row>
    <row r="15" spans="1:16" s="137" customFormat="1" ht="35.1" customHeight="1" x14ac:dyDescent="0.2">
      <c r="A15" s="98" t="s">
        <v>186</v>
      </c>
      <c r="B15" s="141">
        <v>7258498955.1400003</v>
      </c>
      <c r="C15" s="306">
        <v>7668388059.1999998</v>
      </c>
      <c r="D15" s="141">
        <v>8321322518.2300014</v>
      </c>
      <c r="E15" s="166">
        <v>100</v>
      </c>
      <c r="F15" s="167">
        <v>100</v>
      </c>
      <c r="G15" s="168">
        <v>100</v>
      </c>
    </row>
    <row r="16" spans="1:16" s="18" customFormat="1" ht="21" customHeight="1" x14ac:dyDescent="0.2">
      <c r="A16" s="64" t="s">
        <v>181</v>
      </c>
      <c r="B16" s="140">
        <v>6150245675.5299997</v>
      </c>
      <c r="C16" s="307">
        <v>6437160447.2200003</v>
      </c>
      <c r="D16" s="140">
        <v>6983078239.8499994</v>
      </c>
      <c r="E16" s="28">
        <v>84.7</v>
      </c>
      <c r="F16" s="164">
        <v>84</v>
      </c>
      <c r="G16" s="161">
        <v>84</v>
      </c>
    </row>
    <row r="17" spans="1:7" s="18" customFormat="1" ht="21" customHeight="1" x14ac:dyDescent="0.2">
      <c r="A17" s="64" t="s">
        <v>182</v>
      </c>
      <c r="B17" s="140">
        <v>300178921.01999998</v>
      </c>
      <c r="C17" s="307">
        <v>299827676.72000003</v>
      </c>
      <c r="D17" s="140">
        <v>308573209.78000003</v>
      </c>
      <c r="E17" s="28">
        <v>4.0999999999999996</v>
      </c>
      <c r="F17" s="164">
        <v>3.9</v>
      </c>
      <c r="G17" s="161">
        <v>3.7</v>
      </c>
    </row>
    <row r="18" spans="1:7" s="18" customFormat="1" ht="21" customHeight="1" x14ac:dyDescent="0.2">
      <c r="A18" s="64" t="s">
        <v>183</v>
      </c>
      <c r="B18" s="140">
        <v>156004138.50999999</v>
      </c>
      <c r="C18" s="307">
        <v>167684119.38</v>
      </c>
      <c r="D18" s="140">
        <v>183525417.38999999</v>
      </c>
      <c r="E18" s="28">
        <v>2.2000000000000002</v>
      </c>
      <c r="F18" s="164">
        <v>2.2000000000000002</v>
      </c>
      <c r="G18" s="161">
        <v>2.2000000000000002</v>
      </c>
    </row>
    <row r="19" spans="1:7" s="18" customFormat="1" ht="21" customHeight="1" x14ac:dyDescent="0.2">
      <c r="A19" s="64" t="s">
        <v>188</v>
      </c>
      <c r="B19" s="140">
        <v>465214719.49000001</v>
      </c>
      <c r="C19" s="307">
        <v>482687913.92000002</v>
      </c>
      <c r="D19" s="140">
        <v>517834559.63</v>
      </c>
      <c r="E19" s="28">
        <v>6.4</v>
      </c>
      <c r="F19" s="164">
        <v>6.3</v>
      </c>
      <c r="G19" s="161">
        <v>6.2</v>
      </c>
    </row>
    <row r="20" spans="1:7" s="18" customFormat="1" ht="21" customHeight="1" x14ac:dyDescent="0.2">
      <c r="A20" s="64" t="s">
        <v>184</v>
      </c>
      <c r="B20" s="140">
        <v>7884669.8700000001</v>
      </c>
      <c r="C20" s="307">
        <v>7058357.1799999997</v>
      </c>
      <c r="D20" s="140">
        <v>7005779.1799999997</v>
      </c>
      <c r="E20" s="28">
        <v>0.1</v>
      </c>
      <c r="F20" s="164">
        <v>0.1</v>
      </c>
      <c r="G20" s="161">
        <v>0.1</v>
      </c>
    </row>
    <row r="21" spans="1:7" s="18" customFormat="1" ht="21" customHeight="1" x14ac:dyDescent="0.2">
      <c r="A21" s="64" t="s">
        <v>95</v>
      </c>
      <c r="B21" s="140">
        <v>128463418.94999999</v>
      </c>
      <c r="C21" s="307">
        <v>126529820.81999999</v>
      </c>
      <c r="D21" s="140">
        <v>135242775.09</v>
      </c>
      <c r="E21" s="28">
        <v>1.8</v>
      </c>
      <c r="F21" s="164">
        <v>1.6</v>
      </c>
      <c r="G21" s="161">
        <v>1.6</v>
      </c>
    </row>
    <row r="22" spans="1:7" s="18" customFormat="1" ht="21" customHeight="1" x14ac:dyDescent="0.2">
      <c r="A22" s="64" t="s">
        <v>38</v>
      </c>
      <c r="B22" s="140">
        <v>49100485.589999996</v>
      </c>
      <c r="C22" s="307">
        <v>146641738.33999997</v>
      </c>
      <c r="D22" s="140">
        <v>185180842.09999996</v>
      </c>
      <c r="E22" s="28">
        <v>0.7</v>
      </c>
      <c r="F22" s="164">
        <v>1.9</v>
      </c>
      <c r="G22" s="161">
        <v>2.2000000000000002</v>
      </c>
    </row>
    <row r="23" spans="1:7" s="18" customFormat="1" ht="21" customHeight="1" x14ac:dyDescent="0.2">
      <c r="A23" s="64" t="s">
        <v>97</v>
      </c>
      <c r="B23" s="140">
        <v>1406926.18</v>
      </c>
      <c r="C23" s="307">
        <v>797985.62</v>
      </c>
      <c r="D23" s="140">
        <v>881695.21</v>
      </c>
      <c r="E23" s="28">
        <v>0</v>
      </c>
      <c r="F23" s="164">
        <v>0</v>
      </c>
      <c r="G23" s="161">
        <v>0</v>
      </c>
    </row>
    <row r="24" spans="1:7" s="137" customFormat="1" ht="35.1" customHeight="1" x14ac:dyDescent="0.2">
      <c r="A24" s="234" t="s">
        <v>150</v>
      </c>
      <c r="B24" s="312">
        <v>-1406926.18</v>
      </c>
      <c r="C24" s="315">
        <v>-797985.62</v>
      </c>
      <c r="D24" s="314">
        <v>-881695.21</v>
      </c>
      <c r="E24" s="311">
        <v>0</v>
      </c>
      <c r="F24" s="237">
        <v>0</v>
      </c>
      <c r="G24" s="256">
        <v>0</v>
      </c>
    </row>
    <row r="25" spans="1:7" s="40" customFormat="1" ht="16.5" customHeight="1" x14ac:dyDescent="0.2">
      <c r="A25" s="68"/>
      <c r="B25" s="68"/>
      <c r="C25" s="68"/>
      <c r="D25" s="68"/>
      <c r="E25" s="68"/>
      <c r="F25" s="68"/>
      <c r="G25" s="68"/>
    </row>
  </sheetData>
  <mergeCells count="11">
    <mergeCell ref="A1:G1"/>
    <mergeCell ref="A6:A8"/>
    <mergeCell ref="A3:G3"/>
    <mergeCell ref="B8:D8"/>
    <mergeCell ref="E8:G8"/>
    <mergeCell ref="B6:B7"/>
    <mergeCell ref="C6:C7"/>
    <mergeCell ref="D6:D7"/>
    <mergeCell ref="E6:E7"/>
    <mergeCell ref="F6:F7"/>
    <mergeCell ref="G6:G7"/>
  </mergeCells>
  <phoneticPr fontId="2" type="noConversion"/>
  <printOptions horizontalCentered="1"/>
  <pageMargins left="0.35433070866141736" right="0.35433070866141736" top="0.70866141732283472" bottom="0.47244094488188981" header="0.15748031496062992" footer="7.874015748031496E-2"/>
  <pageSetup paperSize="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O17"/>
  <sheetViews>
    <sheetView showGridLines="0" zoomScaleNormal="100" workbookViewId="0">
      <selection activeCell="A4" sqref="A4"/>
    </sheetView>
  </sheetViews>
  <sheetFormatPr baseColWidth="10" defaultColWidth="11.42578125" defaultRowHeight="21.95" customHeight="1" x14ac:dyDescent="0.2"/>
  <cols>
    <col min="1" max="1" width="41.85546875" style="6" customWidth="1"/>
    <col min="2" max="2" width="20.7109375" style="7" customWidth="1"/>
    <col min="3" max="6" width="20.7109375" style="8" customWidth="1"/>
    <col min="7" max="16384" width="11.42578125" style="7"/>
  </cols>
  <sheetData>
    <row r="1" spans="1:15" s="3" customFormat="1" ht="36.200000000000003" customHeight="1" x14ac:dyDescent="0.2">
      <c r="A1" s="361" t="s">
        <v>367</v>
      </c>
      <c r="B1" s="361"/>
      <c r="C1" s="361"/>
      <c r="D1" s="361"/>
      <c r="E1" s="361"/>
      <c r="F1" s="361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9.9499999999999993" customHeight="1" x14ac:dyDescent="0.2">
      <c r="A2" s="414"/>
      <c r="B2" s="414"/>
      <c r="C2" s="414"/>
      <c r="D2" s="414"/>
      <c r="E2" s="414"/>
      <c r="F2" s="414"/>
      <c r="G2" s="5"/>
      <c r="H2" s="4"/>
      <c r="I2" s="4"/>
      <c r="J2" s="4"/>
      <c r="K2" s="4"/>
      <c r="L2" s="4"/>
      <c r="M2" s="4"/>
      <c r="N2" s="4"/>
      <c r="O2" s="4"/>
    </row>
    <row r="3" spans="1:15" s="10" customFormat="1" ht="13.5" customHeight="1" x14ac:dyDescent="0.2">
      <c r="A3" s="91" t="s">
        <v>15</v>
      </c>
      <c r="C3" s="11"/>
      <c r="D3" s="11"/>
      <c r="E3" s="11"/>
      <c r="F3" s="87" t="s">
        <v>190</v>
      </c>
    </row>
    <row r="4" spans="1:15" s="10" customFormat="1" ht="53.25" customHeight="1" x14ac:dyDescent="0.2">
      <c r="A4" s="12" t="s">
        <v>63</v>
      </c>
      <c r="B4" s="14" t="s">
        <v>196</v>
      </c>
      <c r="C4" s="14" t="s">
        <v>344</v>
      </c>
      <c r="D4" s="14" t="s">
        <v>330</v>
      </c>
      <c r="E4" s="14" t="s">
        <v>317</v>
      </c>
      <c r="F4" s="14" t="s">
        <v>318</v>
      </c>
    </row>
    <row r="5" spans="1:15" s="16" customFormat="1" ht="39.950000000000003" customHeight="1" x14ac:dyDescent="0.2">
      <c r="A5" s="97" t="s">
        <v>185</v>
      </c>
      <c r="B5" s="131">
        <v>1882698023.97</v>
      </c>
      <c r="C5" s="132">
        <v>1537234357.6800001</v>
      </c>
      <c r="D5" s="133">
        <v>132403522.48</v>
      </c>
      <c r="E5" s="133">
        <v>88225317.200000018</v>
      </c>
      <c r="F5" s="132">
        <v>124834826.60999998</v>
      </c>
      <c r="H5" s="17"/>
    </row>
    <row r="6" spans="1:15" s="35" customFormat="1" ht="24.95" customHeight="1" x14ac:dyDescent="0.2">
      <c r="A6" s="64" t="s">
        <v>65</v>
      </c>
      <c r="B6" s="76">
        <v>1818867044</v>
      </c>
      <c r="C6" s="77">
        <v>1488244502.4200001</v>
      </c>
      <c r="D6" s="78">
        <v>126719646.06</v>
      </c>
      <c r="E6" s="78">
        <v>82918604.780000001</v>
      </c>
      <c r="F6" s="77">
        <v>120984290.73999999</v>
      </c>
    </row>
    <row r="7" spans="1:15" s="18" customFormat="1" ht="24.95" customHeight="1" x14ac:dyDescent="0.2">
      <c r="A7" s="64" t="s">
        <v>35</v>
      </c>
      <c r="B7" s="79">
        <v>63830979.969999999</v>
      </c>
      <c r="C7" s="80">
        <v>48989855.259999998</v>
      </c>
      <c r="D7" s="81">
        <v>5683876.4199999999</v>
      </c>
      <c r="E7" s="81">
        <v>5306712.42</v>
      </c>
      <c r="F7" s="80">
        <v>3850535.8699999996</v>
      </c>
    </row>
    <row r="8" spans="1:15" s="18" customFormat="1" ht="24.95" customHeight="1" x14ac:dyDescent="0.2">
      <c r="A8" s="64" t="s">
        <v>79</v>
      </c>
      <c r="B8" s="79">
        <v>0</v>
      </c>
      <c r="C8" s="80">
        <v>0</v>
      </c>
      <c r="D8" s="81">
        <v>0</v>
      </c>
      <c r="E8" s="81">
        <v>0</v>
      </c>
      <c r="F8" s="80">
        <v>0</v>
      </c>
    </row>
    <row r="9" spans="1:15" s="137" customFormat="1" ht="39.950000000000003" customHeight="1" x14ac:dyDescent="0.2">
      <c r="A9" s="98" t="s">
        <v>186</v>
      </c>
      <c r="B9" s="134">
        <v>1870047479.4100001</v>
      </c>
      <c r="C9" s="135">
        <v>1607332852.8300004</v>
      </c>
      <c r="D9" s="136">
        <v>106013717.18999998</v>
      </c>
      <c r="E9" s="136">
        <v>47721301.839999996</v>
      </c>
      <c r="F9" s="135">
        <v>108979607.54999998</v>
      </c>
    </row>
    <row r="10" spans="1:15" s="18" customFormat="1" ht="24.95" customHeight="1" x14ac:dyDescent="0.2">
      <c r="A10" s="64" t="s">
        <v>193</v>
      </c>
      <c r="B10" s="79">
        <v>705030119.08999991</v>
      </c>
      <c r="C10" s="80">
        <v>529085343.55999994</v>
      </c>
      <c r="D10" s="81">
        <v>68066648.569999993</v>
      </c>
      <c r="E10" s="81">
        <v>32606084.210000001</v>
      </c>
      <c r="F10" s="80">
        <v>75272042.75</v>
      </c>
    </row>
    <row r="11" spans="1:15" s="18" customFormat="1" ht="24.95" customHeight="1" x14ac:dyDescent="0.2">
      <c r="A11" s="64" t="s">
        <v>194</v>
      </c>
      <c r="B11" s="79">
        <v>518449629.93999994</v>
      </c>
      <c r="C11" s="80">
        <v>490945430.01999998</v>
      </c>
      <c r="D11" s="81">
        <v>10903278.59</v>
      </c>
      <c r="E11" s="81">
        <v>2704924.19</v>
      </c>
      <c r="F11" s="80">
        <v>13895997.140000001</v>
      </c>
    </row>
    <row r="12" spans="1:15" s="18" customFormat="1" ht="24.95" customHeight="1" x14ac:dyDescent="0.2">
      <c r="A12" s="64" t="s">
        <v>195</v>
      </c>
      <c r="B12" s="79">
        <v>120736822.17</v>
      </c>
      <c r="C12" s="80">
        <v>111959345.98999999</v>
      </c>
      <c r="D12" s="81">
        <v>5482620.6200000001</v>
      </c>
      <c r="E12" s="81">
        <v>919132.46</v>
      </c>
      <c r="F12" s="80">
        <v>2375723.1</v>
      </c>
    </row>
    <row r="13" spans="1:15" s="18" customFormat="1" ht="24.95" customHeight="1" x14ac:dyDescent="0.2">
      <c r="A13" s="64" t="s">
        <v>184</v>
      </c>
      <c r="B13" s="79">
        <v>273053332.16000003</v>
      </c>
      <c r="C13" s="80">
        <v>254032931.71000001</v>
      </c>
      <c r="D13" s="81">
        <v>8685115.8200000003</v>
      </c>
      <c r="E13" s="81">
        <v>3122080.67</v>
      </c>
      <c r="F13" s="80">
        <v>7213203.959999999</v>
      </c>
    </row>
    <row r="14" spans="1:15" s="18" customFormat="1" ht="24.95" customHeight="1" x14ac:dyDescent="0.2">
      <c r="A14" s="64" t="s">
        <v>95</v>
      </c>
      <c r="B14" s="79">
        <v>162041306.13999999</v>
      </c>
      <c r="C14" s="80">
        <v>139865924.19999999</v>
      </c>
      <c r="D14" s="81">
        <v>9225413.4199999999</v>
      </c>
      <c r="E14" s="81">
        <v>5383262.2199999997</v>
      </c>
      <c r="F14" s="80">
        <v>7566706.2999999998</v>
      </c>
    </row>
    <row r="15" spans="1:15" s="18" customFormat="1" ht="24.95" customHeight="1" x14ac:dyDescent="0.2">
      <c r="A15" s="64" t="s">
        <v>38</v>
      </c>
      <c r="B15" s="79">
        <v>85745354.640000015</v>
      </c>
      <c r="C15" s="80">
        <v>77759661.920000002</v>
      </c>
      <c r="D15" s="81">
        <v>2998758.94</v>
      </c>
      <c r="E15" s="81">
        <v>2707815.98</v>
      </c>
      <c r="F15" s="80">
        <v>2279117.8000000003</v>
      </c>
    </row>
    <row r="16" spans="1:15" s="18" customFormat="1" ht="24.95" customHeight="1" x14ac:dyDescent="0.2">
      <c r="A16" s="64" t="s">
        <v>97</v>
      </c>
      <c r="B16" s="79">
        <v>4990915.2700000005</v>
      </c>
      <c r="C16" s="80">
        <v>3684215.43</v>
      </c>
      <c r="D16" s="81">
        <v>651881.23</v>
      </c>
      <c r="E16" s="81">
        <v>278002.11</v>
      </c>
      <c r="F16" s="80">
        <v>376816.5</v>
      </c>
    </row>
    <row r="17" spans="1:6" s="137" customFormat="1" ht="39.950000000000003" customHeight="1" x14ac:dyDescent="0.2">
      <c r="A17" s="234" t="s">
        <v>150</v>
      </c>
      <c r="B17" s="312">
        <v>12650544.559999987</v>
      </c>
      <c r="C17" s="312">
        <v>-70098495.150000006</v>
      </c>
      <c r="D17" s="312">
        <v>26389805.290000018</v>
      </c>
      <c r="E17" s="312">
        <v>40504015.360000022</v>
      </c>
      <c r="F17" s="313">
        <v>15855219.060000006</v>
      </c>
    </row>
  </sheetData>
  <mergeCells count="2">
    <mergeCell ref="A1:F1"/>
    <mergeCell ref="A2:F2"/>
  </mergeCells>
  <phoneticPr fontId="2" type="noConversion"/>
  <printOptions horizontalCentered="1"/>
  <pageMargins left="0.35433070866141736" right="0.35433070866141736" top="0.6692913385826772" bottom="0.35433070866141736" header="0.15748031496062992" footer="7.874015748031496E-2"/>
  <pageSetup paperSize="9" scale="95" orientation="landscape" horizontalDpi="300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/>
  <dimension ref="A1:P21"/>
  <sheetViews>
    <sheetView showGridLines="0" zoomScaleNormal="100" workbookViewId="0">
      <selection activeCell="A6" sqref="A6:A8"/>
    </sheetView>
  </sheetViews>
  <sheetFormatPr baseColWidth="10" defaultColWidth="11.42578125" defaultRowHeight="21.95" customHeight="1" x14ac:dyDescent="0.2"/>
  <cols>
    <col min="1" max="1" width="39.42578125" style="6" customWidth="1"/>
    <col min="2" max="2" width="19.7109375" style="7" customWidth="1"/>
    <col min="3" max="4" width="19.7109375" style="8" customWidth="1"/>
    <col min="5" max="7" width="13" style="8" customWidth="1"/>
    <col min="8" max="16384" width="11.42578125" style="7"/>
  </cols>
  <sheetData>
    <row r="1" spans="1:16" s="3" customFormat="1" ht="39.950000000000003" customHeight="1" x14ac:dyDescent="0.2">
      <c r="A1" s="361" t="s">
        <v>229</v>
      </c>
      <c r="B1" s="361"/>
      <c r="C1" s="361"/>
      <c r="D1" s="361"/>
      <c r="E1" s="361"/>
      <c r="F1" s="361"/>
      <c r="G1" s="361"/>
      <c r="H1" s="2"/>
      <c r="I1" s="2"/>
      <c r="J1" s="2"/>
      <c r="K1" s="2"/>
      <c r="L1" s="2"/>
      <c r="M1" s="2"/>
      <c r="N1" s="2"/>
      <c r="O1" s="2"/>
      <c r="P1" s="2"/>
    </row>
    <row r="2" spans="1:16" s="3" customFormat="1" ht="12" customHeight="1" x14ac:dyDescent="0.2">
      <c r="A2" s="1"/>
      <c r="B2" s="1"/>
      <c r="C2" s="1"/>
      <c r="D2" s="1"/>
      <c r="E2" s="1"/>
      <c r="F2" s="1"/>
      <c r="G2" s="1"/>
      <c r="H2" s="4"/>
      <c r="I2" s="2"/>
      <c r="J2" s="2"/>
      <c r="K2" s="2"/>
      <c r="L2" s="2"/>
      <c r="M2" s="2"/>
      <c r="N2" s="2"/>
      <c r="O2" s="2"/>
      <c r="P2" s="2"/>
    </row>
    <row r="3" spans="1:16" s="3" customFormat="1" ht="14.25" customHeight="1" x14ac:dyDescent="0.2">
      <c r="A3" s="361" t="s">
        <v>366</v>
      </c>
      <c r="B3" s="361"/>
      <c r="C3" s="361"/>
      <c r="D3" s="361"/>
      <c r="E3" s="361"/>
      <c r="F3" s="361"/>
      <c r="G3" s="361"/>
      <c r="H3" s="5"/>
      <c r="I3" s="4"/>
      <c r="J3" s="4"/>
      <c r="K3" s="4"/>
      <c r="L3" s="4"/>
      <c r="M3" s="4"/>
      <c r="N3" s="4"/>
      <c r="O3" s="4"/>
      <c r="P3" s="4"/>
    </row>
    <row r="4" spans="1:16" ht="5.25" customHeight="1" x14ac:dyDescent="0.2"/>
    <row r="5" spans="1:16" s="10" customFormat="1" ht="13.5" customHeight="1" x14ac:dyDescent="0.2">
      <c r="A5" s="9"/>
      <c r="C5" s="11"/>
      <c r="D5" s="11"/>
      <c r="E5" s="11"/>
      <c r="F5" s="11"/>
      <c r="G5" s="316" t="s">
        <v>191</v>
      </c>
    </row>
    <row r="6" spans="1:16" s="10" customFormat="1" ht="17.25" customHeight="1" x14ac:dyDescent="0.2">
      <c r="A6" s="362" t="s">
        <v>63</v>
      </c>
      <c r="B6" s="367">
        <v>2021</v>
      </c>
      <c r="C6" s="353">
        <f>B6+1</f>
        <v>2022</v>
      </c>
      <c r="D6" s="356">
        <f>C6+1</f>
        <v>2023</v>
      </c>
      <c r="E6" s="367">
        <f>B6</f>
        <v>2021</v>
      </c>
      <c r="F6" s="353">
        <f>C6</f>
        <v>2022</v>
      </c>
      <c r="G6" s="356">
        <f>D6</f>
        <v>2023</v>
      </c>
    </row>
    <row r="7" spans="1:16" s="10" customFormat="1" ht="17.25" customHeight="1" x14ac:dyDescent="0.2">
      <c r="A7" s="363"/>
      <c r="B7" s="413"/>
      <c r="C7" s="355"/>
      <c r="D7" s="358"/>
      <c r="E7" s="369"/>
      <c r="F7" s="355"/>
      <c r="G7" s="358"/>
    </row>
    <row r="8" spans="1:16" ht="17.25" customHeight="1" x14ac:dyDescent="0.2">
      <c r="A8" s="364"/>
      <c r="B8" s="375" t="s">
        <v>288</v>
      </c>
      <c r="C8" s="376"/>
      <c r="D8" s="377"/>
      <c r="E8" s="369" t="s">
        <v>289</v>
      </c>
      <c r="F8" s="355"/>
      <c r="G8" s="358"/>
      <c r="I8" s="15"/>
    </row>
    <row r="9" spans="1:16" s="16" customFormat="1" ht="39.950000000000003" customHeight="1" x14ac:dyDescent="0.2">
      <c r="A9" s="97" t="s">
        <v>185</v>
      </c>
      <c r="B9" s="133">
        <v>1765993297.5499997</v>
      </c>
      <c r="C9" s="305">
        <v>1879895432.3899996</v>
      </c>
      <c r="D9" s="131">
        <v>1882698023.97</v>
      </c>
      <c r="E9" s="177">
        <v>100</v>
      </c>
      <c r="F9" s="169">
        <v>100</v>
      </c>
      <c r="G9" s="170">
        <v>100</v>
      </c>
      <c r="I9" s="17"/>
    </row>
    <row r="10" spans="1:16" s="35" customFormat="1" ht="24.95" customHeight="1" x14ac:dyDescent="0.2">
      <c r="A10" s="64" t="s">
        <v>65</v>
      </c>
      <c r="B10" s="78">
        <v>1713627337.26</v>
      </c>
      <c r="C10" s="153">
        <v>1820743812.6600001</v>
      </c>
      <c r="D10" s="76">
        <v>1818867044</v>
      </c>
      <c r="E10" s="60">
        <v>97</v>
      </c>
      <c r="F10" s="163">
        <v>96.9</v>
      </c>
      <c r="G10" s="49">
        <v>96.6</v>
      </c>
    </row>
    <row r="11" spans="1:16" s="18" customFormat="1" ht="24.95" customHeight="1" x14ac:dyDescent="0.2">
      <c r="A11" s="64" t="s">
        <v>35</v>
      </c>
      <c r="B11" s="81">
        <v>52226038.849999994</v>
      </c>
      <c r="C11" s="307">
        <v>58934519.360000007</v>
      </c>
      <c r="D11" s="79">
        <v>63830979.969999999</v>
      </c>
      <c r="E11" s="171">
        <v>3</v>
      </c>
      <c r="F11" s="164">
        <v>3.1</v>
      </c>
      <c r="G11" s="161">
        <v>3.4</v>
      </c>
    </row>
    <row r="12" spans="1:16" s="18" customFormat="1" ht="24.95" customHeight="1" x14ac:dyDescent="0.2">
      <c r="A12" s="64" t="s">
        <v>79</v>
      </c>
      <c r="B12" s="81">
        <v>139921.44</v>
      </c>
      <c r="C12" s="307">
        <v>217100.37</v>
      </c>
      <c r="D12" s="79">
        <v>0</v>
      </c>
      <c r="E12" s="171">
        <v>0</v>
      </c>
      <c r="F12" s="164">
        <v>0</v>
      </c>
      <c r="G12" s="161">
        <v>0</v>
      </c>
    </row>
    <row r="13" spans="1:16" s="137" customFormat="1" ht="39.950000000000003" customHeight="1" x14ac:dyDescent="0.2">
      <c r="A13" s="98" t="s">
        <v>186</v>
      </c>
      <c r="B13" s="136">
        <v>1710110199.25</v>
      </c>
      <c r="C13" s="306">
        <v>1791449541.6199999</v>
      </c>
      <c r="D13" s="134">
        <v>1870047479.4100001</v>
      </c>
      <c r="E13" s="179">
        <v>96.8</v>
      </c>
      <c r="F13" s="167">
        <v>95.3</v>
      </c>
      <c r="G13" s="168">
        <v>99.3</v>
      </c>
    </row>
    <row r="14" spans="1:16" s="18" customFormat="1" ht="24.95" customHeight="1" x14ac:dyDescent="0.2">
      <c r="A14" s="64" t="s">
        <v>193</v>
      </c>
      <c r="B14" s="81">
        <v>663190806.16999996</v>
      </c>
      <c r="C14" s="307">
        <v>669560458.71000004</v>
      </c>
      <c r="D14" s="79">
        <v>705030119.08999991</v>
      </c>
      <c r="E14" s="171">
        <v>37.5</v>
      </c>
      <c r="F14" s="164">
        <v>35.6</v>
      </c>
      <c r="G14" s="161">
        <v>37.4</v>
      </c>
    </row>
    <row r="15" spans="1:16" s="18" customFormat="1" ht="24.95" customHeight="1" x14ac:dyDescent="0.2">
      <c r="A15" s="64" t="s">
        <v>194</v>
      </c>
      <c r="B15" s="81">
        <v>507295540.08000004</v>
      </c>
      <c r="C15" s="307">
        <v>521595441.82999998</v>
      </c>
      <c r="D15" s="79">
        <v>518449629.93999994</v>
      </c>
      <c r="E15" s="171">
        <v>28.7</v>
      </c>
      <c r="F15" s="164">
        <v>27.7</v>
      </c>
      <c r="G15" s="161">
        <v>27.5</v>
      </c>
    </row>
    <row r="16" spans="1:16" s="18" customFormat="1" ht="24.95" customHeight="1" x14ac:dyDescent="0.2">
      <c r="A16" s="64" t="s">
        <v>195</v>
      </c>
      <c r="B16" s="81">
        <v>103362100.92999999</v>
      </c>
      <c r="C16" s="307">
        <v>115609231.55</v>
      </c>
      <c r="D16" s="79">
        <v>120736822.17</v>
      </c>
      <c r="E16" s="171">
        <v>5.8</v>
      </c>
      <c r="F16" s="164">
        <v>6.1</v>
      </c>
      <c r="G16" s="161">
        <v>6.4</v>
      </c>
    </row>
    <row r="17" spans="1:7" s="18" customFormat="1" ht="24.95" customHeight="1" x14ac:dyDescent="0.2">
      <c r="A17" s="64" t="s">
        <v>184</v>
      </c>
      <c r="B17" s="81">
        <v>223622002.04000002</v>
      </c>
      <c r="C17" s="307">
        <v>251668570.74000001</v>
      </c>
      <c r="D17" s="79">
        <v>273053332.16000003</v>
      </c>
      <c r="E17" s="171">
        <v>12.7</v>
      </c>
      <c r="F17" s="164">
        <v>13.5</v>
      </c>
      <c r="G17" s="161">
        <v>14.5</v>
      </c>
    </row>
    <row r="18" spans="1:7" s="18" customFormat="1" ht="24.95" customHeight="1" x14ac:dyDescent="0.2">
      <c r="A18" s="64" t="s">
        <v>95</v>
      </c>
      <c r="B18" s="81">
        <v>137666451.07999998</v>
      </c>
      <c r="C18" s="307">
        <v>152329603.06</v>
      </c>
      <c r="D18" s="79">
        <v>162041306.13999999</v>
      </c>
      <c r="E18" s="171">
        <v>7.8</v>
      </c>
      <c r="F18" s="164">
        <v>8.1</v>
      </c>
      <c r="G18" s="161">
        <v>8.6</v>
      </c>
    </row>
    <row r="19" spans="1:7" s="18" customFormat="1" ht="24.95" customHeight="1" x14ac:dyDescent="0.2">
      <c r="A19" s="72" t="s">
        <v>294</v>
      </c>
      <c r="B19" s="81">
        <v>73483697.489999995</v>
      </c>
      <c r="C19" s="307">
        <v>75349458.689999998</v>
      </c>
      <c r="D19" s="79">
        <v>85745354.640000015</v>
      </c>
      <c r="E19" s="171">
        <v>4.2</v>
      </c>
      <c r="F19" s="164">
        <v>4</v>
      </c>
      <c r="G19" s="161">
        <v>4.5999999999999996</v>
      </c>
    </row>
    <row r="20" spans="1:7" s="18" customFormat="1" ht="24.95" customHeight="1" x14ac:dyDescent="0.2">
      <c r="A20" s="64" t="s">
        <v>97</v>
      </c>
      <c r="B20" s="81">
        <v>1489601.46</v>
      </c>
      <c r="C20" s="307">
        <v>5336777.0399999991</v>
      </c>
      <c r="D20" s="79">
        <v>4990915.2700000005</v>
      </c>
      <c r="E20" s="171">
        <v>0.1</v>
      </c>
      <c r="F20" s="164">
        <v>0.3</v>
      </c>
      <c r="G20" s="161">
        <v>0.3</v>
      </c>
    </row>
    <row r="21" spans="1:7" s="137" customFormat="1" ht="39.950000000000003" customHeight="1" x14ac:dyDescent="0.2">
      <c r="A21" s="234" t="s">
        <v>150</v>
      </c>
      <c r="B21" s="312">
        <v>55883098.300000027</v>
      </c>
      <c r="C21" s="315">
        <v>88445890.769999921</v>
      </c>
      <c r="D21" s="314">
        <v>12650544.559999987</v>
      </c>
      <c r="E21" s="311">
        <v>3.2</v>
      </c>
      <c r="F21" s="237">
        <v>4.7</v>
      </c>
      <c r="G21" s="256">
        <v>0.7</v>
      </c>
    </row>
  </sheetData>
  <mergeCells count="11">
    <mergeCell ref="A1:G1"/>
    <mergeCell ref="A6:A8"/>
    <mergeCell ref="A3:G3"/>
    <mergeCell ref="B8:D8"/>
    <mergeCell ref="E8:G8"/>
    <mergeCell ref="B6:B7"/>
    <mergeCell ref="C6:C7"/>
    <mergeCell ref="D6:D7"/>
    <mergeCell ref="E6:E7"/>
    <mergeCell ref="F6:F7"/>
    <mergeCell ref="G6:G7"/>
  </mergeCells>
  <phoneticPr fontId="2" type="noConversion"/>
  <printOptions horizontalCentered="1"/>
  <pageMargins left="0.35433070866141736" right="0.35433070866141736" top="0.6692913385826772" bottom="0.39370078740157483" header="0.15748031496062992" footer="7.874015748031496E-2"/>
  <pageSetup paperSize="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/>
  <dimension ref="A1:R32"/>
  <sheetViews>
    <sheetView showGridLines="0" zoomScaleNormal="100" workbookViewId="0">
      <selection activeCell="A6" sqref="A6:A7"/>
    </sheetView>
  </sheetViews>
  <sheetFormatPr baseColWidth="10" defaultColWidth="11.42578125" defaultRowHeight="21.95" customHeight="1" x14ac:dyDescent="0.2"/>
  <cols>
    <col min="1" max="1" width="34" style="6" customWidth="1"/>
    <col min="2" max="2" width="16" style="7" customWidth="1"/>
    <col min="3" max="3" width="9.85546875" style="8" customWidth="1"/>
    <col min="4" max="4" width="16" style="8" customWidth="1"/>
    <col min="5" max="5" width="9.85546875" style="8" customWidth="1"/>
    <col min="6" max="6" width="17.85546875" style="8" customWidth="1"/>
    <col min="7" max="7" width="9.85546875" style="8" customWidth="1"/>
    <col min="8" max="8" width="16" style="8" customWidth="1"/>
    <col min="9" max="9" width="9.85546875" style="8" customWidth="1"/>
    <col min="10" max="16384" width="11.42578125" style="7"/>
  </cols>
  <sheetData>
    <row r="1" spans="1:18" s="3" customFormat="1" ht="33" customHeight="1" x14ac:dyDescent="0.2">
      <c r="A1" s="361" t="s">
        <v>197</v>
      </c>
      <c r="B1" s="361"/>
      <c r="C1" s="361"/>
      <c r="D1" s="361"/>
      <c r="E1" s="361"/>
      <c r="F1" s="361"/>
      <c r="G1" s="361"/>
      <c r="H1" s="361"/>
      <c r="I1" s="361"/>
      <c r="J1" s="2"/>
      <c r="K1" s="2"/>
      <c r="L1" s="2"/>
      <c r="M1" s="2"/>
      <c r="N1" s="2"/>
      <c r="O1" s="2"/>
      <c r="P1" s="2"/>
      <c r="Q1" s="2"/>
      <c r="R1" s="2"/>
    </row>
    <row r="2" spans="1:18" s="3" customFormat="1" ht="5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4"/>
      <c r="K2" s="2"/>
      <c r="L2" s="2"/>
      <c r="M2" s="2"/>
      <c r="N2" s="2"/>
      <c r="O2" s="2"/>
      <c r="P2" s="2"/>
      <c r="Q2" s="2"/>
      <c r="R2" s="2"/>
    </row>
    <row r="3" spans="1:18" s="3" customFormat="1" ht="14.25" customHeight="1" x14ac:dyDescent="0.2">
      <c r="A3" s="361" t="s">
        <v>368</v>
      </c>
      <c r="B3" s="361"/>
      <c r="C3" s="361"/>
      <c r="D3" s="361"/>
      <c r="E3" s="361"/>
      <c r="F3" s="361"/>
      <c r="G3" s="361"/>
      <c r="H3" s="361"/>
      <c r="I3" s="361"/>
      <c r="J3" s="5"/>
      <c r="K3" s="4"/>
      <c r="L3" s="4"/>
      <c r="M3" s="4"/>
      <c r="N3" s="4"/>
      <c r="O3" s="4"/>
      <c r="P3" s="4"/>
      <c r="Q3" s="4"/>
      <c r="R3" s="4"/>
    </row>
    <row r="4" spans="1:18" ht="1.5" customHeight="1" x14ac:dyDescent="0.2"/>
    <row r="5" spans="1:18" s="10" customFormat="1" ht="13.5" customHeight="1" x14ac:dyDescent="0.2">
      <c r="A5" s="9"/>
      <c r="C5" s="11"/>
      <c r="D5" s="11"/>
      <c r="E5" s="11"/>
      <c r="F5" s="11"/>
      <c r="G5" s="11"/>
      <c r="H5" s="11"/>
      <c r="I5" s="87" t="s">
        <v>192</v>
      </c>
    </row>
    <row r="6" spans="1:18" s="10" customFormat="1" ht="21.75" customHeight="1" x14ac:dyDescent="0.2">
      <c r="A6" s="362" t="s">
        <v>63</v>
      </c>
      <c r="B6" s="410">
        <v>2020</v>
      </c>
      <c r="C6" s="411"/>
      <c r="D6" s="410">
        <f>B6+1</f>
        <v>2021</v>
      </c>
      <c r="E6" s="411"/>
      <c r="F6" s="410">
        <f>D6+1</f>
        <v>2022</v>
      </c>
      <c r="G6" s="411"/>
      <c r="H6" s="410">
        <f>F6+1</f>
        <v>2023</v>
      </c>
      <c r="I6" s="411"/>
    </row>
    <row r="7" spans="1:18" s="10" customFormat="1" ht="21.75" customHeight="1" x14ac:dyDescent="0.2">
      <c r="A7" s="364"/>
      <c r="B7" s="143" t="s">
        <v>198</v>
      </c>
      <c r="C7" s="186" t="s">
        <v>199</v>
      </c>
      <c r="D7" s="143" t="s">
        <v>198</v>
      </c>
      <c r="E7" s="186" t="s">
        <v>199</v>
      </c>
      <c r="F7" s="143" t="s">
        <v>198</v>
      </c>
      <c r="G7" s="186" t="s">
        <v>199</v>
      </c>
      <c r="H7" s="143" t="s">
        <v>198</v>
      </c>
      <c r="I7" s="186" t="s">
        <v>199</v>
      </c>
    </row>
    <row r="8" spans="1:18" s="16" customFormat="1" ht="37.5" customHeight="1" x14ac:dyDescent="0.2">
      <c r="A8" s="97" t="s">
        <v>137</v>
      </c>
      <c r="B8" s="176">
        <v>7264380</v>
      </c>
      <c r="C8" s="170">
        <v>100</v>
      </c>
      <c r="D8" s="176">
        <v>7916683</v>
      </c>
      <c r="E8" s="177">
        <v>100</v>
      </c>
      <c r="F8" s="176">
        <v>8350174</v>
      </c>
      <c r="G8" s="177">
        <v>100</v>
      </c>
      <c r="H8" s="176">
        <v>9018050</v>
      </c>
      <c r="I8" s="170">
        <v>100</v>
      </c>
      <c r="K8" s="17"/>
    </row>
    <row r="9" spans="1:18" s="35" customFormat="1" ht="20.100000000000001" customHeight="1" x14ac:dyDescent="0.2">
      <c r="A9" s="64" t="s">
        <v>65</v>
      </c>
      <c r="B9" s="173">
        <v>7019627</v>
      </c>
      <c r="C9" s="49">
        <v>96.6</v>
      </c>
      <c r="D9" s="173">
        <v>7589907</v>
      </c>
      <c r="E9" s="60">
        <v>95.9</v>
      </c>
      <c r="F9" s="173">
        <v>8058726</v>
      </c>
      <c r="G9" s="60">
        <v>96.5</v>
      </c>
      <c r="H9" s="173">
        <v>8698360</v>
      </c>
      <c r="I9" s="49">
        <v>96.5</v>
      </c>
    </row>
    <row r="10" spans="1:18" s="18" customFormat="1" ht="20.100000000000001" customHeight="1" x14ac:dyDescent="0.2">
      <c r="A10" s="64" t="s">
        <v>35</v>
      </c>
      <c r="B10" s="174">
        <v>244753</v>
      </c>
      <c r="C10" s="161">
        <v>3.4</v>
      </c>
      <c r="D10" s="174">
        <v>326776</v>
      </c>
      <c r="E10" s="171">
        <v>4.0999999999999996</v>
      </c>
      <c r="F10" s="174">
        <v>291448</v>
      </c>
      <c r="G10" s="171">
        <v>3.5</v>
      </c>
      <c r="H10" s="174">
        <v>319690</v>
      </c>
      <c r="I10" s="161">
        <v>3.5</v>
      </c>
    </row>
    <row r="11" spans="1:18" s="137" customFormat="1" ht="37.5" customHeight="1" x14ac:dyDescent="0.2">
      <c r="A11" s="98" t="s">
        <v>139</v>
      </c>
      <c r="B11" s="178">
        <v>15471740</v>
      </c>
      <c r="C11" s="168">
        <v>213</v>
      </c>
      <c r="D11" s="178">
        <v>13358636</v>
      </c>
      <c r="E11" s="179">
        <v>168.7</v>
      </c>
      <c r="F11" s="178">
        <v>9311751</v>
      </c>
      <c r="G11" s="179">
        <v>111.5</v>
      </c>
      <c r="H11" s="178">
        <v>8917258</v>
      </c>
      <c r="I11" s="168">
        <v>98.9</v>
      </c>
    </row>
    <row r="12" spans="1:18" s="18" customFormat="1" ht="20.100000000000001" customHeight="1" x14ac:dyDescent="0.2">
      <c r="A12" s="64" t="s">
        <v>200</v>
      </c>
      <c r="B12" s="174">
        <v>2401955</v>
      </c>
      <c r="C12" s="161">
        <v>33.1</v>
      </c>
      <c r="D12" s="174">
        <v>1872035</v>
      </c>
      <c r="E12" s="171">
        <v>23.6</v>
      </c>
      <c r="F12" s="174">
        <v>1695846</v>
      </c>
      <c r="G12" s="171">
        <v>20.3</v>
      </c>
      <c r="H12" s="174">
        <v>1964866</v>
      </c>
      <c r="I12" s="161">
        <v>21.8</v>
      </c>
    </row>
    <row r="13" spans="1:18" s="18" customFormat="1" ht="20.100000000000001" customHeight="1" x14ac:dyDescent="0.2">
      <c r="A13" s="64" t="s">
        <v>201</v>
      </c>
      <c r="B13" s="174">
        <v>1869166</v>
      </c>
      <c r="C13" s="161">
        <v>25.7</v>
      </c>
      <c r="D13" s="174">
        <v>2162812</v>
      </c>
      <c r="E13" s="171">
        <v>27.3</v>
      </c>
      <c r="F13" s="174">
        <v>1486853</v>
      </c>
      <c r="G13" s="171">
        <v>17.8</v>
      </c>
      <c r="H13" s="174">
        <v>1364495</v>
      </c>
      <c r="I13" s="161">
        <v>15.1</v>
      </c>
    </row>
    <row r="14" spans="1:18" s="18" customFormat="1" ht="20.100000000000001" customHeight="1" x14ac:dyDescent="0.2">
      <c r="A14" s="64" t="s">
        <v>327</v>
      </c>
      <c r="B14" s="174">
        <v>365300</v>
      </c>
      <c r="C14" s="161">
        <v>5</v>
      </c>
      <c r="D14" s="174">
        <v>3430</v>
      </c>
      <c r="E14" s="171">
        <v>0</v>
      </c>
      <c r="F14" s="174">
        <v>174856</v>
      </c>
      <c r="G14" s="171">
        <v>2.1</v>
      </c>
      <c r="H14" s="174">
        <v>27</v>
      </c>
      <c r="I14" s="161">
        <v>0</v>
      </c>
    </row>
    <row r="15" spans="1:18" s="18" customFormat="1" ht="26.45" customHeight="1" x14ac:dyDescent="0.2">
      <c r="A15" s="64" t="s">
        <v>202</v>
      </c>
      <c r="B15" s="174">
        <v>949592</v>
      </c>
      <c r="C15" s="161">
        <v>13.1</v>
      </c>
      <c r="D15" s="174">
        <v>1312858</v>
      </c>
      <c r="E15" s="171">
        <v>16.600000000000001</v>
      </c>
      <c r="F15" s="174">
        <v>1366008</v>
      </c>
      <c r="G15" s="171">
        <v>16.399999999999999</v>
      </c>
      <c r="H15" s="174">
        <v>1115644</v>
      </c>
      <c r="I15" s="161">
        <v>12.4</v>
      </c>
    </row>
    <row r="16" spans="1:18" s="18" customFormat="1" ht="20.100000000000001" customHeight="1" x14ac:dyDescent="0.2">
      <c r="A16" s="64" t="s">
        <v>203</v>
      </c>
      <c r="B16" s="174">
        <v>340917</v>
      </c>
      <c r="C16" s="161">
        <v>4.7</v>
      </c>
      <c r="D16" s="174">
        <v>349662</v>
      </c>
      <c r="E16" s="171">
        <v>4.4000000000000004</v>
      </c>
      <c r="F16" s="174">
        <v>281004</v>
      </c>
      <c r="G16" s="171">
        <v>3.4</v>
      </c>
      <c r="H16" s="174">
        <v>291202</v>
      </c>
      <c r="I16" s="161">
        <v>3.2</v>
      </c>
    </row>
    <row r="17" spans="1:9" s="18" customFormat="1" ht="20.100000000000001" customHeight="1" x14ac:dyDescent="0.2">
      <c r="A17" s="64" t="s">
        <v>204</v>
      </c>
      <c r="B17" s="174">
        <v>627807</v>
      </c>
      <c r="C17" s="161">
        <v>8.6</v>
      </c>
      <c r="D17" s="174">
        <v>661878</v>
      </c>
      <c r="E17" s="171">
        <v>8.4</v>
      </c>
      <c r="F17" s="174">
        <v>693816</v>
      </c>
      <c r="G17" s="171">
        <v>8.3000000000000007</v>
      </c>
      <c r="H17" s="174">
        <v>749443</v>
      </c>
      <c r="I17" s="161">
        <v>8.3000000000000007</v>
      </c>
    </row>
    <row r="18" spans="1:9" s="18" customFormat="1" ht="26.45" customHeight="1" x14ac:dyDescent="0.2">
      <c r="A18" s="64" t="s">
        <v>216</v>
      </c>
      <c r="B18" s="174">
        <v>1689020</v>
      </c>
      <c r="C18" s="161">
        <v>23.2</v>
      </c>
      <c r="D18" s="174">
        <v>1469016</v>
      </c>
      <c r="E18" s="171">
        <v>18.5</v>
      </c>
      <c r="F18" s="174">
        <v>1214005</v>
      </c>
      <c r="G18" s="171">
        <v>14.5</v>
      </c>
      <c r="H18" s="174">
        <v>1358559</v>
      </c>
      <c r="I18" s="161">
        <v>15.1</v>
      </c>
    </row>
    <row r="19" spans="1:9" s="18" customFormat="1" ht="20.100000000000001" customHeight="1" x14ac:dyDescent="0.2">
      <c r="A19" s="64" t="s">
        <v>205</v>
      </c>
      <c r="B19" s="174">
        <v>29196</v>
      </c>
      <c r="C19" s="161">
        <v>0.4</v>
      </c>
      <c r="D19" s="174">
        <v>27875</v>
      </c>
      <c r="E19" s="171">
        <v>0.4</v>
      </c>
      <c r="F19" s="174">
        <v>24878</v>
      </c>
      <c r="G19" s="171">
        <v>0.3</v>
      </c>
      <c r="H19" s="174">
        <v>22988</v>
      </c>
      <c r="I19" s="161">
        <v>0.3</v>
      </c>
    </row>
    <row r="20" spans="1:9" s="18" customFormat="1" ht="20.100000000000001" customHeight="1" x14ac:dyDescent="0.2">
      <c r="A20" s="64" t="s">
        <v>206</v>
      </c>
      <c r="B20" s="174">
        <v>578189</v>
      </c>
      <c r="C20" s="161">
        <v>8</v>
      </c>
      <c r="D20" s="174">
        <v>531267</v>
      </c>
      <c r="E20" s="171">
        <v>6.7</v>
      </c>
      <c r="F20" s="174">
        <v>519136</v>
      </c>
      <c r="G20" s="171">
        <v>6.2</v>
      </c>
      <c r="H20" s="174">
        <v>508884</v>
      </c>
      <c r="I20" s="161">
        <v>5.6</v>
      </c>
    </row>
    <row r="21" spans="1:9" s="18" customFormat="1" ht="26.45" customHeight="1" x14ac:dyDescent="0.2">
      <c r="A21" s="64" t="s">
        <v>207</v>
      </c>
      <c r="B21" s="174">
        <v>207301</v>
      </c>
      <c r="C21" s="161">
        <v>2.9</v>
      </c>
      <c r="D21" s="174">
        <v>180463</v>
      </c>
      <c r="E21" s="171">
        <v>2.2999999999999998</v>
      </c>
      <c r="F21" s="174">
        <v>185825</v>
      </c>
      <c r="G21" s="171">
        <v>2.2000000000000002</v>
      </c>
      <c r="H21" s="174">
        <v>238568</v>
      </c>
      <c r="I21" s="161">
        <v>2.7</v>
      </c>
    </row>
    <row r="22" spans="1:9" s="18" customFormat="1" ht="20.100000000000001" customHeight="1" x14ac:dyDescent="0.2">
      <c r="A22" s="64" t="s">
        <v>217</v>
      </c>
      <c r="B22" s="174">
        <v>-12</v>
      </c>
      <c r="C22" s="161">
        <v>0</v>
      </c>
      <c r="D22" s="174">
        <v>-15</v>
      </c>
      <c r="E22" s="171">
        <v>0</v>
      </c>
      <c r="F22" s="174">
        <v>-8</v>
      </c>
      <c r="G22" s="171">
        <v>0</v>
      </c>
      <c r="H22" s="174">
        <v>-2</v>
      </c>
      <c r="I22" s="161">
        <v>0</v>
      </c>
    </row>
    <row r="23" spans="1:9" s="18" customFormat="1" ht="20.100000000000001" customHeight="1" x14ac:dyDescent="0.2">
      <c r="A23" s="64" t="s">
        <v>303</v>
      </c>
      <c r="B23" s="174">
        <v>17776</v>
      </c>
      <c r="C23" s="161">
        <v>0.2</v>
      </c>
      <c r="D23" s="174">
        <v>15969</v>
      </c>
      <c r="E23" s="171">
        <v>0.2</v>
      </c>
      <c r="F23" s="174">
        <v>16004</v>
      </c>
      <c r="G23" s="171">
        <v>0.2</v>
      </c>
      <c r="H23" s="174">
        <v>20859</v>
      </c>
      <c r="I23" s="161">
        <v>0.2</v>
      </c>
    </row>
    <row r="24" spans="1:9" s="18" customFormat="1" ht="20.100000000000001" customHeight="1" x14ac:dyDescent="0.2">
      <c r="A24" s="347" t="s">
        <v>353</v>
      </c>
      <c r="B24" s="174">
        <v>5489228</v>
      </c>
      <c r="C24" s="161">
        <v>75.599999999999994</v>
      </c>
      <c r="D24" s="174">
        <v>3702514</v>
      </c>
      <c r="E24" s="171">
        <v>46.8</v>
      </c>
      <c r="F24" s="174">
        <v>746765</v>
      </c>
      <c r="G24" s="171">
        <v>9</v>
      </c>
      <c r="H24" s="174">
        <v>10270</v>
      </c>
      <c r="I24" s="161">
        <v>0.1</v>
      </c>
    </row>
    <row r="25" spans="1:9" s="18" customFormat="1" ht="20.100000000000001" customHeight="1" x14ac:dyDescent="0.2">
      <c r="A25" s="64" t="s">
        <v>258</v>
      </c>
      <c r="B25" s="174">
        <v>190019</v>
      </c>
      <c r="C25" s="161">
        <v>2.6</v>
      </c>
      <c r="D25" s="174">
        <v>234318</v>
      </c>
      <c r="E25" s="171">
        <v>3</v>
      </c>
      <c r="F25" s="174">
        <v>299211</v>
      </c>
      <c r="G25" s="171">
        <v>3.6</v>
      </c>
      <c r="H25" s="174">
        <v>390150</v>
      </c>
      <c r="I25" s="161">
        <v>4.3</v>
      </c>
    </row>
    <row r="26" spans="1:9" s="18" customFormat="1" ht="20.100000000000001" customHeight="1" x14ac:dyDescent="0.2">
      <c r="A26" s="64" t="s">
        <v>297</v>
      </c>
      <c r="B26" s="174">
        <v>238346</v>
      </c>
      <c r="C26" s="161">
        <v>3.3</v>
      </c>
      <c r="D26" s="174">
        <v>269999</v>
      </c>
      <c r="E26" s="171">
        <v>3.4</v>
      </c>
      <c r="F26" s="174">
        <v>269999</v>
      </c>
      <c r="G26" s="171">
        <v>3.2</v>
      </c>
      <c r="H26" s="174">
        <v>261132</v>
      </c>
      <c r="I26" s="161">
        <v>2.9</v>
      </c>
    </row>
    <row r="27" spans="1:9" s="18" customFormat="1" ht="20.100000000000001" customHeight="1" x14ac:dyDescent="0.2">
      <c r="A27" s="64" t="s">
        <v>38</v>
      </c>
      <c r="B27" s="174">
        <v>477940</v>
      </c>
      <c r="C27" s="161">
        <v>6.6</v>
      </c>
      <c r="D27" s="174">
        <v>564555</v>
      </c>
      <c r="E27" s="171">
        <v>7.1</v>
      </c>
      <c r="F27" s="174">
        <v>337553</v>
      </c>
      <c r="G27" s="171">
        <v>4</v>
      </c>
      <c r="H27" s="174">
        <v>620173</v>
      </c>
      <c r="I27" s="161">
        <v>6.9</v>
      </c>
    </row>
    <row r="28" spans="1:9" s="137" customFormat="1" ht="30.75" customHeight="1" x14ac:dyDescent="0.2">
      <c r="A28" s="98" t="s">
        <v>150</v>
      </c>
      <c r="B28" s="232">
        <v>-8207360</v>
      </c>
      <c r="C28" s="233">
        <v>-113</v>
      </c>
      <c r="D28" s="232">
        <v>-5441953</v>
      </c>
      <c r="E28" s="233">
        <v>-68.7</v>
      </c>
      <c r="F28" s="232">
        <v>-961577</v>
      </c>
      <c r="G28" s="233">
        <v>-11.5</v>
      </c>
      <c r="H28" s="232">
        <v>100792</v>
      </c>
      <c r="I28" s="233">
        <v>1.1000000000000001</v>
      </c>
    </row>
    <row r="29" spans="1:9" s="18" customFormat="1" ht="4.5" customHeight="1" x14ac:dyDescent="0.2">
      <c r="A29" s="65"/>
      <c r="B29" s="175"/>
      <c r="C29" s="109"/>
      <c r="D29" s="175"/>
      <c r="E29" s="172"/>
      <c r="F29" s="175"/>
      <c r="G29" s="172"/>
      <c r="H29" s="175"/>
      <c r="I29" s="50"/>
    </row>
    <row r="30" spans="1:9" s="40" customFormat="1" ht="12" customHeight="1" x14ac:dyDescent="0.2">
      <c r="A30" s="68" t="s">
        <v>256</v>
      </c>
      <c r="B30" s="346"/>
      <c r="C30" s="346"/>
      <c r="D30" s="346"/>
      <c r="E30" s="346"/>
      <c r="F30" s="346"/>
      <c r="G30" s="346"/>
      <c r="H30" s="346"/>
      <c r="I30" s="346"/>
    </row>
    <row r="31" spans="1:9" s="40" customFormat="1" ht="12" customHeight="1" x14ac:dyDescent="0.2">
      <c r="A31" s="68" t="s">
        <v>352</v>
      </c>
      <c r="B31" s="346"/>
      <c r="C31" s="346"/>
      <c r="D31" s="346"/>
      <c r="E31" s="346"/>
      <c r="F31" s="346"/>
      <c r="G31" s="346"/>
      <c r="H31" s="346"/>
      <c r="I31" s="346"/>
    </row>
    <row r="32" spans="1:9" ht="21.95" customHeight="1" x14ac:dyDescent="0.2">
      <c r="B32" s="323"/>
      <c r="C32" s="323"/>
      <c r="D32" s="323"/>
      <c r="E32" s="323"/>
      <c r="F32" s="323"/>
      <c r="G32" s="323"/>
      <c r="H32" s="323"/>
      <c r="I32" s="323"/>
    </row>
  </sheetData>
  <mergeCells count="7">
    <mergeCell ref="A1:I1"/>
    <mergeCell ref="A3:I3"/>
    <mergeCell ref="A6:A7"/>
    <mergeCell ref="B6:C6"/>
    <mergeCell ref="D6:E6"/>
    <mergeCell ref="F6:G6"/>
    <mergeCell ref="H6:I6"/>
  </mergeCells>
  <phoneticPr fontId="2" type="noConversion"/>
  <printOptions horizontalCentered="1"/>
  <pageMargins left="0.35433070866141736" right="0.35433070866141736" top="0.31496062992125984" bottom="0.43307086614173229" header="0.15748031496062992" footer="7.874015748031496E-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P30"/>
  <sheetViews>
    <sheetView showGridLines="0" zoomScaleNormal="100" workbookViewId="0">
      <selection activeCell="A6" sqref="A6:A8"/>
    </sheetView>
  </sheetViews>
  <sheetFormatPr baseColWidth="10" defaultColWidth="11.42578125" defaultRowHeight="21.95" customHeight="1" x14ac:dyDescent="0.2"/>
  <cols>
    <col min="1" max="1" width="42.7109375" style="6" bestFit="1" customWidth="1"/>
    <col min="2" max="2" width="18.7109375" style="7" customWidth="1"/>
    <col min="3" max="3" width="18.7109375" style="8" customWidth="1"/>
    <col min="4" max="4" width="11.42578125" style="8" customWidth="1"/>
    <col min="5" max="6" width="18.7109375" style="8" customWidth="1"/>
    <col min="7" max="7" width="11.42578125" style="8" customWidth="1"/>
    <col min="8" max="16384" width="11.42578125" style="7"/>
  </cols>
  <sheetData>
    <row r="1" spans="1:16" s="3" customFormat="1" ht="31.5" customHeight="1" x14ac:dyDescent="0.2">
      <c r="A1" s="361" t="s">
        <v>0</v>
      </c>
      <c r="B1" s="361"/>
      <c r="C1" s="361"/>
      <c r="D1" s="361"/>
      <c r="E1" s="361"/>
      <c r="F1" s="361"/>
      <c r="G1" s="361"/>
      <c r="H1" s="2"/>
      <c r="I1" s="2"/>
      <c r="J1" s="2"/>
      <c r="K1" s="2"/>
      <c r="L1" s="2"/>
      <c r="M1" s="2"/>
      <c r="N1" s="2"/>
      <c r="O1" s="2"/>
      <c r="P1" s="2"/>
    </row>
    <row r="2" spans="1:16" s="3" customFormat="1" ht="7.5" customHeight="1" x14ac:dyDescent="0.2">
      <c r="A2" s="86"/>
      <c r="B2" s="86"/>
      <c r="C2" s="86"/>
      <c r="D2" s="86"/>
      <c r="E2" s="86"/>
      <c r="F2" s="86"/>
      <c r="G2" s="86"/>
      <c r="H2" s="4"/>
      <c r="I2" s="2"/>
      <c r="J2" s="2"/>
      <c r="K2" s="2"/>
      <c r="L2" s="2"/>
      <c r="M2" s="2"/>
      <c r="N2" s="2"/>
      <c r="O2" s="2"/>
      <c r="P2" s="2"/>
    </row>
    <row r="3" spans="1:16" s="3" customFormat="1" ht="13.5" customHeight="1" x14ac:dyDescent="0.2">
      <c r="A3" s="361" t="s">
        <v>357</v>
      </c>
      <c r="B3" s="361"/>
      <c r="C3" s="361"/>
      <c r="D3" s="361"/>
      <c r="E3" s="361"/>
      <c r="F3" s="361"/>
      <c r="G3" s="361"/>
      <c r="H3" s="5"/>
      <c r="I3" s="4"/>
      <c r="J3" s="4"/>
      <c r="K3" s="4"/>
      <c r="L3" s="4"/>
      <c r="M3" s="4"/>
      <c r="N3" s="4"/>
      <c r="O3" s="4"/>
      <c r="P3" s="4"/>
    </row>
    <row r="4" spans="1:16" ht="12.75" customHeight="1" x14ac:dyDescent="0.2"/>
    <row r="5" spans="1:16" s="10" customFormat="1" ht="13.5" customHeight="1" x14ac:dyDescent="0.2">
      <c r="A5" s="9"/>
      <c r="C5" s="11"/>
      <c r="D5" s="11"/>
      <c r="E5" s="11"/>
      <c r="F5" s="11"/>
      <c r="G5" s="87" t="s">
        <v>9</v>
      </c>
    </row>
    <row r="6" spans="1:16" s="10" customFormat="1" ht="19.5" customHeight="1" x14ac:dyDescent="0.2">
      <c r="A6" s="362" t="s">
        <v>1</v>
      </c>
      <c r="B6" s="375" t="s">
        <v>3</v>
      </c>
      <c r="C6" s="376"/>
      <c r="D6" s="376"/>
      <c r="E6" s="375" t="s">
        <v>4</v>
      </c>
      <c r="F6" s="376"/>
      <c r="G6" s="377"/>
    </row>
    <row r="7" spans="1:16" s="10" customFormat="1" ht="19.5" customHeight="1" x14ac:dyDescent="0.2">
      <c r="A7" s="363"/>
      <c r="B7" s="143">
        <v>2022</v>
      </c>
      <c r="C7" s="213">
        <v>2023</v>
      </c>
      <c r="D7" s="362" t="s">
        <v>233</v>
      </c>
      <c r="E7" s="143">
        <v>2022</v>
      </c>
      <c r="F7" s="213">
        <v>2023</v>
      </c>
      <c r="G7" s="362" t="s">
        <v>233</v>
      </c>
    </row>
    <row r="8" spans="1:16" ht="19.5" customHeight="1" x14ac:dyDescent="0.2">
      <c r="A8" s="364"/>
      <c r="B8" s="370" t="s">
        <v>5</v>
      </c>
      <c r="C8" s="374"/>
      <c r="D8" s="364"/>
      <c r="E8" s="370" t="s">
        <v>5</v>
      </c>
      <c r="F8" s="374"/>
      <c r="G8" s="364"/>
      <c r="I8" s="15"/>
    </row>
    <row r="9" spans="1:16" s="16" customFormat="1" ht="33" customHeight="1" x14ac:dyDescent="0.2">
      <c r="A9" s="238" t="s">
        <v>2</v>
      </c>
      <c r="B9" s="144">
        <v>77192419948.750015</v>
      </c>
      <c r="C9" s="268">
        <v>83508480063.62999</v>
      </c>
      <c r="D9" s="219">
        <v>8.1999999999999993</v>
      </c>
      <c r="E9" s="144">
        <v>77519213059.849976</v>
      </c>
      <c r="F9" s="268">
        <v>84149546668.76001</v>
      </c>
      <c r="G9" s="219">
        <v>8.6</v>
      </c>
      <c r="I9" s="17"/>
    </row>
    <row r="10" spans="1:16" s="58" customFormat="1" ht="33.75" customHeight="1" x14ac:dyDescent="0.2">
      <c r="A10" s="239" t="s">
        <v>6</v>
      </c>
      <c r="B10" s="269">
        <v>22735244716.820007</v>
      </c>
      <c r="C10" s="270">
        <v>24395537778.330002</v>
      </c>
      <c r="D10" s="222">
        <v>7.3</v>
      </c>
      <c r="E10" s="273">
        <v>23146185733.069996</v>
      </c>
      <c r="F10" s="270">
        <v>25044873232.810001</v>
      </c>
      <c r="G10" s="222">
        <v>8.1999999999999993</v>
      </c>
    </row>
    <row r="11" spans="1:16" s="18" customFormat="1" ht="15" customHeight="1" x14ac:dyDescent="0.2">
      <c r="A11" s="94" t="s">
        <v>305</v>
      </c>
      <c r="B11" s="146">
        <v>17414297238.580006</v>
      </c>
      <c r="C11" s="271">
        <v>18673812338.82</v>
      </c>
      <c r="D11" s="223">
        <v>7.2</v>
      </c>
      <c r="E11" s="274">
        <v>17663677102.419998</v>
      </c>
      <c r="F11" s="271">
        <v>19073329479.580002</v>
      </c>
      <c r="G11" s="223">
        <v>8</v>
      </c>
    </row>
    <row r="12" spans="1:16" s="18" customFormat="1" ht="30" customHeight="1" x14ac:dyDescent="0.2">
      <c r="A12" s="325" t="s">
        <v>306</v>
      </c>
      <c r="B12" s="146">
        <v>3087377155.8099999</v>
      </c>
      <c r="C12" s="271">
        <v>3350709869.4400005</v>
      </c>
      <c r="D12" s="223">
        <v>8.5</v>
      </c>
      <c r="E12" s="274">
        <v>3257578183.5300002</v>
      </c>
      <c r="F12" s="271">
        <v>3554206174.7399998</v>
      </c>
      <c r="G12" s="223">
        <v>9.1</v>
      </c>
      <c r="H12" s="19"/>
    </row>
    <row r="13" spans="1:16" s="18" customFormat="1" ht="15" customHeight="1" x14ac:dyDescent="0.2">
      <c r="A13" s="94" t="s">
        <v>345</v>
      </c>
      <c r="B13" s="146">
        <v>2233570322.4300003</v>
      </c>
      <c r="C13" s="271">
        <v>2371015570.0700002</v>
      </c>
      <c r="D13" s="223">
        <v>6.2</v>
      </c>
      <c r="E13" s="274">
        <v>2224930447.1200004</v>
      </c>
      <c r="F13" s="271">
        <v>2417337578.4900022</v>
      </c>
      <c r="G13" s="223">
        <v>8.6</v>
      </c>
      <c r="H13" s="19"/>
    </row>
    <row r="14" spans="1:16" s="58" customFormat="1" ht="33.75" customHeight="1" x14ac:dyDescent="0.2">
      <c r="A14" s="105" t="s">
        <v>7</v>
      </c>
      <c r="B14" s="266">
        <v>52577279799.540016</v>
      </c>
      <c r="C14" s="272">
        <v>57230244261.329987</v>
      </c>
      <c r="D14" s="221">
        <v>8.8000000000000007</v>
      </c>
      <c r="E14" s="275">
        <v>52581577785.159988</v>
      </c>
      <c r="F14" s="272">
        <v>57234625956.540009</v>
      </c>
      <c r="G14" s="221">
        <v>8.8000000000000007</v>
      </c>
    </row>
    <row r="15" spans="1:16" s="18" customFormat="1" ht="15" customHeight="1" x14ac:dyDescent="0.2">
      <c r="A15" s="95" t="s">
        <v>26</v>
      </c>
      <c r="B15" s="146">
        <v>43961618808.780014</v>
      </c>
      <c r="C15" s="271">
        <v>47888988743.349991</v>
      </c>
      <c r="D15" s="223">
        <v>8.9</v>
      </c>
      <c r="E15" s="274">
        <v>43965118808.779991</v>
      </c>
      <c r="F15" s="271">
        <v>47892488743.350006</v>
      </c>
      <c r="G15" s="223">
        <v>8.9</v>
      </c>
    </row>
    <row r="16" spans="1:16" s="18" customFormat="1" ht="30" customHeight="1" x14ac:dyDescent="0.2">
      <c r="A16" s="325" t="s">
        <v>306</v>
      </c>
      <c r="B16" s="146">
        <v>948070917.18000019</v>
      </c>
      <c r="C16" s="271">
        <v>1020814694.96</v>
      </c>
      <c r="D16" s="223">
        <v>7.7</v>
      </c>
      <c r="E16" s="274">
        <v>948070917.17999983</v>
      </c>
      <c r="F16" s="271">
        <v>1020814694.9600002</v>
      </c>
      <c r="G16" s="223">
        <v>7.7</v>
      </c>
      <c r="H16" s="19"/>
    </row>
    <row r="17" spans="1:8" s="18" customFormat="1" ht="15" customHeight="1" x14ac:dyDescent="0.2">
      <c r="A17" s="95" t="s">
        <v>345</v>
      </c>
      <c r="B17" s="146">
        <v>7667590073.5800009</v>
      </c>
      <c r="C17" s="271">
        <v>8320440823.0199995</v>
      </c>
      <c r="D17" s="223">
        <v>8.5</v>
      </c>
      <c r="E17" s="274">
        <v>7668388059.1999998</v>
      </c>
      <c r="F17" s="271">
        <v>8321322518.2300014</v>
      </c>
      <c r="G17" s="223">
        <v>8.5</v>
      </c>
      <c r="H17" s="19"/>
    </row>
    <row r="18" spans="1:8" s="58" customFormat="1" ht="33.75" customHeight="1" x14ac:dyDescent="0.2">
      <c r="A18" s="105" t="s">
        <v>8</v>
      </c>
      <c r="B18" s="266">
        <v>1879895432.3899999</v>
      </c>
      <c r="C18" s="272">
        <v>1882698023.97</v>
      </c>
      <c r="D18" s="221">
        <v>0.1</v>
      </c>
      <c r="E18" s="275">
        <v>1791449541.6199999</v>
      </c>
      <c r="F18" s="272">
        <v>1870047479.4100006</v>
      </c>
      <c r="G18" s="221">
        <v>4.4000000000000004</v>
      </c>
    </row>
    <row r="19" spans="1:8" s="18" customFormat="1" ht="15" customHeight="1" x14ac:dyDescent="0.2">
      <c r="A19" s="95" t="s">
        <v>27</v>
      </c>
      <c r="B19" s="146">
        <v>1566892604.8599999</v>
      </c>
      <c r="C19" s="271">
        <v>1537234357.6800001</v>
      </c>
      <c r="D19" s="223">
        <v>-1.9</v>
      </c>
      <c r="E19" s="274">
        <v>1547475720.3899999</v>
      </c>
      <c r="F19" s="271">
        <v>1607332852.8300004</v>
      </c>
      <c r="G19" s="223">
        <v>3.9</v>
      </c>
    </row>
    <row r="20" spans="1:8" s="18" customFormat="1" ht="30" customHeight="1" x14ac:dyDescent="0.2">
      <c r="A20" s="325" t="s">
        <v>306</v>
      </c>
      <c r="B20" s="146">
        <v>120536608.53999998</v>
      </c>
      <c r="C20" s="271">
        <v>132403522.48</v>
      </c>
      <c r="D20" s="223">
        <v>9.8000000000000007</v>
      </c>
      <c r="E20" s="274">
        <v>96802840.520000011</v>
      </c>
      <c r="F20" s="271">
        <v>106013717.18999998</v>
      </c>
      <c r="G20" s="223">
        <v>9.5</v>
      </c>
      <c r="H20" s="19"/>
    </row>
    <row r="21" spans="1:8" s="18" customFormat="1" ht="15" customHeight="1" x14ac:dyDescent="0.2">
      <c r="A21" s="95" t="s">
        <v>345</v>
      </c>
      <c r="B21" s="146">
        <v>192466218.99000001</v>
      </c>
      <c r="C21" s="271">
        <v>213060143.81000003</v>
      </c>
      <c r="D21" s="223">
        <v>10.7</v>
      </c>
      <c r="E21" s="274">
        <v>147170980.71000001</v>
      </c>
      <c r="F21" s="271">
        <v>156700909.39000005</v>
      </c>
      <c r="G21" s="223">
        <v>6.5</v>
      </c>
      <c r="H21" s="19"/>
    </row>
    <row r="22" spans="1:8" s="18" customFormat="1" ht="18.75" customHeight="1" x14ac:dyDescent="0.2">
      <c r="A22" s="93"/>
      <c r="B22" s="175"/>
      <c r="C22" s="214"/>
      <c r="D22" s="220"/>
      <c r="E22" s="189"/>
      <c r="F22" s="214"/>
      <c r="G22" s="220"/>
      <c r="H22" s="19"/>
    </row>
    <row r="23" spans="1:8" s="23" customFormat="1" ht="21.95" customHeight="1" x14ac:dyDescent="0.2">
      <c r="C23" s="24"/>
      <c r="D23" s="24"/>
      <c r="E23" s="24"/>
      <c r="F23" s="24"/>
      <c r="G23" s="24"/>
    </row>
    <row r="24" spans="1:8" s="23" customFormat="1" ht="12.75" x14ac:dyDescent="0.2">
      <c r="A24" s="25"/>
      <c r="B24" s="26"/>
      <c r="C24" s="26"/>
      <c r="D24" s="26"/>
      <c r="E24" s="26"/>
      <c r="F24" s="26"/>
      <c r="G24" s="26"/>
    </row>
    <row r="25" spans="1:8" s="23" customFormat="1" ht="12.75" x14ac:dyDescent="0.2">
      <c r="A25" s="25"/>
      <c r="B25" s="26"/>
      <c r="C25" s="26"/>
      <c r="D25" s="26"/>
      <c r="E25" s="26"/>
      <c r="F25" s="26"/>
      <c r="G25" s="26"/>
    </row>
    <row r="26" spans="1:8" s="23" customFormat="1" ht="21.95" customHeight="1" x14ac:dyDescent="0.2">
      <c r="A26" s="25"/>
      <c r="C26" s="24"/>
      <c r="D26" s="24"/>
      <c r="E26" s="24"/>
      <c r="F26" s="24"/>
      <c r="G26" s="24"/>
    </row>
    <row r="27" spans="1:8" s="23" customFormat="1" ht="21.95" customHeight="1" x14ac:dyDescent="0.2">
      <c r="A27" s="25"/>
      <c r="C27" s="24"/>
      <c r="D27" s="24"/>
      <c r="E27" s="24"/>
      <c r="F27" s="24"/>
      <c r="G27" s="24"/>
    </row>
    <row r="28" spans="1:8" s="23" customFormat="1" ht="21.95" customHeight="1" x14ac:dyDescent="0.2">
      <c r="A28" s="25"/>
      <c r="C28" s="24"/>
      <c r="D28" s="24"/>
      <c r="E28" s="24"/>
      <c r="F28" s="24"/>
      <c r="G28" s="24"/>
    </row>
    <row r="29" spans="1:8" s="23" customFormat="1" ht="21.95" customHeight="1" x14ac:dyDescent="0.2">
      <c r="A29" s="25"/>
      <c r="C29" s="24"/>
      <c r="D29" s="24"/>
      <c r="E29" s="24"/>
      <c r="F29" s="24"/>
      <c r="G29" s="24"/>
    </row>
    <row r="30" spans="1:8" s="23" customFormat="1" ht="21.95" customHeight="1" x14ac:dyDescent="0.2">
      <c r="A30" s="25"/>
      <c r="C30" s="24"/>
      <c r="D30" s="24"/>
      <c r="E30" s="24"/>
      <c r="F30" s="24"/>
      <c r="G30" s="24"/>
    </row>
  </sheetData>
  <mergeCells count="9">
    <mergeCell ref="G7:G8"/>
    <mergeCell ref="E8:F8"/>
    <mergeCell ref="A1:G1"/>
    <mergeCell ref="A6:A8"/>
    <mergeCell ref="A3:G3"/>
    <mergeCell ref="B6:D6"/>
    <mergeCell ref="E6:G6"/>
    <mergeCell ref="D7:D8"/>
    <mergeCell ref="B8:C8"/>
  </mergeCells>
  <phoneticPr fontId="2" type="noConversion"/>
  <printOptions horizontalCentered="1" verticalCentered="1"/>
  <pageMargins left="0.35433070866141736" right="0.35433070866141736" top="0.11811023622047245" bottom="0.47244094488188981" header="0.15748031496062992" footer="7.874015748031496E-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P44"/>
  <sheetViews>
    <sheetView showGridLines="0" zoomScaleNormal="100" workbookViewId="0">
      <selection activeCell="A6" sqref="A6:A8"/>
    </sheetView>
  </sheetViews>
  <sheetFormatPr baseColWidth="10" defaultColWidth="11.42578125" defaultRowHeight="21.95" customHeight="1" x14ac:dyDescent="0.2"/>
  <cols>
    <col min="1" max="1" width="27.5703125" style="6" customWidth="1"/>
    <col min="2" max="2" width="10.5703125" style="7" customWidth="1"/>
    <col min="3" max="7" width="18.85546875" style="8" customWidth="1"/>
    <col min="8" max="16384" width="11.42578125" style="7"/>
  </cols>
  <sheetData>
    <row r="1" spans="1:16" s="3" customFormat="1" ht="45" customHeight="1" x14ac:dyDescent="0.2">
      <c r="A1" s="372" t="s">
        <v>29</v>
      </c>
      <c r="B1" s="372"/>
      <c r="C1" s="372"/>
      <c r="D1" s="372"/>
      <c r="E1" s="372"/>
      <c r="F1" s="372"/>
      <c r="G1" s="372"/>
      <c r="H1" s="2"/>
      <c r="I1" s="2"/>
      <c r="J1" s="2"/>
      <c r="K1" s="2"/>
      <c r="L1" s="2"/>
      <c r="M1" s="2"/>
      <c r="N1" s="2"/>
      <c r="O1" s="2"/>
      <c r="P1" s="2"/>
    </row>
    <row r="2" spans="1:16" s="3" customFormat="1" ht="4.5" customHeight="1" x14ac:dyDescent="0.2">
      <c r="A2" s="86"/>
      <c r="B2" s="86"/>
      <c r="C2" s="86"/>
      <c r="D2" s="86"/>
      <c r="E2" s="86"/>
      <c r="F2" s="86"/>
      <c r="G2" s="86"/>
      <c r="H2" s="4"/>
      <c r="I2" s="2"/>
      <c r="J2" s="2"/>
      <c r="K2" s="2"/>
      <c r="L2" s="2"/>
      <c r="M2" s="2"/>
      <c r="N2" s="2"/>
      <c r="O2" s="2"/>
      <c r="P2" s="2"/>
    </row>
    <row r="3" spans="1:16" s="3" customFormat="1" ht="13.5" customHeight="1" x14ac:dyDescent="0.2">
      <c r="A3" s="361" t="s">
        <v>358</v>
      </c>
      <c r="B3" s="361"/>
      <c r="C3" s="361"/>
      <c r="D3" s="361"/>
      <c r="E3" s="361"/>
      <c r="F3" s="361"/>
      <c r="G3" s="361"/>
      <c r="H3" s="5"/>
      <c r="I3" s="4"/>
      <c r="J3" s="4"/>
      <c r="K3" s="4"/>
      <c r="L3" s="4"/>
      <c r="M3" s="4"/>
      <c r="N3" s="4"/>
      <c r="O3" s="4"/>
      <c r="P3" s="4"/>
    </row>
    <row r="4" spans="1:16" ht="6.75" customHeight="1" x14ac:dyDescent="0.2"/>
    <row r="5" spans="1:16" s="10" customFormat="1" ht="13.5" customHeight="1" x14ac:dyDescent="0.2">
      <c r="A5" s="91" t="s">
        <v>15</v>
      </c>
      <c r="C5" s="11"/>
      <c r="D5" s="11"/>
      <c r="E5" s="11"/>
      <c r="F5" s="11"/>
      <c r="G5" s="87" t="s">
        <v>28</v>
      </c>
    </row>
    <row r="6" spans="1:16" s="10" customFormat="1" ht="17.25" customHeight="1" x14ac:dyDescent="0.2">
      <c r="A6" s="362" t="s">
        <v>1</v>
      </c>
      <c r="B6" s="362" t="s">
        <v>11</v>
      </c>
      <c r="C6" s="362" t="s">
        <v>16</v>
      </c>
      <c r="D6" s="375" t="s">
        <v>30</v>
      </c>
      <c r="E6" s="376"/>
      <c r="F6" s="376"/>
      <c r="G6" s="377"/>
    </row>
    <row r="7" spans="1:16" s="10" customFormat="1" ht="16.5" customHeight="1" x14ac:dyDescent="0.2">
      <c r="A7" s="363"/>
      <c r="B7" s="363"/>
      <c r="C7" s="363"/>
      <c r="D7" s="375" t="s">
        <v>31</v>
      </c>
      <c r="E7" s="377"/>
      <c r="F7" s="362" t="s">
        <v>34</v>
      </c>
      <c r="G7" s="362" t="s">
        <v>209</v>
      </c>
    </row>
    <row r="8" spans="1:16" ht="17.25" customHeight="1" x14ac:dyDescent="0.2">
      <c r="A8" s="364"/>
      <c r="B8" s="364"/>
      <c r="C8" s="364"/>
      <c r="D8" s="143" t="s">
        <v>32</v>
      </c>
      <c r="E8" s="186" t="s">
        <v>33</v>
      </c>
      <c r="F8" s="364"/>
      <c r="G8" s="364"/>
      <c r="I8" s="15"/>
    </row>
    <row r="9" spans="1:16" s="56" customFormat="1" ht="21" customHeight="1" x14ac:dyDescent="0.2">
      <c r="A9" s="380" t="s">
        <v>277</v>
      </c>
      <c r="B9" s="193">
        <v>2019</v>
      </c>
      <c r="C9" s="276">
        <v>66700003903.119995</v>
      </c>
      <c r="D9" s="269">
        <v>55135479655.500008</v>
      </c>
      <c r="E9" s="277">
        <v>6868613112.8100004</v>
      </c>
      <c r="F9" s="278">
        <v>367107288.00999999</v>
      </c>
      <c r="G9" s="276">
        <v>4328803846.8000002</v>
      </c>
      <c r="I9" s="57"/>
    </row>
    <row r="10" spans="1:16" s="58" customFormat="1" ht="11.25" customHeight="1" x14ac:dyDescent="0.2">
      <c r="A10" s="381"/>
      <c r="B10" s="194">
        <f>B9+1</f>
        <v>2020</v>
      </c>
      <c r="C10" s="135">
        <v>69303969641.240021</v>
      </c>
      <c r="D10" s="147">
        <v>56045955174.410019</v>
      </c>
      <c r="E10" s="279">
        <v>8505513297.3799992</v>
      </c>
      <c r="F10" s="136">
        <v>0</v>
      </c>
      <c r="G10" s="135">
        <v>4752501169.4500017</v>
      </c>
    </row>
    <row r="11" spans="1:16" s="58" customFormat="1" ht="11.25" customHeight="1" x14ac:dyDescent="0.2">
      <c r="A11" s="381"/>
      <c r="B11" s="194">
        <f>B10+1</f>
        <v>2021</v>
      </c>
      <c r="C11" s="135">
        <v>72764676059.969986</v>
      </c>
      <c r="D11" s="147">
        <v>58635116267.969994</v>
      </c>
      <c r="E11" s="279">
        <v>9005066194.8499985</v>
      </c>
      <c r="F11" s="136">
        <v>0</v>
      </c>
      <c r="G11" s="135">
        <v>5124493597.1499949</v>
      </c>
    </row>
    <row r="12" spans="1:16" s="58" customFormat="1" ht="11.25" customHeight="1" x14ac:dyDescent="0.2">
      <c r="A12" s="381"/>
      <c r="B12" s="194">
        <f>B11+1</f>
        <v>2022</v>
      </c>
      <c r="C12" s="135">
        <v>77192419948.750031</v>
      </c>
      <c r="D12" s="147">
        <v>62024228429.500015</v>
      </c>
      <c r="E12" s="279">
        <v>9746607991.9000015</v>
      </c>
      <c r="F12" s="136">
        <v>0</v>
      </c>
      <c r="G12" s="135">
        <v>5421583527.3499994</v>
      </c>
    </row>
    <row r="13" spans="1:16" s="196" customFormat="1" ht="21.75" customHeight="1" x14ac:dyDescent="0.2">
      <c r="A13" s="382"/>
      <c r="B13" s="195">
        <f>B12+1</f>
        <v>2023</v>
      </c>
      <c r="C13" s="280">
        <v>83508480063.630005</v>
      </c>
      <c r="D13" s="281">
        <v>66647538079.380005</v>
      </c>
      <c r="E13" s="282">
        <v>11072505772.720001</v>
      </c>
      <c r="F13" s="283">
        <v>0</v>
      </c>
      <c r="G13" s="280">
        <v>5788436211.5299988</v>
      </c>
    </row>
    <row r="14" spans="1:16" s="40" customFormat="1" ht="21" customHeight="1" x14ac:dyDescent="0.2">
      <c r="A14" s="383" t="s">
        <v>278</v>
      </c>
      <c r="B14" s="45">
        <f>B9</f>
        <v>2019</v>
      </c>
      <c r="C14" s="284">
        <v>18059377950.360001</v>
      </c>
      <c r="D14" s="260">
        <v>14885950634.309999</v>
      </c>
      <c r="E14" s="262">
        <v>0</v>
      </c>
      <c r="F14" s="284">
        <v>367107288.00999999</v>
      </c>
      <c r="G14" s="284">
        <v>2806320028.0400009</v>
      </c>
      <c r="I14" s="15"/>
    </row>
    <row r="15" spans="1:16" s="35" customFormat="1" ht="11.25" customHeight="1" x14ac:dyDescent="0.2">
      <c r="A15" s="378"/>
      <c r="B15" s="106">
        <f t="shared" ref="B15:B38" si="0">B10</f>
        <v>2020</v>
      </c>
      <c r="C15" s="80">
        <v>18388509887.920006</v>
      </c>
      <c r="D15" s="146">
        <v>15235104323.150003</v>
      </c>
      <c r="E15" s="285">
        <v>0</v>
      </c>
      <c r="F15" s="80">
        <v>0</v>
      </c>
      <c r="G15" s="80">
        <v>3153405564.7700024</v>
      </c>
    </row>
    <row r="16" spans="1:16" s="35" customFormat="1" ht="11.25" customHeight="1" x14ac:dyDescent="0.2">
      <c r="A16" s="378"/>
      <c r="B16" s="106">
        <f t="shared" si="0"/>
        <v>2021</v>
      </c>
      <c r="C16" s="80">
        <v>19279396377.32</v>
      </c>
      <c r="D16" s="146">
        <v>15867326539.57</v>
      </c>
      <c r="E16" s="285">
        <v>0</v>
      </c>
      <c r="F16" s="80">
        <v>0</v>
      </c>
      <c r="G16" s="80">
        <v>3412069837.75</v>
      </c>
    </row>
    <row r="17" spans="1:9" s="35" customFormat="1" ht="11.25" customHeight="1" x14ac:dyDescent="0.2">
      <c r="A17" s="378"/>
      <c r="B17" s="106">
        <f t="shared" si="0"/>
        <v>2022</v>
      </c>
      <c r="C17" s="80">
        <v>20501674394.390003</v>
      </c>
      <c r="D17" s="146">
        <v>16796823605.900002</v>
      </c>
      <c r="E17" s="285">
        <v>0</v>
      </c>
      <c r="F17" s="80">
        <v>0</v>
      </c>
      <c r="G17" s="80">
        <v>3704850788.4899979</v>
      </c>
    </row>
    <row r="18" spans="1:9" s="18" customFormat="1" ht="11.25" customHeight="1" x14ac:dyDescent="0.2">
      <c r="A18" s="378"/>
      <c r="B18" s="106">
        <f t="shared" si="0"/>
        <v>2023</v>
      </c>
      <c r="C18" s="80">
        <v>22024522208.259998</v>
      </c>
      <c r="D18" s="146">
        <v>18125297308.800003</v>
      </c>
      <c r="E18" s="285">
        <v>0</v>
      </c>
      <c r="F18" s="80">
        <v>0</v>
      </c>
      <c r="G18" s="80">
        <v>3899224899.4599953</v>
      </c>
    </row>
    <row r="19" spans="1:9" s="40" customFormat="1" ht="21" customHeight="1" x14ac:dyDescent="0.2">
      <c r="A19" s="379" t="s">
        <v>279</v>
      </c>
      <c r="B19" s="44">
        <f t="shared" si="0"/>
        <v>2019</v>
      </c>
      <c r="C19" s="77">
        <v>1937159786.49</v>
      </c>
      <c r="D19" s="145">
        <v>1667564732.3000002</v>
      </c>
      <c r="E19" s="181">
        <v>0</v>
      </c>
      <c r="F19" s="77">
        <v>0</v>
      </c>
      <c r="G19" s="77">
        <v>269595054.18999982</v>
      </c>
      <c r="I19" s="15"/>
    </row>
    <row r="20" spans="1:9" s="35" customFormat="1" ht="11.25" customHeight="1" x14ac:dyDescent="0.2">
      <c r="A20" s="378"/>
      <c r="B20" s="106">
        <f t="shared" si="0"/>
        <v>2020</v>
      </c>
      <c r="C20" s="80">
        <v>1966107577.3500001</v>
      </c>
      <c r="D20" s="146">
        <v>1668024410.1500001</v>
      </c>
      <c r="E20" s="285">
        <v>0</v>
      </c>
      <c r="F20" s="80">
        <v>0</v>
      </c>
      <c r="G20" s="80">
        <v>298083167.20000005</v>
      </c>
    </row>
    <row r="21" spans="1:9" s="35" customFormat="1" ht="11.25" customHeight="1" x14ac:dyDescent="0.2">
      <c r="A21" s="378"/>
      <c r="B21" s="106">
        <f t="shared" si="0"/>
        <v>2021</v>
      </c>
      <c r="C21" s="80">
        <v>2143019452.0500002</v>
      </c>
      <c r="D21" s="146">
        <v>1804028179.2000003</v>
      </c>
      <c r="E21" s="285">
        <v>0</v>
      </c>
      <c r="F21" s="80">
        <v>0</v>
      </c>
      <c r="G21" s="80">
        <v>338991272.8499999</v>
      </c>
    </row>
    <row r="22" spans="1:9" s="35" customFormat="1" ht="11.25" customHeight="1" x14ac:dyDescent="0.2">
      <c r="A22" s="378"/>
      <c r="B22" s="106">
        <f t="shared" si="0"/>
        <v>2022</v>
      </c>
      <c r="C22" s="80">
        <v>2233570322.4300003</v>
      </c>
      <c r="D22" s="146">
        <v>1898353094.1899998</v>
      </c>
      <c r="E22" s="285">
        <v>0</v>
      </c>
      <c r="F22" s="80">
        <v>0</v>
      </c>
      <c r="G22" s="80">
        <v>335217228.24000049</v>
      </c>
    </row>
    <row r="23" spans="1:9" s="18" customFormat="1" ht="11.25" customHeight="1" x14ac:dyDescent="0.2">
      <c r="A23" s="378"/>
      <c r="B23" s="106">
        <f t="shared" si="0"/>
        <v>2023</v>
      </c>
      <c r="C23" s="80">
        <v>2371015570.0700002</v>
      </c>
      <c r="D23" s="146">
        <v>1988570898.6600001</v>
      </c>
      <c r="E23" s="285">
        <v>0</v>
      </c>
      <c r="F23" s="80">
        <v>0</v>
      </c>
      <c r="G23" s="80">
        <v>382444671.41000009</v>
      </c>
    </row>
    <row r="24" spans="1:9" s="40" customFormat="1" ht="21" customHeight="1" x14ac:dyDescent="0.2">
      <c r="A24" s="379" t="s">
        <v>280</v>
      </c>
      <c r="B24" s="44">
        <f t="shared" si="0"/>
        <v>2019</v>
      </c>
      <c r="C24" s="77">
        <v>38331932740.840004</v>
      </c>
      <c r="D24" s="145">
        <v>33470100237.020008</v>
      </c>
      <c r="E24" s="181">
        <v>3981132645.0100002</v>
      </c>
      <c r="F24" s="77">
        <v>0</v>
      </c>
      <c r="G24" s="77">
        <v>880699858.81000018</v>
      </c>
      <c r="I24" s="15"/>
    </row>
    <row r="25" spans="1:9" s="35" customFormat="1" ht="11.25" customHeight="1" x14ac:dyDescent="0.2">
      <c r="A25" s="379"/>
      <c r="B25" s="106">
        <f t="shared" si="0"/>
        <v>2020</v>
      </c>
      <c r="C25" s="80">
        <v>40303096264.150009</v>
      </c>
      <c r="D25" s="146">
        <v>34258454352.26001</v>
      </c>
      <c r="E25" s="285">
        <v>5136755051.2099991</v>
      </c>
      <c r="F25" s="80">
        <v>0</v>
      </c>
      <c r="G25" s="80">
        <v>907886860.68000007</v>
      </c>
    </row>
    <row r="26" spans="1:9" s="35" customFormat="1" ht="11.25" customHeight="1" x14ac:dyDescent="0.2">
      <c r="A26" s="379"/>
      <c r="B26" s="106">
        <f t="shared" si="0"/>
        <v>2021</v>
      </c>
      <c r="C26" s="80">
        <v>42319174904.089981</v>
      </c>
      <c r="D26" s="146">
        <v>35564772817.509995</v>
      </c>
      <c r="E26" s="285">
        <v>5787774273.7399998</v>
      </c>
      <c r="F26" s="80">
        <v>0</v>
      </c>
      <c r="G26" s="80">
        <v>966627812.84000015</v>
      </c>
    </row>
    <row r="27" spans="1:9" s="35" customFormat="1" ht="11.25" customHeight="1" x14ac:dyDescent="0.2">
      <c r="A27" s="379"/>
      <c r="B27" s="106">
        <f t="shared" si="0"/>
        <v>2022</v>
      </c>
      <c r="C27" s="80">
        <v>44909689725.960022</v>
      </c>
      <c r="D27" s="146">
        <v>37689277339.310013</v>
      </c>
      <c r="E27" s="285">
        <v>6241973146.6000004</v>
      </c>
      <c r="F27" s="80">
        <v>0</v>
      </c>
      <c r="G27" s="80">
        <v>978439240.05000007</v>
      </c>
    </row>
    <row r="28" spans="1:9" s="18" customFormat="1" ht="11.25" customHeight="1" x14ac:dyDescent="0.2">
      <c r="A28" s="379"/>
      <c r="B28" s="106">
        <f t="shared" si="0"/>
        <v>2023</v>
      </c>
      <c r="C28" s="80">
        <v>48909803438.310005</v>
      </c>
      <c r="D28" s="146">
        <v>40777163940.049995</v>
      </c>
      <c r="E28" s="285">
        <v>7055319312.1000004</v>
      </c>
      <c r="F28" s="80">
        <v>0</v>
      </c>
      <c r="G28" s="80">
        <v>1077320186.1600001</v>
      </c>
    </row>
    <row r="29" spans="1:9" s="40" customFormat="1" ht="21" customHeight="1" x14ac:dyDescent="0.2">
      <c r="A29" s="379" t="s">
        <v>281</v>
      </c>
      <c r="B29" s="44">
        <f t="shared" si="0"/>
        <v>2019</v>
      </c>
      <c r="C29" s="77">
        <v>6675977248.6800003</v>
      </c>
      <c r="D29" s="145">
        <v>3465367505.3000002</v>
      </c>
      <c r="E29" s="181">
        <v>2887480467.8000002</v>
      </c>
      <c r="F29" s="77">
        <v>0</v>
      </c>
      <c r="G29" s="77">
        <v>323129275.57999998</v>
      </c>
      <c r="I29" s="15"/>
    </row>
    <row r="30" spans="1:9" s="35" customFormat="1" ht="11.25" customHeight="1" x14ac:dyDescent="0.2">
      <c r="A30" s="378"/>
      <c r="B30" s="106">
        <f t="shared" si="0"/>
        <v>2020</v>
      </c>
      <c r="C30" s="80">
        <v>6953513194.8699999</v>
      </c>
      <c r="D30" s="146">
        <v>3237603119.1600003</v>
      </c>
      <c r="E30" s="285">
        <v>3368758246.1700001</v>
      </c>
      <c r="F30" s="80">
        <v>0</v>
      </c>
      <c r="G30" s="80">
        <v>347151829.54000002</v>
      </c>
    </row>
    <row r="31" spans="1:9" s="35" customFormat="1" ht="11.25" customHeight="1" x14ac:dyDescent="0.2">
      <c r="A31" s="378"/>
      <c r="B31" s="106">
        <f t="shared" si="0"/>
        <v>2021</v>
      </c>
      <c r="C31" s="80">
        <v>7257092028.96</v>
      </c>
      <c r="D31" s="146">
        <v>3685361394.4299994</v>
      </c>
      <c r="E31" s="285">
        <v>3217291921.1099997</v>
      </c>
      <c r="F31" s="80">
        <v>0</v>
      </c>
      <c r="G31" s="80">
        <v>354438713.42000002</v>
      </c>
    </row>
    <row r="32" spans="1:9" s="35" customFormat="1" ht="11.25" customHeight="1" x14ac:dyDescent="0.2">
      <c r="A32" s="378"/>
      <c r="B32" s="106">
        <f t="shared" si="0"/>
        <v>2022</v>
      </c>
      <c r="C32" s="80">
        <v>7667590073.5800009</v>
      </c>
      <c r="D32" s="146">
        <v>3819030577.4400005</v>
      </c>
      <c r="E32" s="285">
        <v>3504634845.3000002</v>
      </c>
      <c r="F32" s="80">
        <v>0</v>
      </c>
      <c r="G32" s="80">
        <v>343924650.84000009</v>
      </c>
    </row>
    <row r="33" spans="1:9" s="18" customFormat="1" ht="11.25" customHeight="1" x14ac:dyDescent="0.2">
      <c r="A33" s="378"/>
      <c r="B33" s="106">
        <f t="shared" si="0"/>
        <v>2023</v>
      </c>
      <c r="C33" s="80">
        <v>8320440823.0199995</v>
      </c>
      <c r="D33" s="146">
        <v>3937638887.8700004</v>
      </c>
      <c r="E33" s="285">
        <v>4017186460.6199999</v>
      </c>
      <c r="F33" s="80">
        <v>0</v>
      </c>
      <c r="G33" s="80">
        <v>365615474.53000003</v>
      </c>
    </row>
    <row r="34" spans="1:9" s="40" customFormat="1" ht="21" customHeight="1" x14ac:dyDescent="0.2">
      <c r="A34" s="378" t="s">
        <v>8</v>
      </c>
      <c r="B34" s="44">
        <f t="shared" si="0"/>
        <v>2019</v>
      </c>
      <c r="C34" s="77">
        <v>1695556176.7499998</v>
      </c>
      <c r="D34" s="145">
        <v>1646496546.5699999</v>
      </c>
      <c r="E34" s="181">
        <v>0</v>
      </c>
      <c r="F34" s="77">
        <v>0</v>
      </c>
      <c r="G34" s="77">
        <v>49059630.180000007</v>
      </c>
      <c r="I34" s="15"/>
    </row>
    <row r="35" spans="1:9" s="35" customFormat="1" ht="11.25" customHeight="1" x14ac:dyDescent="0.2">
      <c r="A35" s="378"/>
      <c r="B35" s="106">
        <f t="shared" si="0"/>
        <v>2020</v>
      </c>
      <c r="C35" s="80">
        <v>1692742716.9500003</v>
      </c>
      <c r="D35" s="146">
        <v>1646768969.6899998</v>
      </c>
      <c r="E35" s="285">
        <v>0</v>
      </c>
      <c r="F35" s="80">
        <v>0</v>
      </c>
      <c r="G35" s="80">
        <v>45973747.260000005</v>
      </c>
    </row>
    <row r="36" spans="1:9" s="35" customFormat="1" ht="11.25" customHeight="1" x14ac:dyDescent="0.2">
      <c r="A36" s="378"/>
      <c r="B36" s="106">
        <f t="shared" si="0"/>
        <v>2021</v>
      </c>
      <c r="C36" s="80">
        <v>1765993297.5499997</v>
      </c>
      <c r="D36" s="146">
        <v>1713627337.26</v>
      </c>
      <c r="E36" s="285">
        <v>0</v>
      </c>
      <c r="F36" s="80">
        <v>0</v>
      </c>
      <c r="G36" s="80">
        <v>52365960.289999992</v>
      </c>
    </row>
    <row r="37" spans="1:9" s="35" customFormat="1" ht="11.25" customHeight="1" x14ac:dyDescent="0.2">
      <c r="A37" s="378"/>
      <c r="B37" s="106">
        <f t="shared" si="0"/>
        <v>2022</v>
      </c>
      <c r="C37" s="80">
        <v>1879895432.3899999</v>
      </c>
      <c r="D37" s="146">
        <v>1820743812.6600001</v>
      </c>
      <c r="E37" s="285">
        <v>0</v>
      </c>
      <c r="F37" s="80">
        <v>0</v>
      </c>
      <c r="G37" s="80">
        <v>59151619.730000004</v>
      </c>
    </row>
    <row r="38" spans="1:9" s="18" customFormat="1" ht="11.25" customHeight="1" x14ac:dyDescent="0.2">
      <c r="A38" s="378"/>
      <c r="B38" s="106">
        <f t="shared" si="0"/>
        <v>2023</v>
      </c>
      <c r="C38" s="80">
        <v>1882698023.97</v>
      </c>
      <c r="D38" s="146">
        <v>1818867044</v>
      </c>
      <c r="E38" s="285">
        <v>0</v>
      </c>
      <c r="F38" s="80">
        <v>0</v>
      </c>
      <c r="G38" s="80">
        <v>63830979.970000133</v>
      </c>
    </row>
    <row r="39" spans="1:9" s="23" customFormat="1" ht="8.25" customHeight="1" x14ac:dyDescent="0.2">
      <c r="A39" s="47"/>
      <c r="B39" s="48"/>
      <c r="C39" s="48"/>
      <c r="D39" s="191"/>
      <c r="E39" s="192"/>
      <c r="F39" s="48"/>
      <c r="G39" s="48"/>
    </row>
    <row r="40" spans="1:9" s="23" customFormat="1" ht="17.25" customHeight="1" x14ac:dyDescent="0.2">
      <c r="A40" s="67" t="s">
        <v>264</v>
      </c>
      <c r="B40" s="67"/>
      <c r="C40" s="67"/>
      <c r="D40" s="67"/>
      <c r="E40" s="67"/>
      <c r="F40" s="67"/>
      <c r="G40" s="67"/>
    </row>
    <row r="41" spans="1:9" s="23" customFormat="1" ht="12" customHeight="1" x14ac:dyDescent="0.2">
      <c r="A41" s="68" t="s">
        <v>302</v>
      </c>
      <c r="B41" s="68"/>
      <c r="C41" s="68"/>
      <c r="D41" s="68"/>
      <c r="E41" s="68"/>
      <c r="F41" s="68"/>
      <c r="G41" s="68"/>
    </row>
    <row r="42" spans="1:9" s="23" customFormat="1" ht="21.95" customHeight="1" x14ac:dyDescent="0.2">
      <c r="A42" s="25"/>
      <c r="B42" s="35"/>
      <c r="C42" s="24"/>
      <c r="D42" s="24"/>
      <c r="E42" s="24"/>
      <c r="F42" s="24"/>
      <c r="G42" s="24"/>
    </row>
    <row r="43" spans="1:9" s="23" customFormat="1" ht="21.95" customHeight="1" x14ac:dyDescent="0.2">
      <c r="A43" s="25"/>
      <c r="B43" s="35"/>
      <c r="C43" s="24"/>
      <c r="D43" s="24"/>
      <c r="E43" s="24"/>
      <c r="F43" s="24"/>
      <c r="G43" s="24"/>
    </row>
    <row r="44" spans="1:9" s="23" customFormat="1" ht="21.95" customHeight="1" x14ac:dyDescent="0.2">
      <c r="A44" s="25"/>
      <c r="B44" s="35"/>
      <c r="C44" s="24"/>
      <c r="D44" s="24"/>
      <c r="E44" s="24"/>
      <c r="F44" s="24"/>
      <c r="G44" s="24"/>
    </row>
  </sheetData>
  <mergeCells count="15">
    <mergeCell ref="A1:G1"/>
    <mergeCell ref="A6:A8"/>
    <mergeCell ref="A3:G3"/>
    <mergeCell ref="B6:B8"/>
    <mergeCell ref="C6:C8"/>
    <mergeCell ref="D6:G6"/>
    <mergeCell ref="D7:E7"/>
    <mergeCell ref="F7:F8"/>
    <mergeCell ref="G7:G8"/>
    <mergeCell ref="A34:A38"/>
    <mergeCell ref="A29:A33"/>
    <mergeCell ref="A9:A13"/>
    <mergeCell ref="A14:A18"/>
    <mergeCell ref="A19:A23"/>
    <mergeCell ref="A24:A28"/>
  </mergeCells>
  <phoneticPr fontId="2" type="noConversion"/>
  <printOptions horizontalCentered="1" verticalCentered="1"/>
  <pageMargins left="0.35433070866141736" right="0.35433070866141736" top="0.24" bottom="0.17" header="0.15748031496062992" footer="7.874015748031496E-2"/>
  <pageSetup paperSize="9" orientation="landscape" horizontalDpi="300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P39"/>
  <sheetViews>
    <sheetView showGridLines="0" zoomScaleNormal="100" workbookViewId="0">
      <selection activeCell="A6" sqref="A6:A8"/>
    </sheetView>
  </sheetViews>
  <sheetFormatPr baseColWidth="10" defaultColWidth="11.42578125" defaultRowHeight="21.95" customHeight="1" x14ac:dyDescent="0.2"/>
  <cols>
    <col min="1" max="1" width="27.5703125" style="6" customWidth="1"/>
    <col min="2" max="2" width="10.5703125" style="7" customWidth="1"/>
    <col min="3" max="7" width="18.85546875" style="8" customWidth="1"/>
    <col min="8" max="16384" width="11.42578125" style="7"/>
  </cols>
  <sheetData>
    <row r="1" spans="1:16" s="3" customFormat="1" ht="33.75" customHeight="1" x14ac:dyDescent="0.2">
      <c r="A1" s="361" t="s">
        <v>37</v>
      </c>
      <c r="B1" s="361"/>
      <c r="C1" s="361"/>
      <c r="D1" s="361"/>
      <c r="E1" s="361"/>
      <c r="F1" s="361"/>
      <c r="G1" s="361"/>
      <c r="H1" s="2"/>
      <c r="I1" s="2"/>
      <c r="J1" s="2"/>
      <c r="K1" s="2"/>
      <c r="L1" s="2"/>
      <c r="M1" s="2"/>
      <c r="N1" s="2"/>
      <c r="O1" s="2"/>
      <c r="P1" s="2"/>
    </row>
    <row r="2" spans="1:16" s="3" customFormat="1" ht="4.5" customHeight="1" x14ac:dyDescent="0.2">
      <c r="A2" s="86"/>
      <c r="B2" s="86"/>
      <c r="C2" s="86"/>
      <c r="D2" s="86"/>
      <c r="E2" s="86"/>
      <c r="F2" s="86"/>
      <c r="G2" s="86"/>
      <c r="H2" s="4"/>
      <c r="I2" s="2"/>
      <c r="J2" s="2"/>
      <c r="K2" s="2"/>
      <c r="L2" s="2"/>
      <c r="M2" s="2"/>
      <c r="N2" s="2"/>
      <c r="O2" s="2"/>
      <c r="P2" s="2"/>
    </row>
    <row r="3" spans="1:16" s="3" customFormat="1" ht="13.5" customHeight="1" x14ac:dyDescent="0.2">
      <c r="A3" s="361" t="s">
        <v>358</v>
      </c>
      <c r="B3" s="361"/>
      <c r="C3" s="361"/>
      <c r="D3" s="361"/>
      <c r="E3" s="361"/>
      <c r="F3" s="361"/>
      <c r="G3" s="361"/>
      <c r="H3" s="5"/>
      <c r="I3" s="4"/>
      <c r="J3" s="4"/>
      <c r="K3" s="4"/>
      <c r="L3" s="4"/>
      <c r="M3" s="4"/>
      <c r="N3" s="4"/>
      <c r="O3" s="4"/>
      <c r="P3" s="4"/>
    </row>
    <row r="4" spans="1:16" ht="4.5" customHeight="1" x14ac:dyDescent="0.2"/>
    <row r="5" spans="1:16" s="10" customFormat="1" ht="13.5" customHeight="1" x14ac:dyDescent="0.2">
      <c r="A5" s="91" t="s">
        <v>15</v>
      </c>
      <c r="C5" s="11"/>
      <c r="D5" s="11"/>
      <c r="E5" s="11"/>
      <c r="F5" s="11"/>
      <c r="G5" s="87" t="s">
        <v>36</v>
      </c>
    </row>
    <row r="6" spans="1:16" s="10" customFormat="1" ht="20.25" customHeight="1" x14ac:dyDescent="0.2">
      <c r="A6" s="362" t="s">
        <v>1</v>
      </c>
      <c r="B6" s="362" t="s">
        <v>11</v>
      </c>
      <c r="C6" s="362" t="s">
        <v>17</v>
      </c>
      <c r="D6" s="375" t="s">
        <v>30</v>
      </c>
      <c r="E6" s="376"/>
      <c r="F6" s="376"/>
      <c r="G6" s="377"/>
    </row>
    <row r="7" spans="1:16" s="10" customFormat="1" ht="20.25" customHeight="1" x14ac:dyDescent="0.2">
      <c r="A7" s="363"/>
      <c r="B7" s="363"/>
      <c r="C7" s="363"/>
      <c r="D7" s="143" t="s">
        <v>20</v>
      </c>
      <c r="E7" s="186" t="s">
        <v>21</v>
      </c>
      <c r="F7" s="362" t="s">
        <v>210</v>
      </c>
      <c r="G7" s="362" t="s">
        <v>211</v>
      </c>
    </row>
    <row r="8" spans="1:16" ht="20.25" customHeight="1" x14ac:dyDescent="0.2">
      <c r="A8" s="364"/>
      <c r="B8" s="364"/>
      <c r="C8" s="364"/>
      <c r="D8" s="370" t="s">
        <v>262</v>
      </c>
      <c r="E8" s="360"/>
      <c r="F8" s="364"/>
      <c r="G8" s="364"/>
      <c r="I8" s="15"/>
    </row>
    <row r="9" spans="1:16" s="56" customFormat="1" ht="21" customHeight="1" x14ac:dyDescent="0.2">
      <c r="A9" s="380" t="s">
        <v>277</v>
      </c>
      <c r="B9" s="193">
        <v>2019</v>
      </c>
      <c r="C9" s="276">
        <v>66808033700.879997</v>
      </c>
      <c r="D9" s="269">
        <v>43097457616.299995</v>
      </c>
      <c r="E9" s="277">
        <v>21164664714.730003</v>
      </c>
      <c r="F9" s="278">
        <v>1324291734.3099999</v>
      </c>
      <c r="G9" s="276">
        <v>1221619635.5399997</v>
      </c>
      <c r="I9" s="57"/>
    </row>
    <row r="10" spans="1:16" s="58" customFormat="1" ht="11.25" customHeight="1" x14ac:dyDescent="0.2">
      <c r="A10" s="381"/>
      <c r="B10" s="194">
        <f>B9+1</f>
        <v>2020</v>
      </c>
      <c r="C10" s="135">
        <v>69357518866.089996</v>
      </c>
      <c r="D10" s="147">
        <v>45426360264.849991</v>
      </c>
      <c r="E10" s="279">
        <v>21420339610.670002</v>
      </c>
      <c r="F10" s="136">
        <v>1354958271.3899999</v>
      </c>
      <c r="G10" s="135">
        <v>1155860719.1800001</v>
      </c>
    </row>
    <row r="11" spans="1:16" s="58" customFormat="1" ht="11.25" customHeight="1" x14ac:dyDescent="0.2">
      <c r="A11" s="381"/>
      <c r="B11" s="194">
        <f>B10+1</f>
        <v>2021</v>
      </c>
      <c r="C11" s="135">
        <v>72831974656.839981</v>
      </c>
      <c r="D11" s="147">
        <v>47550560097.539993</v>
      </c>
      <c r="E11" s="279">
        <v>22766305836.379997</v>
      </c>
      <c r="F11" s="136">
        <v>1381859189.9299998</v>
      </c>
      <c r="G11" s="135">
        <v>1133249532.99</v>
      </c>
    </row>
    <row r="12" spans="1:16" s="58" customFormat="1" ht="11.25" customHeight="1" x14ac:dyDescent="0.2">
      <c r="A12" s="381"/>
      <c r="B12" s="194">
        <f>B11+1</f>
        <v>2022</v>
      </c>
      <c r="C12" s="135">
        <v>77519213059.850006</v>
      </c>
      <c r="D12" s="147">
        <v>49950713949.540001</v>
      </c>
      <c r="E12" s="279">
        <v>24396580680.07</v>
      </c>
      <c r="F12" s="136">
        <v>1438768957.49</v>
      </c>
      <c r="G12" s="135">
        <v>1733149472.75</v>
      </c>
    </row>
    <row r="13" spans="1:16" s="196" customFormat="1" ht="21.75" customHeight="1" x14ac:dyDescent="0.2">
      <c r="A13" s="382"/>
      <c r="B13" s="195">
        <f>B12+1</f>
        <v>2023</v>
      </c>
      <c r="C13" s="280">
        <v>84149546668.76001</v>
      </c>
      <c r="D13" s="281">
        <v>54264478314.179993</v>
      </c>
      <c r="E13" s="282">
        <v>26395735549.540009</v>
      </c>
      <c r="F13" s="283">
        <v>1574841205.1900001</v>
      </c>
      <c r="G13" s="280">
        <v>1914491599.8500001</v>
      </c>
    </row>
    <row r="14" spans="1:16" s="40" customFormat="1" ht="21" customHeight="1" x14ac:dyDescent="0.2">
      <c r="A14" s="383" t="s">
        <v>278</v>
      </c>
      <c r="B14" s="45">
        <f>B9</f>
        <v>2019</v>
      </c>
      <c r="C14" s="284">
        <v>18203545592.670002</v>
      </c>
      <c r="D14" s="260">
        <v>1691525533.2300005</v>
      </c>
      <c r="E14" s="262">
        <v>15685654567.239998</v>
      </c>
      <c r="F14" s="284">
        <v>416898104.37</v>
      </c>
      <c r="G14" s="284">
        <v>409467387.82999986</v>
      </c>
      <c r="I14" s="15"/>
    </row>
    <row r="15" spans="1:16" s="35" customFormat="1" ht="11.25" customHeight="1" x14ac:dyDescent="0.2">
      <c r="A15" s="378"/>
      <c r="B15" s="106">
        <f t="shared" ref="B15:B38" si="0">B10</f>
        <v>2020</v>
      </c>
      <c r="C15" s="80">
        <v>18466432688.049999</v>
      </c>
      <c r="D15" s="146">
        <v>1696156363.3300004</v>
      </c>
      <c r="E15" s="285">
        <v>15939125151.780001</v>
      </c>
      <c r="F15" s="80">
        <v>440078295.32999992</v>
      </c>
      <c r="G15" s="80">
        <v>391072877.6099999</v>
      </c>
    </row>
    <row r="16" spans="1:16" s="35" customFormat="1" ht="11.25" customHeight="1" x14ac:dyDescent="0.2">
      <c r="A16" s="378"/>
      <c r="B16" s="106">
        <f t="shared" si="0"/>
        <v>2021</v>
      </c>
      <c r="C16" s="80">
        <v>19513122992.09</v>
      </c>
      <c r="D16" s="146">
        <v>1754164881.2800002</v>
      </c>
      <c r="E16" s="285">
        <v>16943822385.109999</v>
      </c>
      <c r="F16" s="80">
        <v>449668662.79000002</v>
      </c>
      <c r="G16" s="80">
        <v>365467062.90999997</v>
      </c>
    </row>
    <row r="17" spans="1:9" s="35" customFormat="1" ht="11.25" customHeight="1" x14ac:dyDescent="0.2">
      <c r="A17" s="378"/>
      <c r="B17" s="106">
        <f t="shared" si="0"/>
        <v>2022</v>
      </c>
      <c r="C17" s="80">
        <v>20921255285.950001</v>
      </c>
      <c r="D17" s="146">
        <v>1902787884.1500001</v>
      </c>
      <c r="E17" s="285">
        <v>18170476215.869999</v>
      </c>
      <c r="F17" s="80">
        <v>465476771.83000004</v>
      </c>
      <c r="G17" s="80">
        <v>382514414.09999996</v>
      </c>
    </row>
    <row r="18" spans="1:9" s="18" customFormat="1" ht="11.25" customHeight="1" x14ac:dyDescent="0.2">
      <c r="A18" s="378"/>
      <c r="B18" s="106">
        <f t="shared" si="0"/>
        <v>2023</v>
      </c>
      <c r="C18" s="80">
        <v>22627535654.320004</v>
      </c>
      <c r="D18" s="146">
        <v>2014921310.25</v>
      </c>
      <c r="E18" s="285">
        <v>19682472715.790005</v>
      </c>
      <c r="F18" s="80">
        <v>522545502.12</v>
      </c>
      <c r="G18" s="80">
        <v>407596126.16000003</v>
      </c>
    </row>
    <row r="19" spans="1:9" s="40" customFormat="1" ht="21" customHeight="1" x14ac:dyDescent="0.2">
      <c r="A19" s="379" t="s">
        <v>279</v>
      </c>
      <c r="B19" s="44">
        <f t="shared" si="0"/>
        <v>2019</v>
      </c>
      <c r="C19" s="77">
        <v>1911140863.2600005</v>
      </c>
      <c r="D19" s="145">
        <v>72495387.25</v>
      </c>
      <c r="E19" s="181">
        <v>1687368731.3800004</v>
      </c>
      <c r="F19" s="77">
        <v>108012950.94</v>
      </c>
      <c r="G19" s="77">
        <v>43263793.689999998</v>
      </c>
      <c r="I19" s="15"/>
    </row>
    <row r="20" spans="1:9" s="35" customFormat="1" ht="11.25" customHeight="1" x14ac:dyDescent="0.2">
      <c r="A20" s="378"/>
      <c r="B20" s="106">
        <f t="shared" si="0"/>
        <v>2020</v>
      </c>
      <c r="C20" s="80">
        <v>1938564167.9099994</v>
      </c>
      <c r="D20" s="146">
        <v>75673086.400000006</v>
      </c>
      <c r="E20" s="285">
        <v>1725813855.1899996</v>
      </c>
      <c r="F20" s="80">
        <v>108712683.03</v>
      </c>
      <c r="G20" s="80">
        <v>28364543.290000003</v>
      </c>
    </row>
    <row r="21" spans="1:9" s="35" customFormat="1" ht="11.25" customHeight="1" x14ac:dyDescent="0.2">
      <c r="A21" s="378"/>
      <c r="B21" s="106">
        <f t="shared" si="0"/>
        <v>2021</v>
      </c>
      <c r="C21" s="80">
        <v>2027567606.2700002</v>
      </c>
      <c r="D21" s="146">
        <v>74357516.99000001</v>
      </c>
      <c r="E21" s="285">
        <v>1814918598.2400002</v>
      </c>
      <c r="F21" s="80">
        <v>107213073.59999999</v>
      </c>
      <c r="G21" s="80">
        <v>31078417.439999998</v>
      </c>
    </row>
    <row r="22" spans="1:9" s="35" customFormat="1" ht="11.25" customHeight="1" x14ac:dyDescent="0.2">
      <c r="A22" s="378"/>
      <c r="B22" s="106">
        <f t="shared" si="0"/>
        <v>2022</v>
      </c>
      <c r="C22" s="80">
        <v>2224930447.1200004</v>
      </c>
      <c r="D22" s="146">
        <v>75523725.510000005</v>
      </c>
      <c r="E22" s="285">
        <v>1995633354.8199999</v>
      </c>
      <c r="F22" s="80">
        <v>112235869.80000001</v>
      </c>
      <c r="G22" s="80">
        <v>41537496.990000002</v>
      </c>
    </row>
    <row r="23" spans="1:9" s="18" customFormat="1" ht="11.25" customHeight="1" x14ac:dyDescent="0.2">
      <c r="A23" s="378"/>
      <c r="B23" s="106">
        <f t="shared" si="0"/>
        <v>2023</v>
      </c>
      <c r="C23" s="80">
        <v>2417337578.4900022</v>
      </c>
      <c r="D23" s="146">
        <v>80217151.390000001</v>
      </c>
      <c r="E23" s="285">
        <v>2161774195.6200027</v>
      </c>
      <c r="F23" s="80">
        <v>121746460.77000001</v>
      </c>
      <c r="G23" s="80">
        <v>53599770.710000001</v>
      </c>
    </row>
    <row r="24" spans="1:9" s="40" customFormat="1" ht="21" customHeight="1" x14ac:dyDescent="0.2">
      <c r="A24" s="379" t="s">
        <v>280</v>
      </c>
      <c r="B24" s="44">
        <f t="shared" si="0"/>
        <v>2019</v>
      </c>
      <c r="C24" s="77">
        <v>38336032740.839989</v>
      </c>
      <c r="D24" s="145">
        <v>34676994575.009995</v>
      </c>
      <c r="E24" s="181">
        <v>2509088203.1599998</v>
      </c>
      <c r="F24" s="77">
        <v>531665445.21000004</v>
      </c>
      <c r="G24" s="77">
        <v>618284517.46000004</v>
      </c>
      <c r="I24" s="15"/>
    </row>
    <row r="25" spans="1:9" s="35" customFormat="1" ht="11.25" customHeight="1" x14ac:dyDescent="0.2">
      <c r="A25" s="379"/>
      <c r="B25" s="106">
        <f t="shared" si="0"/>
        <v>2020</v>
      </c>
      <c r="C25" s="80">
        <v>40307096264.150002</v>
      </c>
      <c r="D25" s="146">
        <v>36696747717.709999</v>
      </c>
      <c r="E25" s="285">
        <v>2461141478.0799999</v>
      </c>
      <c r="F25" s="80">
        <v>539994059.47000003</v>
      </c>
      <c r="G25" s="80">
        <v>609213008.8900001</v>
      </c>
    </row>
    <row r="26" spans="1:9" s="35" customFormat="1" ht="11.25" customHeight="1" x14ac:dyDescent="0.2">
      <c r="A26" s="379"/>
      <c r="B26" s="106">
        <f t="shared" si="0"/>
        <v>2021</v>
      </c>
      <c r="C26" s="80">
        <v>42322674904.089981</v>
      </c>
      <c r="D26" s="146">
        <v>38478667656.670006</v>
      </c>
      <c r="E26" s="285">
        <v>2673936321.9899998</v>
      </c>
      <c r="F26" s="80">
        <v>558847583.50999999</v>
      </c>
      <c r="G26" s="80">
        <v>611223341.92000008</v>
      </c>
    </row>
    <row r="27" spans="1:9" s="35" customFormat="1" ht="11.25" customHeight="1" x14ac:dyDescent="0.2">
      <c r="A27" s="379"/>
      <c r="B27" s="106">
        <f t="shared" si="0"/>
        <v>2022</v>
      </c>
      <c r="C27" s="80">
        <v>44913189725.959999</v>
      </c>
      <c r="D27" s="146">
        <v>40422347892.849991</v>
      </c>
      <c r="E27" s="285">
        <v>2827673339.1599998</v>
      </c>
      <c r="F27" s="80">
        <v>582196891.98000002</v>
      </c>
      <c r="G27" s="80">
        <v>1080971601.97</v>
      </c>
    </row>
    <row r="28" spans="1:9" s="18" customFormat="1" ht="11.25" customHeight="1" x14ac:dyDescent="0.2">
      <c r="A28" s="379"/>
      <c r="B28" s="106">
        <f t="shared" si="0"/>
        <v>2023</v>
      </c>
      <c r="C28" s="80">
        <v>48913303438.310005</v>
      </c>
      <c r="D28" s="146">
        <v>44009825016.229996</v>
      </c>
      <c r="E28" s="285">
        <v>3093716365.25</v>
      </c>
      <c r="F28" s="80">
        <v>633265161.06999993</v>
      </c>
      <c r="G28" s="80">
        <v>1176496895.76</v>
      </c>
    </row>
    <row r="29" spans="1:9" s="40" customFormat="1" ht="21" customHeight="1" x14ac:dyDescent="0.2">
      <c r="A29" s="379" t="s">
        <v>281</v>
      </c>
      <c r="B29" s="44">
        <f t="shared" si="0"/>
        <v>2019</v>
      </c>
      <c r="C29" s="77">
        <v>6669581041.5099993</v>
      </c>
      <c r="D29" s="145">
        <v>5879103215.1999989</v>
      </c>
      <c r="E29" s="181">
        <v>585899813.51999998</v>
      </c>
      <c r="F29" s="77">
        <v>134404033.31</v>
      </c>
      <c r="G29" s="77">
        <v>70173979.480000004</v>
      </c>
      <c r="I29" s="15"/>
    </row>
    <row r="30" spans="1:9" s="35" customFormat="1" ht="11.25" customHeight="1" x14ac:dyDescent="0.2">
      <c r="A30" s="378"/>
      <c r="B30" s="106">
        <f t="shared" si="0"/>
        <v>2020</v>
      </c>
      <c r="C30" s="80">
        <v>6953690829.5599976</v>
      </c>
      <c r="D30" s="146">
        <v>6188791831.8799992</v>
      </c>
      <c r="E30" s="285">
        <v>581524630.63999999</v>
      </c>
      <c r="F30" s="80">
        <v>132740382.91</v>
      </c>
      <c r="G30" s="80">
        <v>50633984.129999995</v>
      </c>
    </row>
    <row r="31" spans="1:9" s="35" customFormat="1" ht="11.25" customHeight="1" x14ac:dyDescent="0.2">
      <c r="A31" s="378"/>
      <c r="B31" s="106">
        <f t="shared" si="0"/>
        <v>2021</v>
      </c>
      <c r="C31" s="80">
        <v>7258498955.1400003</v>
      </c>
      <c r="D31" s="146">
        <v>6463118464.1399994</v>
      </c>
      <c r="E31" s="285">
        <v>616409660.27999997</v>
      </c>
      <c r="F31" s="80">
        <v>128463418.94999999</v>
      </c>
      <c r="G31" s="80">
        <v>50507411.769999996</v>
      </c>
    </row>
    <row r="32" spans="1:9" s="35" customFormat="1" ht="11.25" customHeight="1" x14ac:dyDescent="0.2">
      <c r="A32" s="378"/>
      <c r="B32" s="106">
        <f t="shared" si="0"/>
        <v>2022</v>
      </c>
      <c r="C32" s="80">
        <v>7668388059.1999998</v>
      </c>
      <c r="D32" s="146">
        <v>6749662634.5900011</v>
      </c>
      <c r="E32" s="285">
        <v>644755879.83000004</v>
      </c>
      <c r="F32" s="80">
        <v>126529820.81999999</v>
      </c>
      <c r="G32" s="80">
        <v>147439723.95999998</v>
      </c>
    </row>
    <row r="33" spans="1:9" s="18" customFormat="1" ht="11.25" customHeight="1" x14ac:dyDescent="0.2">
      <c r="A33" s="378"/>
      <c r="B33" s="106">
        <f t="shared" si="0"/>
        <v>2023</v>
      </c>
      <c r="C33" s="80">
        <v>8321322518.2300014</v>
      </c>
      <c r="D33" s="146">
        <v>7307209060.0799999</v>
      </c>
      <c r="E33" s="285">
        <v>692808145.75</v>
      </c>
      <c r="F33" s="80">
        <v>135242775.09</v>
      </c>
      <c r="G33" s="80">
        <v>186062537.30999997</v>
      </c>
    </row>
    <row r="34" spans="1:9" s="40" customFormat="1" ht="21" customHeight="1" x14ac:dyDescent="0.2">
      <c r="A34" s="378" t="s">
        <v>8</v>
      </c>
      <c r="B34" s="44">
        <f t="shared" si="0"/>
        <v>2019</v>
      </c>
      <c r="C34" s="77">
        <v>1687733462.5999999</v>
      </c>
      <c r="D34" s="145">
        <v>777338905.60999978</v>
      </c>
      <c r="E34" s="181">
        <v>696653399.42999995</v>
      </c>
      <c r="F34" s="77">
        <v>133311200.48000002</v>
      </c>
      <c r="G34" s="77">
        <v>80429957.079999998</v>
      </c>
      <c r="I34" s="15"/>
    </row>
    <row r="35" spans="1:9" s="35" customFormat="1" ht="11.25" customHeight="1" x14ac:dyDescent="0.2">
      <c r="A35" s="378"/>
      <c r="B35" s="106">
        <f t="shared" si="0"/>
        <v>2020</v>
      </c>
      <c r="C35" s="80">
        <v>1691734916.4199996</v>
      </c>
      <c r="D35" s="146">
        <v>768991265.52999997</v>
      </c>
      <c r="E35" s="285">
        <v>712734494.98000002</v>
      </c>
      <c r="F35" s="80">
        <v>133432850.65000001</v>
      </c>
      <c r="G35" s="80">
        <v>76576305.25999999</v>
      </c>
    </row>
    <row r="36" spans="1:9" s="35" customFormat="1" ht="11.25" customHeight="1" x14ac:dyDescent="0.2">
      <c r="A36" s="378"/>
      <c r="B36" s="106">
        <f t="shared" si="0"/>
        <v>2021</v>
      </c>
      <c r="C36" s="80">
        <v>1710110199.25</v>
      </c>
      <c r="D36" s="146">
        <v>780251578.45999992</v>
      </c>
      <c r="E36" s="285">
        <v>717218870.75999999</v>
      </c>
      <c r="F36" s="80">
        <v>137666451.07999998</v>
      </c>
      <c r="G36" s="80">
        <v>74973298.949999988</v>
      </c>
    </row>
    <row r="37" spans="1:9" s="35" customFormat="1" ht="11.25" customHeight="1" x14ac:dyDescent="0.2">
      <c r="A37" s="378"/>
      <c r="B37" s="106">
        <f t="shared" si="0"/>
        <v>2022</v>
      </c>
      <c r="C37" s="80">
        <v>1791449541.6199999</v>
      </c>
      <c r="D37" s="146">
        <v>800391812.44000006</v>
      </c>
      <c r="E37" s="285">
        <v>758041890.38999999</v>
      </c>
      <c r="F37" s="80">
        <v>152329603.06</v>
      </c>
      <c r="G37" s="80">
        <v>80686235.729999989</v>
      </c>
    </row>
    <row r="38" spans="1:9" s="18" customFormat="1" ht="11.25" customHeight="1" x14ac:dyDescent="0.2">
      <c r="A38" s="378"/>
      <c r="B38" s="106">
        <f t="shared" si="0"/>
        <v>2023</v>
      </c>
      <c r="C38" s="80">
        <v>1870047479.4100001</v>
      </c>
      <c r="D38" s="146">
        <v>852305776.22999978</v>
      </c>
      <c r="E38" s="285">
        <v>764964127.13</v>
      </c>
      <c r="F38" s="80">
        <v>162041306.13999999</v>
      </c>
      <c r="G38" s="80">
        <v>90736269.910000011</v>
      </c>
    </row>
    <row r="39" spans="1:9" s="23" customFormat="1" ht="8.25" customHeight="1" x14ac:dyDescent="0.2">
      <c r="A39" s="47"/>
      <c r="B39" s="48"/>
      <c r="C39" s="48"/>
      <c r="D39" s="191"/>
      <c r="E39" s="192"/>
      <c r="F39" s="48"/>
      <c r="G39" s="48"/>
    </row>
  </sheetData>
  <mergeCells count="15">
    <mergeCell ref="A34:A38"/>
    <mergeCell ref="A29:A33"/>
    <mergeCell ref="A9:A13"/>
    <mergeCell ref="A14:A18"/>
    <mergeCell ref="A19:A23"/>
    <mergeCell ref="A24:A28"/>
    <mergeCell ref="A1:G1"/>
    <mergeCell ref="A6:A8"/>
    <mergeCell ref="A3:G3"/>
    <mergeCell ref="B6:B8"/>
    <mergeCell ref="D8:E8"/>
    <mergeCell ref="C6:C8"/>
    <mergeCell ref="D6:G6"/>
    <mergeCell ref="F7:F8"/>
    <mergeCell ref="G7:G8"/>
  </mergeCells>
  <phoneticPr fontId="2" type="noConversion"/>
  <printOptions horizontalCentered="1" verticalCentered="1"/>
  <pageMargins left="0.35433070866141736" right="0.35433070866141736" top="0.19685039370078741" bottom="0.31496062992125984" header="0.15748031496062992" footer="7.874015748031496E-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L39"/>
  <sheetViews>
    <sheetView showGridLines="0" zoomScaleNormal="100" workbookViewId="0">
      <selection activeCell="A6" sqref="A6:B8"/>
    </sheetView>
  </sheetViews>
  <sheetFormatPr baseColWidth="10" defaultColWidth="11.42578125" defaultRowHeight="21.95" customHeight="1" x14ac:dyDescent="0.2"/>
  <cols>
    <col min="1" max="1" width="7.42578125" style="6" customWidth="1"/>
    <col min="2" max="2" width="2.28515625" style="6" customWidth="1"/>
    <col min="3" max="3" width="15.85546875" style="7" customWidth="1"/>
    <col min="4" max="7" width="15.85546875" style="8" customWidth="1"/>
    <col min="8" max="16384" width="11.42578125" style="7"/>
  </cols>
  <sheetData>
    <row r="1" spans="1:12" s="3" customFormat="1" ht="33.75" customHeight="1" x14ac:dyDescent="0.2">
      <c r="A1" s="361" t="s">
        <v>57</v>
      </c>
      <c r="B1" s="361"/>
      <c r="C1" s="361"/>
      <c r="D1" s="361"/>
      <c r="E1" s="361"/>
      <c r="F1" s="361"/>
      <c r="G1" s="361"/>
      <c r="H1" s="2"/>
      <c r="I1" s="2"/>
      <c r="J1" s="2"/>
      <c r="K1" s="2"/>
      <c r="L1" s="2"/>
    </row>
    <row r="2" spans="1:12" s="3" customFormat="1" ht="11.25" customHeight="1" x14ac:dyDescent="0.2">
      <c r="A2" s="86"/>
      <c r="B2" s="86"/>
      <c r="C2" s="86"/>
      <c r="D2" s="86"/>
      <c r="E2" s="86"/>
      <c r="F2" s="86"/>
      <c r="G2" s="86"/>
      <c r="H2" s="2"/>
      <c r="I2" s="2"/>
      <c r="J2" s="2"/>
      <c r="K2" s="2"/>
      <c r="L2" s="2"/>
    </row>
    <row r="3" spans="1:12" s="3" customFormat="1" ht="13.5" customHeight="1" x14ac:dyDescent="0.2">
      <c r="A3" s="361" t="s">
        <v>359</v>
      </c>
      <c r="B3" s="361"/>
      <c r="C3" s="361"/>
      <c r="D3" s="361"/>
      <c r="E3" s="361"/>
      <c r="F3" s="361"/>
      <c r="G3" s="361"/>
      <c r="H3" s="4"/>
      <c r="I3" s="4"/>
      <c r="J3" s="4"/>
      <c r="K3" s="4"/>
      <c r="L3" s="4"/>
    </row>
    <row r="4" spans="1:12" ht="15" customHeight="1" x14ac:dyDescent="0.2"/>
    <row r="5" spans="1:12" s="10" customFormat="1" ht="13.5" customHeight="1" x14ac:dyDescent="0.2">
      <c r="A5" s="9"/>
      <c r="B5" s="9"/>
      <c r="D5" s="11"/>
      <c r="E5" s="11"/>
      <c r="F5" s="11"/>
      <c r="G5" s="87" t="s">
        <v>39</v>
      </c>
    </row>
    <row r="6" spans="1:12" s="10" customFormat="1" ht="15.75" customHeight="1" x14ac:dyDescent="0.2">
      <c r="A6" s="385" t="s">
        <v>11</v>
      </c>
      <c r="B6" s="384"/>
      <c r="C6" s="384" t="s">
        <v>45</v>
      </c>
      <c r="D6" s="362" t="s">
        <v>46</v>
      </c>
      <c r="E6" s="375" t="s">
        <v>49</v>
      </c>
      <c r="F6" s="376"/>
      <c r="G6" s="377"/>
    </row>
    <row r="7" spans="1:12" s="10" customFormat="1" ht="15.75" customHeight="1" x14ac:dyDescent="0.2">
      <c r="A7" s="386"/>
      <c r="B7" s="387"/>
      <c r="C7" s="366"/>
      <c r="D7" s="364"/>
      <c r="E7" s="362" t="s">
        <v>48</v>
      </c>
      <c r="F7" s="375" t="s">
        <v>50</v>
      </c>
      <c r="G7" s="377"/>
    </row>
    <row r="8" spans="1:12" ht="31.5" customHeight="1" x14ac:dyDescent="0.2">
      <c r="A8" s="388"/>
      <c r="B8" s="366"/>
      <c r="C8" s="376" t="s">
        <v>47</v>
      </c>
      <c r="D8" s="377"/>
      <c r="E8" s="364"/>
      <c r="F8" s="143" t="s">
        <v>234</v>
      </c>
      <c r="G8" s="186" t="s">
        <v>212</v>
      </c>
    </row>
    <row r="9" spans="1:12" s="40" customFormat="1" ht="33.75" customHeight="1" x14ac:dyDescent="0.2">
      <c r="A9" s="203" t="s">
        <v>40</v>
      </c>
      <c r="B9" s="201"/>
      <c r="C9" s="33">
        <v>8670</v>
      </c>
      <c r="D9" s="34">
        <v>2260</v>
      </c>
      <c r="E9" s="34">
        <v>642</v>
      </c>
      <c r="F9" s="197">
        <v>7.4</v>
      </c>
      <c r="G9" s="198">
        <v>28.4</v>
      </c>
    </row>
    <row r="10" spans="1:12" s="35" customFormat="1" ht="21.75" customHeight="1" x14ac:dyDescent="0.2">
      <c r="A10" s="203" t="s">
        <v>41</v>
      </c>
      <c r="B10" s="201"/>
      <c r="C10" s="37">
        <v>13134</v>
      </c>
      <c r="D10" s="38">
        <v>3633</v>
      </c>
      <c r="E10" s="38">
        <v>1224</v>
      </c>
      <c r="F10" s="199">
        <v>9.3000000000000007</v>
      </c>
      <c r="G10" s="108">
        <v>33.700000000000003</v>
      </c>
    </row>
    <row r="11" spans="1:12" s="35" customFormat="1" ht="21.75" customHeight="1" x14ac:dyDescent="0.2">
      <c r="A11" s="203" t="s">
        <v>42</v>
      </c>
      <c r="B11" s="201"/>
      <c r="C11" s="37">
        <v>19515</v>
      </c>
      <c r="D11" s="38">
        <v>5251</v>
      </c>
      <c r="E11" s="38">
        <v>2222</v>
      </c>
      <c r="F11" s="199">
        <v>11.4</v>
      </c>
      <c r="G11" s="108">
        <v>42.3</v>
      </c>
    </row>
    <row r="12" spans="1:12" s="35" customFormat="1" ht="21.75" customHeight="1" x14ac:dyDescent="0.2">
      <c r="A12" s="203" t="s">
        <v>44</v>
      </c>
      <c r="B12" s="201"/>
      <c r="C12" s="37">
        <v>30495</v>
      </c>
      <c r="D12" s="38">
        <v>8181</v>
      </c>
      <c r="E12" s="38">
        <v>3743</v>
      </c>
      <c r="F12" s="199">
        <v>12.3</v>
      </c>
      <c r="G12" s="108">
        <v>45.8</v>
      </c>
    </row>
    <row r="13" spans="1:12" s="35" customFormat="1" ht="21.75" customHeight="1" x14ac:dyDescent="0.2">
      <c r="A13" s="203" t="s">
        <v>43</v>
      </c>
      <c r="B13" s="201"/>
      <c r="C13" s="37">
        <v>55431</v>
      </c>
      <c r="D13" s="38">
        <v>16126</v>
      </c>
      <c r="E13" s="38">
        <v>7486</v>
      </c>
      <c r="F13" s="199">
        <v>13.5</v>
      </c>
      <c r="G13" s="108">
        <v>46.4</v>
      </c>
    </row>
    <row r="14" spans="1:12" s="35" customFormat="1" ht="21.75" customHeight="1" x14ac:dyDescent="0.2">
      <c r="A14" s="203" t="s">
        <v>12</v>
      </c>
      <c r="B14" s="201"/>
      <c r="C14" s="37">
        <v>81370</v>
      </c>
      <c r="D14" s="38">
        <v>24669</v>
      </c>
      <c r="E14" s="38">
        <v>11634</v>
      </c>
      <c r="F14" s="199">
        <v>14.3</v>
      </c>
      <c r="G14" s="108">
        <v>47.2</v>
      </c>
    </row>
    <row r="15" spans="1:12" s="35" customFormat="1" ht="21.75" customHeight="1" x14ac:dyDescent="0.2">
      <c r="A15" s="203" t="s">
        <v>13</v>
      </c>
      <c r="B15" s="201"/>
      <c r="C15" s="37">
        <v>108752</v>
      </c>
      <c r="D15" s="38">
        <v>36219</v>
      </c>
      <c r="E15" s="38">
        <v>16325</v>
      </c>
      <c r="F15" s="199">
        <v>15</v>
      </c>
      <c r="G15" s="108">
        <v>45.1</v>
      </c>
    </row>
    <row r="16" spans="1:12" s="35" customFormat="1" ht="21.75" customHeight="1" x14ac:dyDescent="0.2">
      <c r="A16" s="203" t="s">
        <v>14</v>
      </c>
      <c r="B16" s="201"/>
      <c r="C16" s="37">
        <v>145949</v>
      </c>
      <c r="D16" s="38">
        <v>45047</v>
      </c>
      <c r="E16" s="38">
        <v>22187</v>
      </c>
      <c r="F16" s="199">
        <v>15.2</v>
      </c>
      <c r="G16" s="108">
        <v>49.3</v>
      </c>
    </row>
    <row r="17" spans="1:9" s="35" customFormat="1" ht="21.75" customHeight="1" x14ac:dyDescent="0.2">
      <c r="A17" s="203">
        <v>1996</v>
      </c>
      <c r="B17" s="201"/>
      <c r="C17" s="37">
        <v>182133</v>
      </c>
      <c r="D17" s="38">
        <v>54853</v>
      </c>
      <c r="E17" s="38">
        <v>28658</v>
      </c>
      <c r="F17" s="199">
        <v>15.7</v>
      </c>
      <c r="G17" s="108">
        <v>52.2</v>
      </c>
    </row>
    <row r="18" spans="1:9" s="35" customFormat="1" ht="21.75" customHeight="1" x14ac:dyDescent="0.2">
      <c r="A18" s="203">
        <v>2001</v>
      </c>
      <c r="B18" s="201"/>
      <c r="C18" s="37">
        <v>220525</v>
      </c>
      <c r="D18" s="38">
        <v>60409</v>
      </c>
      <c r="E18" s="38">
        <v>34728</v>
      </c>
      <c r="F18" s="199">
        <v>15.7</v>
      </c>
      <c r="G18" s="108">
        <v>57.5</v>
      </c>
    </row>
    <row r="19" spans="1:9" s="35" customFormat="1" ht="21.75" customHeight="1" x14ac:dyDescent="0.2">
      <c r="A19" s="203">
        <v>2006</v>
      </c>
      <c r="B19" s="201"/>
      <c r="C19" s="37">
        <v>267824</v>
      </c>
      <c r="D19" s="38">
        <v>70561</v>
      </c>
      <c r="E19" s="38">
        <v>41018</v>
      </c>
      <c r="F19" s="199">
        <v>15.3</v>
      </c>
      <c r="G19" s="108">
        <v>58.1</v>
      </c>
    </row>
    <row r="20" spans="1:9" s="35" customFormat="1" ht="21.75" customHeight="1" x14ac:dyDescent="0.2">
      <c r="A20" s="203">
        <v>2011</v>
      </c>
      <c r="B20" s="201"/>
      <c r="C20" s="37">
        <v>310129</v>
      </c>
      <c r="D20" s="38">
        <v>67814</v>
      </c>
      <c r="E20" s="38">
        <v>50501</v>
      </c>
      <c r="F20" s="199">
        <v>16.3</v>
      </c>
      <c r="G20" s="108">
        <v>74.5</v>
      </c>
    </row>
    <row r="21" spans="1:9" s="35" customFormat="1" ht="45" customHeight="1" x14ac:dyDescent="0.2">
      <c r="A21" s="203">
        <v>2015</v>
      </c>
      <c r="B21" s="201"/>
      <c r="C21" s="37">
        <v>344269.23199999996</v>
      </c>
      <c r="D21" s="38">
        <v>74590</v>
      </c>
      <c r="E21" s="38">
        <v>58259</v>
      </c>
      <c r="F21" s="199">
        <v>16.899999999999999</v>
      </c>
      <c r="G21" s="108">
        <v>78.099999999999994</v>
      </c>
      <c r="H21" s="324"/>
    </row>
    <row r="22" spans="1:9" s="35" customFormat="1" ht="24.95" customHeight="1" x14ac:dyDescent="0.2">
      <c r="A22" s="203">
        <v>2016</v>
      </c>
      <c r="B22" s="201"/>
      <c r="C22" s="37">
        <v>357607.94900000002</v>
      </c>
      <c r="D22" s="38">
        <v>76309</v>
      </c>
      <c r="E22" s="38">
        <v>60228</v>
      </c>
      <c r="F22" s="199">
        <v>16.8</v>
      </c>
      <c r="G22" s="108">
        <v>78.900000000000006</v>
      </c>
    </row>
    <row r="23" spans="1:9" s="35" customFormat="1" ht="24.95" customHeight="1" x14ac:dyDescent="0.2">
      <c r="A23" s="203">
        <v>2017</v>
      </c>
      <c r="B23" s="201"/>
      <c r="C23" s="37">
        <v>369361.875</v>
      </c>
      <c r="D23" s="38">
        <v>77457</v>
      </c>
      <c r="E23" s="38">
        <v>61726</v>
      </c>
      <c r="F23" s="199">
        <v>16.7</v>
      </c>
      <c r="G23" s="108">
        <v>79.7</v>
      </c>
    </row>
    <row r="24" spans="1:9" s="35" customFormat="1" ht="24.95" customHeight="1" x14ac:dyDescent="0.2">
      <c r="A24" s="203">
        <v>2018</v>
      </c>
      <c r="B24" s="201"/>
      <c r="C24" s="37">
        <v>385274</v>
      </c>
      <c r="D24" s="38">
        <v>77983</v>
      </c>
      <c r="E24" s="38">
        <v>64194</v>
      </c>
      <c r="F24" s="199">
        <v>16.7</v>
      </c>
      <c r="G24" s="108">
        <v>82.3</v>
      </c>
    </row>
    <row r="25" spans="1:9" s="35" customFormat="1" ht="24.95" customHeight="1" x14ac:dyDescent="0.2">
      <c r="A25" s="203">
        <v>2019</v>
      </c>
      <c r="B25" s="201"/>
      <c r="C25" s="37">
        <v>397147</v>
      </c>
      <c r="D25" s="38">
        <v>80357</v>
      </c>
      <c r="E25" s="38">
        <v>66808</v>
      </c>
      <c r="F25" s="199">
        <v>16.8</v>
      </c>
      <c r="G25" s="108">
        <v>83.1</v>
      </c>
    </row>
    <row r="26" spans="1:9" s="35" customFormat="1" ht="24.95" customHeight="1" x14ac:dyDescent="0.2">
      <c r="A26" s="203">
        <v>2020</v>
      </c>
      <c r="B26" s="201"/>
      <c r="C26" s="37">
        <v>380888</v>
      </c>
      <c r="D26" s="38">
        <v>81685</v>
      </c>
      <c r="E26" s="38">
        <v>69358</v>
      </c>
      <c r="F26" s="199">
        <v>18.2</v>
      </c>
      <c r="G26" s="108">
        <v>84.9</v>
      </c>
    </row>
    <row r="27" spans="1:9" s="35" customFormat="1" ht="24.95" customHeight="1" x14ac:dyDescent="0.2">
      <c r="A27" s="203">
        <v>2021</v>
      </c>
      <c r="B27" s="201"/>
      <c r="C27" s="37">
        <v>405241</v>
      </c>
      <c r="D27" s="38">
        <v>103967</v>
      </c>
      <c r="E27" s="38">
        <v>72832</v>
      </c>
      <c r="F27" s="199">
        <v>18</v>
      </c>
      <c r="G27" s="108">
        <v>70.099999999999994</v>
      </c>
    </row>
    <row r="28" spans="1:9" s="35" customFormat="1" ht="24.95" customHeight="1" x14ac:dyDescent="0.2">
      <c r="A28" s="203">
        <v>2022</v>
      </c>
      <c r="B28" s="201"/>
      <c r="C28" s="37">
        <v>447218</v>
      </c>
      <c r="D28" s="38">
        <v>107504</v>
      </c>
      <c r="E28" s="38">
        <v>77519</v>
      </c>
      <c r="F28" s="199">
        <v>17.3</v>
      </c>
      <c r="G28" s="108">
        <v>72.099999999999994</v>
      </c>
      <c r="I28" s="324"/>
    </row>
    <row r="29" spans="1:9" s="35" customFormat="1" ht="24.95" customHeight="1" x14ac:dyDescent="0.2">
      <c r="A29" s="203">
        <v>2023</v>
      </c>
      <c r="B29" s="215" t="s">
        <v>241</v>
      </c>
      <c r="C29" s="37">
        <v>478190</v>
      </c>
      <c r="D29" s="38">
        <v>115197</v>
      </c>
      <c r="E29" s="38">
        <v>84150</v>
      </c>
      <c r="F29" s="199">
        <v>17.600000000000001</v>
      </c>
      <c r="G29" s="108">
        <v>73</v>
      </c>
    </row>
    <row r="30" spans="1:9" s="18" customFormat="1" ht="20.100000000000001" customHeight="1" x14ac:dyDescent="0.2">
      <c r="A30" s="204"/>
      <c r="B30" s="202"/>
      <c r="C30" s="20"/>
      <c r="D30" s="21"/>
      <c r="E30" s="21"/>
      <c r="F30" s="200"/>
      <c r="G30" s="109"/>
    </row>
    <row r="31" spans="1:9" s="35" customFormat="1" ht="14.25" customHeight="1" x14ac:dyDescent="0.2">
      <c r="A31" s="68" t="s">
        <v>304</v>
      </c>
      <c r="B31" s="68"/>
      <c r="C31" s="67"/>
      <c r="D31" s="67"/>
      <c r="E31" s="67"/>
      <c r="F31" s="67"/>
      <c r="G31" s="67"/>
    </row>
    <row r="32" spans="1:9" s="35" customFormat="1" ht="14.25" customHeight="1" x14ac:dyDescent="0.2">
      <c r="A32" s="68" t="s">
        <v>51</v>
      </c>
      <c r="B32" s="68"/>
      <c r="C32" s="68"/>
      <c r="D32" s="68"/>
      <c r="E32" s="68"/>
      <c r="F32" s="68"/>
      <c r="G32" s="68"/>
    </row>
    <row r="33" spans="1:7" s="35" customFormat="1" ht="14.25" customHeight="1" x14ac:dyDescent="0.2">
      <c r="A33" s="68" t="s">
        <v>52</v>
      </c>
      <c r="B33" s="68"/>
      <c r="C33" s="68"/>
      <c r="D33" s="68"/>
      <c r="E33" s="68"/>
      <c r="F33" s="68"/>
      <c r="G33" s="68"/>
    </row>
    <row r="34" spans="1:7" s="35" customFormat="1" ht="14.25" customHeight="1" x14ac:dyDescent="0.2">
      <c r="A34" s="68" t="s">
        <v>348</v>
      </c>
      <c r="B34" s="68"/>
      <c r="C34" s="68"/>
      <c r="D34" s="68"/>
      <c r="E34" s="68"/>
      <c r="F34" s="68"/>
      <c r="G34" s="68"/>
    </row>
    <row r="35" spans="1:7" s="23" customFormat="1" ht="21.95" customHeight="1" x14ac:dyDescent="0.2">
      <c r="A35" s="25"/>
      <c r="B35" s="25"/>
      <c r="C35" s="35"/>
      <c r="D35" s="24"/>
      <c r="E35" s="24"/>
      <c r="F35" s="24"/>
      <c r="G35" s="24"/>
    </row>
    <row r="36" spans="1:7" s="23" customFormat="1" ht="21.95" customHeight="1" x14ac:dyDescent="0.2">
      <c r="A36" s="25"/>
      <c r="B36" s="25"/>
      <c r="C36" s="35"/>
      <c r="D36" s="24"/>
      <c r="E36" s="24"/>
      <c r="F36" s="24"/>
      <c r="G36" s="24"/>
    </row>
    <row r="37" spans="1:7" s="23" customFormat="1" ht="21.95" customHeight="1" x14ac:dyDescent="0.2">
      <c r="A37" s="25"/>
      <c r="B37" s="25"/>
      <c r="C37" s="35"/>
      <c r="D37" s="24"/>
      <c r="E37" s="24"/>
      <c r="F37" s="24"/>
      <c r="G37" s="24"/>
    </row>
    <row r="38" spans="1:7" s="23" customFormat="1" ht="21.95" customHeight="1" x14ac:dyDescent="0.2">
      <c r="A38" s="25"/>
      <c r="B38" s="25"/>
      <c r="C38" s="35"/>
      <c r="D38" s="24"/>
      <c r="E38" s="24"/>
      <c r="F38" s="24"/>
      <c r="G38" s="24"/>
    </row>
    <row r="39" spans="1:7" s="23" customFormat="1" ht="21.95" customHeight="1" x14ac:dyDescent="0.2">
      <c r="A39" s="25"/>
      <c r="B39" s="25"/>
      <c r="C39" s="35"/>
      <c r="D39" s="24"/>
      <c r="E39" s="24"/>
      <c r="F39" s="24"/>
      <c r="G39" s="24"/>
    </row>
  </sheetData>
  <mergeCells count="9">
    <mergeCell ref="A1:G1"/>
    <mergeCell ref="A3:G3"/>
    <mergeCell ref="C6:C7"/>
    <mergeCell ref="D6:D7"/>
    <mergeCell ref="C8:D8"/>
    <mergeCell ref="E7:E8"/>
    <mergeCell ref="E6:G6"/>
    <mergeCell ref="F7:G7"/>
    <mergeCell ref="A6:B8"/>
  </mergeCells>
  <phoneticPr fontId="2" type="noConversion"/>
  <printOptions horizontalCentered="1"/>
  <pageMargins left="0.47244094488188981" right="0.27559055118110237" top="0.6692913385826772" bottom="0.47244094488188981" header="0.15748031496062992" footer="7.874015748031496E-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showGridLines="0" zoomScaleNormal="100" workbookViewId="0">
      <selection activeCell="A5" sqref="A5:A6"/>
    </sheetView>
  </sheetViews>
  <sheetFormatPr baseColWidth="10" defaultColWidth="11.42578125" defaultRowHeight="21.95" customHeight="1" x14ac:dyDescent="0.2"/>
  <cols>
    <col min="1" max="1" width="10.42578125" style="6" customWidth="1"/>
    <col min="2" max="2" width="17.28515625" style="7" customWidth="1"/>
    <col min="3" max="6" width="17.28515625" style="8" customWidth="1"/>
    <col min="7" max="11" width="19.42578125" style="8" customWidth="1"/>
    <col min="12" max="16384" width="11.42578125" style="7"/>
  </cols>
  <sheetData>
    <row r="1" spans="1:20" s="3" customFormat="1" ht="29.25" customHeight="1" x14ac:dyDescent="0.2">
      <c r="A1" s="389" t="s">
        <v>378</v>
      </c>
      <c r="B1" s="389"/>
      <c r="C1" s="389"/>
      <c r="D1" s="389"/>
      <c r="E1" s="389"/>
      <c r="F1" s="389"/>
      <c r="G1" s="390" t="s">
        <v>379</v>
      </c>
      <c r="H1" s="390"/>
      <c r="I1" s="390"/>
      <c r="J1" s="390"/>
      <c r="K1" s="390"/>
      <c r="L1" s="2"/>
      <c r="M1" s="2"/>
      <c r="N1" s="2"/>
      <c r="O1" s="2"/>
      <c r="P1" s="2"/>
      <c r="Q1" s="2"/>
      <c r="R1" s="2"/>
      <c r="S1" s="2"/>
      <c r="T1" s="2"/>
    </row>
    <row r="2" spans="1:20" s="3" customFormat="1" ht="13.5" customHeight="1" x14ac:dyDescent="0.2">
      <c r="A2" s="389" t="s">
        <v>360</v>
      </c>
      <c r="B2" s="389"/>
      <c r="C2" s="389"/>
      <c r="D2" s="389"/>
      <c r="E2" s="389"/>
      <c r="F2" s="389"/>
      <c r="G2" s="391" t="s">
        <v>361</v>
      </c>
      <c r="H2" s="391"/>
      <c r="I2" s="391"/>
      <c r="J2" s="391"/>
      <c r="K2" s="391"/>
      <c r="L2" s="5"/>
      <c r="M2" s="4"/>
      <c r="N2" s="4"/>
      <c r="O2" s="4"/>
      <c r="P2" s="4"/>
      <c r="Q2" s="4"/>
      <c r="R2" s="4"/>
      <c r="S2" s="4"/>
      <c r="T2" s="4"/>
    </row>
    <row r="3" spans="1:20" ht="11.25" customHeight="1" x14ac:dyDescent="0.2"/>
    <row r="4" spans="1:20" s="10" customFormat="1" ht="13.5" customHeight="1" x14ac:dyDescent="0.2">
      <c r="A4" s="9" t="s">
        <v>15</v>
      </c>
      <c r="C4" s="11"/>
      <c r="D4" s="11"/>
      <c r="E4" s="11"/>
      <c r="F4" s="11"/>
      <c r="G4" s="11"/>
      <c r="H4" s="11"/>
      <c r="I4" s="11"/>
      <c r="J4" s="11"/>
      <c r="K4" s="121" t="s">
        <v>53</v>
      </c>
    </row>
    <row r="5" spans="1:20" s="10" customFormat="1" ht="18.75" customHeight="1" x14ac:dyDescent="0.2">
      <c r="A5" s="362" t="s">
        <v>11</v>
      </c>
      <c r="B5" s="375" t="s">
        <v>375</v>
      </c>
      <c r="C5" s="377"/>
      <c r="D5" s="376" t="s">
        <v>374</v>
      </c>
      <c r="E5" s="376"/>
      <c r="F5" s="376"/>
      <c r="G5" s="377"/>
      <c r="H5" s="362" t="s">
        <v>58</v>
      </c>
      <c r="I5" s="375" t="s">
        <v>59</v>
      </c>
      <c r="J5" s="376"/>
      <c r="K5" s="377"/>
    </row>
    <row r="6" spans="1:20" ht="54.75" customHeight="1" x14ac:dyDescent="0.2">
      <c r="A6" s="363"/>
      <c r="B6" s="14" t="s">
        <v>376</v>
      </c>
      <c r="C6" s="14" t="s">
        <v>377</v>
      </c>
      <c r="D6" s="14" t="s">
        <v>55</v>
      </c>
      <c r="E6" s="14" t="s">
        <v>259</v>
      </c>
      <c r="F6" s="14" t="s">
        <v>56</v>
      </c>
      <c r="G6" s="14" t="s">
        <v>260</v>
      </c>
      <c r="H6" s="364"/>
      <c r="I6" s="352" t="s">
        <v>60</v>
      </c>
      <c r="J6" s="351" t="s">
        <v>261</v>
      </c>
      <c r="K6" s="351" t="s">
        <v>61</v>
      </c>
      <c r="M6" s="15"/>
    </row>
    <row r="7" spans="1:20" s="40" customFormat="1" ht="35.1" customHeight="1" x14ac:dyDescent="0.2">
      <c r="A7" s="45">
        <v>1999</v>
      </c>
      <c r="B7" s="287">
        <v>0</v>
      </c>
      <c r="C7" s="284">
        <v>0</v>
      </c>
      <c r="D7" s="284">
        <v>2624985138</v>
      </c>
      <c r="E7" s="284">
        <v>957180948</v>
      </c>
      <c r="F7" s="284">
        <v>878407230</v>
      </c>
      <c r="G7" s="284">
        <v>24533695</v>
      </c>
      <c r="H7" s="284">
        <v>1031305349</v>
      </c>
      <c r="I7" s="284">
        <v>248142628</v>
      </c>
      <c r="J7" s="284">
        <v>1554254</v>
      </c>
      <c r="K7" s="287">
        <v>757544458</v>
      </c>
      <c r="M7" s="15"/>
    </row>
    <row r="8" spans="1:20" s="35" customFormat="1" ht="20.100000000000001" customHeight="1" x14ac:dyDescent="0.2">
      <c r="A8" s="44">
        <f>A7+1</f>
        <v>2000</v>
      </c>
      <c r="B8" s="76">
        <v>0</v>
      </c>
      <c r="C8" s="77">
        <v>0</v>
      </c>
      <c r="D8" s="77">
        <v>2211487177</v>
      </c>
      <c r="E8" s="77">
        <v>1016180243</v>
      </c>
      <c r="F8" s="77">
        <v>929441073</v>
      </c>
      <c r="G8" s="77">
        <v>25261222</v>
      </c>
      <c r="H8" s="77">
        <v>1017835440</v>
      </c>
      <c r="I8" s="77">
        <v>247835948</v>
      </c>
      <c r="J8" s="77">
        <v>1568207</v>
      </c>
      <c r="K8" s="76">
        <v>738200185</v>
      </c>
      <c r="L8" s="41"/>
    </row>
    <row r="9" spans="1:20" s="35" customFormat="1" ht="20.100000000000001" customHeight="1" x14ac:dyDescent="0.2">
      <c r="A9" s="44">
        <f t="shared" ref="A9:A31" si="0">A8+1</f>
        <v>2001</v>
      </c>
      <c r="B9" s="76">
        <v>0</v>
      </c>
      <c r="C9" s="77">
        <v>0</v>
      </c>
      <c r="D9" s="77">
        <v>2377420351</v>
      </c>
      <c r="E9" s="77">
        <v>738122853</v>
      </c>
      <c r="F9" s="77">
        <v>989316839</v>
      </c>
      <c r="G9" s="77">
        <v>25856532</v>
      </c>
      <c r="H9" s="77">
        <v>1289071241</v>
      </c>
      <c r="I9" s="77">
        <v>257984803</v>
      </c>
      <c r="J9" s="77">
        <v>1512550</v>
      </c>
      <c r="K9" s="76">
        <v>751404379</v>
      </c>
    </row>
    <row r="10" spans="1:20" s="35" customFormat="1" ht="20.100000000000001" customHeight="1" x14ac:dyDescent="0.2">
      <c r="A10" s="44">
        <f t="shared" si="0"/>
        <v>2002</v>
      </c>
      <c r="B10" s="76">
        <v>0</v>
      </c>
      <c r="C10" s="77">
        <v>0</v>
      </c>
      <c r="D10" s="77">
        <v>2691259282</v>
      </c>
      <c r="E10" s="77">
        <v>1039262637</v>
      </c>
      <c r="F10" s="77">
        <v>1031024745</v>
      </c>
      <c r="G10" s="77">
        <v>25922208</v>
      </c>
      <c r="H10" s="77">
        <v>1674619805</v>
      </c>
      <c r="I10" s="77">
        <v>273108063</v>
      </c>
      <c r="J10" s="77">
        <v>1446888</v>
      </c>
      <c r="K10" s="76">
        <v>766973371</v>
      </c>
    </row>
    <row r="11" spans="1:20" s="35" customFormat="1" ht="20.100000000000001" customHeight="1" x14ac:dyDescent="0.2">
      <c r="A11" s="44">
        <f t="shared" si="0"/>
        <v>2003</v>
      </c>
      <c r="B11" s="76">
        <v>0</v>
      </c>
      <c r="C11" s="77">
        <v>0</v>
      </c>
      <c r="D11" s="77">
        <v>3550492062</v>
      </c>
      <c r="E11" s="77">
        <v>1019526498</v>
      </c>
      <c r="F11" s="77">
        <v>1027478073</v>
      </c>
      <c r="G11" s="77">
        <v>26390645</v>
      </c>
      <c r="H11" s="77">
        <v>929162183</v>
      </c>
      <c r="I11" s="77">
        <v>267918841</v>
      </c>
      <c r="J11" s="77">
        <v>1410791</v>
      </c>
      <c r="K11" s="76">
        <v>793382990</v>
      </c>
      <c r="L11" s="41"/>
    </row>
    <row r="12" spans="1:20" s="35" customFormat="1" ht="35.1" customHeight="1" x14ac:dyDescent="0.2">
      <c r="A12" s="44">
        <f t="shared" si="0"/>
        <v>2004</v>
      </c>
      <c r="B12" s="76">
        <v>0</v>
      </c>
      <c r="C12" s="77">
        <v>0</v>
      </c>
      <c r="D12" s="77">
        <v>3797924570</v>
      </c>
      <c r="E12" s="77">
        <v>1038596097</v>
      </c>
      <c r="F12" s="77">
        <v>1066660953</v>
      </c>
      <c r="G12" s="77">
        <v>26515130</v>
      </c>
      <c r="H12" s="77">
        <v>1029932055</v>
      </c>
      <c r="I12" s="77">
        <v>269084880</v>
      </c>
      <c r="J12" s="77">
        <v>1227552</v>
      </c>
      <c r="K12" s="76">
        <v>811248872</v>
      </c>
      <c r="L12" s="41"/>
    </row>
    <row r="13" spans="1:20" s="35" customFormat="1" ht="20.100000000000001" customHeight="1" x14ac:dyDescent="0.2">
      <c r="A13" s="44">
        <f t="shared" si="0"/>
        <v>2005</v>
      </c>
      <c r="B13" s="76">
        <v>0</v>
      </c>
      <c r="C13" s="77">
        <v>0</v>
      </c>
      <c r="D13" s="77">
        <v>2637396931</v>
      </c>
      <c r="E13" s="77">
        <v>708722307</v>
      </c>
      <c r="F13" s="77">
        <v>961014160</v>
      </c>
      <c r="G13" s="77">
        <v>26965658</v>
      </c>
      <c r="H13" s="77">
        <v>0</v>
      </c>
      <c r="I13" s="77">
        <v>281790959</v>
      </c>
      <c r="J13" s="77">
        <v>4424927</v>
      </c>
      <c r="K13" s="76">
        <v>813669687</v>
      </c>
      <c r="L13" s="41"/>
    </row>
    <row r="14" spans="1:20" s="35" customFormat="1" ht="20.100000000000001" customHeight="1" x14ac:dyDescent="0.2">
      <c r="A14" s="44">
        <f t="shared" si="0"/>
        <v>2006</v>
      </c>
      <c r="B14" s="76">
        <v>0</v>
      </c>
      <c r="C14" s="77">
        <v>0</v>
      </c>
      <c r="D14" s="77">
        <v>2720410889</v>
      </c>
      <c r="E14" s="77">
        <v>656742752</v>
      </c>
      <c r="F14" s="77">
        <v>1009715993</v>
      </c>
      <c r="G14" s="77">
        <v>27252038</v>
      </c>
      <c r="H14" s="77">
        <v>0</v>
      </c>
      <c r="I14" s="77">
        <v>286876511</v>
      </c>
      <c r="J14" s="77">
        <v>4581010</v>
      </c>
      <c r="K14" s="76">
        <v>851233210</v>
      </c>
      <c r="L14" s="41"/>
    </row>
    <row r="15" spans="1:20" s="35" customFormat="1" ht="20.100000000000001" customHeight="1" x14ac:dyDescent="0.2">
      <c r="A15" s="44">
        <f t="shared" si="0"/>
        <v>2007</v>
      </c>
      <c r="B15" s="76">
        <v>0</v>
      </c>
      <c r="C15" s="77">
        <v>0</v>
      </c>
      <c r="D15" s="77">
        <v>2666861393</v>
      </c>
      <c r="E15" s="77">
        <v>705057438</v>
      </c>
      <c r="F15" s="77">
        <v>1066729166</v>
      </c>
      <c r="G15" s="77">
        <v>27595196</v>
      </c>
      <c r="H15" s="77">
        <v>0</v>
      </c>
      <c r="I15" s="77">
        <v>292894255</v>
      </c>
      <c r="J15" s="77">
        <v>4266478</v>
      </c>
      <c r="K15" s="76">
        <v>930578230</v>
      </c>
      <c r="L15" s="41"/>
    </row>
    <row r="16" spans="1:20" s="35" customFormat="1" ht="20.100000000000001" customHeight="1" x14ac:dyDescent="0.2">
      <c r="A16" s="44">
        <f t="shared" si="0"/>
        <v>2008</v>
      </c>
      <c r="B16" s="76">
        <v>0</v>
      </c>
      <c r="C16" s="77">
        <v>0</v>
      </c>
      <c r="D16" s="77">
        <v>2982344969</v>
      </c>
      <c r="E16" s="77">
        <v>773876494</v>
      </c>
      <c r="F16" s="77">
        <v>1147739367</v>
      </c>
      <c r="G16" s="77">
        <v>28000621</v>
      </c>
      <c r="H16" s="77">
        <v>0</v>
      </c>
      <c r="I16" s="77">
        <v>309014038</v>
      </c>
      <c r="J16" s="77">
        <v>3815745</v>
      </c>
      <c r="K16" s="76">
        <v>968521342</v>
      </c>
      <c r="L16" s="41"/>
    </row>
    <row r="17" spans="1:12" s="35" customFormat="1" ht="35.1" customHeight="1" x14ac:dyDescent="0.2">
      <c r="A17" s="44">
        <f t="shared" si="0"/>
        <v>2009</v>
      </c>
      <c r="B17" s="76">
        <v>0</v>
      </c>
      <c r="C17" s="77">
        <v>0</v>
      </c>
      <c r="D17" s="77">
        <v>3900490547</v>
      </c>
      <c r="E17" s="77">
        <v>812973024</v>
      </c>
      <c r="F17" s="77">
        <v>1214383024</v>
      </c>
      <c r="G17" s="77">
        <v>28387744</v>
      </c>
      <c r="H17" s="77">
        <v>0</v>
      </c>
      <c r="I17" s="77">
        <v>324031965</v>
      </c>
      <c r="J17" s="77">
        <v>3970622</v>
      </c>
      <c r="K17" s="76">
        <v>982067387</v>
      </c>
      <c r="L17" s="41"/>
    </row>
    <row r="18" spans="1:12" s="35" customFormat="1" ht="20.100000000000001" customHeight="1" x14ac:dyDescent="0.2">
      <c r="A18" s="44">
        <f t="shared" si="0"/>
        <v>2010</v>
      </c>
      <c r="B18" s="76">
        <v>0</v>
      </c>
      <c r="C18" s="77">
        <v>0</v>
      </c>
      <c r="D18" s="77">
        <v>4166691292</v>
      </c>
      <c r="E18" s="77">
        <v>1061049484</v>
      </c>
      <c r="F18" s="77">
        <v>1253833321</v>
      </c>
      <c r="G18" s="77">
        <v>28574879</v>
      </c>
      <c r="H18" s="77">
        <v>0</v>
      </c>
      <c r="I18" s="77">
        <v>349405501</v>
      </c>
      <c r="J18" s="77">
        <v>4290545</v>
      </c>
      <c r="K18" s="76">
        <v>980274655</v>
      </c>
      <c r="L18" s="41"/>
    </row>
    <row r="19" spans="1:12" s="35" customFormat="1" ht="20.100000000000001" customHeight="1" x14ac:dyDescent="0.2">
      <c r="A19" s="44">
        <f t="shared" si="0"/>
        <v>2011</v>
      </c>
      <c r="B19" s="76">
        <v>0</v>
      </c>
      <c r="C19" s="77">
        <v>0</v>
      </c>
      <c r="D19" s="77">
        <v>4276839843.3200002</v>
      </c>
      <c r="E19" s="77">
        <v>1049315228.22</v>
      </c>
      <c r="F19" s="77">
        <v>1277191664.78</v>
      </c>
      <c r="G19" s="77">
        <v>0</v>
      </c>
      <c r="H19" s="77">
        <v>0</v>
      </c>
      <c r="I19" s="77">
        <v>327991034.51999998</v>
      </c>
      <c r="J19" s="77">
        <v>4410609.25</v>
      </c>
      <c r="K19" s="76">
        <v>975776883.78999996</v>
      </c>
      <c r="L19" s="41"/>
    </row>
    <row r="20" spans="1:12" s="35" customFormat="1" ht="20.100000000000001" customHeight="1" x14ac:dyDescent="0.2">
      <c r="A20" s="44">
        <f t="shared" si="0"/>
        <v>2012</v>
      </c>
      <c r="B20" s="76">
        <v>0</v>
      </c>
      <c r="C20" s="77">
        <v>0</v>
      </c>
      <c r="D20" s="77">
        <v>4822019739.2399998</v>
      </c>
      <c r="E20" s="77">
        <v>1125920282.1700001</v>
      </c>
      <c r="F20" s="77">
        <v>1343246122.0999999</v>
      </c>
      <c r="G20" s="77">
        <v>0</v>
      </c>
      <c r="H20" s="77">
        <v>0</v>
      </c>
      <c r="I20" s="77">
        <v>329037400.98000002</v>
      </c>
      <c r="J20" s="77">
        <v>4956019.629999999</v>
      </c>
      <c r="K20" s="76">
        <v>984758010.61999989</v>
      </c>
      <c r="L20" s="41"/>
    </row>
    <row r="21" spans="1:12" s="35" customFormat="1" ht="20.100000000000001" customHeight="1" x14ac:dyDescent="0.2">
      <c r="A21" s="44">
        <f t="shared" si="0"/>
        <v>2013</v>
      </c>
      <c r="B21" s="76">
        <v>0</v>
      </c>
      <c r="C21" s="77">
        <v>0</v>
      </c>
      <c r="D21" s="77">
        <v>4957825704.9699993</v>
      </c>
      <c r="E21" s="77">
        <v>1045523265.42</v>
      </c>
      <c r="F21" s="77">
        <v>1387769394.1700001</v>
      </c>
      <c r="G21" s="77">
        <v>0</v>
      </c>
      <c r="H21" s="77">
        <v>0</v>
      </c>
      <c r="I21" s="77">
        <v>343660092.88</v>
      </c>
      <c r="J21" s="77">
        <v>4459702.1500000004</v>
      </c>
      <c r="K21" s="76">
        <v>1005262007.98</v>
      </c>
      <c r="L21" s="41"/>
    </row>
    <row r="22" spans="1:12" s="35" customFormat="1" ht="35.1" customHeight="1" x14ac:dyDescent="0.2">
      <c r="A22" s="44">
        <f t="shared" si="0"/>
        <v>2014</v>
      </c>
      <c r="B22" s="76">
        <v>0</v>
      </c>
      <c r="C22" s="77">
        <v>0</v>
      </c>
      <c r="D22" s="77">
        <v>4968560259.0899992</v>
      </c>
      <c r="E22" s="77">
        <v>1309155412.1200001</v>
      </c>
      <c r="F22" s="77">
        <v>1437562447.4000001</v>
      </c>
      <c r="G22" s="77">
        <v>0</v>
      </c>
      <c r="H22" s="77">
        <v>0</v>
      </c>
      <c r="I22" s="77">
        <v>360286105.95999998</v>
      </c>
      <c r="J22" s="77">
        <v>5298233.3600000003</v>
      </c>
      <c r="K22" s="76">
        <v>1017109989.9400001</v>
      </c>
      <c r="L22" s="41"/>
    </row>
    <row r="23" spans="1:12" s="35" customFormat="1" ht="20.100000000000001" customHeight="1" x14ac:dyDescent="0.2">
      <c r="A23" s="44">
        <f t="shared" si="0"/>
        <v>2015</v>
      </c>
      <c r="B23" s="76">
        <v>0</v>
      </c>
      <c r="C23" s="77">
        <v>0</v>
      </c>
      <c r="D23" s="77">
        <v>4752554371.2800007</v>
      </c>
      <c r="E23" s="77">
        <v>1272225392.04</v>
      </c>
      <c r="F23" s="77">
        <v>1464091228.3299999</v>
      </c>
      <c r="G23" s="77">
        <v>0</v>
      </c>
      <c r="H23" s="77">
        <v>0</v>
      </c>
      <c r="I23" s="77">
        <v>370747022.75</v>
      </c>
      <c r="J23" s="77">
        <v>5177822.1999999993</v>
      </c>
      <c r="K23" s="76">
        <v>987675862.03999996</v>
      </c>
      <c r="L23" s="41"/>
    </row>
    <row r="24" spans="1:12" s="35" customFormat="1" ht="20.100000000000001" customHeight="1" x14ac:dyDescent="0.2">
      <c r="A24" s="44">
        <f t="shared" si="0"/>
        <v>2016</v>
      </c>
      <c r="B24" s="76">
        <v>0</v>
      </c>
      <c r="C24" s="77">
        <v>0</v>
      </c>
      <c r="D24" s="77">
        <v>4665726290.7800007</v>
      </c>
      <c r="E24" s="77">
        <v>1230634398.2</v>
      </c>
      <c r="F24" s="77">
        <v>1496746052.4100001</v>
      </c>
      <c r="G24" s="77">
        <v>0</v>
      </c>
      <c r="H24" s="77">
        <v>0</v>
      </c>
      <c r="I24" s="77">
        <v>398151823.63</v>
      </c>
      <c r="J24" s="77">
        <v>4248305.0599999996</v>
      </c>
      <c r="K24" s="76">
        <v>971134918.54999995</v>
      </c>
      <c r="L24" s="41"/>
    </row>
    <row r="25" spans="1:12" s="35" customFormat="1" ht="20.100000000000001" customHeight="1" x14ac:dyDescent="0.2">
      <c r="A25" s="44">
        <f t="shared" si="0"/>
        <v>2017</v>
      </c>
      <c r="B25" s="76">
        <v>0</v>
      </c>
      <c r="C25" s="77">
        <v>0</v>
      </c>
      <c r="D25" s="77">
        <v>3515073396.98</v>
      </c>
      <c r="E25" s="77">
        <v>1251388897.1700001</v>
      </c>
      <c r="F25" s="77">
        <v>1495498365.2</v>
      </c>
      <c r="G25" s="77">
        <v>0</v>
      </c>
      <c r="H25" s="77">
        <v>0</v>
      </c>
      <c r="I25" s="77">
        <v>400886074.79000008</v>
      </c>
      <c r="J25" s="77">
        <v>2211870.8800000004</v>
      </c>
      <c r="K25" s="76">
        <v>979709917.51999998</v>
      </c>
      <c r="L25" s="41"/>
    </row>
    <row r="26" spans="1:12" s="35" customFormat="1" ht="20.100000000000001" customHeight="1" x14ac:dyDescent="0.2">
      <c r="A26" s="44">
        <f t="shared" si="0"/>
        <v>2018</v>
      </c>
      <c r="B26" s="76">
        <v>0</v>
      </c>
      <c r="C26" s="77">
        <v>0</v>
      </c>
      <c r="D26" s="77">
        <v>4054999875.3699999</v>
      </c>
      <c r="E26" s="77">
        <v>1279200826.53</v>
      </c>
      <c r="F26" s="77">
        <v>1496574765.8299999</v>
      </c>
      <c r="G26" s="77">
        <v>0</v>
      </c>
      <c r="H26" s="77">
        <v>0</v>
      </c>
      <c r="I26" s="77">
        <v>401826642.42999995</v>
      </c>
      <c r="J26" s="77">
        <v>1921932.0600000003</v>
      </c>
      <c r="K26" s="76">
        <v>977078121.46000004</v>
      </c>
      <c r="L26" s="41"/>
    </row>
    <row r="27" spans="1:12" s="35" customFormat="1" ht="35.1" customHeight="1" x14ac:dyDescent="0.2">
      <c r="A27" s="44">
        <f t="shared" si="0"/>
        <v>2019</v>
      </c>
      <c r="B27" s="76">
        <v>0</v>
      </c>
      <c r="C27" s="77">
        <v>652418620.31999993</v>
      </c>
      <c r="D27" s="77">
        <v>3981132645.0100002</v>
      </c>
      <c r="E27" s="77">
        <v>1347056713.1500001</v>
      </c>
      <c r="F27" s="77">
        <v>1540423754.6500001</v>
      </c>
      <c r="G27" s="77">
        <v>0</v>
      </c>
      <c r="H27" s="77">
        <v>0</v>
      </c>
      <c r="I27" s="77">
        <v>416265555.33999997</v>
      </c>
      <c r="J27" s="77">
        <v>1816771.7599999998</v>
      </c>
      <c r="K27" s="76">
        <v>979825751.10000014</v>
      </c>
      <c r="L27" s="41"/>
    </row>
    <row r="28" spans="1:12" s="35" customFormat="1" ht="20.100000000000001" customHeight="1" x14ac:dyDescent="0.2">
      <c r="A28" s="44">
        <f t="shared" si="0"/>
        <v>2020</v>
      </c>
      <c r="B28" s="76">
        <v>101444223.13</v>
      </c>
      <c r="C28" s="77">
        <v>618185749.86000001</v>
      </c>
      <c r="D28" s="77">
        <v>5136755051.2099991</v>
      </c>
      <c r="E28" s="77">
        <v>1755026896.6199999</v>
      </c>
      <c r="F28" s="77">
        <v>1613731349.55</v>
      </c>
      <c r="G28" s="77">
        <v>0</v>
      </c>
      <c r="H28" s="77">
        <v>0</v>
      </c>
      <c r="I28" s="77">
        <v>432356685.95999998</v>
      </c>
      <c r="J28" s="77">
        <v>1887325.68</v>
      </c>
      <c r="K28" s="76">
        <v>1052197925.45</v>
      </c>
      <c r="L28" s="41"/>
    </row>
    <row r="29" spans="1:12" s="35" customFormat="1" ht="20.100000000000001" customHeight="1" x14ac:dyDescent="0.2">
      <c r="A29" s="44">
        <f t="shared" si="0"/>
        <v>2021</v>
      </c>
      <c r="B29" s="76">
        <v>92470841.140000001</v>
      </c>
      <c r="C29" s="77">
        <v>700372142.75999999</v>
      </c>
      <c r="D29" s="77">
        <v>5787774273.7399998</v>
      </c>
      <c r="E29" s="77">
        <v>1563125356.05</v>
      </c>
      <c r="F29" s="77">
        <v>1654166565.0599999</v>
      </c>
      <c r="G29" s="77">
        <v>0</v>
      </c>
      <c r="H29" s="77">
        <v>0</v>
      </c>
      <c r="I29" s="77">
        <v>459539272.38</v>
      </c>
      <c r="J29" s="77">
        <v>1514956.3500000003</v>
      </c>
      <c r="K29" s="76">
        <v>1075967157.3099999</v>
      </c>
      <c r="L29" s="41"/>
    </row>
    <row r="30" spans="1:12" s="35" customFormat="1" ht="20.100000000000001" customHeight="1" x14ac:dyDescent="0.2">
      <c r="A30" s="44">
        <f t="shared" si="0"/>
        <v>2022</v>
      </c>
      <c r="B30" s="76">
        <v>118549457.61</v>
      </c>
      <c r="C30" s="77">
        <v>725630362.04999995</v>
      </c>
      <c r="D30" s="77">
        <v>6241973146.6000004</v>
      </c>
      <c r="E30" s="77">
        <v>1768109310.28</v>
      </c>
      <c r="F30" s="77">
        <v>1736525535.02</v>
      </c>
      <c r="G30" s="77">
        <v>0</v>
      </c>
      <c r="H30" s="77">
        <v>0</v>
      </c>
      <c r="I30" s="77">
        <v>459684925.47000003</v>
      </c>
      <c r="J30" s="77">
        <v>2054473.41</v>
      </c>
      <c r="K30" s="76">
        <v>1083971717.8099999</v>
      </c>
      <c r="L30" s="41"/>
    </row>
    <row r="31" spans="1:12" s="35" customFormat="1" ht="20.100000000000001" customHeight="1" x14ac:dyDescent="0.2">
      <c r="A31" s="44">
        <f t="shared" si="0"/>
        <v>2023</v>
      </c>
      <c r="B31" s="76">
        <v>122615797.75999999</v>
      </c>
      <c r="C31" s="77">
        <v>748519948.05999994</v>
      </c>
      <c r="D31" s="77">
        <v>7055319312.1000004</v>
      </c>
      <c r="E31" s="77">
        <v>2160470638.1300001</v>
      </c>
      <c r="F31" s="77">
        <v>1856715822.49</v>
      </c>
      <c r="G31" s="77">
        <v>0</v>
      </c>
      <c r="H31" s="77">
        <v>0</v>
      </c>
      <c r="I31" s="77">
        <v>476676403.68999994</v>
      </c>
      <c r="J31" s="77">
        <v>2282551.63</v>
      </c>
      <c r="K31" s="76">
        <v>1164848529.77</v>
      </c>
      <c r="L31" s="41"/>
    </row>
    <row r="32" spans="1:12" s="18" customFormat="1" ht="20.100000000000001" customHeight="1" x14ac:dyDescent="0.2">
      <c r="A32" s="32"/>
      <c r="B32" s="20"/>
      <c r="C32" s="21"/>
      <c r="D32" s="21"/>
      <c r="E32" s="21"/>
      <c r="F32" s="21"/>
      <c r="G32" s="21"/>
      <c r="H32" s="21"/>
      <c r="I32" s="21"/>
      <c r="J32" s="21"/>
      <c r="K32" s="20"/>
      <c r="L32" s="19"/>
    </row>
    <row r="33" spans="1:11" s="35" customFormat="1" ht="17.25" customHeight="1" x14ac:dyDescent="0.2">
      <c r="A33" s="68" t="s">
        <v>373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</row>
    <row r="34" spans="1:11" s="35" customFormat="1" ht="12.75" x14ac:dyDescent="0.2">
      <c r="A34" s="68" t="s">
        <v>218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</row>
    <row r="35" spans="1:11" s="35" customFormat="1" ht="12.75" x14ac:dyDescent="0.2">
      <c r="A35" s="68" t="s">
        <v>219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</row>
    <row r="36" spans="1:11" s="35" customFormat="1" ht="12.75" x14ac:dyDescent="0.2">
      <c r="A36" s="68" t="s">
        <v>54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</row>
    <row r="37" spans="1:11" s="35" customFormat="1" ht="12.75" x14ac:dyDescent="0.2">
      <c r="A37" s="68" t="s">
        <v>350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</row>
    <row r="38" spans="1:11" s="23" customFormat="1" ht="12.75" x14ac:dyDescent="0.2">
      <c r="A38" s="25"/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spans="1:11" s="23" customFormat="1" ht="21.95" customHeight="1" x14ac:dyDescent="0.2">
      <c r="A39" s="25"/>
      <c r="B39" s="35"/>
      <c r="C39" s="24"/>
      <c r="D39" s="24"/>
      <c r="E39" s="24"/>
      <c r="F39" s="24"/>
      <c r="G39" s="24"/>
      <c r="H39" s="24"/>
      <c r="I39" s="24"/>
      <c r="J39" s="24"/>
      <c r="K39" s="24"/>
    </row>
    <row r="40" spans="1:11" s="23" customFormat="1" ht="21.95" customHeight="1" x14ac:dyDescent="0.2">
      <c r="A40" s="25"/>
      <c r="B40" s="35"/>
      <c r="C40" s="24"/>
      <c r="D40" s="24"/>
      <c r="E40" s="24"/>
      <c r="F40" s="24"/>
      <c r="G40" s="24"/>
      <c r="H40" s="24"/>
      <c r="I40" s="24"/>
      <c r="J40" s="24"/>
      <c r="K40" s="24"/>
    </row>
    <row r="41" spans="1:11" s="23" customFormat="1" ht="21.95" customHeight="1" x14ac:dyDescent="0.2">
      <c r="A41" s="25"/>
      <c r="B41" s="35"/>
      <c r="C41" s="24"/>
      <c r="D41" s="24"/>
      <c r="E41" s="24"/>
      <c r="F41" s="24"/>
      <c r="G41" s="24"/>
      <c r="H41" s="24"/>
      <c r="I41" s="24"/>
      <c r="J41" s="24"/>
      <c r="K41" s="24"/>
    </row>
    <row r="42" spans="1:11" s="23" customFormat="1" ht="21.95" customHeight="1" x14ac:dyDescent="0.2">
      <c r="A42" s="25"/>
      <c r="B42" s="35"/>
      <c r="C42" s="24"/>
      <c r="D42" s="24"/>
      <c r="E42" s="24"/>
      <c r="F42" s="24"/>
      <c r="G42" s="24"/>
      <c r="H42" s="24"/>
      <c r="I42" s="24"/>
      <c r="J42" s="24"/>
      <c r="K42" s="24"/>
    </row>
    <row r="43" spans="1:11" s="23" customFormat="1" ht="21.95" customHeight="1" x14ac:dyDescent="0.2">
      <c r="A43" s="25"/>
      <c r="C43" s="24"/>
      <c r="D43" s="24"/>
      <c r="E43" s="24"/>
      <c r="F43" s="24"/>
      <c r="G43" s="24"/>
      <c r="H43" s="24"/>
      <c r="I43" s="24"/>
      <c r="J43" s="24"/>
      <c r="K43" s="24"/>
    </row>
  </sheetData>
  <mergeCells count="9">
    <mergeCell ref="B5:C5"/>
    <mergeCell ref="A1:F1"/>
    <mergeCell ref="G1:K1"/>
    <mergeCell ref="A2:F2"/>
    <mergeCell ref="G2:K2"/>
    <mergeCell ref="A5:A6"/>
    <mergeCell ref="H5:H6"/>
    <mergeCell ref="I5:K5"/>
    <mergeCell ref="D5:G5"/>
  </mergeCells>
  <printOptions horizontalCentered="1"/>
  <pageMargins left="0.35433070866141736" right="0.35433070866141736" top="0.59055118110236227" bottom="0.39370078740157483" header="0.15748031496062992" footer="7.874015748031496E-2"/>
  <pageSetup paperSize="9" scale="95" orientation="portrait" r:id="rId1"/>
  <headerFooter alignWithMargins="0"/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showGridLines="0" zoomScaleNormal="100" workbookViewId="0">
      <selection activeCell="B6" sqref="B6"/>
    </sheetView>
  </sheetViews>
  <sheetFormatPr baseColWidth="10" defaultColWidth="11.42578125" defaultRowHeight="21.95" customHeight="1" x14ac:dyDescent="0.2"/>
  <cols>
    <col min="1" max="1" width="0.28515625" style="6" customWidth="1"/>
    <col min="2" max="2" width="52" style="7" customWidth="1"/>
    <col min="3" max="3" width="20.7109375" style="8" customWidth="1"/>
    <col min="4" max="4" width="8.85546875" style="8" customWidth="1"/>
    <col min="5" max="8" width="20.7109375" style="8" customWidth="1"/>
    <col min="9" max="16384" width="11.42578125" style="7"/>
  </cols>
  <sheetData>
    <row r="1" spans="1:17" s="3" customFormat="1" ht="30.75" customHeight="1" x14ac:dyDescent="0.2">
      <c r="A1" s="389" t="s">
        <v>62</v>
      </c>
      <c r="B1" s="389"/>
      <c r="C1" s="389"/>
      <c r="D1" s="389"/>
      <c r="E1" s="390" t="s">
        <v>362</v>
      </c>
      <c r="F1" s="390"/>
      <c r="G1" s="390"/>
      <c r="H1" s="390"/>
      <c r="I1" s="2"/>
      <c r="J1" s="2"/>
      <c r="K1" s="2"/>
      <c r="L1" s="2"/>
      <c r="M1" s="2"/>
      <c r="N1" s="2"/>
      <c r="O1" s="2"/>
      <c r="P1" s="2"/>
      <c r="Q1" s="2"/>
    </row>
    <row r="2" spans="1:17" s="3" customFormat="1" ht="6" customHeight="1" x14ac:dyDescent="0.2">
      <c r="A2" s="86"/>
      <c r="B2" s="86"/>
      <c r="C2" s="86"/>
      <c r="D2" s="86"/>
      <c r="E2" s="88"/>
      <c r="F2" s="88"/>
      <c r="G2" s="88"/>
      <c r="H2" s="88"/>
      <c r="I2" s="4"/>
      <c r="J2" s="2"/>
      <c r="K2" s="2"/>
      <c r="L2" s="2"/>
      <c r="M2" s="2"/>
      <c r="N2" s="2"/>
      <c r="O2" s="2"/>
      <c r="P2" s="2"/>
      <c r="Q2" s="2"/>
    </row>
    <row r="3" spans="1:17" s="3" customFormat="1" ht="15.75" customHeight="1" x14ac:dyDescent="0.2">
      <c r="A3" s="389" t="s">
        <v>340</v>
      </c>
      <c r="B3" s="389"/>
      <c r="C3" s="389"/>
      <c r="D3" s="389"/>
      <c r="E3" s="391" t="s">
        <v>341</v>
      </c>
      <c r="F3" s="391"/>
      <c r="G3" s="391"/>
      <c r="H3" s="391"/>
      <c r="I3" s="5"/>
      <c r="J3" s="4"/>
      <c r="K3" s="4"/>
      <c r="L3" s="4"/>
      <c r="M3" s="4"/>
      <c r="N3" s="4"/>
      <c r="O3" s="4"/>
      <c r="P3" s="4"/>
      <c r="Q3" s="4"/>
    </row>
    <row r="4" spans="1:17" ht="21" customHeight="1" x14ac:dyDescent="0.2"/>
    <row r="5" spans="1:17" s="10" customFormat="1" ht="30.75" customHeight="1" x14ac:dyDescent="0.2">
      <c r="B5" s="90" t="s">
        <v>295</v>
      </c>
      <c r="C5" s="89"/>
      <c r="D5" s="89"/>
      <c r="E5" s="11"/>
      <c r="F5" s="11"/>
      <c r="G5" s="11"/>
      <c r="H5" s="121" t="s">
        <v>222</v>
      </c>
    </row>
    <row r="6" spans="1:17" ht="51" customHeight="1" x14ac:dyDescent="0.2">
      <c r="A6" s="96"/>
      <c r="B6" s="14" t="s">
        <v>80</v>
      </c>
      <c r="C6" s="375" t="s">
        <v>64</v>
      </c>
      <c r="D6" s="377"/>
      <c r="E6" s="14" t="s">
        <v>316</v>
      </c>
      <c r="F6" s="14" t="s">
        <v>330</v>
      </c>
      <c r="G6" s="14" t="s">
        <v>317</v>
      </c>
      <c r="H6" s="14" t="s">
        <v>318</v>
      </c>
      <c r="J6" s="15"/>
    </row>
    <row r="7" spans="1:17" s="16" customFormat="1" ht="31.5" customHeight="1" x14ac:dyDescent="0.2">
      <c r="A7" s="120"/>
      <c r="B7" s="240" t="s">
        <v>185</v>
      </c>
      <c r="C7" s="265">
        <v>24395537778.330002</v>
      </c>
      <c r="D7" s="107">
        <v>100</v>
      </c>
      <c r="E7" s="295">
        <v>18673812338.82</v>
      </c>
      <c r="F7" s="295">
        <v>3350709869.4400005</v>
      </c>
      <c r="G7" s="295">
        <v>1606870165.4300001</v>
      </c>
      <c r="H7" s="295">
        <v>764145404.64000022</v>
      </c>
      <c r="J7" s="17"/>
    </row>
    <row r="8" spans="1:17" s="35" customFormat="1" ht="30" customHeight="1" x14ac:dyDescent="0.2">
      <c r="A8" s="116"/>
      <c r="B8" s="241" t="s">
        <v>65</v>
      </c>
      <c r="C8" s="145">
        <v>20113868207.460003</v>
      </c>
      <c r="D8" s="108">
        <v>82.4</v>
      </c>
      <c r="E8" s="77">
        <v>15213633142.110001</v>
      </c>
      <c r="F8" s="77">
        <v>2911664166.6900005</v>
      </c>
      <c r="G8" s="77">
        <v>1342829645.6900001</v>
      </c>
      <c r="H8" s="77">
        <v>645741252.97000003</v>
      </c>
      <c r="I8" s="41"/>
    </row>
    <row r="9" spans="1:17" s="35" customFormat="1" ht="22.5" customHeight="1" x14ac:dyDescent="0.2">
      <c r="A9" s="118"/>
      <c r="B9" s="117" t="s">
        <v>66</v>
      </c>
      <c r="C9" s="145">
        <v>11704767235.6</v>
      </c>
      <c r="D9" s="108">
        <v>48</v>
      </c>
      <c r="E9" s="77">
        <v>10022415306.68</v>
      </c>
      <c r="F9" s="77">
        <v>1682351928.9200001</v>
      </c>
      <c r="G9" s="77">
        <v>0</v>
      </c>
      <c r="H9" s="77">
        <v>0</v>
      </c>
    </row>
    <row r="10" spans="1:17" s="35" customFormat="1" ht="14.25" customHeight="1" x14ac:dyDescent="0.2">
      <c r="A10" s="118"/>
      <c r="B10" s="119" t="s">
        <v>235</v>
      </c>
      <c r="C10" s="145">
        <v>1047115059.71</v>
      </c>
      <c r="D10" s="108">
        <v>4.3</v>
      </c>
      <c r="E10" s="77">
        <v>0</v>
      </c>
      <c r="F10" s="77">
        <v>0</v>
      </c>
      <c r="G10" s="77">
        <v>834464213.60000002</v>
      </c>
      <c r="H10" s="77">
        <v>212650846.11000001</v>
      </c>
    </row>
    <row r="11" spans="1:17" s="35" customFormat="1" ht="14.25" customHeight="1" x14ac:dyDescent="0.2">
      <c r="A11" s="118"/>
      <c r="B11" s="117" t="s">
        <v>67</v>
      </c>
      <c r="C11" s="145">
        <v>127839847.29000001</v>
      </c>
      <c r="D11" s="108">
        <v>0.5</v>
      </c>
      <c r="E11" s="77">
        <v>124343624.59</v>
      </c>
      <c r="F11" s="77">
        <v>1006085.4</v>
      </c>
      <c r="G11" s="77">
        <v>2243975.5699999998</v>
      </c>
      <c r="H11" s="77">
        <v>246161.73</v>
      </c>
      <c r="I11" s="41"/>
    </row>
    <row r="12" spans="1:17" s="35" customFormat="1" ht="14.25" customHeight="1" x14ac:dyDescent="0.2">
      <c r="A12" s="118"/>
      <c r="B12" s="117" t="s">
        <v>68</v>
      </c>
      <c r="C12" s="145">
        <v>404173620.52999997</v>
      </c>
      <c r="D12" s="108">
        <v>1.7</v>
      </c>
      <c r="E12" s="77">
        <v>390823349.38</v>
      </c>
      <c r="F12" s="77">
        <v>13350271.15</v>
      </c>
      <c r="G12" s="77">
        <v>0</v>
      </c>
      <c r="H12" s="77">
        <v>0</v>
      </c>
      <c r="I12" s="41"/>
    </row>
    <row r="13" spans="1:17" s="35" customFormat="1" ht="14.25" customHeight="1" x14ac:dyDescent="0.2">
      <c r="A13" s="118"/>
      <c r="B13" s="117" t="s">
        <v>69</v>
      </c>
      <c r="C13" s="145">
        <v>5704256418.7600002</v>
      </c>
      <c r="D13" s="108">
        <v>23.4</v>
      </c>
      <c r="E13" s="77">
        <v>3813007406.6900001</v>
      </c>
      <c r="F13" s="77">
        <v>1038294602.3399999</v>
      </c>
      <c r="G13" s="77">
        <v>434973933.30000001</v>
      </c>
      <c r="H13" s="77">
        <v>417980476.43000001</v>
      </c>
      <c r="I13" s="41"/>
    </row>
    <row r="14" spans="1:17" s="35" customFormat="1" ht="14.25" customHeight="1" x14ac:dyDescent="0.2">
      <c r="A14" s="118"/>
      <c r="B14" s="119" t="s">
        <v>301</v>
      </c>
      <c r="C14" s="145">
        <v>2641116.4</v>
      </c>
      <c r="D14" s="108">
        <v>0</v>
      </c>
      <c r="E14" s="77">
        <v>2641116.4</v>
      </c>
      <c r="F14" s="77">
        <v>0</v>
      </c>
      <c r="G14" s="77">
        <v>0</v>
      </c>
      <c r="H14" s="77">
        <v>0</v>
      </c>
      <c r="I14" s="41"/>
    </row>
    <row r="15" spans="1:17" s="35" customFormat="1" ht="14.25" customHeight="1" x14ac:dyDescent="0.2">
      <c r="A15" s="118"/>
      <c r="B15" s="117" t="s">
        <v>70</v>
      </c>
      <c r="C15" s="145">
        <v>105857813.68000001</v>
      </c>
      <c r="D15" s="108">
        <v>0.4</v>
      </c>
      <c r="E15" s="77">
        <v>105857813.68000001</v>
      </c>
      <c r="F15" s="77">
        <v>0</v>
      </c>
      <c r="G15" s="77">
        <v>0</v>
      </c>
      <c r="H15" s="77">
        <v>0</v>
      </c>
      <c r="I15" s="41"/>
    </row>
    <row r="16" spans="1:17" s="35" customFormat="1" ht="14.25" customHeight="1" x14ac:dyDescent="0.2">
      <c r="A16" s="118"/>
      <c r="B16" s="117" t="s">
        <v>71</v>
      </c>
      <c r="C16" s="145">
        <v>78057.17</v>
      </c>
      <c r="D16" s="108">
        <v>0</v>
      </c>
      <c r="E16" s="77">
        <v>66985.02</v>
      </c>
      <c r="F16" s="77">
        <v>6354.5</v>
      </c>
      <c r="G16" s="77">
        <v>4677</v>
      </c>
      <c r="H16" s="77">
        <v>40.65</v>
      </c>
      <c r="I16" s="41"/>
    </row>
    <row r="17" spans="1:9" s="35" customFormat="1" ht="14.25" customHeight="1" x14ac:dyDescent="0.2">
      <c r="A17" s="118"/>
      <c r="B17" s="117" t="s">
        <v>72</v>
      </c>
      <c r="C17" s="145">
        <v>19229835.249999996</v>
      </c>
      <c r="D17" s="108">
        <v>0.1</v>
      </c>
      <c r="E17" s="77">
        <v>15052873.539999999</v>
      </c>
      <c r="F17" s="77">
        <v>3150676.76</v>
      </c>
      <c r="G17" s="77">
        <v>947940.84</v>
      </c>
      <c r="H17" s="77">
        <v>78344.11</v>
      </c>
      <c r="I17" s="41"/>
    </row>
    <row r="18" spans="1:9" s="35" customFormat="1" ht="14.25" customHeight="1" x14ac:dyDescent="0.2">
      <c r="A18" s="118"/>
      <c r="B18" s="117" t="s">
        <v>73</v>
      </c>
      <c r="C18" s="145">
        <v>12342153.890000001</v>
      </c>
      <c r="D18" s="108">
        <v>0</v>
      </c>
      <c r="E18" s="77">
        <v>0</v>
      </c>
      <c r="F18" s="77">
        <v>0</v>
      </c>
      <c r="G18" s="77">
        <v>12342153.890000001</v>
      </c>
      <c r="H18" s="77">
        <v>0</v>
      </c>
      <c r="I18" s="41"/>
    </row>
    <row r="19" spans="1:9" s="35" customFormat="1" ht="14.25" customHeight="1" x14ac:dyDescent="0.2">
      <c r="A19" s="118"/>
      <c r="B19" s="117" t="s">
        <v>299</v>
      </c>
      <c r="C19" s="145">
        <v>985567049.18000007</v>
      </c>
      <c r="D19" s="108">
        <v>4</v>
      </c>
      <c r="E19" s="77">
        <v>739424666.13</v>
      </c>
      <c r="F19" s="77">
        <v>173504247.62</v>
      </c>
      <c r="G19" s="77">
        <v>57852751.490000002</v>
      </c>
      <c r="H19" s="77">
        <v>14785383.939999999</v>
      </c>
      <c r="I19" s="41"/>
    </row>
    <row r="20" spans="1:9" s="35" customFormat="1" ht="30" customHeight="1" x14ac:dyDescent="0.2">
      <c r="A20" s="116"/>
      <c r="B20" s="241" t="s">
        <v>74</v>
      </c>
      <c r="C20" s="145">
        <v>15080420.18</v>
      </c>
      <c r="D20" s="108">
        <v>0.1</v>
      </c>
      <c r="E20" s="77">
        <v>7611212.9000000004</v>
      </c>
      <c r="F20" s="77">
        <v>97515.59</v>
      </c>
      <c r="G20" s="77">
        <v>6866730.9299999997</v>
      </c>
      <c r="H20" s="77">
        <v>504960.76</v>
      </c>
      <c r="I20" s="41"/>
    </row>
    <row r="21" spans="1:9" s="35" customFormat="1" ht="30" customHeight="1" x14ac:dyDescent="0.2">
      <c r="A21" s="116"/>
      <c r="B21" s="241" t="s">
        <v>75</v>
      </c>
      <c r="C21" s="145">
        <v>52928521.379999995</v>
      </c>
      <c r="D21" s="108">
        <v>0.2</v>
      </c>
      <c r="E21" s="77">
        <v>33328935.57</v>
      </c>
      <c r="F21" s="77">
        <v>6224741.6899999995</v>
      </c>
      <c r="G21" s="77">
        <v>7305299.6899999995</v>
      </c>
      <c r="H21" s="77">
        <v>6069544.4300000006</v>
      </c>
      <c r="I21" s="41"/>
    </row>
    <row r="22" spans="1:9" s="35" customFormat="1" ht="30" customHeight="1" x14ac:dyDescent="0.2">
      <c r="A22" s="116"/>
      <c r="B22" s="241" t="s">
        <v>76</v>
      </c>
      <c r="C22" s="145">
        <v>2320118327.8700004</v>
      </c>
      <c r="D22" s="108">
        <v>9.5</v>
      </c>
      <c r="E22" s="77">
        <v>2003878550.46</v>
      </c>
      <c r="F22" s="77">
        <v>215810446.00999999</v>
      </c>
      <c r="G22" s="77">
        <v>69886016.829999998</v>
      </c>
      <c r="H22" s="77">
        <v>30543314.57</v>
      </c>
      <c r="I22" s="41"/>
    </row>
    <row r="23" spans="1:9" s="35" customFormat="1" ht="30" customHeight="1" x14ac:dyDescent="0.2">
      <c r="A23" s="116"/>
      <c r="B23" s="241" t="s">
        <v>265</v>
      </c>
      <c r="C23" s="145">
        <v>763701625.0999999</v>
      </c>
      <c r="D23" s="108">
        <v>3.1</v>
      </c>
      <c r="E23" s="77">
        <v>472053645.82000005</v>
      </c>
      <c r="F23" s="77">
        <v>152346441.03999999</v>
      </c>
      <c r="G23" s="77">
        <v>104233902.42999999</v>
      </c>
      <c r="H23" s="77">
        <v>35067635.810000002</v>
      </c>
      <c r="I23" s="41"/>
    </row>
    <row r="24" spans="1:9" s="35" customFormat="1" ht="22.5" customHeight="1" x14ac:dyDescent="0.2">
      <c r="A24" s="118"/>
      <c r="B24" s="117" t="s">
        <v>77</v>
      </c>
      <c r="C24" s="145">
        <v>473395923.12</v>
      </c>
      <c r="D24" s="108">
        <v>1.9</v>
      </c>
      <c r="E24" s="77">
        <v>364434218.17000002</v>
      </c>
      <c r="F24" s="77">
        <v>65295146.140000001</v>
      </c>
      <c r="G24" s="77">
        <v>30390933.899999999</v>
      </c>
      <c r="H24" s="77">
        <v>13275624.91</v>
      </c>
      <c r="I24" s="41"/>
    </row>
    <row r="25" spans="1:9" s="35" customFormat="1" ht="14.25" customHeight="1" x14ac:dyDescent="0.2">
      <c r="A25" s="118"/>
      <c r="B25" s="117" t="s">
        <v>221</v>
      </c>
      <c r="C25" s="145">
        <v>48888985.780000001</v>
      </c>
      <c r="D25" s="108">
        <v>0.2</v>
      </c>
      <c r="E25" s="77">
        <v>48888985.780000001</v>
      </c>
      <c r="F25" s="77">
        <v>0</v>
      </c>
      <c r="G25" s="77">
        <v>0</v>
      </c>
      <c r="H25" s="77">
        <v>0</v>
      </c>
      <c r="I25" s="41"/>
    </row>
    <row r="26" spans="1:9" s="35" customFormat="1" ht="14.25" customHeight="1" x14ac:dyDescent="0.2">
      <c r="A26" s="118"/>
      <c r="B26" s="117" t="s">
        <v>231</v>
      </c>
      <c r="C26" s="145">
        <v>80176167.760000005</v>
      </c>
      <c r="D26" s="108">
        <v>0.3</v>
      </c>
      <c r="E26" s="77">
        <v>58730441.869999997</v>
      </c>
      <c r="F26" s="77">
        <v>16257258.41</v>
      </c>
      <c r="G26" s="77">
        <v>1825098.79</v>
      </c>
      <c r="H26" s="77">
        <v>3363368.69</v>
      </c>
      <c r="I26" s="41"/>
    </row>
    <row r="27" spans="1:9" s="35" customFormat="1" ht="14.25" customHeight="1" x14ac:dyDescent="0.2">
      <c r="A27" s="118"/>
      <c r="B27" s="117" t="s">
        <v>78</v>
      </c>
      <c r="C27" s="145">
        <v>161240548.44</v>
      </c>
      <c r="D27" s="108">
        <v>0.7</v>
      </c>
      <c r="E27" s="77">
        <v>0</v>
      </c>
      <c r="F27" s="77">
        <v>70794036.489999995</v>
      </c>
      <c r="G27" s="77">
        <v>72017869.739999995</v>
      </c>
      <c r="H27" s="77">
        <v>18428642.210000001</v>
      </c>
      <c r="I27" s="41"/>
    </row>
    <row r="28" spans="1:9" s="35" customFormat="1" ht="30" customHeight="1" x14ac:dyDescent="0.2">
      <c r="A28" s="116"/>
      <c r="B28" s="241" t="s">
        <v>158</v>
      </c>
      <c r="C28" s="145">
        <v>902944285.10000002</v>
      </c>
      <c r="D28" s="108">
        <v>3.7</v>
      </c>
      <c r="E28" s="77">
        <v>716410460.72000003</v>
      </c>
      <c r="F28" s="77">
        <v>64566558.420000002</v>
      </c>
      <c r="G28" s="77">
        <v>75748569.859999999</v>
      </c>
      <c r="H28" s="77">
        <v>46218696.100000001</v>
      </c>
      <c r="I28" s="41"/>
    </row>
    <row r="29" spans="1:9" s="35" customFormat="1" ht="30" customHeight="1" x14ac:dyDescent="0.2">
      <c r="A29" s="116"/>
      <c r="B29" s="241" t="s">
        <v>79</v>
      </c>
      <c r="C29" s="145">
        <v>226896391.24000001</v>
      </c>
      <c r="D29" s="108">
        <v>1</v>
      </c>
      <c r="E29" s="77">
        <v>226896391.24000001</v>
      </c>
      <c r="F29" s="77">
        <v>0</v>
      </c>
      <c r="G29" s="77">
        <v>0</v>
      </c>
      <c r="H29" s="77">
        <v>0</v>
      </c>
      <c r="I29" s="41"/>
    </row>
    <row r="30" spans="1:9" s="18" customFormat="1" ht="18" customHeight="1" x14ac:dyDescent="0.2">
      <c r="A30" s="114"/>
      <c r="B30" s="52"/>
      <c r="C30" s="175"/>
      <c r="D30" s="109"/>
      <c r="E30" s="21"/>
      <c r="F30" s="21"/>
      <c r="G30" s="21"/>
      <c r="H30" s="21"/>
      <c r="I30" s="19"/>
    </row>
    <row r="31" spans="1:9" s="35" customFormat="1" ht="17.25" customHeight="1" x14ac:dyDescent="0.2">
      <c r="B31" s="68" t="s">
        <v>319</v>
      </c>
      <c r="C31" s="67"/>
      <c r="D31" s="67"/>
      <c r="E31" s="67"/>
      <c r="F31" s="67"/>
      <c r="G31" s="67"/>
      <c r="H31" s="67"/>
    </row>
    <row r="32" spans="1:9" s="35" customFormat="1" ht="12.75" x14ac:dyDescent="0.2">
      <c r="B32" s="68"/>
      <c r="C32" s="68"/>
      <c r="D32" s="68"/>
      <c r="E32" s="68"/>
      <c r="F32" s="68"/>
      <c r="G32" s="68"/>
      <c r="H32" s="68"/>
    </row>
    <row r="33" spans="1:8" s="35" customFormat="1" ht="16.5" customHeight="1" x14ac:dyDescent="0.2">
      <c r="A33" s="68"/>
      <c r="B33" s="68"/>
      <c r="C33" s="68"/>
      <c r="D33" s="68"/>
      <c r="E33" s="68"/>
      <c r="F33" s="68"/>
      <c r="G33" s="68"/>
      <c r="H33" s="68"/>
    </row>
    <row r="34" spans="1:8" s="23" customFormat="1" ht="12.75" x14ac:dyDescent="0.2">
      <c r="A34" s="25"/>
      <c r="B34" s="59"/>
      <c r="C34" s="59"/>
      <c r="D34" s="59"/>
      <c r="E34" s="59"/>
      <c r="F34" s="59"/>
      <c r="G34" s="59"/>
      <c r="H34" s="59"/>
    </row>
    <row r="35" spans="1:8" s="23" customFormat="1" ht="21.95" customHeight="1" x14ac:dyDescent="0.2">
      <c r="A35" s="25"/>
      <c r="B35" s="35"/>
      <c r="C35" s="24"/>
      <c r="D35" s="24"/>
      <c r="E35" s="24"/>
      <c r="F35" s="24"/>
      <c r="G35" s="24"/>
      <c r="H35" s="24"/>
    </row>
    <row r="36" spans="1:8" s="23" customFormat="1" ht="21.95" customHeight="1" x14ac:dyDescent="0.2">
      <c r="A36" s="25"/>
      <c r="C36" s="24"/>
      <c r="D36" s="24"/>
      <c r="E36" s="24"/>
      <c r="F36" s="24"/>
      <c r="G36" s="24"/>
      <c r="H36" s="24"/>
    </row>
    <row r="37" spans="1:8" s="23" customFormat="1" ht="21.95" customHeight="1" x14ac:dyDescent="0.2">
      <c r="A37" s="25"/>
      <c r="C37" s="24"/>
      <c r="D37" s="24"/>
      <c r="E37" s="24"/>
      <c r="F37" s="24"/>
      <c r="G37" s="24"/>
      <c r="H37" s="24"/>
    </row>
    <row r="38" spans="1:8" s="23" customFormat="1" ht="21.95" customHeight="1" x14ac:dyDescent="0.2">
      <c r="A38" s="25"/>
      <c r="C38" s="24"/>
      <c r="D38" s="24"/>
      <c r="E38" s="24"/>
      <c r="F38" s="24"/>
      <c r="G38" s="24"/>
      <c r="H38" s="24"/>
    </row>
    <row r="39" spans="1:8" s="23" customFormat="1" ht="21.95" customHeight="1" x14ac:dyDescent="0.2">
      <c r="A39" s="25"/>
      <c r="C39" s="24"/>
      <c r="D39" s="24"/>
      <c r="E39" s="24"/>
      <c r="F39" s="24"/>
      <c r="G39" s="24"/>
      <c r="H39" s="24"/>
    </row>
  </sheetData>
  <mergeCells count="5">
    <mergeCell ref="A1:D1"/>
    <mergeCell ref="E1:H1"/>
    <mergeCell ref="A3:D3"/>
    <mergeCell ref="E3:H3"/>
    <mergeCell ref="C6:D6"/>
  </mergeCells>
  <printOptions horizontalCentered="1" verticalCentered="1"/>
  <pageMargins left="0.35433070866141736" right="0.35433070866141736" top="0.32" bottom="0.47244094488188981" header="0.15748031496062992" footer="7.874015748031496E-2"/>
  <pageSetup paperSize="9" orientation="portrait" horizontalDpi="300" verticalDpi="4294967292" r:id="rId1"/>
  <headerFooter alignWithMargins="0"/>
  <colBreaks count="1" manualBreakCount="1">
    <brk id="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showGridLines="0" zoomScaleNormal="100" workbookViewId="0">
      <selection activeCell="B6" sqref="B6"/>
    </sheetView>
  </sheetViews>
  <sheetFormatPr baseColWidth="10" defaultColWidth="11.42578125" defaultRowHeight="21.95" customHeight="1" x14ac:dyDescent="0.2"/>
  <cols>
    <col min="1" max="1" width="0.42578125" style="6" customWidth="1"/>
    <col min="2" max="2" width="52" style="7" customWidth="1"/>
    <col min="3" max="3" width="20.7109375" style="8" customWidth="1"/>
    <col min="4" max="4" width="8.85546875" style="8" customWidth="1"/>
    <col min="5" max="8" width="20.7109375" style="8" customWidth="1"/>
    <col min="9" max="16384" width="11.42578125" style="7"/>
  </cols>
  <sheetData>
    <row r="1" spans="1:17" s="3" customFormat="1" ht="30.75" customHeight="1" x14ac:dyDescent="0.2">
      <c r="A1" s="389" t="s">
        <v>62</v>
      </c>
      <c r="B1" s="389"/>
      <c r="C1" s="389"/>
      <c r="D1" s="389"/>
      <c r="E1" s="390" t="s">
        <v>362</v>
      </c>
      <c r="F1" s="390"/>
      <c r="G1" s="390"/>
      <c r="H1" s="390"/>
      <c r="I1" s="2"/>
      <c r="J1" s="2"/>
      <c r="K1" s="2"/>
      <c r="L1" s="2"/>
      <c r="M1" s="2"/>
      <c r="N1" s="2"/>
      <c r="O1" s="2"/>
      <c r="P1" s="2"/>
      <c r="Q1" s="2"/>
    </row>
    <row r="2" spans="1:17" s="3" customFormat="1" ht="6" customHeight="1" x14ac:dyDescent="0.2">
      <c r="A2" s="86"/>
      <c r="B2" s="86"/>
      <c r="C2" s="86"/>
      <c r="D2" s="86"/>
      <c r="E2" s="88"/>
      <c r="F2" s="88"/>
      <c r="G2" s="88"/>
      <c r="H2" s="88"/>
      <c r="I2" s="4"/>
      <c r="J2" s="2"/>
      <c r="K2" s="2"/>
      <c r="L2" s="2"/>
      <c r="M2" s="2"/>
      <c r="N2" s="2"/>
      <c r="O2" s="2"/>
      <c r="P2" s="2"/>
      <c r="Q2" s="2"/>
    </row>
    <row r="3" spans="1:17" s="3" customFormat="1" ht="16.5" customHeight="1" x14ac:dyDescent="0.2">
      <c r="A3" s="389" t="s">
        <v>340</v>
      </c>
      <c r="B3" s="389"/>
      <c r="C3" s="389"/>
      <c r="D3" s="389"/>
      <c r="E3" s="391" t="s">
        <v>342</v>
      </c>
      <c r="F3" s="391"/>
      <c r="G3" s="391"/>
      <c r="H3" s="391"/>
      <c r="I3" s="5"/>
      <c r="J3" s="4"/>
      <c r="K3" s="4"/>
      <c r="L3" s="4"/>
      <c r="M3" s="4"/>
      <c r="N3" s="4"/>
      <c r="O3" s="4"/>
      <c r="P3" s="4"/>
      <c r="Q3" s="4"/>
    </row>
    <row r="4" spans="1:17" ht="21" customHeight="1" x14ac:dyDescent="0.2"/>
    <row r="5" spans="1:17" s="10" customFormat="1" ht="30.75" customHeight="1" x14ac:dyDescent="0.2">
      <c r="B5" s="90" t="s">
        <v>295</v>
      </c>
      <c r="C5" s="89"/>
      <c r="D5" s="89"/>
      <c r="E5" s="11"/>
      <c r="F5" s="11"/>
      <c r="G5" s="11"/>
      <c r="H5" s="121" t="s">
        <v>223</v>
      </c>
    </row>
    <row r="6" spans="1:17" ht="50.25" customHeight="1" x14ac:dyDescent="0.2">
      <c r="A6" s="96"/>
      <c r="B6" s="14" t="s">
        <v>80</v>
      </c>
      <c r="C6" s="375" t="s">
        <v>64</v>
      </c>
      <c r="D6" s="377"/>
      <c r="E6" s="14" t="s">
        <v>316</v>
      </c>
      <c r="F6" s="14" t="s">
        <v>330</v>
      </c>
      <c r="G6" s="14" t="s">
        <v>317</v>
      </c>
      <c r="H6" s="14" t="s">
        <v>318</v>
      </c>
      <c r="J6" s="15"/>
    </row>
    <row r="7" spans="1:17" s="16" customFormat="1" ht="31.5" customHeight="1" x14ac:dyDescent="0.2">
      <c r="A7" s="120"/>
      <c r="B7" s="240" t="s">
        <v>186</v>
      </c>
      <c r="C7" s="150">
        <v>25044873232.810009</v>
      </c>
      <c r="D7" s="107">
        <v>102.7</v>
      </c>
      <c r="E7" s="295">
        <v>19073329479.580002</v>
      </c>
      <c r="F7" s="295">
        <v>3554206174.7399998</v>
      </c>
      <c r="G7" s="295">
        <v>1663275511.5500023</v>
      </c>
      <c r="H7" s="295">
        <v>754062066.94000018</v>
      </c>
      <c r="J7" s="17"/>
    </row>
    <row r="8" spans="1:17" s="18" customFormat="1" ht="31.5" customHeight="1" x14ac:dyDescent="0.2">
      <c r="A8" s="124"/>
      <c r="B8" s="130" t="s">
        <v>239</v>
      </c>
      <c r="C8" s="301">
        <v>23939385373.050007</v>
      </c>
      <c r="D8" s="129">
        <v>98.1</v>
      </c>
      <c r="E8" s="302">
        <v>18345182971.630005</v>
      </c>
      <c r="F8" s="302">
        <v>3352211054.4100003</v>
      </c>
      <c r="G8" s="302">
        <v>1545054758.9000025</v>
      </c>
      <c r="H8" s="302">
        <v>696936588.11000025</v>
      </c>
      <c r="I8" s="19"/>
    </row>
    <row r="9" spans="1:17" s="35" customFormat="1" ht="12" customHeight="1" x14ac:dyDescent="0.2">
      <c r="A9" s="116"/>
      <c r="B9" s="126" t="s">
        <v>81</v>
      </c>
      <c r="C9" s="78">
        <v>6536810789.7900009</v>
      </c>
      <c r="D9" s="108">
        <v>26.8</v>
      </c>
      <c r="E9" s="77">
        <v>4950956002.8100004</v>
      </c>
      <c r="F9" s="77">
        <v>941520059.29999995</v>
      </c>
      <c r="G9" s="77">
        <v>458123628.64999998</v>
      </c>
      <c r="H9" s="77">
        <v>186211099.03000018</v>
      </c>
    </row>
    <row r="10" spans="1:17" s="35" customFormat="1" ht="18" customHeight="1" x14ac:dyDescent="0.2">
      <c r="A10" s="116"/>
      <c r="B10" s="126" t="s">
        <v>82</v>
      </c>
      <c r="C10" s="78">
        <v>4801472414.6499996</v>
      </c>
      <c r="D10" s="108">
        <v>19.7</v>
      </c>
      <c r="E10" s="77">
        <v>3750930449.8000002</v>
      </c>
      <c r="F10" s="77">
        <v>583971062.33000004</v>
      </c>
      <c r="G10" s="77">
        <v>314582376.76999998</v>
      </c>
      <c r="H10" s="77">
        <v>151988525.75</v>
      </c>
    </row>
    <row r="11" spans="1:17" s="35" customFormat="1" ht="18" customHeight="1" x14ac:dyDescent="0.2">
      <c r="A11" s="116"/>
      <c r="B11" s="126" t="s">
        <v>83</v>
      </c>
      <c r="C11" s="78">
        <v>360982271.82000005</v>
      </c>
      <c r="D11" s="108">
        <v>1.5</v>
      </c>
      <c r="E11" s="77">
        <v>278261683.04000002</v>
      </c>
      <c r="F11" s="77">
        <v>43183441.420000002</v>
      </c>
      <c r="G11" s="77">
        <v>22653354.68</v>
      </c>
      <c r="H11" s="77">
        <v>16883792.68</v>
      </c>
      <c r="I11" s="41"/>
    </row>
    <row r="12" spans="1:17" s="35" customFormat="1" ht="18" customHeight="1" x14ac:dyDescent="0.2">
      <c r="A12" s="116"/>
      <c r="B12" s="126" t="s">
        <v>84</v>
      </c>
      <c r="C12" s="78">
        <v>955066535.81000006</v>
      </c>
      <c r="D12" s="108">
        <v>3.9</v>
      </c>
      <c r="E12" s="77">
        <v>745864480.21000004</v>
      </c>
      <c r="F12" s="77">
        <v>122559229.45</v>
      </c>
      <c r="G12" s="77">
        <v>64470224.109999999</v>
      </c>
      <c r="H12" s="77">
        <v>22172602.039999999</v>
      </c>
      <c r="I12" s="41"/>
    </row>
    <row r="13" spans="1:17" s="35" customFormat="1" ht="18" customHeight="1" x14ac:dyDescent="0.2">
      <c r="A13" s="116"/>
      <c r="B13" s="126" t="s">
        <v>85</v>
      </c>
      <c r="C13" s="78">
        <v>337703173.51000005</v>
      </c>
      <c r="D13" s="108">
        <v>1.4</v>
      </c>
      <c r="E13" s="77">
        <v>238267138.36000001</v>
      </c>
      <c r="F13" s="77">
        <v>67565987.469999999</v>
      </c>
      <c r="G13" s="77">
        <v>18107343.949999999</v>
      </c>
      <c r="H13" s="77">
        <v>13762703.73</v>
      </c>
      <c r="I13" s="41"/>
    </row>
    <row r="14" spans="1:17" s="35" customFormat="1" ht="18" customHeight="1" x14ac:dyDescent="0.2">
      <c r="A14" s="116"/>
      <c r="B14" s="126" t="s">
        <v>86</v>
      </c>
      <c r="C14" s="78">
        <v>634444300.36000001</v>
      </c>
      <c r="D14" s="108">
        <v>2.6</v>
      </c>
      <c r="E14" s="77">
        <v>446109035.22000003</v>
      </c>
      <c r="F14" s="77">
        <v>129527166.22</v>
      </c>
      <c r="G14" s="77">
        <v>52861501.740000002</v>
      </c>
      <c r="H14" s="77">
        <v>5946597.1799999997</v>
      </c>
      <c r="I14" s="41"/>
    </row>
    <row r="15" spans="1:17" s="35" customFormat="1" ht="18" customHeight="1" x14ac:dyDescent="0.2">
      <c r="A15" s="116"/>
      <c r="B15" s="126" t="s">
        <v>87</v>
      </c>
      <c r="C15" s="78">
        <v>6279805357.6700001</v>
      </c>
      <c r="D15" s="108">
        <v>25.7</v>
      </c>
      <c r="E15" s="77">
        <v>4725311195.1400003</v>
      </c>
      <c r="F15" s="77">
        <v>897427062.54999995</v>
      </c>
      <c r="G15" s="77">
        <v>427103140.74000001</v>
      </c>
      <c r="H15" s="77">
        <v>229963959.24000001</v>
      </c>
      <c r="I15" s="41"/>
    </row>
    <row r="16" spans="1:17" s="35" customFormat="1" ht="18" customHeight="1" x14ac:dyDescent="0.2">
      <c r="A16" s="116"/>
      <c r="B16" s="126" t="s">
        <v>88</v>
      </c>
      <c r="C16" s="78">
        <v>24978342.009999998</v>
      </c>
      <c r="D16" s="108">
        <v>0.1</v>
      </c>
      <c r="E16" s="77">
        <v>19533511.329999998</v>
      </c>
      <c r="F16" s="77">
        <v>2528227.9500000002</v>
      </c>
      <c r="G16" s="77">
        <v>1812625.14</v>
      </c>
      <c r="H16" s="77">
        <v>1103977.5900000001</v>
      </c>
      <c r="I16" s="41"/>
    </row>
    <row r="17" spans="1:9" s="35" customFormat="1" ht="18" customHeight="1" x14ac:dyDescent="0.2">
      <c r="A17" s="116"/>
      <c r="B17" s="126" t="s">
        <v>89</v>
      </c>
      <c r="C17" s="78">
        <v>1078339449.1099999</v>
      </c>
      <c r="D17" s="108">
        <v>4.4000000000000004</v>
      </c>
      <c r="E17" s="77">
        <v>960246356.01999998</v>
      </c>
      <c r="F17" s="77">
        <v>69560711.989999995</v>
      </c>
      <c r="G17" s="77">
        <v>48532381.100000001</v>
      </c>
      <c r="H17" s="77">
        <v>0</v>
      </c>
      <c r="I17" s="41"/>
    </row>
    <row r="18" spans="1:9" s="35" customFormat="1" ht="18" customHeight="1" x14ac:dyDescent="0.2">
      <c r="A18" s="116"/>
      <c r="B18" s="126" t="s">
        <v>296</v>
      </c>
      <c r="C18" s="78">
        <v>406698296.86000001</v>
      </c>
      <c r="D18" s="108">
        <v>1.7</v>
      </c>
      <c r="E18" s="77">
        <v>391473057.35000002</v>
      </c>
      <c r="F18" s="77">
        <v>15225239.51</v>
      </c>
      <c r="G18" s="77">
        <v>0</v>
      </c>
      <c r="H18" s="77">
        <v>0</v>
      </c>
      <c r="I18" s="41"/>
    </row>
    <row r="19" spans="1:9" s="35" customFormat="1" ht="18" customHeight="1" x14ac:dyDescent="0.2">
      <c r="A19" s="116"/>
      <c r="B19" s="126" t="s">
        <v>90</v>
      </c>
      <c r="C19" s="78">
        <v>850597894.70000005</v>
      </c>
      <c r="D19" s="108">
        <v>3.5</v>
      </c>
      <c r="E19" s="77">
        <v>694577684.93000007</v>
      </c>
      <c r="F19" s="77">
        <v>117541627.05</v>
      </c>
      <c r="G19" s="77">
        <v>25223502.539999999</v>
      </c>
      <c r="H19" s="77">
        <v>13255080.18</v>
      </c>
      <c r="I19" s="41"/>
    </row>
    <row r="20" spans="1:9" s="35" customFormat="1" ht="12.75" x14ac:dyDescent="0.2">
      <c r="A20" s="118"/>
      <c r="B20" s="127" t="s">
        <v>266</v>
      </c>
      <c r="C20" s="78">
        <v>67960627.620000005</v>
      </c>
      <c r="D20" s="108">
        <v>0.3</v>
      </c>
      <c r="E20" s="77">
        <v>51580967.82</v>
      </c>
      <c r="F20" s="77">
        <v>11546781.15</v>
      </c>
      <c r="G20" s="77">
        <v>3839173.25</v>
      </c>
      <c r="H20" s="77">
        <v>993705.4</v>
      </c>
      <c r="I20" s="41"/>
    </row>
    <row r="21" spans="1:9" s="35" customFormat="1" ht="12.75" x14ac:dyDescent="0.2">
      <c r="A21" s="128"/>
      <c r="B21" s="127" t="s">
        <v>267</v>
      </c>
      <c r="C21" s="78">
        <v>176758245.96999997</v>
      </c>
      <c r="D21" s="108">
        <v>0.7</v>
      </c>
      <c r="E21" s="77">
        <v>162262810.63999999</v>
      </c>
      <c r="F21" s="77">
        <v>8768238.1300000008</v>
      </c>
      <c r="G21" s="77">
        <v>1981286.18</v>
      </c>
      <c r="H21" s="77">
        <v>3745911.02</v>
      </c>
      <c r="I21" s="41"/>
    </row>
    <row r="22" spans="1:9" s="35" customFormat="1" ht="12.75" x14ac:dyDescent="0.2">
      <c r="A22" s="128"/>
      <c r="B22" s="127" t="s">
        <v>91</v>
      </c>
      <c r="C22" s="78">
        <v>605628928.59000003</v>
      </c>
      <c r="D22" s="108">
        <v>2.5</v>
      </c>
      <c r="E22" s="77">
        <v>480733906.47000003</v>
      </c>
      <c r="F22" s="77">
        <v>97226607.769999996</v>
      </c>
      <c r="G22" s="77">
        <v>19152950.59</v>
      </c>
      <c r="H22" s="77">
        <v>8515463.7599999998</v>
      </c>
      <c r="I22" s="41"/>
    </row>
    <row r="23" spans="1:9" s="35" customFormat="1" ht="12.75" x14ac:dyDescent="0.2">
      <c r="A23" s="128"/>
      <c r="B23" s="127" t="s">
        <v>293</v>
      </c>
      <c r="C23" s="78">
        <v>250092.52</v>
      </c>
      <c r="D23" s="108">
        <v>0</v>
      </c>
      <c r="E23" s="77">
        <v>0</v>
      </c>
      <c r="F23" s="77">
        <v>0</v>
      </c>
      <c r="G23" s="77">
        <v>250092.52</v>
      </c>
      <c r="H23" s="77">
        <v>0</v>
      </c>
      <c r="I23" s="41"/>
    </row>
    <row r="24" spans="1:9" s="35" customFormat="1" ht="18" customHeight="1" x14ac:dyDescent="0.2">
      <c r="A24" s="116"/>
      <c r="B24" s="126" t="s">
        <v>92</v>
      </c>
      <c r="C24" s="78">
        <v>758663405.62000012</v>
      </c>
      <c r="D24" s="108">
        <v>3.1</v>
      </c>
      <c r="E24" s="77">
        <v>524071019.86000001</v>
      </c>
      <c r="F24" s="77">
        <v>182852067.80000001</v>
      </c>
      <c r="G24" s="77">
        <v>30738873.32</v>
      </c>
      <c r="H24" s="77">
        <v>21001444.640000001</v>
      </c>
      <c r="I24" s="41"/>
    </row>
    <row r="25" spans="1:9" s="35" customFormat="1" ht="18" customHeight="1" x14ac:dyDescent="0.2">
      <c r="A25" s="116"/>
      <c r="B25" s="126" t="s">
        <v>93</v>
      </c>
      <c r="C25" s="78">
        <v>132901385.86999999</v>
      </c>
      <c r="D25" s="108">
        <v>0.5</v>
      </c>
      <c r="E25" s="77">
        <v>42039604.299999997</v>
      </c>
      <c r="F25" s="77">
        <v>79513426.599999994</v>
      </c>
      <c r="G25" s="77">
        <v>8167713.4199999999</v>
      </c>
      <c r="H25" s="77">
        <v>3180641.55</v>
      </c>
      <c r="I25" s="41"/>
    </row>
    <row r="26" spans="1:9" s="18" customFormat="1" ht="30" customHeight="1" x14ac:dyDescent="0.2">
      <c r="A26" s="124"/>
      <c r="B26" s="205" t="s">
        <v>238</v>
      </c>
      <c r="C26" s="81">
        <v>340977716.06999999</v>
      </c>
      <c r="D26" s="122">
        <v>1.4</v>
      </c>
      <c r="E26" s="80">
        <v>237617880.74000001</v>
      </c>
      <c r="F26" s="80">
        <v>44519133.710000001</v>
      </c>
      <c r="G26" s="80">
        <v>45003439.140000001</v>
      </c>
      <c r="H26" s="80">
        <v>13837262.48</v>
      </c>
      <c r="I26" s="19"/>
    </row>
    <row r="27" spans="1:9" s="35" customFormat="1" ht="18" customHeight="1" x14ac:dyDescent="0.2">
      <c r="A27" s="116"/>
      <c r="B27" s="126" t="s">
        <v>94</v>
      </c>
      <c r="C27" s="78">
        <v>0</v>
      </c>
      <c r="D27" s="108">
        <v>0</v>
      </c>
      <c r="E27" s="77">
        <v>0</v>
      </c>
      <c r="F27" s="77">
        <v>0</v>
      </c>
      <c r="G27" s="77">
        <v>0</v>
      </c>
      <c r="H27" s="77">
        <v>0</v>
      </c>
      <c r="I27" s="41"/>
    </row>
    <row r="28" spans="1:9" s="35" customFormat="1" ht="30" customHeight="1" x14ac:dyDescent="0.2">
      <c r="A28" s="124"/>
      <c r="B28" s="125" t="s">
        <v>237</v>
      </c>
      <c r="C28" s="81">
        <v>341065640.99000001</v>
      </c>
      <c r="D28" s="122">
        <v>1.4</v>
      </c>
      <c r="E28" s="80">
        <v>263166661.47</v>
      </c>
      <c r="F28" s="80">
        <v>42636774.530000001</v>
      </c>
      <c r="G28" s="80">
        <v>21060583.09</v>
      </c>
      <c r="H28" s="80">
        <v>14201621.899999999</v>
      </c>
      <c r="I28" s="41"/>
    </row>
    <row r="29" spans="1:9" s="35" customFormat="1" ht="30" customHeight="1" x14ac:dyDescent="0.2">
      <c r="A29" s="124"/>
      <c r="B29" s="123" t="s">
        <v>236</v>
      </c>
      <c r="C29" s="81">
        <v>98878398.209999993</v>
      </c>
      <c r="D29" s="122">
        <v>0.4</v>
      </c>
      <c r="E29" s="80">
        <v>76757211.049999997</v>
      </c>
      <c r="F29" s="80">
        <v>12079836.529999999</v>
      </c>
      <c r="G29" s="80">
        <v>6614070.5099999998</v>
      </c>
      <c r="H29" s="80">
        <v>3427280.12</v>
      </c>
      <c r="I29" s="41"/>
    </row>
    <row r="30" spans="1:9" s="35" customFormat="1" ht="30.75" customHeight="1" x14ac:dyDescent="0.2">
      <c r="A30" s="116"/>
      <c r="B30" s="115" t="s">
        <v>95</v>
      </c>
      <c r="C30" s="78">
        <v>644291962.88999999</v>
      </c>
      <c r="D30" s="108">
        <v>2.6</v>
      </c>
      <c r="E30" s="77">
        <v>387795815.10000002</v>
      </c>
      <c r="F30" s="77">
        <v>134749687.02000001</v>
      </c>
      <c r="G30" s="77">
        <v>79797875.060000002</v>
      </c>
      <c r="H30" s="77">
        <v>41948585.710000001</v>
      </c>
      <c r="I30" s="41"/>
    </row>
    <row r="31" spans="1:9" s="35" customFormat="1" ht="24" customHeight="1" x14ac:dyDescent="0.2">
      <c r="A31" s="116"/>
      <c r="B31" s="115" t="s">
        <v>96</v>
      </c>
      <c r="C31" s="78">
        <v>87705864.359999999</v>
      </c>
      <c r="D31" s="108">
        <v>0.4</v>
      </c>
      <c r="E31" s="77">
        <v>49221885.289999999</v>
      </c>
      <c r="F31" s="77">
        <v>22147896.420000002</v>
      </c>
      <c r="G31" s="77">
        <v>15262592.57</v>
      </c>
      <c r="H31" s="77">
        <v>1073490.08</v>
      </c>
      <c r="I31" s="41"/>
    </row>
    <row r="32" spans="1:9" s="35" customFormat="1" ht="24" customHeight="1" x14ac:dyDescent="0.2">
      <c r="A32" s="116"/>
      <c r="B32" s="115" t="s">
        <v>343</v>
      </c>
      <c r="C32" s="78">
        <v>112964941.95999999</v>
      </c>
      <c r="D32" s="108">
        <v>0.5</v>
      </c>
      <c r="E32" s="77">
        <v>69419742.420000002</v>
      </c>
      <c r="F32" s="77">
        <v>22466477.769999996</v>
      </c>
      <c r="G32" s="77">
        <v>10961488.59</v>
      </c>
      <c r="H32" s="77">
        <v>10117233.180000002</v>
      </c>
      <c r="I32" s="41"/>
    </row>
    <row r="33" spans="1:9" s="35" customFormat="1" ht="24" customHeight="1" x14ac:dyDescent="0.2">
      <c r="A33" s="116"/>
      <c r="B33" s="115" t="s">
        <v>97</v>
      </c>
      <c r="C33" s="78">
        <v>260525090.54999998</v>
      </c>
      <c r="D33" s="108">
        <v>1.1000000000000001</v>
      </c>
      <c r="E33" s="77">
        <v>221709065.13999999</v>
      </c>
      <c r="F33" s="77">
        <v>22631059.120000001</v>
      </c>
      <c r="G33" s="77">
        <v>12198796.43</v>
      </c>
      <c r="H33" s="77">
        <v>3986169.86</v>
      </c>
      <c r="I33" s="41"/>
    </row>
    <row r="34" spans="1:9" s="18" customFormat="1" ht="9" customHeight="1" x14ac:dyDescent="0.2">
      <c r="A34" s="114"/>
      <c r="B34" s="52"/>
      <c r="C34" s="43"/>
      <c r="D34" s="109"/>
      <c r="E34" s="21"/>
      <c r="F34" s="21"/>
      <c r="G34" s="21"/>
      <c r="H34" s="21"/>
      <c r="I34" s="19"/>
    </row>
    <row r="35" spans="1:9" s="23" customFormat="1" ht="12.75" x14ac:dyDescent="0.2">
      <c r="A35" s="25"/>
      <c r="B35" s="26"/>
      <c r="C35" s="26"/>
      <c r="D35" s="26"/>
      <c r="E35" s="26"/>
      <c r="F35" s="26"/>
      <c r="G35" s="26"/>
      <c r="H35" s="26"/>
    </row>
    <row r="36" spans="1:9" s="23" customFormat="1" ht="21.95" customHeight="1" x14ac:dyDescent="0.2">
      <c r="A36" s="25"/>
      <c r="C36" s="24"/>
      <c r="D36" s="24"/>
      <c r="E36" s="24"/>
      <c r="F36" s="24"/>
      <c r="G36" s="24"/>
      <c r="H36" s="24"/>
    </row>
    <row r="37" spans="1:9" s="23" customFormat="1" ht="21.95" customHeight="1" x14ac:dyDescent="0.2">
      <c r="A37" s="25"/>
      <c r="C37" s="24"/>
      <c r="D37" s="24"/>
      <c r="E37" s="24"/>
      <c r="F37" s="24"/>
      <c r="G37" s="24"/>
      <c r="H37" s="24"/>
    </row>
    <row r="38" spans="1:9" s="23" customFormat="1" ht="21.95" customHeight="1" x14ac:dyDescent="0.2">
      <c r="A38" s="25"/>
      <c r="C38" s="24"/>
      <c r="D38" s="24"/>
      <c r="E38" s="24"/>
      <c r="F38" s="24"/>
      <c r="G38" s="24"/>
      <c r="H38" s="24"/>
    </row>
    <row r="39" spans="1:9" s="23" customFormat="1" ht="21.95" customHeight="1" x14ac:dyDescent="0.2">
      <c r="A39" s="25"/>
      <c r="C39" s="24"/>
      <c r="D39" s="24"/>
      <c r="E39" s="24"/>
      <c r="F39" s="24"/>
      <c r="G39" s="24"/>
      <c r="H39" s="24"/>
    </row>
    <row r="40" spans="1:9" s="23" customFormat="1" ht="21.95" customHeight="1" x14ac:dyDescent="0.2">
      <c r="A40" s="25"/>
      <c r="C40" s="24"/>
      <c r="D40" s="24"/>
      <c r="E40" s="24"/>
      <c r="F40" s="24"/>
      <c r="G40" s="24"/>
      <c r="H40" s="24"/>
    </row>
  </sheetData>
  <mergeCells count="5">
    <mergeCell ref="A1:D1"/>
    <mergeCell ref="E1:H1"/>
    <mergeCell ref="A3:D3"/>
    <mergeCell ref="E3:H3"/>
    <mergeCell ref="C6:D6"/>
  </mergeCells>
  <printOptions horizontalCentered="1" verticalCentered="1"/>
  <pageMargins left="0.35433070866141736" right="0.35433070866141736" top="0.27559055118110237" bottom="0.47244094488188981" header="0.15748031496062992" footer="7.874015748031496E-2"/>
  <pageSetup paperSize="9" orientation="portrait" r:id="rId1"/>
  <headerFooter alignWithMargins="0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24</vt:i4>
      </vt:variant>
      <vt:variant>
        <vt:lpstr>Benannte Bereiche</vt:lpstr>
      </vt:variant>
      <vt:variant>
        <vt:i4>24</vt:i4>
      </vt:variant>
    </vt:vector>
  </HeadingPairs>
  <TitlesOfParts>
    <vt:vector size="48" baseType="lpstr">
      <vt:lpstr>5.01</vt:lpstr>
      <vt:lpstr>5.02</vt:lpstr>
      <vt:lpstr>5.03</vt:lpstr>
      <vt:lpstr>5.04</vt:lpstr>
      <vt:lpstr>5.05</vt:lpstr>
      <vt:lpstr>5.06</vt:lpstr>
      <vt:lpstr>5.07</vt:lpstr>
      <vt:lpstr>5.08</vt:lpstr>
      <vt:lpstr>5.09</vt:lpstr>
      <vt:lpstr>5.10</vt:lpstr>
      <vt:lpstr>5.11</vt:lpstr>
      <vt:lpstr>5.12</vt:lpstr>
      <vt:lpstr>5.13</vt:lpstr>
      <vt:lpstr>5.14</vt:lpstr>
      <vt:lpstr>5.15</vt:lpstr>
      <vt:lpstr>5.16</vt:lpstr>
      <vt:lpstr>5.17</vt:lpstr>
      <vt:lpstr>5.18</vt:lpstr>
      <vt:lpstr>5.19</vt:lpstr>
      <vt:lpstr>5.20</vt:lpstr>
      <vt:lpstr>5.21</vt:lpstr>
      <vt:lpstr>5.22</vt:lpstr>
      <vt:lpstr>5.23</vt:lpstr>
      <vt:lpstr>5.24</vt:lpstr>
      <vt:lpstr>'5.01'!Druckbereich</vt:lpstr>
      <vt:lpstr>'5.02'!Druckbereich</vt:lpstr>
      <vt:lpstr>'5.03'!Druckbereich</vt:lpstr>
      <vt:lpstr>'5.04'!Druckbereich</vt:lpstr>
      <vt:lpstr>'5.05'!Druckbereich</vt:lpstr>
      <vt:lpstr>'5.06'!Druckbereich</vt:lpstr>
      <vt:lpstr>'5.07'!Druckbereich</vt:lpstr>
      <vt:lpstr>'5.08'!Druckbereich</vt:lpstr>
      <vt:lpstr>'5.09'!Druckbereich</vt:lpstr>
      <vt:lpstr>'5.10'!Druckbereich</vt:lpstr>
      <vt:lpstr>'5.11'!Druckbereich</vt:lpstr>
      <vt:lpstr>'5.12'!Druckbereich</vt:lpstr>
      <vt:lpstr>'5.13'!Druckbereich</vt:lpstr>
      <vt:lpstr>'5.14'!Druckbereich</vt:lpstr>
      <vt:lpstr>'5.15'!Druckbereich</vt:lpstr>
      <vt:lpstr>'5.16'!Druckbereich</vt:lpstr>
      <vt:lpstr>'5.17'!Druckbereich</vt:lpstr>
      <vt:lpstr>'5.18'!Druckbereich</vt:lpstr>
      <vt:lpstr>'5.19'!Druckbereich</vt:lpstr>
      <vt:lpstr>'5.20'!Druckbereich</vt:lpstr>
      <vt:lpstr>'5.21'!Druckbereich</vt:lpstr>
      <vt:lpstr>'5.22'!Druckbereich</vt:lpstr>
      <vt:lpstr>'5.23'!Druckbereich</vt:lpstr>
      <vt:lpstr>'5.24'!Druckbereich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HVB-Firzinger</dc:creator>
  <cp:lastModifiedBy>Rott Gloria</cp:lastModifiedBy>
  <cp:lastPrinted>2024-10-03T11:34:54Z</cp:lastPrinted>
  <dcterms:created xsi:type="dcterms:W3CDTF">2006-11-13T12:41:50Z</dcterms:created>
  <dcterms:modified xsi:type="dcterms:W3CDTF">2024-10-23T12:51:59Z</dcterms:modified>
</cp:coreProperties>
</file>