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65" windowWidth="19395" windowHeight="7575"/>
  </bookViews>
  <sheets>
    <sheet name="20140120" sheetId="1" r:id="rId1"/>
  </sheets>
  <calcPr calcId="145621"/>
</workbook>
</file>

<file path=xl/calcChain.xml><?xml version="1.0" encoding="utf-8"?>
<calcChain xmlns="http://schemas.openxmlformats.org/spreadsheetml/2006/main">
  <c r="J20" i="1" l="1"/>
  <c r="J21" i="1"/>
  <c r="J22" i="1"/>
  <c r="J23" i="1"/>
  <c r="J19" i="1"/>
  <c r="M15" i="1" l="1"/>
  <c r="M14" i="1"/>
  <c r="K6" i="1" l="1"/>
  <c r="K7" i="1"/>
  <c r="K8" i="1"/>
  <c r="K9" i="1"/>
  <c r="K10" i="1"/>
</calcChain>
</file>

<file path=xl/sharedStrings.xml><?xml version="1.0" encoding="utf-8"?>
<sst xmlns="http://schemas.openxmlformats.org/spreadsheetml/2006/main" count="95" uniqueCount="64">
  <si>
    <t>黄基霖</t>
    <phoneticPr fontId="4" type="noConversion"/>
  </si>
  <si>
    <t>王熙</t>
    <phoneticPr fontId="4" type="noConversion"/>
  </si>
  <si>
    <t>wms2.1新功能发票管理</t>
    <phoneticPr fontId="4" type="noConversion"/>
  </si>
  <si>
    <t>备注</t>
    <phoneticPr fontId="4" type="noConversion"/>
  </si>
  <si>
    <t>计划完成率</t>
    <phoneticPr fontId="6" type="noConversion"/>
  </si>
  <si>
    <t>计划用时</t>
    <phoneticPr fontId="4" type="noConversion"/>
  </si>
  <si>
    <t>计划完成时间</t>
    <phoneticPr fontId="6" type="noConversion"/>
  </si>
  <si>
    <t>计划开始时间</t>
    <phoneticPr fontId="6" type="noConversion"/>
  </si>
  <si>
    <t>负责人</t>
    <phoneticPr fontId="6" type="noConversion"/>
  </si>
  <si>
    <t>工作内容</t>
    <phoneticPr fontId="6" type="noConversion"/>
  </si>
  <si>
    <t>序号</t>
    <phoneticPr fontId="6" type="noConversion"/>
  </si>
  <si>
    <t>张建军</t>
    <phoneticPr fontId="4" type="noConversion"/>
  </si>
  <si>
    <r>
      <t>修改完成，t</t>
    </r>
    <r>
      <rPr>
        <sz val="10"/>
        <rFont val="宋体"/>
        <family val="3"/>
        <charset val="134"/>
      </rPr>
      <t>runk冻结，等待提交到其他分支上</t>
    </r>
    <phoneticPr fontId="4" type="noConversion"/>
  </si>
  <si>
    <t>Redmine</t>
  </si>
  <si>
    <t>测试反馈，还是无法生成。我测试成功。黄老师反馈，数据问题，这个问题已经不存在了。</t>
    <phoneticPr fontId="4" type="noConversion"/>
  </si>
  <si>
    <t>新建入库单入库单类型为空</t>
  </si>
  <si>
    <t>发票打印的时候按发票重发是回一次打印两张发票</t>
    <phoneticPr fontId="4" type="noConversion"/>
  </si>
  <si>
    <t>实际完成率</t>
    <phoneticPr fontId="6" type="noConversion"/>
  </si>
  <si>
    <t>实际用时（小时)</t>
    <phoneticPr fontId="4" type="noConversion"/>
  </si>
  <si>
    <t>实际完成时间</t>
    <phoneticPr fontId="4" type="noConversion"/>
  </si>
  <si>
    <t>计划完成时间</t>
    <phoneticPr fontId="6" type="noConversion"/>
  </si>
  <si>
    <t>提出时间</t>
    <phoneticPr fontId="4" type="noConversion"/>
  </si>
  <si>
    <t>负责人</t>
    <phoneticPr fontId="6" type="noConversion"/>
  </si>
  <si>
    <t>Bug编号</t>
    <phoneticPr fontId="4" type="noConversion"/>
  </si>
  <si>
    <t>Bug来源</t>
    <phoneticPr fontId="4" type="noConversion"/>
  </si>
  <si>
    <t>Bug描述</t>
    <phoneticPr fontId="4" type="noConversion"/>
  </si>
  <si>
    <t>序号</t>
    <phoneticPr fontId="6" type="noConversion"/>
  </si>
  <si>
    <t>Bug修改情况</t>
    <phoneticPr fontId="6" type="noConversion"/>
  </si>
  <si>
    <t>汪文昌</t>
    <phoneticPr fontId="4" type="noConversion"/>
  </si>
  <si>
    <t>版本发布处理</t>
    <phoneticPr fontId="4" type="noConversion"/>
  </si>
  <si>
    <t>退供OQC-周转箱2的商品在周转箱1中扫描，周转箱1点击空了，差异信息页面没有显示该商品条码 问题修改</t>
    <phoneticPr fontId="4" type="noConversion"/>
  </si>
  <si>
    <t>各模块jar文件整理为Maven做前期准备</t>
    <phoneticPr fontId="4" type="noConversion"/>
  </si>
  <si>
    <t>出库单生成规则详细设计</t>
    <phoneticPr fontId="4" type="noConversion"/>
  </si>
  <si>
    <t>遇到问题</t>
    <phoneticPr fontId="4" type="noConversion"/>
  </si>
  <si>
    <t>实际完成率</t>
    <phoneticPr fontId="6" type="noConversion"/>
  </si>
  <si>
    <t>实际开始时间</t>
    <phoneticPr fontId="4" type="noConversion"/>
  </si>
  <si>
    <t>计划用时(小时)</t>
    <phoneticPr fontId="4" type="noConversion"/>
  </si>
  <si>
    <t>计划开始时间</t>
    <phoneticPr fontId="6" type="noConversion"/>
  </si>
  <si>
    <t>工作内容</t>
    <phoneticPr fontId="6" type="noConversion"/>
  </si>
  <si>
    <t>开发任务</t>
    <phoneticPr fontId="6" type="noConversion"/>
  </si>
  <si>
    <t>2014年1月20日~2014年1月24日</t>
    <phoneticPr fontId="6" type="noConversion"/>
  </si>
  <si>
    <t>本周日期：</t>
    <phoneticPr fontId="6" type="noConversion"/>
  </si>
  <si>
    <t xml:space="preserve">        部门负责人：辛增智</t>
    <phoneticPr fontId="6" type="noConversion"/>
  </si>
  <si>
    <t>技术中心-物流信息部-WMS2.0部门</t>
    <phoneticPr fontId="6" type="noConversion"/>
  </si>
  <si>
    <t>部门：</t>
    <phoneticPr fontId="6" type="noConversion"/>
  </si>
  <si>
    <t>物流信息部WMS2.0部门工作进展情况周报表</t>
    <phoneticPr fontId="6" type="noConversion"/>
  </si>
  <si>
    <t>计划用时(小时)</t>
    <phoneticPr fontId="6" type="noConversion"/>
  </si>
  <si>
    <t>遇到问题</t>
    <phoneticPr fontId="4" type="noConversion"/>
  </si>
  <si>
    <t>修改人</t>
    <phoneticPr fontId="2" type="noConversion"/>
  </si>
  <si>
    <t>状态</t>
    <phoneticPr fontId="4" type="noConversion"/>
  </si>
  <si>
    <t>状态</t>
    <phoneticPr fontId="2" type="noConversion"/>
  </si>
  <si>
    <t>代码</t>
  </si>
  <si>
    <t>评审对象</t>
    <phoneticPr fontId="4" type="noConversion"/>
  </si>
  <si>
    <t>对象类型</t>
    <phoneticPr fontId="4" type="noConversion"/>
  </si>
  <si>
    <t>设计书</t>
  </si>
  <si>
    <t>XXXX详细设计</t>
    <phoneticPr fontId="4" type="noConversion"/>
  </si>
  <si>
    <t>设计书（代码）评审修改情况</t>
    <phoneticPr fontId="6" type="noConversion"/>
  </si>
  <si>
    <t>提出数量</t>
    <phoneticPr fontId="4" type="noConversion"/>
  </si>
  <si>
    <t>完成数量</t>
    <phoneticPr fontId="6" type="noConversion"/>
  </si>
  <si>
    <t>汪文昌</t>
    <phoneticPr fontId="4" type="noConversion"/>
  </si>
  <si>
    <t>张文涛</t>
    <phoneticPr fontId="4" type="noConversion"/>
  </si>
  <si>
    <t xml:space="preserve">        汇  报  人：XXXX</t>
    <phoneticPr fontId="6" type="noConversion"/>
  </si>
  <si>
    <t>下周工作计划(2014年1月26日~2013年1月27日)</t>
    <phoneticPr fontId="6" type="noConversion"/>
  </si>
  <si>
    <t>个人感想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</si>
</sst>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m&quot;月&quot;d&quot;日&quot;;@"/>
  </numFmts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仿宋_GB2312"/>
      <family val="3"/>
      <charset val="134"/>
    </font>
    <font>
      <sz val="9"/>
      <name val="宋体"/>
      <family val="3"/>
      <charset val="134"/>
    </font>
    <font>
      <sz val="12"/>
      <name val="仿宋_GB2312"/>
      <family val="3"/>
      <charset val="134"/>
    </font>
    <font>
      <b/>
      <sz val="16"/>
      <name val="仿宋_GB2312"/>
      <family val="3"/>
      <charset val="134"/>
    </font>
    <font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4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1" xfId="1" applyBorder="1">
      <alignment vertical="center"/>
    </xf>
    <xf numFmtId="9" fontId="3" fillId="0" borderId="1" xfId="2" applyNumberFormat="1" applyFont="1" applyBorder="1" applyAlignment="1">
      <alignment horizontal="left" vertical="center" wrapText="1"/>
    </xf>
    <xf numFmtId="176" fontId="3" fillId="0" borderId="1" xfId="2" applyNumberFormat="1" applyFont="1" applyBorder="1" applyAlignment="1">
      <alignment horizontal="center" vertical="center" wrapText="1"/>
    </xf>
    <xf numFmtId="58" fontId="3" fillId="0" borderId="1" xfId="3" applyNumberFormat="1" applyFont="1" applyBorder="1" applyAlignment="1">
      <alignment horizontal="center" vertical="center" wrapText="1"/>
    </xf>
    <xf numFmtId="0" fontId="3" fillId="0" borderId="1" xfId="3" applyFont="1" applyBorder="1" applyAlignment="1">
      <alignment horizontal="left" vertical="center" wrapText="1"/>
    </xf>
    <xf numFmtId="0" fontId="3" fillId="0" borderId="1" xfId="2" applyFont="1" applyBorder="1" applyAlignment="1">
      <alignment horizontal="center" vertical="center" wrapText="1"/>
    </xf>
    <xf numFmtId="9" fontId="1" fillId="0" borderId="1" xfId="1" applyNumberFormat="1" applyBorder="1">
      <alignment vertical="center"/>
    </xf>
    <xf numFmtId="0" fontId="1" fillId="0" borderId="1" xfId="1" applyNumberFormat="1" applyBorder="1">
      <alignment vertical="center"/>
    </xf>
    <xf numFmtId="0" fontId="1" fillId="0" borderId="1" xfId="1" applyFont="1" applyBorder="1" applyAlignment="1">
      <alignment vertical="center" wrapText="1"/>
    </xf>
    <xf numFmtId="177" fontId="5" fillId="2" borderId="1" xfId="2" applyNumberFormat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left" vertical="center"/>
    </xf>
    <xf numFmtId="0" fontId="1" fillId="0" borderId="0" xfId="2">
      <alignment vertical="center"/>
    </xf>
    <xf numFmtId="0" fontId="3" fillId="0" borderId="1" xfId="2" applyFont="1" applyBorder="1" applyAlignment="1">
      <alignment horizontal="left" vertical="center" wrapText="1"/>
    </xf>
    <xf numFmtId="0" fontId="3" fillId="0" borderId="1" xfId="2" applyNumberFormat="1" applyFont="1" applyBorder="1" applyAlignment="1">
      <alignment horizontal="center" vertical="center" wrapText="1"/>
    </xf>
    <xf numFmtId="58" fontId="3" fillId="0" borderId="1" xfId="2" applyNumberFormat="1" applyFont="1" applyBorder="1" applyAlignment="1">
      <alignment horizontal="center" vertical="center" wrapText="1"/>
    </xf>
    <xf numFmtId="0" fontId="3" fillId="0" borderId="1" xfId="2" applyFont="1" applyBorder="1" applyAlignment="1">
      <alignment vertical="center" wrapText="1"/>
    </xf>
    <xf numFmtId="0" fontId="3" fillId="0" borderId="1" xfId="2" applyNumberFormat="1" applyFont="1" applyBorder="1" applyAlignment="1">
      <alignment horizontal="left" vertical="center" wrapText="1"/>
    </xf>
    <xf numFmtId="58" fontId="3" fillId="0" borderId="1" xfId="2" applyNumberFormat="1" applyFont="1" applyBorder="1" applyAlignment="1">
      <alignment vertical="center" wrapText="1"/>
    </xf>
    <xf numFmtId="0" fontId="5" fillId="3" borderId="1" xfId="2" applyFont="1" applyFill="1" applyBorder="1" applyAlignment="1">
      <alignment horizontal="center" vertical="center"/>
    </xf>
    <xf numFmtId="0" fontId="5" fillId="3" borderId="2" xfId="2" applyFont="1" applyFill="1" applyBorder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177" fontId="5" fillId="3" borderId="2" xfId="2" applyNumberFormat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left" vertical="center"/>
    </xf>
    <xf numFmtId="0" fontId="3" fillId="0" borderId="1" xfId="3" applyNumberFormat="1" applyFont="1" applyBorder="1" applyAlignment="1">
      <alignment horizontal="center" vertical="center" wrapText="1"/>
    </xf>
    <xf numFmtId="9" fontId="3" fillId="0" borderId="1" xfId="3" applyNumberFormat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9" fontId="3" fillId="0" borderId="1" xfId="2" applyNumberFormat="1" applyFont="1" applyBorder="1" applyAlignment="1">
      <alignment horizontal="center" vertical="center" wrapText="1"/>
    </xf>
    <xf numFmtId="0" fontId="5" fillId="3" borderId="2" xfId="2" applyFont="1" applyFill="1" applyBorder="1" applyAlignment="1">
      <alignment horizontal="left" vertical="center"/>
    </xf>
    <xf numFmtId="0" fontId="5" fillId="0" borderId="3" xfId="2" applyFont="1" applyBorder="1" applyAlignment="1">
      <alignment vertical="center"/>
    </xf>
    <xf numFmtId="0" fontId="1" fillId="0" borderId="0" xfId="1" applyBorder="1" applyAlignment="1">
      <alignment vertical="center"/>
    </xf>
    <xf numFmtId="0" fontId="5" fillId="0" borderId="6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1" fillId="0" borderId="1" xfId="1" applyBorder="1" applyAlignment="1">
      <alignment vertical="center"/>
    </xf>
    <xf numFmtId="0" fontId="1" fillId="0" borderId="7" xfId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5" fillId="0" borderId="6" xfId="2" applyFont="1" applyBorder="1" applyAlignment="1">
      <alignment horizontal="left" vertical="center"/>
    </xf>
    <xf numFmtId="0" fontId="5" fillId="0" borderId="4" xfId="2" applyFont="1" applyBorder="1" applyAlignment="1">
      <alignment horizontal="left" vertical="center"/>
    </xf>
    <xf numFmtId="0" fontId="5" fillId="0" borderId="5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left" vertical="center"/>
    </xf>
    <xf numFmtId="0" fontId="7" fillId="0" borderId="1" xfId="2" applyFont="1" applyBorder="1" applyAlignment="1">
      <alignment horizontal="left" vertical="center"/>
    </xf>
    <xf numFmtId="0" fontId="5" fillId="3" borderId="1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left" vertical="center" wrapText="1"/>
    </xf>
    <xf numFmtId="0" fontId="3" fillId="0" borderId="6" xfId="2" applyFont="1" applyBorder="1" applyAlignment="1">
      <alignment horizontal="left" vertical="center" wrapText="1"/>
    </xf>
    <xf numFmtId="0" fontId="3" fillId="0" borderId="4" xfId="2" applyFont="1" applyBorder="1" applyAlignment="1">
      <alignment horizontal="left" vertical="center" wrapText="1"/>
    </xf>
    <xf numFmtId="0" fontId="5" fillId="3" borderId="8" xfId="2" applyFont="1" applyFill="1" applyBorder="1" applyAlignment="1">
      <alignment horizontal="center" vertical="center"/>
    </xf>
    <xf numFmtId="0" fontId="5" fillId="3" borderId="9" xfId="2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3" fillId="0" borderId="0" xfId="2" applyFont="1" applyBorder="1" applyAlignment="1">
      <alignment horizontal="center" vertical="center" wrapText="1"/>
    </xf>
    <xf numFmtId="0" fontId="3" fillId="0" borderId="0" xfId="3" applyFont="1" applyBorder="1" applyAlignment="1">
      <alignment horizontal="left" vertical="center" wrapText="1"/>
    </xf>
    <xf numFmtId="58" fontId="3" fillId="0" borderId="0" xfId="3" applyNumberFormat="1" applyFont="1" applyBorder="1" applyAlignment="1">
      <alignment horizontal="center" vertical="center" wrapText="1"/>
    </xf>
    <xf numFmtId="176" fontId="3" fillId="0" borderId="0" xfId="2" applyNumberFormat="1" applyFont="1" applyBorder="1" applyAlignment="1">
      <alignment horizontal="center" vertical="center" wrapText="1"/>
    </xf>
    <xf numFmtId="9" fontId="3" fillId="0" borderId="0" xfId="2" applyNumberFormat="1" applyFont="1" applyBorder="1" applyAlignment="1">
      <alignment horizontal="left" vertical="center" wrapText="1"/>
    </xf>
    <xf numFmtId="0" fontId="1" fillId="0" borderId="0" xfId="1" applyBorder="1">
      <alignment vertical="center"/>
    </xf>
  </cellXfs>
  <cellStyles count="8">
    <cellStyle name="常规" xfId="0" builtinId="0"/>
    <cellStyle name="常规 2" xfId="1"/>
    <cellStyle name="常规 2 2" xfId="4"/>
    <cellStyle name="常规 3" xfId="2"/>
    <cellStyle name="常规 3 2" xfId="3"/>
    <cellStyle name="常规 3 2 2" xfId="5"/>
    <cellStyle name="常规 3 3" xfId="6"/>
    <cellStyle name="常规 4" xfId="7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topLeftCell="A16" zoomScale="85" zoomScaleNormal="85" workbookViewId="0">
      <pane xSplit="24570" topLeftCell="L1"/>
      <selection activeCell="J30" sqref="J30"/>
      <selection pane="topRight" activeCell="L46" sqref="L46"/>
    </sheetView>
  </sheetViews>
  <sheetFormatPr defaultRowHeight="13.5"/>
  <cols>
    <col min="1" max="1" width="9" style="1"/>
    <col min="2" max="2" width="31.375" style="1" customWidth="1"/>
    <col min="3" max="3" width="15.25" style="1" customWidth="1"/>
    <col min="4" max="4" width="15.5" style="1" customWidth="1"/>
    <col min="5" max="5" width="16.875" style="1" customWidth="1"/>
    <col min="6" max="6" width="14.75" style="1" customWidth="1"/>
    <col min="7" max="7" width="17.5" style="1" customWidth="1"/>
    <col min="8" max="8" width="16" style="1" customWidth="1"/>
    <col min="9" max="9" width="13.25" style="1" customWidth="1"/>
    <col min="10" max="10" width="16.25" style="1" customWidth="1"/>
    <col min="11" max="11" width="17.5" style="1" customWidth="1"/>
    <col min="12" max="12" width="16.625" style="1" customWidth="1"/>
    <col min="13" max="13" width="15.5" style="1" customWidth="1"/>
    <col min="14" max="14" width="14.5" style="1" customWidth="1"/>
    <col min="15" max="15" width="13.75" style="1" customWidth="1"/>
    <col min="16" max="16384" width="9" style="1"/>
  </cols>
  <sheetData>
    <row r="1" spans="1:15" s="14" customFormat="1" ht="20.25">
      <c r="A1" s="40" t="s">
        <v>45</v>
      </c>
      <c r="B1" s="40"/>
      <c r="C1" s="40"/>
      <c r="D1" s="40"/>
      <c r="E1" s="40"/>
      <c r="F1" s="40"/>
      <c r="G1" s="40"/>
    </row>
    <row r="2" spans="1:15" s="14" customFormat="1" ht="14.25">
      <c r="A2" s="41" t="s">
        <v>44</v>
      </c>
      <c r="B2" s="42"/>
      <c r="C2" s="43" t="s">
        <v>43</v>
      </c>
      <c r="D2" s="44"/>
      <c r="E2" s="45" t="s">
        <v>42</v>
      </c>
      <c r="F2" s="45"/>
      <c r="G2" s="46"/>
    </row>
    <row r="3" spans="1:15" s="14" customFormat="1" ht="14.25">
      <c r="A3" s="41" t="s">
        <v>41</v>
      </c>
      <c r="B3" s="42"/>
      <c r="C3" s="43" t="s">
        <v>40</v>
      </c>
      <c r="D3" s="44"/>
      <c r="E3" s="45" t="s">
        <v>61</v>
      </c>
      <c r="F3" s="45"/>
      <c r="G3" s="45"/>
    </row>
    <row r="4" spans="1:15" s="14" customFormat="1" ht="14.25">
      <c r="A4" s="34" t="s">
        <v>39</v>
      </c>
      <c r="B4" s="35"/>
      <c r="C4" s="35"/>
      <c r="D4" s="35"/>
      <c r="E4" s="35"/>
      <c r="F4" s="35"/>
      <c r="G4" s="36"/>
      <c r="H4" s="32"/>
      <c r="I4" s="32"/>
      <c r="J4" s="32"/>
      <c r="K4" s="32"/>
    </row>
    <row r="5" spans="1:15" s="14" customFormat="1" ht="14.25">
      <c r="A5" s="22" t="s">
        <v>26</v>
      </c>
      <c r="B5" s="31" t="s">
        <v>38</v>
      </c>
      <c r="C5" s="22" t="s">
        <v>22</v>
      </c>
      <c r="D5" s="24" t="s">
        <v>37</v>
      </c>
      <c r="E5" s="24" t="s">
        <v>20</v>
      </c>
      <c r="F5" s="24" t="s">
        <v>36</v>
      </c>
      <c r="G5" s="24" t="s">
        <v>35</v>
      </c>
      <c r="H5" s="24" t="s">
        <v>19</v>
      </c>
      <c r="I5" s="22" t="s">
        <v>34</v>
      </c>
      <c r="J5" s="22" t="s">
        <v>18</v>
      </c>
      <c r="K5" s="22" t="s">
        <v>49</v>
      </c>
      <c r="L5" s="47" t="s">
        <v>33</v>
      </c>
      <c r="M5" s="47"/>
    </row>
    <row r="6" spans="1:15" s="14" customFormat="1">
      <c r="A6" s="28">
        <v>6</v>
      </c>
      <c r="B6" s="6" t="s">
        <v>29</v>
      </c>
      <c r="C6" s="5" t="s">
        <v>28</v>
      </c>
      <c r="D6" s="4">
        <v>41662</v>
      </c>
      <c r="E6" s="4">
        <v>41662</v>
      </c>
      <c r="F6" s="16">
        <v>3</v>
      </c>
      <c r="G6" s="4">
        <v>41662</v>
      </c>
      <c r="H6" s="4">
        <v>41662</v>
      </c>
      <c r="I6" s="30">
        <v>1</v>
      </c>
      <c r="J6" s="16">
        <v>3</v>
      </c>
      <c r="K6" s="15" t="str">
        <f t="shared" ref="K6:K10" si="0">IF(AND(H6&gt;=E6,I6&lt;100%),"延迟","正常")</f>
        <v>正常</v>
      </c>
      <c r="L6" s="48"/>
      <c r="M6" s="48"/>
    </row>
    <row r="7" spans="1:15" s="14" customFormat="1" ht="18" customHeight="1">
      <c r="A7" s="28">
        <v>7</v>
      </c>
      <c r="B7" s="6" t="s">
        <v>32</v>
      </c>
      <c r="C7" s="5" t="s">
        <v>28</v>
      </c>
      <c r="D7" s="4">
        <v>41659</v>
      </c>
      <c r="E7" s="4">
        <v>41661</v>
      </c>
      <c r="F7" s="16">
        <v>16</v>
      </c>
      <c r="G7" s="4">
        <v>41659</v>
      </c>
      <c r="H7" s="4">
        <v>41661</v>
      </c>
      <c r="I7" s="30">
        <v>0.5</v>
      </c>
      <c r="J7" s="16">
        <v>16</v>
      </c>
      <c r="K7" s="15" t="str">
        <f t="shared" si="0"/>
        <v>延迟</v>
      </c>
      <c r="L7" s="48"/>
      <c r="M7" s="48"/>
    </row>
    <row r="8" spans="1:15" s="14" customFormat="1">
      <c r="A8" s="28">
        <v>8</v>
      </c>
      <c r="B8" s="6" t="s">
        <v>31</v>
      </c>
      <c r="C8" s="5" t="s">
        <v>28</v>
      </c>
      <c r="D8" s="4">
        <v>41661</v>
      </c>
      <c r="E8" s="4">
        <v>41661</v>
      </c>
      <c r="F8" s="16">
        <v>4</v>
      </c>
      <c r="G8" s="4">
        <v>41661</v>
      </c>
      <c r="H8" s="4">
        <v>41661</v>
      </c>
      <c r="I8" s="30">
        <v>0.6</v>
      </c>
      <c r="J8" s="16">
        <v>4</v>
      </c>
      <c r="K8" s="15" t="str">
        <f t="shared" si="0"/>
        <v>延迟</v>
      </c>
      <c r="L8" s="48"/>
      <c r="M8" s="48"/>
    </row>
    <row r="9" spans="1:15" s="14" customFormat="1" ht="19.5" customHeight="1">
      <c r="A9" s="28">
        <v>9</v>
      </c>
      <c r="B9" s="29" t="s">
        <v>30</v>
      </c>
      <c r="C9" s="5" t="s">
        <v>28</v>
      </c>
      <c r="D9" s="4">
        <v>41662</v>
      </c>
      <c r="E9" s="4">
        <v>41662</v>
      </c>
      <c r="F9" s="16">
        <v>5</v>
      </c>
      <c r="G9" s="4">
        <v>41662</v>
      </c>
      <c r="H9" s="4">
        <v>41662</v>
      </c>
      <c r="I9" s="30">
        <v>1</v>
      </c>
      <c r="J9" s="16">
        <v>5</v>
      </c>
      <c r="K9" s="15" t="str">
        <f t="shared" si="0"/>
        <v>正常</v>
      </c>
      <c r="L9" s="48"/>
      <c r="M9" s="48"/>
    </row>
    <row r="10" spans="1:15" s="14" customFormat="1">
      <c r="A10" s="28">
        <v>10</v>
      </c>
      <c r="B10" s="6" t="s">
        <v>29</v>
      </c>
      <c r="C10" s="5" t="s">
        <v>28</v>
      </c>
      <c r="D10" s="4">
        <v>41662</v>
      </c>
      <c r="E10" s="4">
        <v>41662</v>
      </c>
      <c r="F10" s="16">
        <v>3</v>
      </c>
      <c r="G10" s="4">
        <v>41662</v>
      </c>
      <c r="H10" s="4">
        <v>41662</v>
      </c>
      <c r="I10" s="30">
        <v>1</v>
      </c>
      <c r="J10" s="16">
        <v>3</v>
      </c>
      <c r="K10" s="15" t="str">
        <f t="shared" si="0"/>
        <v>正常</v>
      </c>
      <c r="L10" s="48"/>
      <c r="M10" s="48"/>
    </row>
    <row r="11" spans="1:15" s="14" customFormat="1">
      <c r="A11" s="28"/>
      <c r="B11" s="6"/>
      <c r="C11" s="5"/>
      <c r="D11" s="4"/>
      <c r="E11" s="4"/>
      <c r="F11" s="26"/>
      <c r="G11" s="4"/>
      <c r="H11" s="4"/>
      <c r="I11" s="27"/>
      <c r="J11" s="26"/>
      <c r="K11" s="15"/>
      <c r="L11" s="48"/>
      <c r="M11" s="48"/>
    </row>
    <row r="12" spans="1:15" s="14" customFormat="1" ht="14.25">
      <c r="A12" s="37" t="s">
        <v>27</v>
      </c>
      <c r="B12" s="37"/>
      <c r="C12" s="37"/>
      <c r="D12" s="37"/>
      <c r="E12" s="37"/>
      <c r="F12" s="37"/>
      <c r="G12" s="37"/>
      <c r="H12" s="38"/>
      <c r="I12" s="38"/>
      <c r="J12" s="38"/>
      <c r="K12" s="38"/>
      <c r="L12" s="39"/>
      <c r="M12" s="33"/>
    </row>
    <row r="13" spans="1:15" s="14" customFormat="1" ht="14.25">
      <c r="A13" s="21" t="s">
        <v>26</v>
      </c>
      <c r="B13" s="25" t="s">
        <v>25</v>
      </c>
      <c r="C13" s="25" t="s">
        <v>24</v>
      </c>
      <c r="D13" s="25" t="s">
        <v>23</v>
      </c>
      <c r="E13" s="21" t="s">
        <v>22</v>
      </c>
      <c r="F13" s="22" t="s">
        <v>48</v>
      </c>
      <c r="G13" s="24" t="s">
        <v>21</v>
      </c>
      <c r="H13" s="23" t="s">
        <v>46</v>
      </c>
      <c r="I13" s="23" t="s">
        <v>20</v>
      </c>
      <c r="J13" s="23" t="s">
        <v>19</v>
      </c>
      <c r="K13" s="22" t="s">
        <v>18</v>
      </c>
      <c r="L13" s="21" t="s">
        <v>17</v>
      </c>
      <c r="M13" s="21" t="s">
        <v>50</v>
      </c>
      <c r="N13" s="47" t="s">
        <v>47</v>
      </c>
      <c r="O13" s="47"/>
    </row>
    <row r="14" spans="1:15" s="14" customFormat="1" ht="24">
      <c r="A14" s="7">
        <v>1</v>
      </c>
      <c r="B14" s="15" t="s">
        <v>16</v>
      </c>
      <c r="C14" s="18" t="s">
        <v>13</v>
      </c>
      <c r="D14" s="15">
        <v>42311</v>
      </c>
      <c r="E14" s="5" t="s">
        <v>1</v>
      </c>
      <c r="F14" s="5" t="s">
        <v>1</v>
      </c>
      <c r="G14" s="4">
        <v>41659</v>
      </c>
      <c r="H14" s="16">
        <v>1</v>
      </c>
      <c r="I14" s="4">
        <v>41659</v>
      </c>
      <c r="J14" s="4">
        <v>41659</v>
      </c>
      <c r="K14" s="16">
        <v>2</v>
      </c>
      <c r="L14" s="3">
        <v>1</v>
      </c>
      <c r="M14" s="15" t="str">
        <f>IF(AND(J14&gt;=I14,L14&lt;100%),"延迟","正常")</f>
        <v>正常</v>
      </c>
      <c r="N14" s="49"/>
      <c r="O14" s="49"/>
    </row>
    <row r="15" spans="1:15" s="14" customFormat="1" ht="27" customHeight="1">
      <c r="A15" s="7">
        <v>2</v>
      </c>
      <c r="B15" s="15" t="s">
        <v>15</v>
      </c>
      <c r="C15" s="20" t="s">
        <v>13</v>
      </c>
      <c r="D15" s="19">
        <v>40862</v>
      </c>
      <c r="E15" s="17" t="s">
        <v>0</v>
      </c>
      <c r="F15" s="17" t="s">
        <v>0</v>
      </c>
      <c r="G15" s="4">
        <v>41648</v>
      </c>
      <c r="H15" s="16">
        <v>2</v>
      </c>
      <c r="I15" s="4">
        <v>41648</v>
      </c>
      <c r="J15" s="4">
        <v>41659</v>
      </c>
      <c r="K15" s="16">
        <v>1</v>
      </c>
      <c r="L15" s="3">
        <v>1</v>
      </c>
      <c r="M15" s="15" t="str">
        <f t="shared" ref="M15" si="1">IF(AND(J15&gt;=I15,L15&lt;100%),"延迟","正常")</f>
        <v>正常</v>
      </c>
      <c r="N15" s="49" t="s">
        <v>14</v>
      </c>
      <c r="O15" s="49"/>
    </row>
    <row r="16" spans="1:15" s="14" customFormat="1">
      <c r="A16" s="7"/>
      <c r="B16" s="15"/>
      <c r="C16" s="15"/>
      <c r="D16" s="15"/>
      <c r="E16" s="17"/>
      <c r="F16" s="17"/>
      <c r="G16" s="17"/>
      <c r="H16" s="16"/>
      <c r="I16" s="4"/>
      <c r="J16" s="4"/>
      <c r="K16" s="16"/>
      <c r="L16" s="3"/>
      <c r="M16" s="3"/>
      <c r="N16" s="48"/>
      <c r="O16" s="48"/>
    </row>
    <row r="17" spans="1:13" s="14" customFormat="1" ht="14.25">
      <c r="A17" s="37" t="s">
        <v>56</v>
      </c>
      <c r="B17" s="37"/>
      <c r="C17" s="37"/>
      <c r="D17" s="37"/>
      <c r="E17" s="37"/>
      <c r="F17" s="37"/>
      <c r="G17" s="37"/>
      <c r="H17" s="38"/>
      <c r="I17" s="38"/>
      <c r="J17" s="38"/>
      <c r="K17" s="38"/>
      <c r="L17" s="39"/>
      <c r="M17" s="33"/>
    </row>
    <row r="18" spans="1:13" s="14" customFormat="1" ht="14.25">
      <c r="A18" s="21" t="s">
        <v>10</v>
      </c>
      <c r="B18" s="25" t="s">
        <v>52</v>
      </c>
      <c r="C18" s="25" t="s">
        <v>53</v>
      </c>
      <c r="D18" s="21" t="s">
        <v>8</v>
      </c>
      <c r="E18" s="24" t="s">
        <v>21</v>
      </c>
      <c r="F18" s="23" t="s">
        <v>20</v>
      </c>
      <c r="G18" s="23" t="s">
        <v>19</v>
      </c>
      <c r="H18" s="22" t="s">
        <v>57</v>
      </c>
      <c r="I18" s="21" t="s">
        <v>58</v>
      </c>
      <c r="J18" s="21" t="s">
        <v>50</v>
      </c>
      <c r="K18" s="52" t="s">
        <v>33</v>
      </c>
      <c r="L18" s="53"/>
    </row>
    <row r="19" spans="1:13" s="14" customFormat="1" ht="27.75" customHeight="1">
      <c r="A19" s="7">
        <v>1</v>
      </c>
      <c r="B19" s="15" t="s">
        <v>55</v>
      </c>
      <c r="C19" s="18" t="s">
        <v>54</v>
      </c>
      <c r="D19" s="5" t="s">
        <v>1</v>
      </c>
      <c r="E19" s="4">
        <v>41659</v>
      </c>
      <c r="F19" s="4">
        <v>41659</v>
      </c>
      <c r="G19" s="4">
        <v>41659</v>
      </c>
      <c r="H19" s="16">
        <v>12</v>
      </c>
      <c r="I19" s="16">
        <v>10</v>
      </c>
      <c r="J19" s="15" t="str">
        <f>IF(AND(G19&gt;=F19,I19&lt;H19),"延迟","正常")</f>
        <v>延迟</v>
      </c>
      <c r="K19" s="48"/>
      <c r="L19" s="48"/>
    </row>
    <row r="20" spans="1:13" s="14" customFormat="1" ht="23.25" customHeight="1">
      <c r="A20" s="7">
        <v>2</v>
      </c>
      <c r="B20" s="15" t="s">
        <v>55</v>
      </c>
      <c r="C20" s="18" t="s">
        <v>51</v>
      </c>
      <c r="D20" s="17" t="s">
        <v>59</v>
      </c>
      <c r="E20" s="4">
        <v>41648</v>
      </c>
      <c r="F20" s="4">
        <v>41648</v>
      </c>
      <c r="G20" s="4">
        <v>41659</v>
      </c>
      <c r="H20" s="16">
        <v>12</v>
      </c>
      <c r="I20" s="16">
        <v>12</v>
      </c>
      <c r="J20" s="15" t="str">
        <f t="shared" ref="J20:J23" si="2">IF(AND(G20&gt;=F20,I20&lt;H20),"延迟","正常")</f>
        <v>正常</v>
      </c>
      <c r="K20" s="50" t="s">
        <v>14</v>
      </c>
      <c r="L20" s="51"/>
    </row>
    <row r="21" spans="1:13" s="14" customFormat="1" ht="23.25" customHeight="1">
      <c r="A21" s="7">
        <v>3</v>
      </c>
      <c r="B21" s="15" t="s">
        <v>55</v>
      </c>
      <c r="C21" s="18" t="s">
        <v>51</v>
      </c>
      <c r="D21" s="17" t="s">
        <v>60</v>
      </c>
      <c r="E21" s="4">
        <v>41659</v>
      </c>
      <c r="F21" s="4">
        <v>41659</v>
      </c>
      <c r="G21" s="4">
        <v>41660</v>
      </c>
      <c r="H21" s="16">
        <v>4</v>
      </c>
      <c r="I21" s="16">
        <v>4</v>
      </c>
      <c r="J21" s="15" t="str">
        <f t="shared" si="2"/>
        <v>正常</v>
      </c>
      <c r="K21" s="48"/>
      <c r="L21" s="48"/>
    </row>
    <row r="22" spans="1:13" s="14" customFormat="1" ht="44.25" customHeight="1">
      <c r="A22" s="7">
        <v>4</v>
      </c>
      <c r="B22" s="15" t="s">
        <v>55</v>
      </c>
      <c r="C22" s="18" t="s">
        <v>54</v>
      </c>
      <c r="D22" s="17" t="s">
        <v>0</v>
      </c>
      <c r="E22" s="4">
        <v>41661</v>
      </c>
      <c r="F22" s="4">
        <v>41661</v>
      </c>
      <c r="G22" s="4">
        <v>41661</v>
      </c>
      <c r="H22" s="16">
        <v>2</v>
      </c>
      <c r="I22" s="16">
        <v>1</v>
      </c>
      <c r="J22" s="15" t="str">
        <f t="shared" si="2"/>
        <v>延迟</v>
      </c>
      <c r="K22" s="50" t="s">
        <v>12</v>
      </c>
      <c r="L22" s="51"/>
    </row>
    <row r="23" spans="1:13" s="14" customFormat="1" ht="24.75" customHeight="1">
      <c r="A23" s="7">
        <v>5</v>
      </c>
      <c r="B23" s="15" t="s">
        <v>55</v>
      </c>
      <c r="C23" s="18" t="s">
        <v>54</v>
      </c>
      <c r="D23" s="17" t="s">
        <v>11</v>
      </c>
      <c r="E23" s="4">
        <v>41653</v>
      </c>
      <c r="F23" s="4">
        <v>41653</v>
      </c>
      <c r="G23" s="4">
        <v>41653</v>
      </c>
      <c r="H23" s="7">
        <v>2</v>
      </c>
      <c r="I23" s="16">
        <v>2</v>
      </c>
      <c r="J23" s="15" t="str">
        <f t="shared" si="2"/>
        <v>正常</v>
      </c>
      <c r="K23" s="48"/>
      <c r="L23" s="48"/>
    </row>
    <row r="26" spans="1:13" ht="14.25">
      <c r="A26" s="37" t="s">
        <v>62</v>
      </c>
      <c r="B26" s="37"/>
      <c r="C26" s="37"/>
      <c r="D26" s="37"/>
      <c r="E26" s="37"/>
      <c r="F26" s="37"/>
      <c r="G26" s="37"/>
      <c r="H26" s="38"/>
    </row>
    <row r="27" spans="1:13" ht="14.25">
      <c r="A27" s="12" t="s">
        <v>10</v>
      </c>
      <c r="B27" s="13" t="s">
        <v>9</v>
      </c>
      <c r="C27" s="12" t="s">
        <v>8</v>
      </c>
      <c r="D27" s="11" t="s">
        <v>7</v>
      </c>
      <c r="E27" s="11" t="s">
        <v>6</v>
      </c>
      <c r="F27" s="11" t="s">
        <v>5</v>
      </c>
      <c r="G27" s="11" t="s">
        <v>4</v>
      </c>
      <c r="H27" s="11" t="s">
        <v>3</v>
      </c>
    </row>
    <row r="28" spans="1:13" ht="16.5" customHeight="1">
      <c r="A28" s="7">
        <v>1</v>
      </c>
      <c r="B28" s="6" t="s">
        <v>2</v>
      </c>
      <c r="C28" s="5" t="s">
        <v>1</v>
      </c>
      <c r="D28" s="4">
        <v>41663</v>
      </c>
      <c r="E28" s="4">
        <v>41666</v>
      </c>
      <c r="F28" s="9">
        <v>16</v>
      </c>
      <c r="G28" s="8">
        <v>1</v>
      </c>
      <c r="H28" s="2"/>
    </row>
    <row r="29" spans="1:13">
      <c r="A29" s="7"/>
      <c r="B29" s="6"/>
      <c r="C29" s="5"/>
      <c r="D29" s="4"/>
      <c r="E29" s="4"/>
      <c r="F29" s="9"/>
      <c r="G29" s="8"/>
      <c r="H29" s="2"/>
    </row>
    <row r="30" spans="1:13">
      <c r="A30" s="7"/>
      <c r="B30" s="6"/>
      <c r="C30" s="5"/>
      <c r="D30" s="4"/>
      <c r="E30" s="4"/>
      <c r="F30" s="9"/>
      <c r="G30" s="8"/>
      <c r="H30" s="10"/>
    </row>
    <row r="31" spans="1:13">
      <c r="A31" s="7"/>
      <c r="B31" s="6"/>
      <c r="C31" s="5"/>
      <c r="D31" s="4"/>
      <c r="E31" s="4"/>
      <c r="F31" s="4"/>
      <c r="G31" s="3"/>
      <c r="H31" s="2"/>
    </row>
    <row r="32" spans="1:13">
      <c r="A32" s="56"/>
      <c r="B32" s="57"/>
      <c r="C32" s="58"/>
      <c r="D32" s="59"/>
      <c r="E32" s="59"/>
      <c r="F32" s="59"/>
      <c r="G32" s="60"/>
      <c r="H32" s="61"/>
    </row>
    <row r="34" spans="1:8">
      <c r="A34" s="54" t="s">
        <v>63</v>
      </c>
      <c r="B34" s="54"/>
      <c r="C34" s="54"/>
      <c r="D34" s="54"/>
      <c r="E34" s="54"/>
      <c r="F34" s="54"/>
      <c r="G34" s="54"/>
      <c r="H34" s="54"/>
    </row>
    <row r="35" spans="1:8">
      <c r="A35" s="55"/>
      <c r="B35" s="55"/>
      <c r="C35" s="55"/>
      <c r="D35" s="55"/>
      <c r="E35" s="55"/>
      <c r="F35" s="55"/>
      <c r="G35" s="55"/>
      <c r="H35" s="55"/>
    </row>
    <row r="36" spans="1:8">
      <c r="A36" s="55"/>
      <c r="B36" s="55"/>
      <c r="C36" s="55"/>
      <c r="D36" s="55"/>
      <c r="E36" s="55"/>
      <c r="F36" s="55"/>
      <c r="G36" s="55"/>
      <c r="H36" s="55"/>
    </row>
    <row r="37" spans="1:8">
      <c r="A37" s="55"/>
      <c r="B37" s="55"/>
      <c r="C37" s="55"/>
      <c r="D37" s="55"/>
      <c r="E37" s="55"/>
      <c r="F37" s="55"/>
      <c r="G37" s="55"/>
      <c r="H37" s="55"/>
    </row>
    <row r="38" spans="1:8">
      <c r="A38" s="55"/>
      <c r="B38" s="55"/>
      <c r="C38" s="55"/>
      <c r="D38" s="55"/>
      <c r="E38" s="55"/>
      <c r="F38" s="55"/>
      <c r="G38" s="55"/>
      <c r="H38" s="55"/>
    </row>
    <row r="39" spans="1:8">
      <c r="A39" s="55"/>
      <c r="B39" s="55"/>
      <c r="C39" s="55"/>
      <c r="D39" s="55"/>
      <c r="E39" s="55"/>
      <c r="F39" s="55"/>
      <c r="G39" s="55"/>
      <c r="H39" s="55"/>
    </row>
    <row r="40" spans="1:8">
      <c r="A40" s="55"/>
      <c r="B40" s="55"/>
      <c r="C40" s="55"/>
      <c r="D40" s="55"/>
      <c r="E40" s="55"/>
      <c r="F40" s="55"/>
      <c r="G40" s="55"/>
      <c r="H40" s="55"/>
    </row>
    <row r="41" spans="1:8">
      <c r="A41" s="55"/>
      <c r="B41" s="55"/>
      <c r="C41" s="55"/>
      <c r="D41" s="55"/>
      <c r="E41" s="55"/>
      <c r="F41" s="55"/>
      <c r="G41" s="55"/>
      <c r="H41" s="55"/>
    </row>
    <row r="42" spans="1:8">
      <c r="A42" s="55"/>
      <c r="B42" s="55"/>
      <c r="C42" s="55"/>
      <c r="D42" s="55"/>
      <c r="E42" s="55"/>
      <c r="F42" s="55"/>
      <c r="G42" s="55"/>
      <c r="H42" s="55"/>
    </row>
    <row r="43" spans="1:8">
      <c r="A43" s="55"/>
      <c r="B43" s="55"/>
      <c r="C43" s="55"/>
      <c r="D43" s="55"/>
      <c r="E43" s="55"/>
      <c r="F43" s="55"/>
      <c r="G43" s="55"/>
      <c r="H43" s="55"/>
    </row>
    <row r="44" spans="1:8">
      <c r="A44" s="55"/>
      <c r="B44" s="55"/>
      <c r="C44" s="55"/>
      <c r="D44" s="55"/>
      <c r="E44" s="55"/>
      <c r="F44" s="55"/>
      <c r="G44" s="55"/>
      <c r="H44" s="55"/>
    </row>
    <row r="45" spans="1:8">
      <c r="A45" s="55"/>
      <c r="B45" s="55"/>
      <c r="C45" s="55"/>
      <c r="D45" s="55"/>
      <c r="E45" s="55"/>
      <c r="F45" s="55"/>
      <c r="G45" s="55"/>
      <c r="H45" s="55"/>
    </row>
    <row r="46" spans="1:8">
      <c r="A46" s="55"/>
      <c r="B46" s="55"/>
      <c r="C46" s="55"/>
      <c r="D46" s="55"/>
      <c r="E46" s="55"/>
      <c r="F46" s="55"/>
      <c r="G46" s="55"/>
      <c r="H46" s="55"/>
    </row>
    <row r="47" spans="1:8">
      <c r="A47" s="55"/>
      <c r="B47" s="55"/>
      <c r="C47" s="55"/>
      <c r="D47" s="55"/>
      <c r="E47" s="55"/>
      <c r="F47" s="55"/>
      <c r="G47" s="55"/>
      <c r="H47" s="55"/>
    </row>
    <row r="48" spans="1:8">
      <c r="A48" s="55"/>
      <c r="B48" s="55"/>
      <c r="C48" s="55"/>
      <c r="D48" s="55"/>
      <c r="E48" s="55"/>
      <c r="F48" s="55"/>
      <c r="G48" s="55"/>
      <c r="H48" s="55"/>
    </row>
    <row r="49" spans="1:8">
      <c r="A49" s="55"/>
      <c r="B49" s="55"/>
      <c r="C49" s="55"/>
      <c r="D49" s="55"/>
      <c r="E49" s="55"/>
      <c r="F49" s="55"/>
      <c r="G49" s="55"/>
      <c r="H49" s="55"/>
    </row>
    <row r="50" spans="1:8">
      <c r="A50" s="55"/>
      <c r="B50" s="55"/>
      <c r="C50" s="55"/>
      <c r="D50" s="55"/>
      <c r="E50" s="55"/>
      <c r="F50" s="55"/>
      <c r="G50" s="55"/>
      <c r="H50" s="55"/>
    </row>
  </sheetData>
  <mergeCells count="30">
    <mergeCell ref="A34:H34"/>
    <mergeCell ref="A35:H50"/>
    <mergeCell ref="K21:L21"/>
    <mergeCell ref="K22:L22"/>
    <mergeCell ref="K23:L23"/>
    <mergeCell ref="N16:O16"/>
    <mergeCell ref="K18:L18"/>
    <mergeCell ref="K19:L19"/>
    <mergeCell ref="K20:L20"/>
    <mergeCell ref="L10:M10"/>
    <mergeCell ref="L11:M11"/>
    <mergeCell ref="N13:O13"/>
    <mergeCell ref="N14:O14"/>
    <mergeCell ref="N15:O15"/>
    <mergeCell ref="A4:G4"/>
    <mergeCell ref="A12:L12"/>
    <mergeCell ref="A26:H26"/>
    <mergeCell ref="A1:G1"/>
    <mergeCell ref="A2:B2"/>
    <mergeCell ref="C2:D2"/>
    <mergeCell ref="E2:G2"/>
    <mergeCell ref="A3:B3"/>
    <mergeCell ref="C3:D3"/>
    <mergeCell ref="E3:G3"/>
    <mergeCell ref="A17:L17"/>
    <mergeCell ref="L5:M5"/>
    <mergeCell ref="L6:M6"/>
    <mergeCell ref="L7:M7"/>
    <mergeCell ref="L8:M8"/>
    <mergeCell ref="L9:M9"/>
  </mergeCells>
  <phoneticPr fontId="2" type="noConversion"/>
  <conditionalFormatting sqref="K6:K10">
    <cfRule type="cellIs" dxfId="2" priority="4" stopIfTrue="1" operator="equal">
      <formula>"延迟"</formula>
    </cfRule>
  </conditionalFormatting>
  <conditionalFormatting sqref="M14:M15">
    <cfRule type="cellIs" dxfId="1" priority="2" stopIfTrue="1" operator="equal">
      <formula>"延迟"</formula>
    </cfRule>
  </conditionalFormatting>
  <conditionalFormatting sqref="J19:J23">
    <cfRule type="cellIs" dxfId="0" priority="1" stopIfTrue="1" operator="equal">
      <formula>"延迟"</formula>
    </cfRule>
  </conditionalFormatting>
  <dataValidations count="2">
    <dataValidation type="list" allowBlank="1" showInputMessage="1" showErrorMessage="1" sqref="C14:C15">
      <formula1>"Redmine, BugZilla"</formula1>
    </dataValidation>
    <dataValidation type="list" allowBlank="1" showInputMessage="1" showErrorMessage="1" sqref="C19:C23">
      <formula1>"设计书, 代码"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20140120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Jammy</dc:creator>
  <cp:lastModifiedBy>Jammy</cp:lastModifiedBy>
  <dcterms:created xsi:type="dcterms:W3CDTF">2014-01-26T05:22:46Z</dcterms:created>
  <dcterms:modified xsi:type="dcterms:W3CDTF">2014-01-28T01:05:00Z</dcterms:modified>
</cp:coreProperties>
</file>