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bookViews>
    <workbookView xWindow="9720" yWindow="1995" windowWidth="19440" windowHeight="10785" tabRatio="350" firstSheet="1" activeTab="1"/>
  </bookViews>
  <sheets>
    <sheet name="2012-06-25(明细)" sheetId="37" state="hidden" r:id="rId1"/>
    <sheet name="概要部分" sheetId="82" r:id="rId2"/>
    <sheet name="开发任务统计" sheetId="81" r:id="rId3"/>
    <sheet name="Bug统计" sheetId="83" r:id="rId4"/>
  </sheets>
  <calcPr calcId="144525"/>
</workbook>
</file>

<file path=xl/calcChain.xml><?xml version="1.0" encoding="utf-8"?>
<calcChain xmlns="http://schemas.openxmlformats.org/spreadsheetml/2006/main">
  <c r="Y14" i="82" l="1"/>
  <c r="T14" i="82"/>
  <c r="K14" i="82"/>
  <c r="F14" i="82"/>
  <c r="P14" i="82" s="1"/>
  <c r="AL13" i="82"/>
  <c r="AD13" i="82"/>
  <c r="P13" i="82"/>
  <c r="AL9" i="82"/>
  <c r="AD9" i="82"/>
  <c r="P9" i="82"/>
  <c r="AL10" i="82"/>
  <c r="AL12" i="82"/>
  <c r="AD10" i="82"/>
  <c r="AD12" i="82"/>
  <c r="P12" i="82"/>
  <c r="P11" i="82"/>
  <c r="P10" i="82"/>
  <c r="AL7" i="82"/>
  <c r="AL8" i="82"/>
  <c r="AL6" i="82"/>
  <c r="AL14" i="82" s="1"/>
  <c r="AD6" i="82"/>
  <c r="AD7" i="82"/>
  <c r="AD8" i="82"/>
  <c r="P7" i="82"/>
  <c r="P8" i="82"/>
  <c r="P6" i="82"/>
  <c r="AD14" i="82" l="1"/>
</calcChain>
</file>

<file path=xl/sharedStrings.xml><?xml version="1.0" encoding="utf-8"?>
<sst xmlns="http://schemas.openxmlformats.org/spreadsheetml/2006/main" count="409" uniqueCount="281">
  <si>
    <t>叶东海</t>
    <phoneticPr fontId="1" type="noConversion"/>
  </si>
  <si>
    <t>张火英</t>
    <phoneticPr fontId="1" type="noConversion"/>
  </si>
  <si>
    <t>钟广源</t>
    <phoneticPr fontId="1" type="noConversion"/>
  </si>
  <si>
    <t>实习生</t>
    <phoneticPr fontId="1" type="noConversion"/>
  </si>
  <si>
    <t>6仓WEB平台更新以及日常问题回复</t>
  </si>
  <si>
    <t>零碎数据查询</t>
    <phoneticPr fontId="7" type="noConversion"/>
  </si>
  <si>
    <t>刘春梅</t>
    <phoneticPr fontId="1" type="noConversion"/>
  </si>
  <si>
    <t>EBS数据盘盈</t>
    <phoneticPr fontId="7" type="noConversion"/>
  </si>
  <si>
    <t>黄洪辉</t>
    <phoneticPr fontId="1" type="noConversion"/>
  </si>
  <si>
    <t>蔡秉波</t>
    <phoneticPr fontId="1" type="noConversion"/>
  </si>
  <si>
    <t>扩容项目-RF上架</t>
  </si>
  <si>
    <t>整理团队周报</t>
  </si>
  <si>
    <t>整理扩容项目周报</t>
    <phoneticPr fontId="1" type="noConversion"/>
  </si>
  <si>
    <t>了解扩容开发情况</t>
  </si>
  <si>
    <t>修改扩容项目计划</t>
    <phoneticPr fontId="1" type="noConversion"/>
  </si>
  <si>
    <t>扩容项目上线计划会议</t>
    <phoneticPr fontId="1" type="noConversion"/>
  </si>
  <si>
    <t>处理WMS查询平台安全整改问题</t>
    <phoneticPr fontId="1" type="noConversion"/>
  </si>
  <si>
    <t>扩容项目进度跟踪及下周工作安排</t>
    <phoneticPr fontId="1" type="noConversion"/>
  </si>
  <si>
    <t>TMS工作交接</t>
    <phoneticPr fontId="10" type="noConversion"/>
  </si>
  <si>
    <t>VI转销售生成任务</t>
    <phoneticPr fontId="7" type="noConversion"/>
  </si>
  <si>
    <t>生成调拨单生成任务</t>
    <phoneticPr fontId="7" type="noConversion"/>
  </si>
  <si>
    <t>陈勇</t>
    <phoneticPr fontId="1" type="noConversion"/>
  </si>
  <si>
    <t>四方对数</t>
    <phoneticPr fontId="10" type="noConversion"/>
  </si>
  <si>
    <t>发布订单平均到货时间数据</t>
    <phoneticPr fontId="10" type="noConversion"/>
  </si>
  <si>
    <t>每日数据统计</t>
    <phoneticPr fontId="10" type="noConversion"/>
  </si>
  <si>
    <t>系统取数测试（协助内审）</t>
    <phoneticPr fontId="10" type="noConversion"/>
  </si>
  <si>
    <t>工作交接</t>
    <phoneticPr fontId="10" type="noConversion"/>
  </si>
  <si>
    <t>开发库容项目中WEB平台上的退供单生成界面和生成移库工作</t>
    <phoneticPr fontId="7" type="noConversion"/>
  </si>
  <si>
    <t>查询是否可取消接口修改</t>
    <phoneticPr fontId="7" type="noConversion"/>
  </si>
  <si>
    <t>新WMS RF盘点</t>
    <phoneticPr fontId="7" type="noConversion"/>
  </si>
  <si>
    <t>库存调整方法</t>
    <phoneticPr fontId="7" type="noConversion"/>
  </si>
  <si>
    <t>修改传B2C接口的类型</t>
    <phoneticPr fontId="7" type="noConversion"/>
  </si>
  <si>
    <t>查询一批出仓订单的快递公司</t>
    <phoneticPr fontId="7" type="noConversion"/>
  </si>
  <si>
    <t>退供业务与接口数据差异情况确认</t>
    <phoneticPr fontId="7" type="noConversion"/>
  </si>
  <si>
    <t>销售订单打印时间出错检查</t>
    <phoneticPr fontId="7" type="noConversion"/>
  </si>
  <si>
    <t>扩容项目流程讨论</t>
    <phoneticPr fontId="1" type="noConversion"/>
  </si>
  <si>
    <t>盘点对数</t>
    <phoneticPr fontId="1" type="noConversion"/>
  </si>
  <si>
    <t>德勤审计</t>
    <phoneticPr fontId="1" type="noConversion"/>
  </si>
  <si>
    <t>处理现场问题</t>
    <phoneticPr fontId="1" type="noConversion"/>
  </si>
  <si>
    <t>准备扩容SIT</t>
    <phoneticPr fontId="1" type="noConversion"/>
  </si>
  <si>
    <t>扩容项目-RF下架</t>
  </si>
  <si>
    <t>审计提数</t>
  </si>
  <si>
    <t>客退转VI（移库扫描）,及编写操作手册</t>
  </si>
  <si>
    <t>客退收货</t>
  </si>
  <si>
    <t>新OA物品请购流程，采购审批流程，提交试用报告</t>
  </si>
  <si>
    <t>卡在客退收货数据那</t>
  </si>
  <si>
    <t>工时</t>
    <phoneticPr fontId="1" type="noConversion"/>
  </si>
  <si>
    <t>下架异常处理</t>
    <phoneticPr fontId="7" type="noConversion"/>
  </si>
  <si>
    <t>异常移库传接口</t>
    <phoneticPr fontId="7" type="noConversion"/>
  </si>
  <si>
    <t>调拨OQC及差异确认开发及修改</t>
    <phoneticPr fontId="7" type="noConversion"/>
  </si>
  <si>
    <t>退供OQC及差异确认修改</t>
    <phoneticPr fontId="7" type="noConversion"/>
  </si>
  <si>
    <t>退供出仓交接开发</t>
    <phoneticPr fontId="7" type="noConversion"/>
  </si>
  <si>
    <t>6月9日，处理所有仓订单接口，没订单问题</t>
    <phoneticPr fontId="7" type="noConversion"/>
  </si>
  <si>
    <t>华东仓収包业务表，运单号丢失原因调查</t>
    <phoneticPr fontId="7" type="noConversion"/>
  </si>
  <si>
    <t>处理华北仓订单接口卡</t>
    <phoneticPr fontId="7" type="noConversion"/>
  </si>
  <si>
    <t>在接口程序上增加监控</t>
    <phoneticPr fontId="7" type="noConversion"/>
  </si>
  <si>
    <t>新增用接口程序发送发送失败的邮件</t>
    <phoneticPr fontId="7" type="noConversion"/>
  </si>
  <si>
    <t>处理华南仓订单接口卡</t>
    <phoneticPr fontId="7" type="noConversion"/>
  </si>
  <si>
    <t>帮苏泽伟查成都仓，华南仓和华东仓，客退数据和订单数据调查</t>
    <phoneticPr fontId="7" type="noConversion"/>
  </si>
  <si>
    <t>Execl文件写入数据库，从数据库还原</t>
    <phoneticPr fontId="7" type="noConversion"/>
  </si>
  <si>
    <t>华东仓订单接口故障调查</t>
    <phoneticPr fontId="7" type="noConversion"/>
  </si>
  <si>
    <t>配合陈泽部署芳村测试机，wms接口程序部署</t>
    <phoneticPr fontId="7" type="noConversion"/>
  </si>
  <si>
    <t>开发环境搭建，及任务领取</t>
    <phoneticPr fontId="7" type="noConversion"/>
  </si>
  <si>
    <t>华北现场问题解决</t>
    <phoneticPr fontId="7" type="noConversion"/>
  </si>
  <si>
    <t>退供发邮件写记录增加邮件标题和正文</t>
    <phoneticPr fontId="7" type="noConversion"/>
  </si>
  <si>
    <t>详细了解TMS的数据库表结构</t>
    <phoneticPr fontId="10" type="noConversion"/>
  </si>
  <si>
    <t>详细了解TMS与WMS、B2C、EBS、CSC系统的接口设计</t>
    <phoneticPr fontId="10" type="noConversion"/>
  </si>
  <si>
    <t>TMS数据问题跟踪</t>
    <phoneticPr fontId="10" type="noConversion"/>
  </si>
  <si>
    <t>VI转上线操作手册</t>
    <phoneticPr fontId="10" type="noConversion"/>
  </si>
  <si>
    <t>测试的已经编写</t>
    <phoneticPr fontId="10" type="noConversion"/>
  </si>
  <si>
    <t>上架复核和报表加吊牌价显示</t>
    <phoneticPr fontId="10" type="noConversion"/>
  </si>
  <si>
    <t>移库扫描</t>
    <phoneticPr fontId="10" type="noConversion"/>
  </si>
  <si>
    <t>退供OQC与差异确认</t>
    <phoneticPr fontId="10" type="noConversion"/>
  </si>
  <si>
    <t>有Bug,还有部分数据字段未定</t>
    <phoneticPr fontId="10" type="noConversion"/>
  </si>
  <si>
    <t>生成退货单</t>
    <phoneticPr fontId="10" type="noConversion"/>
  </si>
  <si>
    <t>Bug打回，与需求50%以上不符。需重测</t>
    <phoneticPr fontId="10" type="noConversion"/>
  </si>
  <si>
    <t>作废功能与需求不符，需求是作废箱号，实现的作废整车</t>
    <phoneticPr fontId="10" type="noConversion"/>
  </si>
  <si>
    <t>PO、订单组表已导入</t>
    <phoneticPr fontId="10" type="noConversion"/>
  </si>
  <si>
    <t>库存调整界面设计和输入校验、输入信息查询、及选择限制</t>
    <phoneticPr fontId="7" type="noConversion"/>
  </si>
  <si>
    <t>库位移动界面设计和输入校验、输入信息查询、及选择限制</t>
    <phoneticPr fontId="7" type="noConversion"/>
  </si>
  <si>
    <t>RF的库存调整和库位移动的页面设计</t>
    <phoneticPr fontId="7" type="noConversion"/>
  </si>
  <si>
    <t>生成调拨单后台</t>
    <phoneticPr fontId="7" type="noConversion"/>
  </si>
  <si>
    <t>修改代码评审提出的问题</t>
    <phoneticPr fontId="7" type="noConversion"/>
  </si>
  <si>
    <r>
      <t>R</t>
    </r>
    <r>
      <rPr>
        <sz val="10"/>
        <color indexed="8"/>
        <rFont val="宋体"/>
        <family val="3"/>
        <charset val="134"/>
      </rPr>
      <t>F-组车</t>
    </r>
    <phoneticPr fontId="10" type="noConversion"/>
  </si>
  <si>
    <t>倪琴</t>
    <phoneticPr fontId="1" type="noConversion"/>
  </si>
  <si>
    <t>序号</t>
    <phoneticPr fontId="12" type="noConversion"/>
  </si>
  <si>
    <t>工作内容</t>
    <phoneticPr fontId="12" type="noConversion"/>
  </si>
  <si>
    <t>负责人</t>
    <phoneticPr fontId="12" type="noConversion"/>
  </si>
  <si>
    <t>计划完成时间</t>
    <phoneticPr fontId="12" type="noConversion"/>
  </si>
  <si>
    <t>项目</t>
    <phoneticPr fontId="1" type="noConversion"/>
  </si>
  <si>
    <t>本周工作总结（明细）</t>
    <phoneticPr fontId="1" type="noConversion"/>
  </si>
  <si>
    <t>姓名</t>
    <phoneticPr fontId="1" type="noConversion"/>
  </si>
  <si>
    <t>备注</t>
    <phoneticPr fontId="1" type="noConversion"/>
  </si>
  <si>
    <t>汇报人：辛增智</t>
    <phoneticPr fontId="1" type="noConversion"/>
  </si>
  <si>
    <t>部门： 物流技术 研发部</t>
    <phoneticPr fontId="1" type="noConversion"/>
  </si>
  <si>
    <t>邱锦肖</t>
    <phoneticPr fontId="1" type="noConversion"/>
  </si>
  <si>
    <t>完成进度</t>
    <phoneticPr fontId="1" type="noConversion"/>
  </si>
  <si>
    <t>张邦山</t>
    <phoneticPr fontId="1" type="noConversion"/>
  </si>
  <si>
    <t>冯树漫</t>
    <phoneticPr fontId="1" type="noConversion"/>
  </si>
  <si>
    <t>蒋茂生</t>
    <phoneticPr fontId="1" type="noConversion"/>
  </si>
  <si>
    <t>黄涛</t>
    <phoneticPr fontId="1" type="noConversion"/>
  </si>
  <si>
    <t>组别</t>
    <phoneticPr fontId="1" type="noConversion"/>
  </si>
  <si>
    <t>李青</t>
    <phoneticPr fontId="1" type="noConversion"/>
  </si>
  <si>
    <t>研发</t>
    <phoneticPr fontId="1" type="noConversion"/>
  </si>
  <si>
    <t>计划开始时间</t>
    <phoneticPr fontId="12" type="noConversion"/>
  </si>
  <si>
    <t>实际开始时间</t>
    <phoneticPr fontId="17" type="noConversion"/>
  </si>
  <si>
    <t>实际完成时间</t>
    <phoneticPr fontId="17" type="noConversion"/>
  </si>
  <si>
    <t>完成率</t>
    <phoneticPr fontId="12" type="noConversion"/>
  </si>
  <si>
    <t>备注</t>
    <phoneticPr fontId="17" type="noConversion"/>
  </si>
  <si>
    <t>2013年9月01日~2013年9月30日</t>
    <phoneticPr fontId="12" type="noConversion"/>
  </si>
  <si>
    <t>计划分配数量</t>
    <phoneticPr fontId="17" type="noConversion"/>
  </si>
  <si>
    <t>实际完成数量</t>
    <phoneticPr fontId="17" type="noConversion"/>
  </si>
  <si>
    <t>完成率</t>
    <phoneticPr fontId="17" type="noConversion"/>
  </si>
  <si>
    <t>发生数量</t>
    <phoneticPr fontId="17" type="noConversion"/>
  </si>
  <si>
    <t>修改完成数量</t>
    <phoneticPr fontId="17" type="noConversion"/>
  </si>
  <si>
    <t>开发工作</t>
    <phoneticPr fontId="17" type="noConversion"/>
  </si>
  <si>
    <t>Bug数量统计</t>
    <phoneticPr fontId="17" type="noConversion"/>
  </si>
  <si>
    <t>发票-发票管理功能</t>
    <phoneticPr fontId="18" type="noConversion"/>
  </si>
  <si>
    <t>汪文昌</t>
    <phoneticPr fontId="18" type="noConversion"/>
  </si>
  <si>
    <t>OQC打印</t>
    <phoneticPr fontId="17" type="noConversion"/>
  </si>
  <si>
    <t>修改分拣OQC匹配用拣货数</t>
    <phoneticPr fontId="17" type="noConversion"/>
  </si>
  <si>
    <t>发票-发票冲红功能</t>
    <phoneticPr fontId="18" type="noConversion"/>
  </si>
  <si>
    <t>发票-打印设置和装载</t>
    <phoneticPr fontId="18" type="noConversion"/>
  </si>
  <si>
    <t>打印页面设计</t>
    <phoneticPr fontId="18" type="noConversion"/>
  </si>
  <si>
    <t>倪爽</t>
    <phoneticPr fontId="17" type="noConversion"/>
  </si>
  <si>
    <t>张建军</t>
    <phoneticPr fontId="18" type="noConversion"/>
  </si>
  <si>
    <t>部门：</t>
    <phoneticPr fontId="1" type="noConversion"/>
  </si>
  <si>
    <t>技术中心-物流信息部-WMS2.0部门</t>
    <phoneticPr fontId="1" type="noConversion"/>
  </si>
  <si>
    <t xml:space="preserve">        部门负责人：辛增智</t>
    <phoneticPr fontId="1" type="noConversion"/>
  </si>
  <si>
    <t xml:space="preserve">        汇  报  人：黄建明</t>
    <phoneticPr fontId="1" type="noConversion"/>
  </si>
  <si>
    <t>EIQ筛单JIT是否到货判断</t>
    <phoneticPr fontId="17" type="noConversion"/>
  </si>
  <si>
    <t>退供面单退货单号和品牌显示信息异常</t>
    <phoneticPr fontId="17" type="noConversion"/>
  </si>
  <si>
    <t>发票-发票打印</t>
    <phoneticPr fontId="18" type="noConversion"/>
  </si>
  <si>
    <t>自动库存分配</t>
    <phoneticPr fontId="17" type="noConversion"/>
  </si>
  <si>
    <t>自动波次运行</t>
    <phoneticPr fontId="17" type="noConversion"/>
  </si>
  <si>
    <t>波次前的取消处理</t>
    <phoneticPr fontId="17" type="noConversion"/>
  </si>
  <si>
    <t>波次定时器配置</t>
    <phoneticPr fontId="17" type="noConversion"/>
  </si>
  <si>
    <t>开发环境整理</t>
    <phoneticPr fontId="18" type="noConversion"/>
  </si>
  <si>
    <t>Bug描述</t>
    <phoneticPr fontId="17" type="noConversion"/>
  </si>
  <si>
    <t>提出时间</t>
    <phoneticPr fontId="12" type="noConversion"/>
  </si>
  <si>
    <t>实际完成时间</t>
    <phoneticPr fontId="17" type="noConversion"/>
  </si>
  <si>
    <t>退供OQC条码作废后查询装箱记录表数据异常</t>
    <phoneticPr fontId="17" type="noConversion"/>
  </si>
  <si>
    <t>Bug来源</t>
    <phoneticPr fontId="17" type="noConversion"/>
  </si>
  <si>
    <t>Redmine</t>
  </si>
  <si>
    <t>退供OQC点击条码作废时界面异常</t>
  </si>
  <si>
    <t>分拣完成，订单头状态不对</t>
  </si>
  <si>
    <t>退供面单打印后，OUB_SHIP_CONTAINER_DETAIL.USER_DEF2不会为CLOSED</t>
  </si>
  <si>
    <t>退供面单地取值错误</t>
  </si>
  <si>
    <t>退供出仓发邮件附件（大货退货明细表）报错</t>
  </si>
  <si>
    <t>退供拣货补拣有库存时界面报错</t>
  </si>
  <si>
    <t>[波次管理]波次查看数据调整</t>
  </si>
  <si>
    <t>退供OQC周转箱点击完成了周转箱未完全清空</t>
  </si>
  <si>
    <t>[波次管理]波次管理一览界面</t>
  </si>
  <si>
    <t>退供出仓交接逻辑变更</t>
  </si>
  <si>
    <t>张建军</t>
    <phoneticPr fontId="17" type="noConversion"/>
  </si>
  <si>
    <t>波次运行-SESSION无法关闭</t>
  </si>
  <si>
    <t>领单报错</t>
  </si>
  <si>
    <t>库位分配规则分配策略新增变量设置时报错</t>
  </si>
  <si>
    <t>[波次定时]启动按钮显示</t>
  </si>
  <si>
    <t>[工作管理规则]工作类型显示不正确</t>
  </si>
  <si>
    <t>汪文昌</t>
    <phoneticPr fontId="17" type="noConversion"/>
  </si>
  <si>
    <t>摘果拣货—拣货界面，“库位”、“货品”、“描述”等属性与属性值距离过大。导致有些信息在RF枪上需要使用左右滚轴才能显示完全</t>
    <phoneticPr fontId="17" type="noConversion"/>
  </si>
  <si>
    <t>BugZilla</t>
  </si>
  <si>
    <t>波次管理—波次运行后，前台界面自动刷新，方便查看波次运行情况</t>
    <phoneticPr fontId="17" type="noConversion"/>
  </si>
  <si>
    <t>工作创建工作—分组条件和排序条件，下拉框太短，配置条件无法全部显示</t>
    <phoneticPr fontId="17" type="noConversion"/>
  </si>
  <si>
    <t>摘果拣货—拣货时，拣货周转箱会判断周转箱状态和当前使用用户，但是分拣完只把周转箱状态置为0，当前用户不清空</t>
    <phoneticPr fontId="17" type="noConversion"/>
  </si>
  <si>
    <t>分拣性能调整</t>
    <phoneticPr fontId="17" type="noConversion"/>
  </si>
  <si>
    <t>概要信息</t>
    <phoneticPr fontId="17" type="noConversion"/>
  </si>
  <si>
    <t>2013年9月1日~2013年9月30日</t>
    <phoneticPr fontId="1" type="noConversion"/>
  </si>
  <si>
    <t>本月日期：</t>
    <phoneticPr fontId="1" type="noConversion"/>
  </si>
  <si>
    <t>本月日期</t>
    <phoneticPr fontId="1" type="noConversion"/>
  </si>
  <si>
    <t>Redis接口修改</t>
    <phoneticPr fontId="18" type="noConversion"/>
  </si>
  <si>
    <t>拣货补拣修改</t>
    <phoneticPr fontId="18" type="noConversion"/>
  </si>
  <si>
    <t>Redis文档完善</t>
    <phoneticPr fontId="18" type="noConversion"/>
  </si>
  <si>
    <t>redis按codeType刷新</t>
    <phoneticPr fontId="17" type="noConversion"/>
  </si>
  <si>
    <t>出库模块测试</t>
    <phoneticPr fontId="17" type="noConversion"/>
  </si>
  <si>
    <t>库内作业模块测试</t>
    <phoneticPr fontId="17" type="noConversion"/>
  </si>
  <si>
    <t>汪文昌</t>
    <phoneticPr fontId="18" type="noConversion"/>
  </si>
  <si>
    <t>倪爽</t>
    <phoneticPr fontId="17" type="noConversion"/>
  </si>
  <si>
    <t>倪爽</t>
    <phoneticPr fontId="18" type="noConversion"/>
  </si>
  <si>
    <t>可能会引起其他的问题，要从新考虑</t>
    <phoneticPr fontId="17" type="noConversion"/>
  </si>
  <si>
    <t>波次管理—波次取消后，波次状态改为初始状态（100），但是波次内没有订单。此时波次仍在波次管理界面，并且可以运行，运行失败</t>
    <phoneticPr fontId="17" type="noConversion"/>
  </si>
  <si>
    <t>需要设计讨论</t>
    <phoneticPr fontId="17" type="noConversion"/>
  </si>
  <si>
    <t>物流信息部WMS2.0部门工作进展情况月报表</t>
    <phoneticPr fontId="1" type="noConversion"/>
  </si>
  <si>
    <t>倪爽</t>
    <phoneticPr fontId="17" type="noConversion"/>
  </si>
  <si>
    <t>倪爽</t>
    <phoneticPr fontId="17" type="noConversion"/>
  </si>
  <si>
    <t>张建军</t>
    <phoneticPr fontId="18" type="noConversion"/>
  </si>
  <si>
    <t>张建军</t>
    <phoneticPr fontId="17" type="noConversion"/>
  </si>
  <si>
    <t>汪文昌</t>
    <phoneticPr fontId="18" type="noConversion"/>
  </si>
  <si>
    <t>汪文昌</t>
    <phoneticPr fontId="17" type="noConversion"/>
  </si>
  <si>
    <t>自动退供设计</t>
  </si>
  <si>
    <t>蒋茂生</t>
  </si>
  <si>
    <t>订单状态反馈给EDB接口设计</t>
  </si>
  <si>
    <t>SCM补货指令接口设计</t>
  </si>
  <si>
    <t>入库单（SCM出货单）接口设计</t>
  </si>
  <si>
    <t>波次匹配接口设计</t>
  </si>
  <si>
    <t>异常分拣设计</t>
  </si>
  <si>
    <t>异常订单登记查询设计</t>
  </si>
  <si>
    <t>样品出库、样品退库、礼品出库、正品转赠品、自有库存转销售下发接口</t>
  </si>
  <si>
    <t>scm出库单生成wms入库单设计</t>
  </si>
  <si>
    <t>上抛调拨单接口设计</t>
  </si>
  <si>
    <t>接收调拨单接口设计</t>
  </si>
  <si>
    <t>配合测试部测试po收货上抛EBS</t>
  </si>
  <si>
    <t>配合肖飞做UAT接口部署和po接口</t>
  </si>
  <si>
    <t>配合UAT测试</t>
    <phoneticPr fontId="17" type="noConversion"/>
  </si>
  <si>
    <t>蒋茂生</t>
    <phoneticPr fontId="17" type="noConversion"/>
  </si>
  <si>
    <t>配合测试部测试</t>
    <phoneticPr fontId="17" type="noConversion"/>
  </si>
  <si>
    <t>出库测试</t>
    <phoneticPr fontId="17" type="noConversion"/>
  </si>
  <si>
    <t>报表框架搭建</t>
    <phoneticPr fontId="17" type="noConversion"/>
  </si>
  <si>
    <t>报表设计</t>
    <phoneticPr fontId="17" type="noConversion"/>
  </si>
  <si>
    <t>异常订单补拣生成</t>
    <phoneticPr fontId="17" type="noConversion"/>
  </si>
  <si>
    <t>吴明</t>
    <phoneticPr fontId="17" type="noConversion"/>
  </si>
  <si>
    <t>需求：退供单生成只有部分类型PO可以退供</t>
    <phoneticPr fontId="17" type="noConversion"/>
  </si>
  <si>
    <t>增加redis日志记录</t>
    <phoneticPr fontId="17" type="noConversion"/>
  </si>
  <si>
    <t>吴明</t>
  </si>
  <si>
    <t>需求：退供单生成页面翻页不丢失勾选记录</t>
    <phoneticPr fontId="17" type="noConversion"/>
  </si>
  <si>
    <t>异常订单明细缺货查询</t>
    <phoneticPr fontId="17" type="noConversion"/>
  </si>
  <si>
    <t>接口共通处理-收货上架上抛接口</t>
    <phoneticPr fontId="17" type="noConversion"/>
  </si>
  <si>
    <t>周转箱增加USERTYPE维护</t>
    <phoneticPr fontId="17" type="noConversion"/>
  </si>
  <si>
    <t>退供单生成预留未分配订单</t>
    <phoneticPr fontId="17" type="noConversion"/>
  </si>
  <si>
    <t>退供单自动生成</t>
    <phoneticPr fontId="17" type="noConversion"/>
  </si>
  <si>
    <t>数据字典增加isSysCreated标志</t>
    <phoneticPr fontId="17" type="noConversion"/>
  </si>
  <si>
    <t>调拨单生成(按库存)</t>
    <phoneticPr fontId="17" type="noConversion"/>
  </si>
  <si>
    <t>自动退供</t>
    <phoneticPr fontId="17" type="noConversion"/>
  </si>
  <si>
    <t>罗金成</t>
    <phoneticPr fontId="17" type="noConversion"/>
  </si>
  <si>
    <t>订单状态反馈给EDB</t>
    <phoneticPr fontId="17" type="noConversion"/>
  </si>
  <si>
    <t>修复接口控制台问题（1：tab页和显示内容对不上。2：增加全部启动全部停止按钮）</t>
    <phoneticPr fontId="17" type="noConversion"/>
  </si>
  <si>
    <t>SCM补货指令接口</t>
    <phoneticPr fontId="17" type="noConversion"/>
  </si>
  <si>
    <t>订单取消查询接口由webservice调用改为http调用</t>
    <phoneticPr fontId="17" type="noConversion"/>
  </si>
  <si>
    <t>上传调拨单接口</t>
    <phoneticPr fontId="17" type="noConversion"/>
  </si>
  <si>
    <t>下载调拨单接口</t>
    <phoneticPr fontId="17" type="noConversion"/>
  </si>
  <si>
    <t>罗金成</t>
  </si>
  <si>
    <t>已完成文档</t>
  </si>
  <si>
    <t>舒志琴</t>
    <phoneticPr fontId="17" type="noConversion"/>
  </si>
  <si>
    <t>舒志琴</t>
  </si>
  <si>
    <t xml:space="preserve">库存调整上抛EBS接口接口：edb抓取不到数据 </t>
  </si>
  <si>
    <t>Bug 8574 - 数据字典新增类型时，新增失败，前台包js错误</t>
    <phoneticPr fontId="1" type="noConversion"/>
  </si>
  <si>
    <t>生成的退供单的订单头和明细表中的仓库编码的选择与工作的不一致</t>
    <phoneticPr fontId="1" type="noConversion"/>
  </si>
  <si>
    <t>批量退供导出页面未显示导入数据的信息，需将导入的信息显示在界面上</t>
    <phoneticPr fontId="1" type="noConversion"/>
  </si>
  <si>
    <t>生成退供单，需要将退供单号显示在界面上，且界面显示数据清空，
焦点停留在界面输入采购单一栏</t>
    <phoneticPr fontId="1" type="noConversion"/>
  </si>
  <si>
    <t>批量退供单生成查询的退供单异常，在三退的生成的时候未对退供单的状态进行判断，点击生单按钮的时候也未进行任何判断，界面子生单成功后需要显示退供单号，采购单号可以不显示，另外显示成功后界面需要清空</t>
    <phoneticPr fontId="1" type="noConversion"/>
  </si>
  <si>
    <t>oub_shipment_detail.SHIPMENT_LINE_NO在退供单生成的时候字段值为空，导致拣货的时候报错,为NULL值</t>
    <phoneticPr fontId="1" type="noConversion"/>
  </si>
  <si>
    <t>异常订单上架—扫描一个已经被占用的库位，系统提示“库存已经被占用”，但是没有清空已经扫描的库位号</t>
    <phoneticPr fontId="1" type="noConversion"/>
  </si>
  <si>
    <t>【波次匹配接口】对于接口表INF_B2C_JIT_MATCH_S中的priority=1的记录没有进入业务表INV_IMMEDIATE_REQUEST</t>
  </si>
  <si>
    <t>【波次匹配接口】数据到达接口表INF_B2C_JIT_MATCH_S，process_state和priority字段都为空，业务表INV_IMMEDIATE_REQUEST无数据</t>
  </si>
  <si>
    <r>
      <t>基础数据------货品界面</t>
    </r>
    <r>
      <rPr>
        <sz val="10"/>
        <rFont val="宋体"/>
        <family val="3"/>
        <charset val="134"/>
      </rPr>
      <t>.货品的连接图片地址字段在货品维护界面没有显示。
bas_item.pic_url字段</t>
    </r>
    <phoneticPr fontId="17" type="noConversion"/>
  </si>
  <si>
    <t>吴明</t>
    <phoneticPr fontId="1" type="noConversion"/>
  </si>
  <si>
    <t>po收货上抛b2c设计</t>
  </si>
  <si>
    <t>接口异常处理梳理及实现</t>
    <phoneticPr fontId="17" type="noConversion"/>
  </si>
  <si>
    <t>出库测试</t>
    <phoneticPr fontId="17" type="noConversion"/>
  </si>
  <si>
    <t>库存调整测试</t>
    <phoneticPr fontId="17" type="noConversion"/>
  </si>
  <si>
    <t>订单状态变更日志记录和传接口方法 bug修改</t>
    <phoneticPr fontId="17" type="noConversion"/>
  </si>
  <si>
    <t>舒志琴</t>
    <phoneticPr fontId="17" type="noConversion"/>
  </si>
  <si>
    <t>波次匹配接口开发</t>
    <phoneticPr fontId="17" type="noConversion"/>
  </si>
  <si>
    <t>入库单（SCM出货单）接口开发</t>
    <phoneticPr fontId="17" type="noConversion"/>
  </si>
  <si>
    <t>库存管理（上线管理、下线管理）内测</t>
    <phoneticPr fontId="17" type="noConversion"/>
  </si>
  <si>
    <t>舒志琴</t>
    <phoneticPr fontId="17" type="noConversion"/>
  </si>
  <si>
    <t>项目内测问题管理(库内作业）文档归总整理</t>
    <phoneticPr fontId="17" type="noConversion"/>
  </si>
  <si>
    <t>蒋茂生</t>
    <phoneticPr fontId="17" type="noConversion"/>
  </si>
  <si>
    <t>波次管理—运行波次，创建工作时，工作创建规则里的排序条件只能选取一条，导致创建工作时ROUTE_PARAM4为多值的订单分开，在一个工作占用两个或多个订单</t>
    <phoneticPr fontId="17" type="noConversion"/>
  </si>
  <si>
    <t>黄建明</t>
    <phoneticPr fontId="17" type="noConversion"/>
  </si>
  <si>
    <t>波次管理—波次加入波次后运行，运行完成后取消波次。再加入波次，运行后系统报错：出库单分配失败，原因为分配时产生了异常（null）</t>
    <phoneticPr fontId="17" type="noConversion"/>
  </si>
  <si>
    <t>配合测试部波次测试</t>
    <phoneticPr fontId="18" type="noConversion"/>
  </si>
  <si>
    <t>黄建明</t>
    <phoneticPr fontId="18" type="noConversion"/>
  </si>
  <si>
    <t>自动库存上抛设计</t>
    <phoneticPr fontId="18" type="noConversion"/>
  </si>
  <si>
    <t>黄建明</t>
    <phoneticPr fontId="18" type="noConversion"/>
  </si>
  <si>
    <t>环境部署开发调查</t>
    <phoneticPr fontId="17" type="noConversion"/>
  </si>
  <si>
    <t>事务控制的设计整理</t>
    <phoneticPr fontId="17" type="noConversion"/>
  </si>
  <si>
    <t>异常补拣任务生成时,launchNo没有清空</t>
    <phoneticPr fontId="17" type="noConversion"/>
  </si>
  <si>
    <t>库内作业模块测试和整理</t>
    <phoneticPr fontId="17" type="noConversion"/>
  </si>
  <si>
    <t>异常补捡时的库存分配变更</t>
    <phoneticPr fontId="18" type="noConversion"/>
  </si>
  <si>
    <t>从现象来看，是调用写Log的时候，
产生异常了，还在确认中。</t>
    <phoneticPr fontId="17" type="noConversion"/>
  </si>
  <si>
    <t>黄建明</t>
    <phoneticPr fontId="17" type="noConversion"/>
  </si>
  <si>
    <t>表索引创建-出库部分</t>
    <phoneticPr fontId="17" type="noConversion"/>
  </si>
  <si>
    <t>退供拣货补拣有库存时界面报错</t>
    <phoneticPr fontId="17" type="noConversion"/>
  </si>
  <si>
    <t>蒋茂生</t>
    <phoneticPr fontId="17" type="noConversion"/>
  </si>
  <si>
    <t>完成率（%）</t>
    <phoneticPr fontId="17" type="noConversion"/>
  </si>
  <si>
    <t>工作天数</t>
    <phoneticPr fontId="17" type="noConversion"/>
  </si>
  <si>
    <t>Bug发生率</t>
    <phoneticPr fontId="17" type="noConversion"/>
  </si>
  <si>
    <t>责任者</t>
    <phoneticPr fontId="17" type="noConversion"/>
  </si>
  <si>
    <t>总计</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</si>
</sst>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quot;月&quot;d&quot;日&quot;;@"/>
    <numFmt numFmtId="177" formatCode="yyyy&quot;年&quot;m&quot;月&quot;d&quot;日&quot;;@"/>
    <numFmt numFmtId="178" formatCode="0.00_ "/>
  </numFmts>
  <fonts count="21">
    <font>
      <sz val="11"/>
      <color theme="1"/>
      <name val="宋体"/>
      <charset val="134"/>
      <scheme val="minor"/>
    </font>
    <font>
      <sz val="9"/>
      <name val="宋体"/>
      <family val="3"/>
      <charset val="134"/>
    </font>
    <font>
      <sz val="10"/>
      <color indexed="8"/>
      <name val="宋体"/>
      <family val="3"/>
      <charset val="134"/>
    </font>
    <font>
      <b/>
      <sz val="10"/>
      <color indexed="9"/>
      <name val="宋体"/>
      <family val="3"/>
      <charset val="134"/>
    </font>
    <font>
      <b/>
      <sz val="10"/>
      <color indexed="13"/>
      <name val="宋体"/>
      <family val="3"/>
      <charset val="134"/>
    </font>
    <font>
      <sz val="10"/>
      <name val="宋体"/>
      <family val="3"/>
      <charset val="134"/>
    </font>
    <font>
      <sz val="10"/>
      <name val="宋体"/>
      <family val="3"/>
      <charset val="134"/>
    </font>
    <font>
      <sz val="9"/>
      <name val="宋体"/>
      <family val="3"/>
      <charset val="134"/>
    </font>
    <font>
      <sz val="10"/>
      <color indexed="8"/>
      <name val="宋体"/>
      <family val="3"/>
      <charset val="134"/>
    </font>
    <font>
      <sz val="10"/>
      <color indexed="8"/>
      <name val="宋体"/>
      <family val="3"/>
      <charset val="134"/>
    </font>
    <font>
      <sz val="9"/>
      <name val="宋体"/>
      <family val="3"/>
      <charset val="134"/>
    </font>
    <font>
      <b/>
      <sz val="16"/>
      <name val="仿宋_GB2312"/>
      <family val="3"/>
      <charset val="134"/>
    </font>
    <font>
      <sz val="9"/>
      <name val="宋体"/>
      <family val="3"/>
      <charset val="134"/>
    </font>
    <font>
      <b/>
      <sz val="12"/>
      <name val="仿宋_GB2312"/>
      <family val="3"/>
      <charset val="134"/>
    </font>
    <font>
      <sz val="12"/>
      <name val="仿宋_GB2312"/>
      <family val="3"/>
      <charset val="134"/>
    </font>
    <font>
      <sz val="10"/>
      <name val="宋体"/>
      <family val="3"/>
      <charset val="134"/>
    </font>
    <font>
      <sz val="11"/>
      <color theme="1"/>
      <name val="宋体"/>
      <family val="3"/>
      <charset val="134"/>
      <scheme val="minor"/>
    </font>
    <font>
      <sz val="9"/>
      <name val="宋体"/>
      <family val="3"/>
      <charset val="134"/>
      <scheme val="minor"/>
    </font>
    <font>
      <sz val="9"/>
      <name val="宋体"/>
      <family val="2"/>
      <charset val="134"/>
      <scheme val="minor"/>
    </font>
    <font>
      <b/>
      <sz val="11"/>
      <color theme="1"/>
      <name val="宋体"/>
      <family val="3"/>
      <charset val="134"/>
      <scheme val="minor"/>
    </font>
    <font>
      <sz val="11"/>
      <name val="宋体"/>
      <family val="3"/>
      <charset val="134"/>
      <scheme val="minor"/>
    </font>
  </fonts>
  <fills count="6">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indexed="46"/>
        <bgColor indexed="64"/>
      </patternFill>
    </fill>
    <fill>
      <patternFill patternType="solid">
        <fgColor rgb="FF00B050"/>
        <bgColor indexed="64"/>
      </patternFill>
    </fill>
  </fills>
  <borders count="13">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9"/>
      </bottom>
      <diagonal/>
    </border>
    <border>
      <left style="thin">
        <color indexed="64"/>
      </left>
      <right style="thin">
        <color indexed="64"/>
      </right>
      <top style="thin">
        <color indexed="9"/>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alignment vertical="center"/>
    </xf>
    <xf numFmtId="0" fontId="16" fillId="0" borderId="0">
      <alignment vertical="center"/>
    </xf>
    <xf numFmtId="0" fontId="16" fillId="0" borderId="0">
      <alignment vertical="center"/>
    </xf>
    <xf numFmtId="0" fontId="16" fillId="0" borderId="0">
      <alignment vertical="center"/>
    </xf>
  </cellStyleXfs>
  <cellXfs count="120">
    <xf numFmtId="0" fontId="0" fillId="0" borderId="0" xfId="0">
      <alignment vertical="center"/>
    </xf>
    <xf numFmtId="0" fontId="2" fillId="0" borderId="0" xfId="0" applyFont="1">
      <alignment vertical="center"/>
    </xf>
    <xf numFmtId="0" fontId="2" fillId="0" borderId="2" xfId="0" applyFont="1" applyBorder="1">
      <alignment vertical="center"/>
    </xf>
    <xf numFmtId="0" fontId="2" fillId="0" borderId="2" xfId="0" applyFont="1" applyFill="1" applyBorder="1" applyAlignment="1">
      <alignment vertical="center" wrapText="1"/>
    </xf>
    <xf numFmtId="0" fontId="2" fillId="0" borderId="2" xfId="0" applyFont="1" applyFill="1" applyBorder="1" applyAlignment="1">
      <alignment horizontal="left" vertical="center" wrapText="1"/>
    </xf>
    <xf numFmtId="0" fontId="2" fillId="0" borderId="2" xfId="0" applyFont="1" applyBorder="1" applyAlignment="1">
      <alignment vertical="center" wrapText="1"/>
    </xf>
    <xf numFmtId="0" fontId="2" fillId="0" borderId="0" xfId="0" applyFont="1" applyAlignment="1">
      <alignment vertical="center" wrapText="1"/>
    </xf>
    <xf numFmtId="14" fontId="2" fillId="0" borderId="0" xfId="0" applyNumberFormat="1" applyFo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2" fillId="0" borderId="2" xfId="0" applyFont="1" applyFill="1" applyBorder="1">
      <alignment vertical="center"/>
    </xf>
    <xf numFmtId="0" fontId="8" fillId="0" borderId="2" xfId="0" applyFont="1" applyBorder="1">
      <alignment vertical="center"/>
    </xf>
    <xf numFmtId="0" fontId="2" fillId="0" borderId="2" xfId="0" applyFont="1" applyBorder="1" applyAlignment="1">
      <alignment horizontal="left" vertical="center"/>
    </xf>
    <xf numFmtId="0" fontId="8" fillId="0" borderId="2" xfId="0" applyFont="1" applyFill="1" applyBorder="1">
      <alignment vertical="center"/>
    </xf>
    <xf numFmtId="0" fontId="3" fillId="2" borderId="4" xfId="0" applyFont="1" applyFill="1" applyBorder="1">
      <alignment vertical="center"/>
    </xf>
    <xf numFmtId="0" fontId="3" fillId="2" borderId="5" xfId="0" applyFont="1" applyFill="1" applyBorder="1">
      <alignment vertical="center"/>
    </xf>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9" fillId="0" borderId="2" xfId="0" applyFont="1" applyBorder="1" applyAlignment="1">
      <alignment vertical="center" wrapText="1"/>
    </xf>
    <xf numFmtId="9" fontId="9" fillId="0" borderId="2" xfId="0" applyNumberFormat="1" applyFont="1" applyBorder="1" applyAlignment="1">
      <alignment horizontal="right" vertical="center"/>
    </xf>
    <xf numFmtId="0" fontId="9" fillId="0" borderId="2" xfId="0" applyFont="1" applyBorder="1">
      <alignment vertical="center"/>
    </xf>
    <xf numFmtId="9" fontId="2" fillId="0" borderId="2" xfId="0" applyNumberFormat="1" applyFont="1" applyBorder="1" applyAlignment="1">
      <alignment horizontal="right" vertical="center"/>
    </xf>
    <xf numFmtId="0" fontId="2" fillId="0" borderId="2" xfId="0" applyFont="1" applyBorder="1" applyAlignment="1">
      <alignment horizontal="right" vertical="center"/>
    </xf>
    <xf numFmtId="0" fontId="8" fillId="0" borderId="2" xfId="0" applyFont="1" applyBorder="1" applyAlignment="1">
      <alignment horizontal="right" vertical="center"/>
    </xf>
    <xf numFmtId="0" fontId="8" fillId="0" borderId="2" xfId="0" applyFont="1" applyBorder="1" applyAlignment="1">
      <alignment vertical="center" wrapText="1"/>
    </xf>
    <xf numFmtId="0" fontId="2" fillId="0" borderId="2" xfId="0" applyFont="1" applyBorder="1" applyAlignment="1">
      <alignment horizontal="left" vertical="center" wrapText="1"/>
    </xf>
    <xf numFmtId="9" fontId="2" fillId="0" borderId="2" xfId="0" applyNumberFormat="1" applyFont="1" applyBorder="1">
      <alignment vertical="center"/>
    </xf>
    <xf numFmtId="0" fontId="8" fillId="0" borderId="1" xfId="0" applyFont="1" applyBorder="1">
      <alignment vertical="center"/>
    </xf>
    <xf numFmtId="0" fontId="9" fillId="0" borderId="1" xfId="0" applyFont="1" applyFill="1" applyBorder="1">
      <alignment vertical="center"/>
    </xf>
    <xf numFmtId="0" fontId="9" fillId="0" borderId="2" xfId="0" applyFont="1" applyFill="1" applyBorder="1">
      <alignment vertical="center"/>
    </xf>
    <xf numFmtId="0" fontId="2" fillId="0" borderId="2" xfId="0" applyFont="1" applyBorder="1" applyAlignment="1">
      <alignment horizontal="center" vertical="center"/>
    </xf>
    <xf numFmtId="9" fontId="5" fillId="0" borderId="2" xfId="0" applyNumberFormat="1" applyFont="1" applyBorder="1" applyAlignment="1">
      <alignment horizontal="right" vertical="center"/>
    </xf>
    <xf numFmtId="0" fontId="8" fillId="0" borderId="2" xfId="0" applyFont="1" applyFill="1" applyBorder="1" applyAlignment="1">
      <alignment horizontal="right" vertical="center"/>
    </xf>
    <xf numFmtId="9" fontId="2" fillId="0" borderId="2" xfId="0" applyNumberFormat="1" applyFont="1" applyFill="1" applyBorder="1">
      <alignment vertical="center"/>
    </xf>
    <xf numFmtId="0" fontId="2" fillId="0" borderId="2" xfId="0" applyNumberFormat="1" applyFont="1" applyBorder="1" applyAlignment="1">
      <alignment horizontal="right" vertical="center"/>
    </xf>
    <xf numFmtId="0" fontId="8" fillId="0" borderId="2" xfId="0" applyFont="1" applyBorder="1" applyAlignment="1">
      <alignment horizontal="center" vertical="center"/>
    </xf>
    <xf numFmtId="9" fontId="2" fillId="0" borderId="2" xfId="0" applyNumberFormat="1" applyFont="1" applyBorder="1" applyAlignment="1">
      <alignment horizontal="center" vertical="center"/>
    </xf>
    <xf numFmtId="9" fontId="9" fillId="0" borderId="2" xfId="0" applyNumberFormat="1" applyFont="1" applyBorder="1" applyAlignment="1">
      <alignment horizontal="center" vertical="center"/>
    </xf>
    <xf numFmtId="0" fontId="9" fillId="0" borderId="2" xfId="0" applyFont="1" applyBorder="1" applyAlignment="1">
      <alignment horizontal="left" vertical="center"/>
    </xf>
    <xf numFmtId="0" fontId="9" fillId="3" borderId="2" xfId="0" applyFont="1" applyFill="1" applyBorder="1" applyAlignment="1">
      <alignment horizontal="left" vertical="center"/>
    </xf>
    <xf numFmtId="0" fontId="2" fillId="0" borderId="2" xfId="0" applyFont="1" applyBorder="1" applyAlignment="1">
      <alignment horizontal="center" vertical="center" wrapText="1"/>
    </xf>
    <xf numFmtId="0" fontId="9" fillId="0" borderId="2" xfId="0" applyFont="1" applyBorder="1" applyAlignment="1">
      <alignment horizontal="center" vertical="center" wrapText="1"/>
    </xf>
    <xf numFmtId="0" fontId="9" fillId="0" borderId="2" xfId="0" applyFont="1" applyBorder="1" applyAlignment="1">
      <alignment horizontal="center" vertical="center"/>
    </xf>
    <xf numFmtId="0" fontId="16" fillId="0" borderId="0" xfId="2">
      <alignment vertical="center"/>
    </xf>
    <xf numFmtId="0" fontId="15" fillId="0" borderId="2" xfId="2" applyFont="1" applyBorder="1" applyAlignment="1">
      <alignment horizontal="center" vertical="center" wrapText="1"/>
    </xf>
    <xf numFmtId="0" fontId="15" fillId="0" borderId="2" xfId="2" applyFont="1" applyBorder="1" applyAlignment="1">
      <alignment horizontal="left" vertical="center" wrapText="1"/>
    </xf>
    <xf numFmtId="0" fontId="6" fillId="0" borderId="2" xfId="2" applyFont="1" applyBorder="1" applyAlignment="1">
      <alignment horizontal="left" vertical="center" wrapText="1"/>
    </xf>
    <xf numFmtId="0" fontId="13" fillId="4" borderId="3" xfId="2" applyFont="1" applyFill="1" applyBorder="1" applyAlignment="1">
      <alignment horizontal="center" vertical="center"/>
    </xf>
    <xf numFmtId="0" fontId="13" fillId="4" borderId="3" xfId="2" applyFont="1" applyFill="1" applyBorder="1" applyAlignment="1">
      <alignment horizontal="left" vertical="center"/>
    </xf>
    <xf numFmtId="176" fontId="13" fillId="4" borderId="3" xfId="2" applyNumberFormat="1" applyFont="1" applyFill="1" applyBorder="1" applyAlignment="1">
      <alignment horizontal="center" vertical="center"/>
    </xf>
    <xf numFmtId="177" fontId="5" fillId="0" borderId="2" xfId="2" applyNumberFormat="1" applyFont="1" applyBorder="1" applyAlignment="1">
      <alignment horizontal="center" vertical="center" wrapText="1"/>
    </xf>
    <xf numFmtId="0" fontId="5" fillId="0" borderId="2" xfId="2" applyFont="1" applyBorder="1" applyAlignment="1">
      <alignment horizontal="left" vertical="center" wrapText="1"/>
    </xf>
    <xf numFmtId="58" fontId="5" fillId="0" borderId="2" xfId="2" applyNumberFormat="1" applyFont="1" applyBorder="1" applyAlignment="1">
      <alignment horizontal="center" vertical="center" wrapText="1"/>
    </xf>
    <xf numFmtId="177" fontId="5" fillId="0" borderId="2" xfId="2" applyNumberFormat="1" applyFont="1" applyBorder="1" applyAlignment="1">
      <alignment horizontal="center" vertical="center" wrapText="1"/>
    </xf>
    <xf numFmtId="0" fontId="5" fillId="0" borderId="2" xfId="3" applyFont="1" applyBorder="1" applyAlignment="1">
      <alignment horizontal="left" vertical="center" wrapText="1"/>
    </xf>
    <xf numFmtId="58" fontId="5" fillId="0" borderId="2" xfId="3" applyNumberFormat="1" applyFont="1" applyBorder="1" applyAlignment="1">
      <alignment horizontal="center" vertical="center" wrapText="1"/>
    </xf>
    <xf numFmtId="9" fontId="5" fillId="0" borderId="2" xfId="3" applyNumberFormat="1" applyFont="1" applyBorder="1" applyAlignment="1">
      <alignment horizontal="center" vertical="center" wrapText="1"/>
    </xf>
    <xf numFmtId="9" fontId="15" fillId="0" borderId="2" xfId="2" applyNumberFormat="1" applyFont="1" applyBorder="1" applyAlignment="1">
      <alignment horizontal="left" vertical="center" wrapText="1"/>
    </xf>
    <xf numFmtId="9" fontId="5" fillId="0" borderId="2" xfId="2" applyNumberFormat="1" applyFont="1" applyBorder="1" applyAlignment="1">
      <alignment horizontal="left" vertical="center" wrapText="1"/>
    </xf>
    <xf numFmtId="0" fontId="19" fillId="0" borderId="0" xfId="0" applyFont="1">
      <alignment vertical="center"/>
    </xf>
    <xf numFmtId="0" fontId="0" fillId="0" borderId="2" xfId="0" applyBorder="1">
      <alignment vertical="center"/>
    </xf>
    <xf numFmtId="0" fontId="0" fillId="0" borderId="2" xfId="0" applyBorder="1">
      <alignment vertical="center"/>
    </xf>
    <xf numFmtId="0" fontId="5" fillId="0" borderId="2" xfId="2" applyFont="1" applyFill="1" applyBorder="1" applyAlignment="1">
      <alignment horizontal="left" vertical="center" wrapText="1"/>
    </xf>
    <xf numFmtId="58" fontId="5" fillId="0" borderId="2" xfId="2" applyNumberFormat="1" applyFont="1" applyFill="1" applyBorder="1" applyAlignment="1">
      <alignment horizontal="center" vertical="center" wrapText="1"/>
    </xf>
    <xf numFmtId="177" fontId="5" fillId="0" borderId="2" xfId="2" applyNumberFormat="1" applyFont="1" applyFill="1" applyBorder="1" applyAlignment="1">
      <alignment horizontal="center" vertical="center" wrapText="1"/>
    </xf>
    <xf numFmtId="9" fontId="5" fillId="0" borderId="2" xfId="2" applyNumberFormat="1" applyFont="1" applyFill="1" applyBorder="1" applyAlignment="1">
      <alignment horizontal="center" vertical="center" wrapText="1"/>
    </xf>
    <xf numFmtId="0" fontId="20" fillId="0" borderId="0" xfId="2" applyFont="1" applyFill="1">
      <alignment vertical="center"/>
    </xf>
    <xf numFmtId="0" fontId="16" fillId="0" borderId="2" xfId="0" applyFont="1" applyBorder="1" applyAlignment="1">
      <alignment vertical="center" wrapText="1"/>
    </xf>
    <xf numFmtId="0" fontId="19" fillId="0" borderId="10" xfId="0" applyFont="1" applyBorder="1" applyAlignment="1">
      <alignment vertical="center"/>
    </xf>
    <xf numFmtId="0" fontId="19" fillId="0" borderId="11" xfId="0" applyFont="1" applyBorder="1" applyAlignment="1">
      <alignment vertical="center"/>
    </xf>
    <xf numFmtId="0" fontId="19" fillId="0" borderId="12" xfId="0" applyFont="1" applyBorder="1" applyAlignment="1">
      <alignment vertical="center"/>
    </xf>
    <xf numFmtId="0" fontId="2" fillId="0" borderId="2" xfId="0" applyFont="1" applyBorder="1" applyAlignment="1">
      <alignment horizontal="center" vertical="center" wrapText="1"/>
    </xf>
    <xf numFmtId="0" fontId="2" fillId="0" borderId="2" xfId="0" applyFont="1" applyBorder="1" applyAlignment="1">
      <alignment horizontal="center" vertical="center"/>
    </xf>
    <xf numFmtId="0" fontId="2" fillId="0" borderId="2" xfId="0" applyFont="1" applyFill="1" applyBorder="1" applyAlignment="1">
      <alignment horizontal="center" vertical="center"/>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3" xfId="1" applyFont="1" applyBorder="1" applyAlignment="1">
      <alignment horizontal="center" vertical="center" wrapText="1"/>
    </xf>
    <xf numFmtId="0" fontId="2" fillId="0" borderId="1" xfId="1" applyFont="1" applyBorder="1" applyAlignment="1">
      <alignment horizontal="center" vertical="center" wrapText="1"/>
    </xf>
    <xf numFmtId="0" fontId="2" fillId="0" borderId="6" xfId="1" applyFont="1" applyBorder="1" applyAlignment="1">
      <alignment horizontal="center" vertical="center" wrapText="1"/>
    </xf>
    <xf numFmtId="0" fontId="4" fillId="2" borderId="4" xfId="0" applyFont="1" applyFill="1" applyBorder="1" applyAlignment="1">
      <alignment horizontal="left" vertical="center"/>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1" applyFont="1" applyBorder="1" applyAlignment="1">
      <alignment horizontal="center" vertical="center" wrapText="1"/>
    </xf>
    <xf numFmtId="0" fontId="2" fillId="0" borderId="8" xfId="1" applyFont="1" applyBorder="1" applyAlignment="1">
      <alignment horizontal="center" vertical="center" wrapText="1"/>
    </xf>
    <xf numFmtId="0" fontId="2" fillId="0" borderId="9" xfId="1" applyFont="1" applyBorder="1" applyAlignment="1">
      <alignment horizontal="center" vertical="center" wrapText="1"/>
    </xf>
    <xf numFmtId="0" fontId="2" fillId="0" borderId="3" xfId="1" applyFont="1" applyFill="1" applyBorder="1" applyAlignment="1">
      <alignment horizontal="center" vertical="center" wrapText="1"/>
    </xf>
    <xf numFmtId="0" fontId="2" fillId="0" borderId="1" xfId="1" applyFont="1" applyFill="1" applyBorder="1" applyAlignment="1">
      <alignment horizontal="center" vertical="center" wrapText="1"/>
    </xf>
    <xf numFmtId="0" fontId="2" fillId="0" borderId="6" xfId="1" applyFont="1" applyFill="1" applyBorder="1" applyAlignment="1">
      <alignment horizontal="center" vertical="center" wrapText="1"/>
    </xf>
    <xf numFmtId="0" fontId="0" fillId="0" borderId="2" xfId="0" applyBorder="1" applyAlignment="1">
      <alignment horizontal="center" vertical="center"/>
    </xf>
    <xf numFmtId="178" fontId="0" fillId="0" borderId="2" xfId="0" applyNumberFormat="1" applyBorder="1" applyAlignment="1">
      <alignment horizontal="center" vertical="center"/>
    </xf>
    <xf numFmtId="0" fontId="16" fillId="0" borderId="2" xfId="0" applyFont="1" applyBorder="1" applyAlignment="1">
      <alignment horizontal="center" vertical="center"/>
    </xf>
    <xf numFmtId="10" fontId="0" fillId="0" borderId="2" xfId="0" applyNumberFormat="1"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10" fontId="0" fillId="0" borderId="10" xfId="0" applyNumberFormat="1" applyBorder="1" applyAlignment="1">
      <alignment horizontal="center" vertical="center"/>
    </xf>
    <xf numFmtId="10" fontId="0" fillId="0" borderId="11" xfId="0" applyNumberFormat="1" applyBorder="1" applyAlignment="1">
      <alignment horizontal="center" vertical="center"/>
    </xf>
    <xf numFmtId="10" fontId="0" fillId="0" borderId="12" xfId="0" applyNumberFormat="1" applyBorder="1" applyAlignment="1">
      <alignment horizontal="center" vertical="center"/>
    </xf>
    <xf numFmtId="0" fontId="19" fillId="0" borderId="2" xfId="0" applyFont="1" applyBorder="1" applyAlignment="1">
      <alignment horizontal="center" vertical="center"/>
    </xf>
    <xf numFmtId="0" fontId="19" fillId="0" borderId="2" xfId="0" applyFont="1" applyBorder="1">
      <alignment vertical="center"/>
    </xf>
    <xf numFmtId="0" fontId="19" fillId="5" borderId="10" xfId="0" applyFont="1" applyFill="1" applyBorder="1" applyAlignment="1">
      <alignment horizontal="center" vertical="center"/>
    </xf>
    <xf numFmtId="0" fontId="19" fillId="5" borderId="11" xfId="0" applyFont="1" applyFill="1" applyBorder="1" applyAlignment="1">
      <alignment horizontal="center" vertical="center"/>
    </xf>
    <xf numFmtId="0" fontId="19" fillId="5" borderId="12" xfId="0" applyFont="1" applyFill="1" applyBorder="1" applyAlignment="1">
      <alignment horizontal="center" vertical="center"/>
    </xf>
    <xf numFmtId="10" fontId="19" fillId="5" borderId="10" xfId="0" applyNumberFormat="1" applyFont="1" applyFill="1" applyBorder="1" applyAlignment="1">
      <alignment horizontal="center" vertical="center"/>
    </xf>
    <xf numFmtId="10" fontId="19" fillId="5" borderId="11" xfId="0" applyNumberFormat="1" applyFont="1" applyFill="1" applyBorder="1" applyAlignment="1">
      <alignment horizontal="center" vertical="center"/>
    </xf>
    <xf numFmtId="10" fontId="19" fillId="5" borderId="12" xfId="0" applyNumberFormat="1" applyFont="1" applyFill="1" applyBorder="1" applyAlignment="1">
      <alignment horizontal="center" vertical="center"/>
    </xf>
    <xf numFmtId="0" fontId="19" fillId="5" borderId="2" xfId="0" applyFont="1" applyFill="1" applyBorder="1" applyAlignment="1">
      <alignment horizontal="center" vertical="center"/>
    </xf>
    <xf numFmtId="178" fontId="19" fillId="5" borderId="2" xfId="0" applyNumberFormat="1" applyFont="1" applyFill="1" applyBorder="1" applyAlignment="1">
      <alignment horizontal="center" vertical="center"/>
    </xf>
    <xf numFmtId="10" fontId="19" fillId="5" borderId="2" xfId="0" applyNumberFormat="1" applyFont="1" applyFill="1" applyBorder="1" applyAlignment="1">
      <alignment horizontal="center" vertical="center"/>
    </xf>
    <xf numFmtId="0" fontId="13" fillId="0" borderId="2" xfId="2" applyFont="1" applyBorder="1" applyAlignment="1">
      <alignment horizontal="center" vertical="center"/>
    </xf>
    <xf numFmtId="0" fontId="11" fillId="0" borderId="2" xfId="2" applyFont="1" applyBorder="1" applyAlignment="1">
      <alignment horizontal="center" vertical="center"/>
    </xf>
    <xf numFmtId="0" fontId="13" fillId="0" borderId="10" xfId="2" applyFont="1" applyBorder="1" applyAlignment="1">
      <alignment horizontal="left" vertical="center"/>
    </xf>
    <xf numFmtId="0" fontId="13" fillId="0" borderId="12" xfId="2" applyFont="1" applyBorder="1" applyAlignment="1">
      <alignment horizontal="left" vertical="center"/>
    </xf>
    <xf numFmtId="0" fontId="13" fillId="0" borderId="11" xfId="2" applyFont="1" applyBorder="1" applyAlignment="1">
      <alignment horizontal="center" vertical="center" wrapText="1"/>
    </xf>
    <xf numFmtId="0" fontId="13" fillId="0" borderId="12" xfId="2" applyFont="1" applyBorder="1" applyAlignment="1">
      <alignment horizontal="center" vertical="center" wrapText="1"/>
    </xf>
    <xf numFmtId="0" fontId="13" fillId="0" borderId="2" xfId="2" applyFont="1" applyBorder="1" applyAlignment="1">
      <alignment horizontal="left" vertical="center"/>
    </xf>
    <xf numFmtId="0" fontId="14" fillId="0" borderId="2" xfId="2" applyFont="1" applyBorder="1" applyAlignment="1">
      <alignment horizontal="left" vertical="center"/>
    </xf>
    <xf numFmtId="0" fontId="13" fillId="0" borderId="10" xfId="2" applyFont="1" applyBorder="1" applyAlignment="1">
      <alignment horizontal="center" vertical="center" wrapText="1"/>
    </xf>
  </cellXfs>
  <cellStyles count="4">
    <cellStyle name="常规" xfId="0" builtinId="0"/>
    <cellStyle name="常规 2" xfId="1"/>
    <cellStyle name="常规 3" xfId="2"/>
    <cellStyle name="常规 3 2"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F124"/>
  <sheetViews>
    <sheetView workbookViewId="0">
      <pane xSplit="2" ySplit="3" topLeftCell="C4" activePane="bottomRight" state="frozen"/>
      <selection activeCell="E36" sqref="E36"/>
      <selection pane="topRight" activeCell="E36" sqref="E36"/>
      <selection pane="bottomLeft" activeCell="E36" sqref="E36"/>
      <selection pane="bottomRight" activeCell="F101" sqref="F101"/>
    </sheetView>
  </sheetViews>
  <sheetFormatPr defaultRowHeight="12"/>
  <cols>
    <col min="1" max="1" width="6.75" style="1" customWidth="1"/>
    <col min="2" max="2" width="9" style="1"/>
    <col min="3" max="3" width="70.375" style="8" customWidth="1"/>
    <col min="4" max="4" width="10.375" style="8" customWidth="1"/>
    <col min="5" max="5" width="16.125" style="1" bestFit="1" customWidth="1"/>
    <col min="6" max="6" width="50.5" style="1" bestFit="1" customWidth="1"/>
    <col min="7" max="16384" width="9" style="1"/>
  </cols>
  <sheetData>
    <row r="1" spans="1:6">
      <c r="B1" s="9"/>
      <c r="C1" s="8" t="s">
        <v>94</v>
      </c>
      <c r="E1" s="1" t="s">
        <v>93</v>
      </c>
      <c r="F1" s="7"/>
    </row>
    <row r="2" spans="1:6">
      <c r="A2" s="14"/>
      <c r="B2" s="80" t="s">
        <v>90</v>
      </c>
      <c r="C2" s="80"/>
      <c r="D2" s="80"/>
      <c r="E2" s="80"/>
      <c r="F2" s="80"/>
    </row>
    <row r="3" spans="1:6">
      <c r="A3" s="15" t="s">
        <v>101</v>
      </c>
      <c r="B3" s="15" t="s">
        <v>91</v>
      </c>
      <c r="C3" s="16" t="s">
        <v>89</v>
      </c>
      <c r="D3" s="16" t="s">
        <v>46</v>
      </c>
      <c r="E3" s="17" t="s">
        <v>96</v>
      </c>
      <c r="F3" s="17" t="s">
        <v>92</v>
      </c>
    </row>
    <row r="4" spans="1:6" s="6" customFormat="1">
      <c r="A4" s="81" t="s">
        <v>103</v>
      </c>
      <c r="B4" s="81" t="s">
        <v>9</v>
      </c>
      <c r="C4" s="5" t="s">
        <v>19</v>
      </c>
      <c r="D4" s="5">
        <v>10</v>
      </c>
      <c r="E4" s="21">
        <v>1</v>
      </c>
      <c r="F4" s="3"/>
    </row>
    <row r="5" spans="1:6" s="6" customFormat="1">
      <c r="A5" s="82"/>
      <c r="B5" s="82"/>
      <c r="C5" s="5" t="s">
        <v>20</v>
      </c>
      <c r="D5" s="5">
        <v>10</v>
      </c>
      <c r="E5" s="21">
        <v>0.95</v>
      </c>
      <c r="F5" s="3"/>
    </row>
    <row r="6" spans="1:6" s="6" customFormat="1">
      <c r="A6" s="82"/>
      <c r="B6" s="82"/>
      <c r="C6" s="5" t="s">
        <v>47</v>
      </c>
      <c r="D6" s="5">
        <v>10</v>
      </c>
      <c r="E6" s="21">
        <v>0.2</v>
      </c>
      <c r="F6" s="3"/>
    </row>
    <row r="7" spans="1:6" s="6" customFormat="1">
      <c r="A7" s="82"/>
      <c r="B7" s="82"/>
      <c r="C7" s="20"/>
      <c r="D7" s="20"/>
      <c r="E7" s="21"/>
      <c r="F7" s="3"/>
    </row>
    <row r="8" spans="1:6" s="6" customFormat="1">
      <c r="A8" s="82"/>
      <c r="B8" s="82"/>
      <c r="C8" s="29"/>
      <c r="D8" s="28"/>
      <c r="E8" s="21"/>
      <c r="F8" s="3"/>
    </row>
    <row r="9" spans="1:6" s="6" customFormat="1">
      <c r="A9" s="82"/>
      <c r="B9" s="82"/>
      <c r="C9" s="2"/>
      <c r="D9" s="2"/>
      <c r="E9" s="26"/>
      <c r="F9" s="3"/>
    </row>
    <row r="10" spans="1:6" s="6" customFormat="1">
      <c r="A10" s="82"/>
      <c r="B10" s="82"/>
      <c r="C10" s="5"/>
      <c r="D10" s="2"/>
      <c r="E10" s="26"/>
      <c r="F10" s="3"/>
    </row>
    <row r="11" spans="1:6" s="6" customFormat="1">
      <c r="A11" s="82"/>
      <c r="B11" s="82"/>
      <c r="C11" s="5"/>
      <c r="D11" s="2"/>
      <c r="E11" s="26"/>
      <c r="F11" s="3"/>
    </row>
    <row r="12" spans="1:6" s="6" customFormat="1">
      <c r="A12" s="82"/>
      <c r="B12" s="83"/>
      <c r="C12" s="5"/>
      <c r="D12" s="2"/>
      <c r="E12" s="26"/>
      <c r="F12" s="3"/>
    </row>
    <row r="13" spans="1:6" s="6" customFormat="1">
      <c r="A13" s="82"/>
      <c r="B13" s="77" t="s">
        <v>95</v>
      </c>
      <c r="C13" s="2" t="s">
        <v>48</v>
      </c>
      <c r="D13" s="2">
        <v>0</v>
      </c>
      <c r="E13" s="21">
        <v>0</v>
      </c>
      <c r="F13" s="3"/>
    </row>
    <row r="14" spans="1:6" s="6" customFormat="1">
      <c r="A14" s="82"/>
      <c r="B14" s="78"/>
      <c r="C14" s="11" t="s">
        <v>28</v>
      </c>
      <c r="D14" s="11">
        <v>1</v>
      </c>
      <c r="E14" s="21">
        <v>1</v>
      </c>
      <c r="F14" s="3"/>
    </row>
    <row r="15" spans="1:6" s="6" customFormat="1">
      <c r="A15" s="82"/>
      <c r="B15" s="78"/>
      <c r="C15" s="2" t="s">
        <v>29</v>
      </c>
      <c r="D15" s="2">
        <v>26</v>
      </c>
      <c r="E15" s="21">
        <v>0.8</v>
      </c>
      <c r="F15" s="3"/>
    </row>
    <row r="16" spans="1:6" s="6" customFormat="1">
      <c r="A16" s="82"/>
      <c r="B16" s="78"/>
      <c r="C16" s="12" t="s">
        <v>30</v>
      </c>
      <c r="D16" s="2">
        <v>8</v>
      </c>
      <c r="E16" s="21">
        <v>0.5</v>
      </c>
      <c r="F16" s="3"/>
    </row>
    <row r="17" spans="1:6" s="6" customFormat="1">
      <c r="A17" s="82"/>
      <c r="B17" s="78"/>
      <c r="C17" s="11" t="s">
        <v>31</v>
      </c>
      <c r="D17" s="11">
        <v>2</v>
      </c>
      <c r="E17" s="21">
        <v>1</v>
      </c>
      <c r="F17" s="3"/>
    </row>
    <row r="18" spans="1:6" s="6" customFormat="1">
      <c r="A18" s="82"/>
      <c r="B18" s="78"/>
      <c r="C18" s="5"/>
      <c r="D18" s="2"/>
      <c r="E18" s="26"/>
      <c r="F18" s="3"/>
    </row>
    <row r="19" spans="1:6" s="6" customFormat="1">
      <c r="A19" s="82"/>
      <c r="B19" s="78"/>
      <c r="C19" s="5"/>
      <c r="D19" s="20"/>
      <c r="E19" s="19"/>
      <c r="F19" s="3"/>
    </row>
    <row r="20" spans="1:6" s="6" customFormat="1">
      <c r="A20" s="82"/>
      <c r="B20" s="78"/>
      <c r="C20" s="5"/>
      <c r="D20" s="20"/>
      <c r="E20" s="19"/>
      <c r="F20" s="3"/>
    </row>
    <row r="21" spans="1:6" s="6" customFormat="1">
      <c r="A21" s="82"/>
      <c r="B21" s="78"/>
      <c r="C21" s="5"/>
      <c r="D21" s="20"/>
      <c r="E21" s="19"/>
      <c r="F21" s="3"/>
    </row>
    <row r="22" spans="1:6" s="6" customFormat="1">
      <c r="A22" s="82"/>
      <c r="B22" s="79"/>
      <c r="C22" s="5"/>
      <c r="D22" s="20"/>
      <c r="E22" s="19"/>
      <c r="F22" s="3"/>
    </row>
    <row r="23" spans="1:6" s="6" customFormat="1">
      <c r="A23" s="82"/>
      <c r="B23" s="84" t="s">
        <v>97</v>
      </c>
      <c r="C23" s="25" t="s">
        <v>49</v>
      </c>
      <c r="D23" s="22">
        <v>32</v>
      </c>
      <c r="E23" s="21">
        <v>1</v>
      </c>
      <c r="F23" s="3"/>
    </row>
    <row r="24" spans="1:6" s="6" customFormat="1">
      <c r="A24" s="82"/>
      <c r="B24" s="85"/>
      <c r="C24" s="25" t="s">
        <v>50</v>
      </c>
      <c r="D24" s="22">
        <v>6</v>
      </c>
      <c r="E24" s="21">
        <v>1</v>
      </c>
      <c r="F24" s="3"/>
    </row>
    <row r="25" spans="1:6" s="6" customFormat="1">
      <c r="A25" s="82"/>
      <c r="B25" s="85"/>
      <c r="C25" s="25" t="s">
        <v>51</v>
      </c>
      <c r="D25" s="22">
        <v>4</v>
      </c>
      <c r="E25" s="21">
        <v>0.9</v>
      </c>
      <c r="F25" s="3"/>
    </row>
    <row r="26" spans="1:6" s="6" customFormat="1">
      <c r="A26" s="82"/>
      <c r="B26" s="85"/>
      <c r="C26" s="24" t="s">
        <v>32</v>
      </c>
      <c r="D26" s="23">
        <v>1</v>
      </c>
      <c r="E26" s="31">
        <v>1</v>
      </c>
      <c r="F26" s="3"/>
    </row>
    <row r="27" spans="1:6" s="6" customFormat="1">
      <c r="A27" s="82"/>
      <c r="B27" s="85"/>
      <c r="C27" s="1" t="s">
        <v>33</v>
      </c>
      <c r="D27" s="23">
        <v>1</v>
      </c>
      <c r="E27" s="21">
        <v>1</v>
      </c>
      <c r="F27" s="3"/>
    </row>
    <row r="28" spans="1:6" s="6" customFormat="1">
      <c r="A28" s="82"/>
      <c r="B28" s="85"/>
      <c r="C28" s="25" t="s">
        <v>7</v>
      </c>
      <c r="D28" s="23">
        <v>3</v>
      </c>
      <c r="E28" s="21">
        <v>1</v>
      </c>
      <c r="F28" s="3"/>
    </row>
    <row r="29" spans="1:6" s="6" customFormat="1">
      <c r="A29" s="82"/>
      <c r="B29" s="85"/>
      <c r="C29" s="25" t="s">
        <v>34</v>
      </c>
      <c r="D29" s="23">
        <v>3</v>
      </c>
      <c r="E29" s="21">
        <v>1</v>
      </c>
      <c r="F29" s="3"/>
    </row>
    <row r="30" spans="1:6" s="6" customFormat="1">
      <c r="A30" s="82"/>
      <c r="B30" s="85"/>
      <c r="C30" s="25" t="s">
        <v>5</v>
      </c>
      <c r="D30" s="23"/>
      <c r="E30" s="21">
        <v>1</v>
      </c>
      <c r="F30" s="3"/>
    </row>
    <row r="31" spans="1:6" s="6" customFormat="1">
      <c r="A31" s="82"/>
      <c r="B31" s="85"/>
      <c r="C31" s="25"/>
      <c r="D31" s="23"/>
      <c r="E31" s="21"/>
      <c r="F31" s="3"/>
    </row>
    <row r="32" spans="1:6" s="6" customFormat="1">
      <c r="A32" s="82"/>
      <c r="B32" s="85"/>
      <c r="C32" s="5"/>
      <c r="D32" s="23"/>
      <c r="E32" s="21"/>
      <c r="F32" s="3"/>
    </row>
    <row r="33" spans="1:6" s="6" customFormat="1">
      <c r="A33" s="82"/>
      <c r="B33" s="86"/>
      <c r="C33" s="5"/>
      <c r="D33" s="23"/>
      <c r="E33" s="21"/>
      <c r="F33" s="3"/>
    </row>
    <row r="34" spans="1:6" s="6" customFormat="1">
      <c r="A34" s="82"/>
      <c r="B34" s="87" t="s">
        <v>98</v>
      </c>
      <c r="C34" s="4" t="s">
        <v>11</v>
      </c>
      <c r="D34" s="32">
        <v>1</v>
      </c>
      <c r="E34" s="33">
        <v>1</v>
      </c>
      <c r="F34" s="3"/>
    </row>
    <row r="35" spans="1:6" s="6" customFormat="1">
      <c r="A35" s="82"/>
      <c r="B35" s="88"/>
      <c r="C35" s="4" t="s">
        <v>12</v>
      </c>
      <c r="D35" s="32">
        <v>1.5</v>
      </c>
      <c r="E35" s="33">
        <v>1</v>
      </c>
      <c r="F35" s="3"/>
    </row>
    <row r="36" spans="1:6" s="6" customFormat="1">
      <c r="A36" s="82"/>
      <c r="B36" s="88"/>
      <c r="C36" s="10" t="s">
        <v>35</v>
      </c>
      <c r="D36" s="10">
        <v>8</v>
      </c>
      <c r="E36" s="33">
        <v>1</v>
      </c>
      <c r="F36" s="3"/>
    </row>
    <row r="37" spans="1:6" s="6" customFormat="1">
      <c r="A37" s="82"/>
      <c r="B37" s="88"/>
      <c r="C37" s="10" t="s">
        <v>13</v>
      </c>
      <c r="D37" s="10">
        <v>6</v>
      </c>
      <c r="E37" s="33">
        <v>1</v>
      </c>
      <c r="F37" s="3"/>
    </row>
    <row r="38" spans="1:6" s="6" customFormat="1">
      <c r="A38" s="82"/>
      <c r="B38" s="88"/>
      <c r="C38" s="10" t="s">
        <v>14</v>
      </c>
      <c r="D38" s="10">
        <v>1</v>
      </c>
      <c r="E38" s="33">
        <v>1</v>
      </c>
      <c r="F38" s="3"/>
    </row>
    <row r="39" spans="1:6" s="6" customFormat="1">
      <c r="A39" s="82"/>
      <c r="B39" s="88"/>
      <c r="C39" s="10" t="s">
        <v>15</v>
      </c>
      <c r="D39" s="10">
        <v>4</v>
      </c>
      <c r="E39" s="33">
        <v>1</v>
      </c>
      <c r="F39" s="3"/>
    </row>
    <row r="40" spans="1:6" s="6" customFormat="1">
      <c r="A40" s="82"/>
      <c r="B40" s="88"/>
      <c r="C40" s="10" t="s">
        <v>16</v>
      </c>
      <c r="D40" s="10">
        <v>4</v>
      </c>
      <c r="E40" s="33">
        <v>1</v>
      </c>
      <c r="F40" s="3"/>
    </row>
    <row r="41" spans="1:6" s="6" customFormat="1">
      <c r="A41" s="82"/>
      <c r="B41" s="88"/>
      <c r="C41" s="10" t="s">
        <v>36</v>
      </c>
      <c r="D41" s="10">
        <v>8</v>
      </c>
      <c r="E41" s="33">
        <v>1</v>
      </c>
      <c r="F41" s="3"/>
    </row>
    <row r="42" spans="1:6" s="6" customFormat="1">
      <c r="A42" s="82"/>
      <c r="B42" s="88"/>
      <c r="C42" s="10" t="s">
        <v>37</v>
      </c>
      <c r="D42" s="10">
        <v>10</v>
      </c>
      <c r="E42" s="33">
        <v>1</v>
      </c>
      <c r="F42" s="3"/>
    </row>
    <row r="43" spans="1:6" s="6" customFormat="1">
      <c r="A43" s="82"/>
      <c r="B43" s="88"/>
      <c r="C43" s="10" t="s">
        <v>38</v>
      </c>
      <c r="D43" s="10">
        <v>2</v>
      </c>
      <c r="E43" s="33">
        <v>1</v>
      </c>
      <c r="F43" s="3"/>
    </row>
    <row r="44" spans="1:6" s="6" customFormat="1">
      <c r="A44" s="82"/>
      <c r="B44" s="88"/>
      <c r="C44" s="10" t="s">
        <v>17</v>
      </c>
      <c r="D44" s="10">
        <v>2</v>
      </c>
      <c r="E44" s="33">
        <v>1</v>
      </c>
      <c r="F44" s="3"/>
    </row>
    <row r="45" spans="1:6" s="6" customFormat="1">
      <c r="A45" s="82"/>
      <c r="B45" s="88"/>
      <c r="C45" s="10" t="s">
        <v>39</v>
      </c>
      <c r="D45" s="10">
        <v>6</v>
      </c>
      <c r="E45" s="33">
        <v>1</v>
      </c>
      <c r="F45" s="3"/>
    </row>
    <row r="46" spans="1:6" s="6" customFormat="1">
      <c r="A46" s="82"/>
      <c r="B46" s="88"/>
      <c r="C46" s="10"/>
      <c r="D46" s="10"/>
      <c r="E46" s="33"/>
      <c r="F46" s="3"/>
    </row>
    <row r="47" spans="1:6" s="6" customFormat="1">
      <c r="A47" s="82"/>
      <c r="B47" s="88"/>
      <c r="C47" s="10"/>
      <c r="D47" s="10"/>
      <c r="E47" s="33"/>
      <c r="F47" s="3"/>
    </row>
    <row r="48" spans="1:6" s="6" customFormat="1">
      <c r="A48" s="82"/>
      <c r="B48" s="89"/>
      <c r="C48" s="10"/>
      <c r="D48" s="10"/>
      <c r="E48" s="33"/>
      <c r="F48" s="5"/>
    </row>
    <row r="49" spans="1:6" s="6" customFormat="1">
      <c r="A49" s="82"/>
      <c r="B49" s="84" t="s">
        <v>99</v>
      </c>
      <c r="C49" s="5" t="s">
        <v>52</v>
      </c>
      <c r="D49" s="5">
        <v>2</v>
      </c>
      <c r="E49" s="21">
        <v>1</v>
      </c>
      <c r="F49" s="3"/>
    </row>
    <row r="50" spans="1:6" s="6" customFormat="1">
      <c r="A50" s="82"/>
      <c r="B50" s="85"/>
      <c r="C50" s="5" t="s">
        <v>53</v>
      </c>
      <c r="D50" s="5">
        <v>12</v>
      </c>
      <c r="E50" s="21">
        <v>1</v>
      </c>
      <c r="F50" s="3"/>
    </row>
    <row r="51" spans="1:6" s="6" customFormat="1">
      <c r="A51" s="82"/>
      <c r="B51" s="85"/>
      <c r="C51" s="5" t="s">
        <v>54</v>
      </c>
      <c r="D51" s="5">
        <v>1</v>
      </c>
      <c r="E51" s="21">
        <v>1</v>
      </c>
      <c r="F51" s="3"/>
    </row>
    <row r="52" spans="1:6" s="6" customFormat="1">
      <c r="A52" s="82"/>
      <c r="B52" s="85"/>
      <c r="C52" s="5" t="s">
        <v>55</v>
      </c>
      <c r="D52" s="5">
        <v>8</v>
      </c>
      <c r="E52" s="21">
        <v>0.65</v>
      </c>
      <c r="F52" s="3"/>
    </row>
    <row r="53" spans="1:6" s="6" customFormat="1">
      <c r="A53" s="82"/>
      <c r="B53" s="85"/>
      <c r="C53" s="5" t="s">
        <v>56</v>
      </c>
      <c r="D53" s="5">
        <v>10</v>
      </c>
      <c r="E53" s="21">
        <v>0.5</v>
      </c>
      <c r="F53" s="3"/>
    </row>
    <row r="54" spans="1:6" s="6" customFormat="1">
      <c r="A54" s="82"/>
      <c r="B54" s="85"/>
      <c r="C54" s="2" t="s">
        <v>57</v>
      </c>
      <c r="D54" s="2">
        <v>1</v>
      </c>
      <c r="E54" s="21">
        <v>0.5</v>
      </c>
      <c r="F54" s="3"/>
    </row>
    <row r="55" spans="1:6" s="6" customFormat="1">
      <c r="A55" s="82"/>
      <c r="B55" s="85"/>
      <c r="C55" s="2" t="s">
        <v>58</v>
      </c>
      <c r="D55" s="11">
        <v>2</v>
      </c>
      <c r="E55" s="21">
        <v>1</v>
      </c>
      <c r="F55" s="3"/>
    </row>
    <row r="56" spans="1:6" s="6" customFormat="1">
      <c r="A56" s="82"/>
      <c r="B56" s="85"/>
      <c r="C56" s="27" t="s">
        <v>59</v>
      </c>
      <c r="D56" s="11">
        <v>4</v>
      </c>
      <c r="E56" s="21">
        <v>1</v>
      </c>
      <c r="F56" s="3"/>
    </row>
    <row r="57" spans="1:6" s="6" customFormat="1">
      <c r="A57" s="82"/>
      <c r="B57" s="85"/>
      <c r="C57" s="2" t="s">
        <v>60</v>
      </c>
      <c r="D57" s="11">
        <v>1</v>
      </c>
      <c r="E57" s="21">
        <v>1</v>
      </c>
      <c r="F57" s="3"/>
    </row>
    <row r="58" spans="1:6" s="6" customFormat="1">
      <c r="A58" s="82"/>
      <c r="B58" s="85"/>
      <c r="C58" s="2" t="s">
        <v>61</v>
      </c>
      <c r="D58" s="11">
        <v>1</v>
      </c>
      <c r="E58" s="21">
        <v>1</v>
      </c>
      <c r="F58" s="3"/>
    </row>
    <row r="59" spans="1:6" s="6" customFormat="1">
      <c r="A59" s="82"/>
      <c r="B59" s="85"/>
      <c r="C59" s="2"/>
      <c r="D59" s="2"/>
      <c r="E59" s="21"/>
      <c r="F59" s="3"/>
    </row>
    <row r="60" spans="1:6" s="6" customFormat="1">
      <c r="A60" s="82"/>
      <c r="B60" s="85"/>
      <c r="C60" s="12"/>
      <c r="D60" s="11"/>
      <c r="E60" s="21"/>
      <c r="F60" s="3"/>
    </row>
    <row r="61" spans="1:6" s="6" customFormat="1">
      <c r="A61" s="82"/>
      <c r="B61" s="86"/>
      <c r="C61" s="11"/>
      <c r="D61" s="11"/>
      <c r="E61" s="21"/>
      <c r="F61" s="3"/>
    </row>
    <row r="62" spans="1:6" s="6" customFormat="1">
      <c r="A62" s="82"/>
      <c r="B62" s="77" t="s">
        <v>100</v>
      </c>
      <c r="C62" s="5" t="s">
        <v>10</v>
      </c>
      <c r="D62" s="5">
        <v>16</v>
      </c>
      <c r="E62" s="26">
        <v>0.98</v>
      </c>
      <c r="F62" s="3"/>
    </row>
    <row r="63" spans="1:6" s="6" customFormat="1">
      <c r="A63" s="82"/>
      <c r="B63" s="78"/>
      <c r="C63" s="5" t="s">
        <v>40</v>
      </c>
      <c r="D63" s="5">
        <v>28</v>
      </c>
      <c r="E63" s="26">
        <v>0.9</v>
      </c>
      <c r="F63" s="3"/>
    </row>
    <row r="64" spans="1:6" s="6" customFormat="1">
      <c r="A64" s="82"/>
      <c r="B64" s="78"/>
      <c r="C64" s="5" t="s">
        <v>41</v>
      </c>
      <c r="D64" s="5">
        <v>2</v>
      </c>
      <c r="E64" s="26">
        <v>1</v>
      </c>
      <c r="F64" s="3"/>
    </row>
    <row r="65" spans="1:6" s="6" customFormat="1">
      <c r="A65" s="82"/>
      <c r="B65" s="78"/>
      <c r="C65" s="5" t="s">
        <v>4</v>
      </c>
      <c r="D65" s="5">
        <v>2</v>
      </c>
      <c r="E65" s="26">
        <v>1</v>
      </c>
      <c r="F65" s="3"/>
    </row>
    <row r="66" spans="1:6" s="6" customFormat="1">
      <c r="A66" s="82"/>
      <c r="B66" s="78"/>
      <c r="C66" s="5" t="s">
        <v>4</v>
      </c>
      <c r="D66" s="5">
        <v>2</v>
      </c>
      <c r="E66" s="26">
        <v>1</v>
      </c>
      <c r="F66" s="3"/>
    </row>
    <row r="67" spans="1:6" s="6" customFormat="1">
      <c r="A67" s="82"/>
      <c r="B67" s="78"/>
      <c r="C67" s="5"/>
      <c r="D67" s="5"/>
      <c r="E67" s="26"/>
      <c r="F67" s="3"/>
    </row>
    <row r="68" spans="1:6" s="6" customFormat="1">
      <c r="A68" s="82"/>
      <c r="B68" s="78"/>
      <c r="C68" s="5"/>
      <c r="D68" s="5"/>
      <c r="E68" s="26"/>
      <c r="F68" s="3"/>
    </row>
    <row r="69" spans="1:6" s="6" customFormat="1">
      <c r="A69" s="82"/>
      <c r="B69" s="78"/>
      <c r="C69" s="5"/>
      <c r="D69" s="5"/>
      <c r="E69" s="26"/>
      <c r="F69" s="3"/>
    </row>
    <row r="70" spans="1:6" s="6" customFormat="1">
      <c r="A70" s="82"/>
      <c r="B70" s="78"/>
      <c r="C70" s="5"/>
      <c r="D70" s="5"/>
      <c r="E70" s="26"/>
      <c r="F70" s="3"/>
    </row>
    <row r="71" spans="1:6" s="6" customFormat="1">
      <c r="A71" s="82"/>
      <c r="B71" s="78"/>
      <c r="C71" s="5"/>
      <c r="D71" s="5"/>
      <c r="E71" s="26"/>
      <c r="F71" s="3"/>
    </row>
    <row r="72" spans="1:6" s="6" customFormat="1">
      <c r="A72" s="82"/>
      <c r="B72" s="78"/>
      <c r="C72" s="5"/>
      <c r="D72" s="5"/>
      <c r="E72" s="26"/>
      <c r="F72" s="3"/>
    </row>
    <row r="73" spans="1:6" s="6" customFormat="1">
      <c r="A73" s="82"/>
      <c r="B73" s="78"/>
      <c r="C73" s="5"/>
      <c r="D73" s="5"/>
      <c r="E73" s="26"/>
      <c r="F73" s="3"/>
    </row>
    <row r="74" spans="1:6" s="6" customFormat="1">
      <c r="A74" s="82"/>
      <c r="B74" s="78"/>
      <c r="C74" s="5"/>
      <c r="D74" s="5"/>
      <c r="E74" s="26"/>
      <c r="F74" s="3"/>
    </row>
    <row r="75" spans="1:6" s="6" customFormat="1">
      <c r="A75" s="82"/>
      <c r="B75" s="79"/>
      <c r="C75" s="2"/>
      <c r="D75" s="2"/>
      <c r="E75" s="26"/>
      <c r="F75" s="3"/>
    </row>
    <row r="76" spans="1:6" s="6" customFormat="1">
      <c r="A76" s="82"/>
      <c r="B76" s="77" t="s">
        <v>8</v>
      </c>
      <c r="C76" s="5" t="s">
        <v>62</v>
      </c>
      <c r="D76" s="5">
        <v>12</v>
      </c>
      <c r="E76" s="21">
        <v>1</v>
      </c>
      <c r="F76" s="3"/>
    </row>
    <row r="77" spans="1:6" s="6" customFormat="1">
      <c r="A77" s="82"/>
      <c r="B77" s="78"/>
      <c r="C77" s="2" t="s">
        <v>63</v>
      </c>
      <c r="D77" s="2">
        <v>60</v>
      </c>
      <c r="E77" s="21">
        <v>1</v>
      </c>
      <c r="F77" s="3"/>
    </row>
    <row r="78" spans="1:6" s="6" customFormat="1">
      <c r="A78" s="82"/>
      <c r="B78" s="78"/>
      <c r="C78" s="5" t="s">
        <v>64</v>
      </c>
      <c r="D78" s="5">
        <v>7</v>
      </c>
      <c r="E78" s="21">
        <v>1</v>
      </c>
      <c r="F78" s="3"/>
    </row>
    <row r="79" spans="1:6" s="6" customFormat="1">
      <c r="A79" s="82"/>
      <c r="B79" s="78"/>
      <c r="C79" s="2"/>
      <c r="D79" s="2"/>
      <c r="E79" s="26"/>
      <c r="F79" s="3"/>
    </row>
    <row r="80" spans="1:6" s="6" customFormat="1">
      <c r="A80" s="82"/>
      <c r="B80" s="79"/>
      <c r="C80" s="2"/>
      <c r="D80" s="2"/>
      <c r="E80" s="26"/>
      <c r="F80" s="3"/>
    </row>
    <row r="81" spans="1:6" s="6" customFormat="1">
      <c r="A81" s="82"/>
      <c r="B81" s="77" t="s">
        <v>21</v>
      </c>
      <c r="C81" s="18" t="s">
        <v>18</v>
      </c>
      <c r="D81" s="5">
        <v>16</v>
      </c>
      <c r="E81" s="21">
        <v>1</v>
      </c>
      <c r="F81" s="30" t="s">
        <v>65</v>
      </c>
    </row>
    <row r="82" spans="1:6" s="6" customFormat="1">
      <c r="A82" s="82"/>
      <c r="B82" s="78"/>
      <c r="C82" s="2" t="s">
        <v>18</v>
      </c>
      <c r="D82" s="2">
        <v>12</v>
      </c>
      <c r="E82" s="21">
        <v>1</v>
      </c>
      <c r="F82" s="30" t="s">
        <v>66</v>
      </c>
    </row>
    <row r="83" spans="1:6" s="6" customFormat="1">
      <c r="A83" s="82"/>
      <c r="B83" s="78"/>
      <c r="C83" s="18" t="s">
        <v>67</v>
      </c>
      <c r="D83" s="11">
        <v>12</v>
      </c>
      <c r="E83" s="21">
        <v>1</v>
      </c>
      <c r="F83" s="30"/>
    </row>
    <row r="84" spans="1:6" s="6" customFormat="1">
      <c r="A84" s="82"/>
      <c r="B84" s="78"/>
      <c r="C84" s="11"/>
      <c r="D84" s="11"/>
      <c r="E84" s="21"/>
      <c r="F84" s="3"/>
    </row>
    <row r="85" spans="1:6" s="6" customFormat="1">
      <c r="A85" s="82"/>
      <c r="B85" s="78"/>
      <c r="C85" s="13"/>
      <c r="D85" s="13"/>
      <c r="E85" s="21"/>
      <c r="F85" s="3"/>
    </row>
    <row r="86" spans="1:6" s="6" customFormat="1">
      <c r="A86" s="82"/>
      <c r="B86" s="78"/>
      <c r="C86" s="13"/>
      <c r="D86" s="13"/>
      <c r="E86" s="21"/>
      <c r="F86" s="3"/>
    </row>
    <row r="87" spans="1:6" s="6" customFormat="1">
      <c r="A87" s="82"/>
      <c r="B87" s="78"/>
      <c r="C87" s="13"/>
      <c r="D87" s="13"/>
      <c r="E87" s="21"/>
      <c r="F87" s="3"/>
    </row>
    <row r="88" spans="1:6" s="6" customFormat="1">
      <c r="A88" s="82"/>
      <c r="B88" s="78"/>
      <c r="C88" s="13"/>
      <c r="D88" s="13"/>
      <c r="E88" s="21"/>
      <c r="F88" s="3"/>
    </row>
    <row r="89" spans="1:6" s="6" customFormat="1">
      <c r="A89" s="82"/>
      <c r="B89" s="78"/>
      <c r="C89" s="13"/>
      <c r="D89" s="13"/>
      <c r="E89" s="21"/>
      <c r="F89" s="3"/>
    </row>
    <row r="90" spans="1:6" s="6" customFormat="1">
      <c r="A90" s="82"/>
      <c r="B90" s="79"/>
      <c r="C90" s="2"/>
      <c r="D90" s="2"/>
      <c r="E90" s="26"/>
      <c r="F90" s="3"/>
    </row>
    <row r="91" spans="1:6" s="6" customFormat="1">
      <c r="A91" s="71"/>
      <c r="B91" s="72" t="s">
        <v>84</v>
      </c>
      <c r="C91" s="10" t="s">
        <v>68</v>
      </c>
      <c r="D91" s="35">
        <v>2</v>
      </c>
      <c r="E91" s="36">
        <v>0.5</v>
      </c>
      <c r="F91" s="30" t="s">
        <v>69</v>
      </c>
    </row>
    <row r="92" spans="1:6" s="6" customFormat="1">
      <c r="A92" s="71"/>
      <c r="B92" s="72"/>
      <c r="C92" s="10"/>
      <c r="D92" s="35"/>
      <c r="E92" s="36"/>
      <c r="F92" s="30"/>
    </row>
    <row r="93" spans="1:6" s="6" customFormat="1">
      <c r="A93" s="71"/>
      <c r="B93" s="72"/>
      <c r="C93" s="10"/>
      <c r="D93" s="35"/>
      <c r="E93" s="36"/>
      <c r="F93" s="30"/>
    </row>
    <row r="94" spans="1:6" s="6" customFormat="1">
      <c r="A94" s="71"/>
      <c r="B94" s="72"/>
      <c r="C94" s="10"/>
      <c r="D94" s="35"/>
      <c r="E94" s="36"/>
      <c r="F94" s="30"/>
    </row>
    <row r="95" spans="1:6" s="6" customFormat="1">
      <c r="A95" s="71"/>
      <c r="B95" s="72"/>
      <c r="C95" s="10"/>
      <c r="D95" s="35"/>
      <c r="E95" s="36"/>
      <c r="F95" s="30"/>
    </row>
    <row r="96" spans="1:6" s="6" customFormat="1">
      <c r="A96" s="71"/>
      <c r="B96" s="72"/>
      <c r="C96" s="2"/>
      <c r="D96" s="11"/>
      <c r="E96" s="21"/>
      <c r="F96" s="30"/>
    </row>
    <row r="97" spans="1:6" s="6" customFormat="1">
      <c r="A97" s="71"/>
      <c r="B97" s="72" t="s">
        <v>6</v>
      </c>
      <c r="C97" s="2" t="s">
        <v>42</v>
      </c>
      <c r="D97" s="40">
        <v>10</v>
      </c>
      <c r="E97" s="36">
        <v>1</v>
      </c>
      <c r="F97" s="30"/>
    </row>
    <row r="98" spans="1:6" s="6" customFormat="1">
      <c r="A98" s="71"/>
      <c r="B98" s="72"/>
      <c r="C98" s="2" t="s">
        <v>43</v>
      </c>
      <c r="D98" s="30">
        <v>18</v>
      </c>
      <c r="E98" s="36">
        <v>0.7</v>
      </c>
      <c r="F98" s="30" t="s">
        <v>45</v>
      </c>
    </row>
    <row r="99" spans="1:6" s="6" customFormat="1">
      <c r="A99" s="71"/>
      <c r="B99" s="72"/>
      <c r="C99" s="5" t="s">
        <v>44</v>
      </c>
      <c r="D99" s="30">
        <v>1</v>
      </c>
      <c r="E99" s="36">
        <v>1</v>
      </c>
      <c r="F99" s="30"/>
    </row>
    <row r="100" spans="1:6" s="6" customFormat="1">
      <c r="A100" s="71"/>
      <c r="B100" s="72"/>
      <c r="C100" s="2"/>
      <c r="D100" s="22"/>
      <c r="E100" s="21"/>
      <c r="F100" s="30"/>
    </row>
    <row r="101" spans="1:6" s="6" customFormat="1">
      <c r="A101" s="71"/>
      <c r="B101" s="72"/>
      <c r="C101" s="2"/>
      <c r="D101" s="11"/>
      <c r="E101" s="21"/>
      <c r="F101" s="30"/>
    </row>
    <row r="102" spans="1:6" s="6" customFormat="1">
      <c r="A102" s="71"/>
      <c r="B102" s="72"/>
      <c r="C102" s="10"/>
      <c r="D102" s="11"/>
      <c r="E102" s="21"/>
      <c r="F102" s="30"/>
    </row>
    <row r="103" spans="1:6" s="6" customFormat="1">
      <c r="A103" s="71"/>
      <c r="B103" s="73" t="s">
        <v>102</v>
      </c>
      <c r="C103" s="38" t="s">
        <v>70</v>
      </c>
      <c r="D103" s="41">
        <v>5</v>
      </c>
      <c r="E103" s="37">
        <v>1</v>
      </c>
      <c r="F103" s="38"/>
    </row>
    <row r="104" spans="1:6" s="6" customFormat="1">
      <c r="A104" s="71"/>
      <c r="B104" s="73"/>
      <c r="C104" s="39" t="s">
        <v>71</v>
      </c>
      <c r="D104" s="42">
        <v>4</v>
      </c>
      <c r="E104" s="37">
        <v>1</v>
      </c>
      <c r="F104" s="38"/>
    </row>
    <row r="105" spans="1:6" s="6" customFormat="1">
      <c r="A105" s="71"/>
      <c r="B105" s="73"/>
      <c r="C105" s="39" t="s">
        <v>72</v>
      </c>
      <c r="D105" s="42">
        <v>3</v>
      </c>
      <c r="E105" s="37">
        <v>0.2</v>
      </c>
      <c r="F105" s="38" t="s">
        <v>73</v>
      </c>
    </row>
    <row r="106" spans="1:6" s="6" customFormat="1">
      <c r="A106" s="71"/>
      <c r="B106" s="73"/>
      <c r="C106" s="39" t="s">
        <v>74</v>
      </c>
      <c r="D106" s="42">
        <v>6</v>
      </c>
      <c r="E106" s="37">
        <v>0.5</v>
      </c>
      <c r="F106" s="38" t="s">
        <v>75</v>
      </c>
    </row>
    <row r="107" spans="1:6" s="6" customFormat="1">
      <c r="A107" s="71"/>
      <c r="B107" s="73"/>
      <c r="C107" s="1" t="s">
        <v>83</v>
      </c>
      <c r="D107" s="42">
        <v>5</v>
      </c>
      <c r="E107" s="37">
        <v>0.8</v>
      </c>
      <c r="F107" s="38" t="s">
        <v>76</v>
      </c>
    </row>
    <row r="108" spans="1:6" s="6" customFormat="1">
      <c r="A108" s="71"/>
      <c r="B108" s="73"/>
      <c r="C108" s="38" t="s">
        <v>77</v>
      </c>
      <c r="D108" s="42">
        <v>3</v>
      </c>
      <c r="E108" s="37">
        <v>1</v>
      </c>
      <c r="F108" s="38"/>
    </row>
    <row r="109" spans="1:6" s="6" customFormat="1">
      <c r="A109" s="71"/>
      <c r="B109" s="73"/>
      <c r="C109" s="10"/>
      <c r="D109" s="2"/>
      <c r="E109" s="21"/>
      <c r="F109" s="30"/>
    </row>
    <row r="110" spans="1:6">
      <c r="A110" s="74" t="s">
        <v>3</v>
      </c>
      <c r="B110" s="77" t="s">
        <v>0</v>
      </c>
      <c r="C110" s="5" t="s">
        <v>22</v>
      </c>
      <c r="D110" s="5">
        <v>8</v>
      </c>
      <c r="E110" s="21">
        <v>1</v>
      </c>
      <c r="F110" s="5"/>
    </row>
    <row r="111" spans="1:6">
      <c r="A111" s="75"/>
      <c r="B111" s="78"/>
      <c r="C111" s="5" t="s">
        <v>23</v>
      </c>
      <c r="D111" s="2">
        <v>8</v>
      </c>
      <c r="E111" s="21">
        <v>1</v>
      </c>
      <c r="F111" s="5"/>
    </row>
    <row r="112" spans="1:6">
      <c r="A112" s="75"/>
      <c r="B112" s="78"/>
      <c r="C112" s="5" t="s">
        <v>24</v>
      </c>
      <c r="D112" s="11">
        <v>8</v>
      </c>
      <c r="E112" s="21">
        <v>1</v>
      </c>
      <c r="F112" s="5"/>
    </row>
    <row r="113" spans="1:6">
      <c r="A113" s="75"/>
      <c r="B113" s="78"/>
      <c r="C113" s="2" t="s">
        <v>25</v>
      </c>
      <c r="D113" s="2">
        <v>8</v>
      </c>
      <c r="E113" s="21">
        <v>1</v>
      </c>
      <c r="F113" s="5"/>
    </row>
    <row r="114" spans="1:6">
      <c r="A114" s="75"/>
      <c r="B114" s="79"/>
      <c r="C114" s="12" t="s">
        <v>26</v>
      </c>
      <c r="D114" s="22">
        <v>8</v>
      </c>
      <c r="E114" s="21">
        <v>0.3</v>
      </c>
      <c r="F114" s="5"/>
    </row>
    <row r="115" spans="1:6" ht="12" customHeight="1">
      <c r="A115" s="75"/>
      <c r="B115" s="77" t="s">
        <v>1</v>
      </c>
      <c r="C115" s="5" t="s">
        <v>78</v>
      </c>
      <c r="D115" s="5">
        <v>32</v>
      </c>
      <c r="E115" s="21">
        <v>0.5</v>
      </c>
      <c r="F115" s="5"/>
    </row>
    <row r="116" spans="1:6" ht="12" customHeight="1">
      <c r="A116" s="75"/>
      <c r="B116" s="78"/>
      <c r="C116" s="2" t="s">
        <v>79</v>
      </c>
      <c r="D116" s="2">
        <v>8</v>
      </c>
      <c r="E116" s="21">
        <v>0.5</v>
      </c>
      <c r="F116" s="5"/>
    </row>
    <row r="117" spans="1:6" ht="12" customHeight="1">
      <c r="A117" s="75"/>
      <c r="B117" s="78"/>
      <c r="C117" s="5" t="s">
        <v>80</v>
      </c>
      <c r="D117" s="11">
        <v>8</v>
      </c>
      <c r="E117" s="21">
        <v>0.25</v>
      </c>
      <c r="F117" s="5"/>
    </row>
    <row r="118" spans="1:6" ht="12" customHeight="1">
      <c r="A118" s="75"/>
      <c r="B118" s="79"/>
      <c r="C118" s="11"/>
      <c r="D118" s="34"/>
      <c r="E118" s="26"/>
      <c r="F118" s="5"/>
    </row>
    <row r="119" spans="1:6" ht="12" customHeight="1">
      <c r="A119" s="75"/>
      <c r="B119" s="77" t="s">
        <v>2</v>
      </c>
      <c r="C119" s="18" t="s">
        <v>27</v>
      </c>
      <c r="D119" s="5">
        <v>10</v>
      </c>
      <c r="E119" s="19">
        <v>0.9</v>
      </c>
      <c r="F119" s="5"/>
    </row>
    <row r="120" spans="1:6" ht="12" customHeight="1">
      <c r="A120" s="75"/>
      <c r="B120" s="78"/>
      <c r="C120" s="6" t="s">
        <v>81</v>
      </c>
      <c r="D120" s="5">
        <v>10</v>
      </c>
      <c r="E120" s="19">
        <v>0.8</v>
      </c>
      <c r="F120" s="5"/>
    </row>
    <row r="121" spans="1:6" ht="12" customHeight="1">
      <c r="A121" s="75"/>
      <c r="B121" s="78"/>
      <c r="C121" s="5" t="s">
        <v>82</v>
      </c>
      <c r="D121" s="5">
        <v>10</v>
      </c>
      <c r="E121" s="19">
        <v>0.7</v>
      </c>
      <c r="F121" s="5"/>
    </row>
    <row r="122" spans="1:6" ht="12" customHeight="1">
      <c r="A122" s="75"/>
      <c r="B122" s="78"/>
      <c r="C122" s="20"/>
      <c r="D122" s="20"/>
      <c r="E122" s="19"/>
      <c r="F122" s="5"/>
    </row>
    <row r="123" spans="1:6" ht="12" customHeight="1">
      <c r="A123" s="75"/>
      <c r="B123" s="78"/>
      <c r="C123" s="20"/>
      <c r="D123" s="20"/>
      <c r="E123" s="19"/>
      <c r="F123" s="5"/>
    </row>
    <row r="124" spans="1:6" ht="12" customHeight="1">
      <c r="A124" s="76"/>
      <c r="B124" s="79"/>
      <c r="C124" s="12"/>
      <c r="D124" s="22"/>
      <c r="E124" s="19"/>
      <c r="F124" s="5"/>
    </row>
  </sheetData>
  <mergeCells count="18">
    <mergeCell ref="B2:F2"/>
    <mergeCell ref="A4:A90"/>
    <mergeCell ref="B4:B12"/>
    <mergeCell ref="B13:B22"/>
    <mergeCell ref="B23:B33"/>
    <mergeCell ref="B34:B48"/>
    <mergeCell ref="B49:B61"/>
    <mergeCell ref="B62:B75"/>
    <mergeCell ref="B76:B80"/>
    <mergeCell ref="B81:B90"/>
    <mergeCell ref="A91:A109"/>
    <mergeCell ref="B91:B96"/>
    <mergeCell ref="B97:B102"/>
    <mergeCell ref="B103:B109"/>
    <mergeCell ref="A110:A124"/>
    <mergeCell ref="B110:B114"/>
    <mergeCell ref="B115:B118"/>
    <mergeCell ref="B119:B124"/>
  </mergeCells>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O14"/>
  <sheetViews>
    <sheetView showGridLines="0" tabSelected="1" workbookViewId="0">
      <selection activeCell="U17" sqref="U17"/>
    </sheetView>
  </sheetViews>
  <sheetFormatPr defaultColWidth="3" defaultRowHeight="18" customHeight="1"/>
  <sheetData>
    <row r="2" spans="2:41" ht="18" customHeight="1">
      <c r="G2" s="59"/>
      <c r="R2" s="59" t="s">
        <v>167</v>
      </c>
    </row>
    <row r="4" spans="2:41" ht="18" customHeight="1">
      <c r="B4" s="100" t="s">
        <v>279</v>
      </c>
      <c r="C4" s="101"/>
      <c r="D4" s="101"/>
      <c r="E4" s="101"/>
      <c r="F4" s="100" t="s">
        <v>115</v>
      </c>
      <c r="G4" s="100"/>
      <c r="H4" s="100"/>
      <c r="I4" s="100"/>
      <c r="J4" s="100"/>
      <c r="K4" s="100"/>
      <c r="L4" s="100"/>
      <c r="M4" s="100"/>
      <c r="N4" s="100"/>
      <c r="O4" s="100"/>
      <c r="P4" s="100"/>
      <c r="Q4" s="100"/>
      <c r="R4" s="100"/>
      <c r="S4" s="100"/>
      <c r="T4" s="100" t="s">
        <v>116</v>
      </c>
      <c r="U4" s="101"/>
      <c r="V4" s="101"/>
      <c r="W4" s="101"/>
      <c r="X4" s="101"/>
      <c r="Y4" s="101"/>
      <c r="Z4" s="101"/>
      <c r="AA4" s="101"/>
      <c r="AB4" s="101"/>
      <c r="AC4" s="101"/>
      <c r="AD4" s="101"/>
      <c r="AE4" s="101"/>
      <c r="AF4" s="101"/>
      <c r="AG4" s="101"/>
      <c r="AH4" s="101"/>
      <c r="AI4" s="101"/>
      <c r="AJ4" s="101"/>
      <c r="AK4" s="101"/>
      <c r="AL4" s="101"/>
      <c r="AM4" s="101"/>
      <c r="AN4" s="101"/>
      <c r="AO4" s="101"/>
    </row>
    <row r="5" spans="2:41" ht="18" customHeight="1">
      <c r="B5" s="101"/>
      <c r="C5" s="101"/>
      <c r="D5" s="101"/>
      <c r="E5" s="101"/>
      <c r="F5" s="100" t="s">
        <v>110</v>
      </c>
      <c r="G5" s="100"/>
      <c r="H5" s="100"/>
      <c r="I5" s="100"/>
      <c r="J5" s="100"/>
      <c r="K5" s="100" t="s">
        <v>111</v>
      </c>
      <c r="L5" s="101"/>
      <c r="M5" s="101"/>
      <c r="N5" s="101"/>
      <c r="O5" s="101"/>
      <c r="P5" s="100" t="s">
        <v>112</v>
      </c>
      <c r="Q5" s="101"/>
      <c r="R5" s="101"/>
      <c r="S5" s="101"/>
      <c r="T5" s="68" t="s">
        <v>113</v>
      </c>
      <c r="U5" s="69"/>
      <c r="V5" s="69"/>
      <c r="W5" s="69"/>
      <c r="X5" s="70"/>
      <c r="Y5" s="68" t="s">
        <v>114</v>
      </c>
      <c r="Z5" s="69"/>
      <c r="AA5" s="69"/>
      <c r="AB5" s="69"/>
      <c r="AC5" s="70"/>
      <c r="AD5" s="68" t="s">
        <v>276</v>
      </c>
      <c r="AE5" s="69"/>
      <c r="AF5" s="69"/>
      <c r="AG5" s="70"/>
      <c r="AH5" s="68" t="s">
        <v>277</v>
      </c>
      <c r="AI5" s="69"/>
      <c r="AJ5" s="69"/>
      <c r="AK5" s="70"/>
      <c r="AL5" s="68" t="s">
        <v>278</v>
      </c>
      <c r="AM5" s="69"/>
      <c r="AN5" s="69"/>
      <c r="AO5" s="70"/>
    </row>
    <row r="6" spans="2:41" ht="18" customHeight="1">
      <c r="B6" s="92" t="s">
        <v>185</v>
      </c>
      <c r="C6" s="90"/>
      <c r="D6" s="90"/>
      <c r="E6" s="90"/>
      <c r="F6" s="90">
        <v>7</v>
      </c>
      <c r="G6" s="90"/>
      <c r="H6" s="90"/>
      <c r="I6" s="90"/>
      <c r="J6" s="90"/>
      <c r="K6" s="90">
        <v>5</v>
      </c>
      <c r="L6" s="90"/>
      <c r="M6" s="90"/>
      <c r="N6" s="90"/>
      <c r="O6" s="90"/>
      <c r="P6" s="93">
        <f>K6/F6</f>
        <v>0.7142857142857143</v>
      </c>
      <c r="Q6" s="93"/>
      <c r="R6" s="93"/>
      <c r="S6" s="93"/>
      <c r="T6" s="94">
        <v>6</v>
      </c>
      <c r="U6" s="95"/>
      <c r="V6" s="95"/>
      <c r="W6" s="95"/>
      <c r="X6" s="96"/>
      <c r="Y6" s="94">
        <v>6</v>
      </c>
      <c r="Z6" s="95"/>
      <c r="AA6" s="95"/>
      <c r="AB6" s="95"/>
      <c r="AC6" s="96"/>
      <c r="AD6" s="97">
        <f>Y6/T6</f>
        <v>1</v>
      </c>
      <c r="AE6" s="98"/>
      <c r="AF6" s="98"/>
      <c r="AG6" s="99"/>
      <c r="AH6" s="90">
        <v>18</v>
      </c>
      <c r="AI6" s="90"/>
      <c r="AJ6" s="90"/>
      <c r="AK6" s="90"/>
      <c r="AL6" s="91">
        <f>T6/(AH6*200) * 1000</f>
        <v>1.6666666666666667</v>
      </c>
      <c r="AM6" s="91"/>
      <c r="AN6" s="91"/>
      <c r="AO6" s="91"/>
    </row>
    <row r="7" spans="2:41" ht="18" customHeight="1">
      <c r="B7" s="92" t="s">
        <v>187</v>
      </c>
      <c r="C7" s="90"/>
      <c r="D7" s="90"/>
      <c r="E7" s="90"/>
      <c r="F7" s="90">
        <v>11</v>
      </c>
      <c r="G7" s="90"/>
      <c r="H7" s="90"/>
      <c r="I7" s="90"/>
      <c r="J7" s="90"/>
      <c r="K7" s="90">
        <v>11</v>
      </c>
      <c r="L7" s="90"/>
      <c r="M7" s="90"/>
      <c r="N7" s="90"/>
      <c r="O7" s="90"/>
      <c r="P7" s="93">
        <f t="shared" ref="P7:P8" si="0">K7/F7</f>
        <v>1</v>
      </c>
      <c r="Q7" s="93"/>
      <c r="R7" s="93"/>
      <c r="S7" s="93"/>
      <c r="T7" s="94">
        <v>7</v>
      </c>
      <c r="U7" s="95"/>
      <c r="V7" s="95"/>
      <c r="W7" s="95"/>
      <c r="X7" s="96"/>
      <c r="Y7" s="94">
        <v>7</v>
      </c>
      <c r="Z7" s="95"/>
      <c r="AA7" s="95"/>
      <c r="AB7" s="95"/>
      <c r="AC7" s="96"/>
      <c r="AD7" s="97">
        <f t="shared" ref="AD7:AD8" si="1">Y7/T7</f>
        <v>1</v>
      </c>
      <c r="AE7" s="98"/>
      <c r="AF7" s="98"/>
      <c r="AG7" s="99"/>
      <c r="AH7" s="90">
        <v>18</v>
      </c>
      <c r="AI7" s="90"/>
      <c r="AJ7" s="90"/>
      <c r="AK7" s="90"/>
      <c r="AL7" s="91">
        <f t="shared" ref="AL7:AL8" si="2">T7/(AH7*200) * 1000</f>
        <v>1.9444444444444444</v>
      </c>
      <c r="AM7" s="91"/>
      <c r="AN7" s="91"/>
      <c r="AO7" s="91"/>
    </row>
    <row r="8" spans="2:41" ht="18" customHeight="1">
      <c r="B8" s="92" t="s">
        <v>189</v>
      </c>
      <c r="C8" s="90"/>
      <c r="D8" s="90"/>
      <c r="E8" s="90"/>
      <c r="F8" s="90">
        <v>7</v>
      </c>
      <c r="G8" s="90"/>
      <c r="H8" s="90"/>
      <c r="I8" s="90"/>
      <c r="J8" s="90"/>
      <c r="K8" s="90">
        <v>6</v>
      </c>
      <c r="L8" s="90"/>
      <c r="M8" s="90"/>
      <c r="N8" s="90"/>
      <c r="O8" s="90"/>
      <c r="P8" s="93">
        <f t="shared" si="0"/>
        <v>0.8571428571428571</v>
      </c>
      <c r="Q8" s="93"/>
      <c r="R8" s="93"/>
      <c r="S8" s="93"/>
      <c r="T8" s="94">
        <v>8</v>
      </c>
      <c r="U8" s="95"/>
      <c r="V8" s="95"/>
      <c r="W8" s="95"/>
      <c r="X8" s="96"/>
      <c r="Y8" s="94">
        <v>5</v>
      </c>
      <c r="Z8" s="95"/>
      <c r="AA8" s="95"/>
      <c r="AB8" s="95"/>
      <c r="AC8" s="96"/>
      <c r="AD8" s="97">
        <f t="shared" si="1"/>
        <v>0.625</v>
      </c>
      <c r="AE8" s="98"/>
      <c r="AF8" s="98"/>
      <c r="AG8" s="99"/>
      <c r="AH8" s="90">
        <v>18</v>
      </c>
      <c r="AI8" s="90"/>
      <c r="AJ8" s="90"/>
      <c r="AK8" s="90"/>
      <c r="AL8" s="91">
        <f t="shared" si="2"/>
        <v>2.2222222222222223</v>
      </c>
      <c r="AM8" s="91"/>
      <c r="AN8" s="91"/>
      <c r="AO8" s="91"/>
    </row>
    <row r="9" spans="2:41" ht="18" customHeight="1">
      <c r="B9" s="92" t="s">
        <v>272</v>
      </c>
      <c r="C9" s="90"/>
      <c r="D9" s="90"/>
      <c r="E9" s="90"/>
      <c r="F9" s="90">
        <v>7</v>
      </c>
      <c r="G9" s="90"/>
      <c r="H9" s="90"/>
      <c r="I9" s="90"/>
      <c r="J9" s="90"/>
      <c r="K9" s="90">
        <v>6</v>
      </c>
      <c r="L9" s="90"/>
      <c r="M9" s="90"/>
      <c r="N9" s="90"/>
      <c r="O9" s="90"/>
      <c r="P9" s="93">
        <f t="shared" ref="P9" si="3">K9/F9</f>
        <v>0.8571428571428571</v>
      </c>
      <c r="Q9" s="93"/>
      <c r="R9" s="93"/>
      <c r="S9" s="93"/>
      <c r="T9" s="94">
        <v>4</v>
      </c>
      <c r="U9" s="95"/>
      <c r="V9" s="95"/>
      <c r="W9" s="95"/>
      <c r="X9" s="96"/>
      <c r="Y9" s="94">
        <v>3</v>
      </c>
      <c r="Z9" s="95"/>
      <c r="AA9" s="95"/>
      <c r="AB9" s="95"/>
      <c r="AC9" s="96"/>
      <c r="AD9" s="97">
        <f t="shared" ref="AD9" si="4">Y9/T9</f>
        <v>0.75</v>
      </c>
      <c r="AE9" s="98"/>
      <c r="AF9" s="98"/>
      <c r="AG9" s="99"/>
      <c r="AH9" s="90">
        <v>18</v>
      </c>
      <c r="AI9" s="90"/>
      <c r="AJ9" s="90"/>
      <c r="AK9" s="90"/>
      <c r="AL9" s="91">
        <f t="shared" ref="AL9" si="5">T9/(AH9*200) * 1000</f>
        <v>1.1111111111111112</v>
      </c>
      <c r="AM9" s="91"/>
      <c r="AN9" s="91"/>
      <c r="AO9" s="91"/>
    </row>
    <row r="10" spans="2:41" ht="18" customHeight="1">
      <c r="B10" s="92" t="s">
        <v>211</v>
      </c>
      <c r="C10" s="90"/>
      <c r="D10" s="90"/>
      <c r="E10" s="90"/>
      <c r="F10" s="90">
        <v>11</v>
      </c>
      <c r="G10" s="90"/>
      <c r="H10" s="90"/>
      <c r="I10" s="90"/>
      <c r="J10" s="90"/>
      <c r="K10" s="90">
        <v>10</v>
      </c>
      <c r="L10" s="90"/>
      <c r="M10" s="90"/>
      <c r="N10" s="90"/>
      <c r="O10" s="90"/>
      <c r="P10" s="93">
        <f t="shared" ref="P10" si="6">K10/F10</f>
        <v>0.90909090909090906</v>
      </c>
      <c r="Q10" s="93"/>
      <c r="R10" s="93"/>
      <c r="S10" s="93"/>
      <c r="T10" s="94">
        <v>7</v>
      </c>
      <c r="U10" s="95"/>
      <c r="V10" s="95"/>
      <c r="W10" s="95"/>
      <c r="X10" s="96"/>
      <c r="Y10" s="94">
        <v>7</v>
      </c>
      <c r="Z10" s="95"/>
      <c r="AA10" s="95"/>
      <c r="AB10" s="95"/>
      <c r="AC10" s="96"/>
      <c r="AD10" s="97">
        <f t="shared" ref="AD10:AD12" si="7">Y10/T10</f>
        <v>1</v>
      </c>
      <c r="AE10" s="98"/>
      <c r="AF10" s="98"/>
      <c r="AG10" s="99"/>
      <c r="AH10" s="90">
        <v>18</v>
      </c>
      <c r="AI10" s="90"/>
      <c r="AJ10" s="90"/>
      <c r="AK10" s="90"/>
      <c r="AL10" s="91">
        <f t="shared" ref="AL10:AL12" si="8">T10/(AH10*200) * 1000</f>
        <v>1.9444444444444444</v>
      </c>
      <c r="AM10" s="91"/>
      <c r="AN10" s="91"/>
      <c r="AO10" s="91"/>
    </row>
    <row r="11" spans="2:41" ht="18" customHeight="1">
      <c r="B11" s="92" t="s">
        <v>224</v>
      </c>
      <c r="C11" s="90"/>
      <c r="D11" s="90"/>
      <c r="E11" s="90"/>
      <c r="F11" s="90">
        <v>11</v>
      </c>
      <c r="G11" s="90"/>
      <c r="H11" s="90"/>
      <c r="I11" s="90"/>
      <c r="J11" s="90"/>
      <c r="K11" s="90">
        <v>11</v>
      </c>
      <c r="L11" s="90"/>
      <c r="M11" s="90"/>
      <c r="N11" s="90"/>
      <c r="O11" s="90"/>
      <c r="P11" s="93">
        <f t="shared" ref="P11" si="9">K11/F11</f>
        <v>1</v>
      </c>
      <c r="Q11" s="93"/>
      <c r="R11" s="93"/>
      <c r="S11" s="93"/>
      <c r="T11" s="94">
        <v>0</v>
      </c>
      <c r="U11" s="95"/>
      <c r="V11" s="95"/>
      <c r="W11" s="95"/>
      <c r="X11" s="96"/>
      <c r="Y11" s="94">
        <v>0</v>
      </c>
      <c r="Z11" s="95"/>
      <c r="AA11" s="95"/>
      <c r="AB11" s="95"/>
      <c r="AC11" s="96"/>
      <c r="AD11" s="97"/>
      <c r="AE11" s="98"/>
      <c r="AF11" s="98"/>
      <c r="AG11" s="99"/>
      <c r="AH11" s="90"/>
      <c r="AI11" s="90"/>
      <c r="AJ11" s="90"/>
      <c r="AK11" s="90"/>
      <c r="AL11" s="91"/>
      <c r="AM11" s="91"/>
      <c r="AN11" s="91"/>
      <c r="AO11" s="91"/>
    </row>
    <row r="12" spans="2:41" ht="18" customHeight="1">
      <c r="B12" s="92" t="s">
        <v>233</v>
      </c>
      <c r="C12" s="90"/>
      <c r="D12" s="90"/>
      <c r="E12" s="90"/>
      <c r="F12" s="90">
        <v>5</v>
      </c>
      <c r="G12" s="90"/>
      <c r="H12" s="90"/>
      <c r="I12" s="90"/>
      <c r="J12" s="90"/>
      <c r="K12" s="90">
        <v>5</v>
      </c>
      <c r="L12" s="90"/>
      <c r="M12" s="90"/>
      <c r="N12" s="90"/>
      <c r="O12" s="90"/>
      <c r="P12" s="93">
        <f t="shared" ref="P12" si="10">K12/F12</f>
        <v>1</v>
      </c>
      <c r="Q12" s="93"/>
      <c r="R12" s="93"/>
      <c r="S12" s="93"/>
      <c r="T12" s="94">
        <v>3</v>
      </c>
      <c r="U12" s="95"/>
      <c r="V12" s="95"/>
      <c r="W12" s="95"/>
      <c r="X12" s="96"/>
      <c r="Y12" s="94">
        <v>3</v>
      </c>
      <c r="Z12" s="95"/>
      <c r="AA12" s="95"/>
      <c r="AB12" s="95"/>
      <c r="AC12" s="96"/>
      <c r="AD12" s="97">
        <f t="shared" si="7"/>
        <v>1</v>
      </c>
      <c r="AE12" s="98"/>
      <c r="AF12" s="98"/>
      <c r="AG12" s="99"/>
      <c r="AH12" s="90">
        <v>18</v>
      </c>
      <c r="AI12" s="90"/>
      <c r="AJ12" s="90"/>
      <c r="AK12" s="90"/>
      <c r="AL12" s="91">
        <f t="shared" si="8"/>
        <v>0.83333333333333337</v>
      </c>
      <c r="AM12" s="91"/>
      <c r="AN12" s="91"/>
      <c r="AO12" s="91"/>
    </row>
    <row r="13" spans="2:41" ht="18" customHeight="1">
      <c r="B13" s="92" t="s">
        <v>275</v>
      </c>
      <c r="C13" s="90"/>
      <c r="D13" s="90"/>
      <c r="E13" s="90"/>
      <c r="F13" s="90">
        <v>11</v>
      </c>
      <c r="G13" s="90"/>
      <c r="H13" s="90"/>
      <c r="I13" s="90"/>
      <c r="J13" s="90"/>
      <c r="K13" s="90">
        <v>9</v>
      </c>
      <c r="L13" s="90"/>
      <c r="M13" s="90"/>
      <c r="N13" s="90"/>
      <c r="O13" s="90"/>
      <c r="P13" s="93">
        <f t="shared" ref="P13" si="11">K13/F13</f>
        <v>0.81818181818181823</v>
      </c>
      <c r="Q13" s="93"/>
      <c r="R13" s="93"/>
      <c r="S13" s="93"/>
      <c r="T13" s="94">
        <v>1</v>
      </c>
      <c r="U13" s="95"/>
      <c r="V13" s="95"/>
      <c r="W13" s="95"/>
      <c r="X13" s="96"/>
      <c r="Y13" s="94">
        <v>1</v>
      </c>
      <c r="Z13" s="95"/>
      <c r="AA13" s="95"/>
      <c r="AB13" s="95"/>
      <c r="AC13" s="96"/>
      <c r="AD13" s="97">
        <f t="shared" ref="AD13" si="12">Y13/T13</f>
        <v>1</v>
      </c>
      <c r="AE13" s="98"/>
      <c r="AF13" s="98"/>
      <c r="AG13" s="99"/>
      <c r="AH13" s="90">
        <v>18</v>
      </c>
      <c r="AI13" s="90"/>
      <c r="AJ13" s="90"/>
      <c r="AK13" s="90"/>
      <c r="AL13" s="91">
        <f t="shared" ref="AL13" si="13">T13/(AH13*200) * 1000</f>
        <v>0.27777777777777779</v>
      </c>
      <c r="AM13" s="91"/>
      <c r="AN13" s="91"/>
      <c r="AO13" s="91"/>
    </row>
    <row r="14" spans="2:41" ht="18" customHeight="1">
      <c r="B14" s="108" t="s">
        <v>280</v>
      </c>
      <c r="C14" s="108"/>
      <c r="D14" s="108"/>
      <c r="E14" s="108"/>
      <c r="F14" s="108">
        <f>SUM(F6:J13)</f>
        <v>70</v>
      </c>
      <c r="G14" s="108"/>
      <c r="H14" s="108"/>
      <c r="I14" s="108"/>
      <c r="J14" s="108"/>
      <c r="K14" s="108">
        <f>SUM(K6:O13)</f>
        <v>63</v>
      </c>
      <c r="L14" s="108"/>
      <c r="M14" s="108"/>
      <c r="N14" s="108"/>
      <c r="O14" s="108"/>
      <c r="P14" s="110">
        <f t="shared" ref="P14" si="14">K14/F14</f>
        <v>0.9</v>
      </c>
      <c r="Q14" s="110"/>
      <c r="R14" s="110"/>
      <c r="S14" s="110"/>
      <c r="T14" s="102">
        <f>SUM(T6:X13)</f>
        <v>36</v>
      </c>
      <c r="U14" s="103"/>
      <c r="V14" s="103"/>
      <c r="W14" s="103"/>
      <c r="X14" s="104"/>
      <c r="Y14" s="102">
        <f>SUM(Y6:AC13)</f>
        <v>32</v>
      </c>
      <c r="Z14" s="103"/>
      <c r="AA14" s="103"/>
      <c r="AB14" s="103"/>
      <c r="AC14" s="104"/>
      <c r="AD14" s="105">
        <f t="shared" ref="AD14" si="15">Y14/T14</f>
        <v>0.88888888888888884</v>
      </c>
      <c r="AE14" s="106"/>
      <c r="AF14" s="106"/>
      <c r="AG14" s="107"/>
      <c r="AH14" s="108">
        <v>18</v>
      </c>
      <c r="AI14" s="108"/>
      <c r="AJ14" s="108"/>
      <c r="AK14" s="108"/>
      <c r="AL14" s="109">
        <f>AVERAGE(AL6:AO13)</f>
        <v>1.4285714285714288</v>
      </c>
      <c r="AM14" s="109"/>
      <c r="AN14" s="109"/>
      <c r="AO14" s="109"/>
    </row>
  </sheetData>
  <mergeCells count="87">
    <mergeCell ref="Y14:AC14"/>
    <mergeCell ref="AD14:AG14"/>
    <mergeCell ref="AH14:AK14"/>
    <mergeCell ref="AL14:AO14"/>
    <mergeCell ref="B14:E14"/>
    <mergeCell ref="F14:J14"/>
    <mergeCell ref="K14:O14"/>
    <mergeCell ref="P14:S14"/>
    <mergeCell ref="T14:X14"/>
    <mergeCell ref="AH12:AK12"/>
    <mergeCell ref="AL12:AO12"/>
    <mergeCell ref="B12:E12"/>
    <mergeCell ref="F12:J12"/>
    <mergeCell ref="K12:O12"/>
    <mergeCell ref="P12:S12"/>
    <mergeCell ref="T12:X12"/>
    <mergeCell ref="AL10:AO10"/>
    <mergeCell ref="B11:E11"/>
    <mergeCell ref="F11:J11"/>
    <mergeCell ref="K11:O11"/>
    <mergeCell ref="P11:S11"/>
    <mergeCell ref="T11:X11"/>
    <mergeCell ref="Y11:AC11"/>
    <mergeCell ref="AD11:AG11"/>
    <mergeCell ref="AH11:AK11"/>
    <mergeCell ref="AL11:AO11"/>
    <mergeCell ref="B10:E10"/>
    <mergeCell ref="K10:O10"/>
    <mergeCell ref="P10:S10"/>
    <mergeCell ref="T10:X10"/>
    <mergeCell ref="B6:E6"/>
    <mergeCell ref="B7:E7"/>
    <mergeCell ref="B8:E8"/>
    <mergeCell ref="AD10:AG10"/>
    <mergeCell ref="AH10:AK10"/>
    <mergeCell ref="K6:O6"/>
    <mergeCell ref="K7:O7"/>
    <mergeCell ref="K8:O8"/>
    <mergeCell ref="F10:J10"/>
    <mergeCell ref="F6:J6"/>
    <mergeCell ref="F7:J7"/>
    <mergeCell ref="F8:J8"/>
    <mergeCell ref="F4:S4"/>
    <mergeCell ref="B4:E5"/>
    <mergeCell ref="F5:J5"/>
    <mergeCell ref="K5:O5"/>
    <mergeCell ref="P5:S5"/>
    <mergeCell ref="T4:AO4"/>
    <mergeCell ref="T8:X8"/>
    <mergeCell ref="Y8:AC8"/>
    <mergeCell ref="AD8:AG8"/>
    <mergeCell ref="T6:X6"/>
    <mergeCell ref="Y6:AC6"/>
    <mergeCell ref="AD6:AG6"/>
    <mergeCell ref="T7:X7"/>
    <mergeCell ref="Y7:AC7"/>
    <mergeCell ref="AH8:AK8"/>
    <mergeCell ref="AL6:AO6"/>
    <mergeCell ref="AL7:AO7"/>
    <mergeCell ref="AL8:AO8"/>
    <mergeCell ref="AH6:AK6"/>
    <mergeCell ref="AH7:AK7"/>
    <mergeCell ref="AH9:AK9"/>
    <mergeCell ref="AL9:AO9"/>
    <mergeCell ref="AD7:AG7"/>
    <mergeCell ref="B9:E9"/>
    <mergeCell ref="F9:J9"/>
    <mergeCell ref="K9:O9"/>
    <mergeCell ref="P9:S9"/>
    <mergeCell ref="T9:X9"/>
    <mergeCell ref="P6:S6"/>
    <mergeCell ref="P7:S7"/>
    <mergeCell ref="P8:S8"/>
    <mergeCell ref="Y13:AC13"/>
    <mergeCell ref="AD13:AG13"/>
    <mergeCell ref="Y9:AC9"/>
    <mergeCell ref="AD9:AG9"/>
    <mergeCell ref="Y10:AC10"/>
    <mergeCell ref="Y12:AC12"/>
    <mergeCell ref="AD12:AG12"/>
    <mergeCell ref="AH13:AK13"/>
    <mergeCell ref="AL13:AO13"/>
    <mergeCell ref="B13:E13"/>
    <mergeCell ref="F13:J13"/>
    <mergeCell ref="K13:O13"/>
    <mergeCell ref="P13:S13"/>
    <mergeCell ref="T13:X13"/>
  </mergeCells>
  <phoneticPr fontId="1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topLeftCell="A22" workbookViewId="0">
      <selection activeCell="G56" sqref="G56"/>
    </sheetView>
  </sheetViews>
  <sheetFormatPr defaultRowHeight="13.5"/>
  <cols>
    <col min="2" max="2" width="26" customWidth="1"/>
    <col min="3" max="3" width="15.25" customWidth="1"/>
    <col min="4" max="4" width="15" bestFit="1" customWidth="1"/>
    <col min="5" max="5" width="25.875" customWidth="1"/>
    <col min="6" max="6" width="24.5" customWidth="1"/>
    <col min="7" max="7" width="28" customWidth="1"/>
    <col min="8" max="8" width="11.75" bestFit="1" customWidth="1"/>
    <col min="9" max="9" width="34.625" customWidth="1"/>
  </cols>
  <sheetData>
    <row r="1" spans="1:9" s="43" customFormat="1" ht="20.25">
      <c r="A1" s="112" t="s">
        <v>183</v>
      </c>
      <c r="B1" s="112"/>
      <c r="C1" s="112"/>
      <c r="D1" s="112"/>
      <c r="E1" s="112"/>
      <c r="F1" s="112"/>
    </row>
    <row r="2" spans="1:9" s="43" customFormat="1" ht="14.25">
      <c r="A2" s="113" t="s">
        <v>126</v>
      </c>
      <c r="B2" s="114"/>
      <c r="C2" s="115" t="s">
        <v>127</v>
      </c>
      <c r="D2" s="116"/>
      <c r="E2" s="117" t="s">
        <v>128</v>
      </c>
      <c r="F2" s="118"/>
    </row>
    <row r="3" spans="1:9" s="43" customFormat="1" ht="14.25">
      <c r="A3" s="113" t="s">
        <v>169</v>
      </c>
      <c r="B3" s="114"/>
      <c r="C3" s="115" t="s">
        <v>168</v>
      </c>
      <c r="D3" s="116"/>
      <c r="E3" s="117" t="s">
        <v>129</v>
      </c>
      <c r="F3" s="117"/>
    </row>
    <row r="4" spans="1:9" s="43" customFormat="1" ht="14.25">
      <c r="A4" s="111" t="s">
        <v>109</v>
      </c>
      <c r="B4" s="111"/>
      <c r="C4" s="111"/>
      <c r="D4" s="111"/>
      <c r="E4" s="111"/>
      <c r="F4" s="111"/>
      <c r="G4" s="111"/>
      <c r="H4" s="111"/>
    </row>
    <row r="5" spans="1:9" s="43" customFormat="1" ht="14.25">
      <c r="A5" s="47" t="s">
        <v>85</v>
      </c>
      <c r="B5" s="48" t="s">
        <v>86</v>
      </c>
      <c r="C5" s="47" t="s">
        <v>87</v>
      </c>
      <c r="D5" s="49" t="s">
        <v>104</v>
      </c>
      <c r="E5" s="49" t="s">
        <v>88</v>
      </c>
      <c r="F5" s="49" t="s">
        <v>105</v>
      </c>
      <c r="G5" s="49" t="s">
        <v>106</v>
      </c>
      <c r="H5" s="47" t="s">
        <v>107</v>
      </c>
      <c r="I5" s="47" t="s">
        <v>108</v>
      </c>
    </row>
    <row r="6" spans="1:9" s="43" customFormat="1">
      <c r="A6" s="44">
        <v>1</v>
      </c>
      <c r="B6" s="54" t="s">
        <v>130</v>
      </c>
      <c r="C6" s="55" t="s">
        <v>184</v>
      </c>
      <c r="D6" s="53">
        <v>41526</v>
      </c>
      <c r="E6" s="53">
        <v>41527</v>
      </c>
      <c r="F6" s="53">
        <v>41530</v>
      </c>
      <c r="G6" s="53">
        <v>41533</v>
      </c>
      <c r="H6" s="56">
        <v>1</v>
      </c>
      <c r="I6" s="45"/>
    </row>
    <row r="7" spans="1:9" s="43" customFormat="1" ht="24">
      <c r="A7" s="44">
        <v>2</v>
      </c>
      <c r="B7" s="54" t="s">
        <v>131</v>
      </c>
      <c r="C7" s="55" t="s">
        <v>124</v>
      </c>
      <c r="D7" s="53">
        <v>41534</v>
      </c>
      <c r="E7" s="53">
        <v>41534</v>
      </c>
      <c r="F7" s="53">
        <v>41534</v>
      </c>
      <c r="G7" s="53">
        <v>41534</v>
      </c>
      <c r="H7" s="56">
        <v>1</v>
      </c>
      <c r="I7" s="45"/>
    </row>
    <row r="8" spans="1:9" s="43" customFormat="1">
      <c r="A8" s="44">
        <v>3</v>
      </c>
      <c r="B8" s="54" t="s">
        <v>119</v>
      </c>
      <c r="C8" s="55" t="s">
        <v>124</v>
      </c>
      <c r="D8" s="50">
        <v>41527</v>
      </c>
      <c r="E8" s="53">
        <v>41532</v>
      </c>
      <c r="F8" s="53">
        <v>41527</v>
      </c>
      <c r="G8" s="53">
        <v>41530</v>
      </c>
      <c r="H8" s="56">
        <v>1</v>
      </c>
      <c r="I8" s="45"/>
    </row>
    <row r="9" spans="1:9" s="43" customFormat="1">
      <c r="A9" s="44">
        <v>4</v>
      </c>
      <c r="B9" s="54" t="s">
        <v>120</v>
      </c>
      <c r="C9" s="55" t="s">
        <v>124</v>
      </c>
      <c r="D9" s="53">
        <v>41539</v>
      </c>
      <c r="E9" s="53">
        <v>41541</v>
      </c>
      <c r="F9" s="53">
        <v>41539</v>
      </c>
      <c r="G9" s="53"/>
      <c r="H9" s="56">
        <v>0.8</v>
      </c>
      <c r="I9" s="51" t="s">
        <v>180</v>
      </c>
    </row>
    <row r="10" spans="1:9" s="43" customFormat="1">
      <c r="A10" s="44">
        <v>5</v>
      </c>
      <c r="B10" s="54" t="s">
        <v>166</v>
      </c>
      <c r="C10" s="55" t="s">
        <v>178</v>
      </c>
      <c r="D10" s="53">
        <v>41534</v>
      </c>
      <c r="E10" s="53">
        <v>41541</v>
      </c>
      <c r="F10" s="53">
        <v>41539</v>
      </c>
      <c r="G10" s="53"/>
      <c r="H10" s="56">
        <v>0.8</v>
      </c>
      <c r="I10" s="46"/>
    </row>
    <row r="11" spans="1:9" s="43" customFormat="1">
      <c r="A11" s="44">
        <v>6</v>
      </c>
      <c r="B11" s="54" t="s">
        <v>175</v>
      </c>
      <c r="C11" s="55" t="s">
        <v>179</v>
      </c>
      <c r="D11" s="53">
        <v>41539</v>
      </c>
      <c r="E11" s="53">
        <v>41539</v>
      </c>
      <c r="F11" s="53">
        <v>41539</v>
      </c>
      <c r="G11" s="53">
        <v>41539</v>
      </c>
      <c r="H11" s="56">
        <v>1</v>
      </c>
      <c r="I11" s="46"/>
    </row>
    <row r="12" spans="1:9" s="43" customFormat="1">
      <c r="A12" s="44">
        <v>7</v>
      </c>
      <c r="B12" s="54" t="s">
        <v>176</v>
      </c>
      <c r="C12" s="55" t="s">
        <v>179</v>
      </c>
      <c r="D12" s="53">
        <v>41540</v>
      </c>
      <c r="E12" s="53">
        <v>41540</v>
      </c>
      <c r="F12" s="53">
        <v>41540</v>
      </c>
      <c r="G12" s="53">
        <v>41540</v>
      </c>
      <c r="H12" s="56">
        <v>1</v>
      </c>
      <c r="I12" s="46"/>
    </row>
    <row r="13" spans="1:9" s="43" customFormat="1">
      <c r="A13" s="44">
        <v>8</v>
      </c>
      <c r="B13" s="54" t="s">
        <v>171</v>
      </c>
      <c r="C13" s="55" t="s">
        <v>186</v>
      </c>
      <c r="D13" s="53">
        <v>41519</v>
      </c>
      <c r="E13" s="53">
        <v>41523</v>
      </c>
      <c r="F13" s="53">
        <v>41519</v>
      </c>
      <c r="G13" s="53">
        <v>41523</v>
      </c>
      <c r="H13" s="56">
        <v>1</v>
      </c>
      <c r="I13" s="46"/>
    </row>
    <row r="14" spans="1:9" s="43" customFormat="1">
      <c r="A14" s="44">
        <v>9</v>
      </c>
      <c r="B14" s="54" t="s">
        <v>172</v>
      </c>
      <c r="C14" s="55" t="s">
        <v>125</v>
      </c>
      <c r="D14" s="53">
        <v>41519</v>
      </c>
      <c r="E14" s="53">
        <v>41523</v>
      </c>
      <c r="F14" s="53">
        <v>41519</v>
      </c>
      <c r="G14" s="53">
        <v>41523</v>
      </c>
      <c r="H14" s="56">
        <v>1</v>
      </c>
      <c r="I14" s="46"/>
    </row>
    <row r="15" spans="1:9" s="43" customFormat="1">
      <c r="A15" s="44">
        <v>10</v>
      </c>
      <c r="B15" s="54" t="s">
        <v>173</v>
      </c>
      <c r="C15" s="55" t="s">
        <v>125</v>
      </c>
      <c r="D15" s="53">
        <v>41519</v>
      </c>
      <c r="E15" s="53">
        <v>41523</v>
      </c>
      <c r="F15" s="53">
        <v>41519</v>
      </c>
      <c r="G15" s="53">
        <v>41523</v>
      </c>
      <c r="H15" s="56">
        <v>1</v>
      </c>
      <c r="I15" s="46"/>
    </row>
    <row r="16" spans="1:9" s="43" customFormat="1">
      <c r="A16" s="44">
        <v>11</v>
      </c>
      <c r="B16" s="54" t="s">
        <v>132</v>
      </c>
      <c r="C16" s="55" t="s">
        <v>125</v>
      </c>
      <c r="D16" s="53">
        <v>41529</v>
      </c>
      <c r="E16" s="53">
        <v>41533</v>
      </c>
      <c r="F16" s="53">
        <v>41529</v>
      </c>
      <c r="G16" s="53">
        <v>41533</v>
      </c>
      <c r="H16" s="56">
        <v>1</v>
      </c>
      <c r="I16" s="46"/>
    </row>
    <row r="17" spans="1:9" s="43" customFormat="1">
      <c r="A17" s="44">
        <v>12</v>
      </c>
      <c r="B17" s="54" t="s">
        <v>121</v>
      </c>
      <c r="C17" s="55" t="s">
        <v>125</v>
      </c>
      <c r="D17" s="53">
        <v>41529</v>
      </c>
      <c r="E17" s="53">
        <v>41534</v>
      </c>
      <c r="F17" s="53">
        <v>41533</v>
      </c>
      <c r="G17" s="53">
        <v>41534</v>
      </c>
      <c r="H17" s="56">
        <v>1</v>
      </c>
      <c r="I17" s="46"/>
    </row>
    <row r="18" spans="1:9" s="43" customFormat="1">
      <c r="A18" s="44">
        <v>13</v>
      </c>
      <c r="B18" s="54" t="s">
        <v>122</v>
      </c>
      <c r="C18" s="55" t="s">
        <v>125</v>
      </c>
      <c r="D18" s="53">
        <v>41534</v>
      </c>
      <c r="E18" s="53">
        <v>41534</v>
      </c>
      <c r="F18" s="53">
        <v>41535</v>
      </c>
      <c r="G18" s="53">
        <v>41535</v>
      </c>
      <c r="H18" s="56">
        <v>1</v>
      </c>
      <c r="I18" s="46"/>
    </row>
    <row r="19" spans="1:9" s="43" customFormat="1">
      <c r="A19" s="44">
        <v>14</v>
      </c>
      <c r="B19" s="54" t="s">
        <v>117</v>
      </c>
      <c r="C19" s="55" t="s">
        <v>125</v>
      </c>
      <c r="D19" s="53">
        <v>41534</v>
      </c>
      <c r="E19" s="53">
        <v>41534</v>
      </c>
      <c r="F19" s="53">
        <v>41535</v>
      </c>
      <c r="G19" s="53">
        <v>41535</v>
      </c>
      <c r="H19" s="56">
        <v>1</v>
      </c>
      <c r="I19" s="46"/>
    </row>
    <row r="20" spans="1:9" s="43" customFormat="1">
      <c r="A20" s="44">
        <v>15</v>
      </c>
      <c r="B20" s="54" t="s">
        <v>174</v>
      </c>
      <c r="C20" s="55" t="s">
        <v>125</v>
      </c>
      <c r="D20" s="53">
        <v>41528</v>
      </c>
      <c r="E20" s="53">
        <v>41529</v>
      </c>
      <c r="F20" s="53">
        <v>41528</v>
      </c>
      <c r="G20" s="53">
        <v>41529</v>
      </c>
      <c r="H20" s="56">
        <v>1</v>
      </c>
      <c r="I20" s="46"/>
    </row>
    <row r="21" spans="1:9" s="43" customFormat="1">
      <c r="A21" s="44">
        <v>16</v>
      </c>
      <c r="B21" s="54" t="s">
        <v>175</v>
      </c>
      <c r="C21" s="55" t="s">
        <v>125</v>
      </c>
      <c r="D21" s="53">
        <v>41539</v>
      </c>
      <c r="E21" s="53">
        <v>41539</v>
      </c>
      <c r="F21" s="53">
        <v>41539</v>
      </c>
      <c r="G21" s="53">
        <v>41539</v>
      </c>
      <c r="H21" s="56">
        <v>1</v>
      </c>
      <c r="I21" s="46"/>
    </row>
    <row r="22" spans="1:9" s="43" customFormat="1">
      <c r="A22" s="44">
        <v>17</v>
      </c>
      <c r="B22" s="54" t="s">
        <v>123</v>
      </c>
      <c r="C22" s="55" t="s">
        <v>125</v>
      </c>
      <c r="D22" s="53">
        <v>41539</v>
      </c>
      <c r="E22" s="53">
        <v>41541</v>
      </c>
      <c r="F22" s="53">
        <v>41539</v>
      </c>
      <c r="G22" s="53">
        <v>41541</v>
      </c>
      <c r="H22" s="56">
        <v>1</v>
      </c>
      <c r="I22" s="46"/>
    </row>
    <row r="23" spans="1:9" s="43" customFormat="1">
      <c r="A23" s="44">
        <v>18</v>
      </c>
      <c r="B23" s="54" t="s">
        <v>176</v>
      </c>
      <c r="C23" s="55" t="s">
        <v>125</v>
      </c>
      <c r="D23" s="53">
        <v>41540</v>
      </c>
      <c r="E23" s="53">
        <v>41540</v>
      </c>
      <c r="F23" s="53">
        <v>41540</v>
      </c>
      <c r="G23" s="53">
        <v>41540</v>
      </c>
      <c r="H23" s="56">
        <v>1</v>
      </c>
      <c r="I23" s="46"/>
    </row>
    <row r="24" spans="1:9" s="43" customFormat="1">
      <c r="A24" s="44">
        <v>19</v>
      </c>
      <c r="B24" s="54" t="s">
        <v>133</v>
      </c>
      <c r="C24" s="55" t="s">
        <v>188</v>
      </c>
      <c r="D24" s="53">
        <v>41523</v>
      </c>
      <c r="E24" s="53">
        <v>41527</v>
      </c>
      <c r="F24" s="53">
        <v>41523</v>
      </c>
      <c r="G24" s="53">
        <v>41527</v>
      </c>
      <c r="H24" s="56">
        <v>1</v>
      </c>
      <c r="I24" s="46"/>
    </row>
    <row r="25" spans="1:9" s="43" customFormat="1">
      <c r="A25" s="44">
        <v>20</v>
      </c>
      <c r="B25" s="54" t="s">
        <v>134</v>
      </c>
      <c r="C25" s="55" t="s">
        <v>118</v>
      </c>
      <c r="D25" s="53">
        <v>41528</v>
      </c>
      <c r="E25" s="53">
        <v>41530</v>
      </c>
      <c r="F25" s="53">
        <v>41528</v>
      </c>
      <c r="G25" s="53">
        <v>41530</v>
      </c>
      <c r="H25" s="56">
        <v>1</v>
      </c>
      <c r="I25" s="46"/>
    </row>
    <row r="26" spans="1:9" s="43" customFormat="1">
      <c r="A26" s="44">
        <v>21</v>
      </c>
      <c r="B26" s="54" t="s">
        <v>135</v>
      </c>
      <c r="C26" s="55" t="s">
        <v>118</v>
      </c>
      <c r="D26" s="53">
        <v>41533</v>
      </c>
      <c r="E26" s="53">
        <v>41534</v>
      </c>
      <c r="F26" s="53">
        <v>41533</v>
      </c>
      <c r="G26" s="53">
        <v>41534</v>
      </c>
      <c r="H26" s="56">
        <v>1</v>
      </c>
      <c r="I26" s="46"/>
    </row>
    <row r="27" spans="1:9" s="43" customFormat="1">
      <c r="A27" s="44">
        <v>22</v>
      </c>
      <c r="B27" s="54" t="s">
        <v>136</v>
      </c>
      <c r="C27" s="55" t="s">
        <v>118</v>
      </c>
      <c r="D27" s="53">
        <v>41535</v>
      </c>
      <c r="E27" s="53">
        <v>41535</v>
      </c>
      <c r="F27" s="53">
        <v>41535</v>
      </c>
      <c r="G27" s="53">
        <v>41535</v>
      </c>
      <c r="H27" s="56">
        <v>1</v>
      </c>
      <c r="I27" s="46"/>
    </row>
    <row r="28" spans="1:9" s="43" customFormat="1">
      <c r="A28" s="44">
        <v>23</v>
      </c>
      <c r="B28" s="54" t="s">
        <v>137</v>
      </c>
      <c r="C28" s="55" t="s">
        <v>177</v>
      </c>
      <c r="D28" s="53">
        <v>41533</v>
      </c>
      <c r="E28" s="53">
        <v>41541</v>
      </c>
      <c r="F28" s="53">
        <v>41541</v>
      </c>
      <c r="G28" s="53"/>
      <c r="H28" s="56">
        <v>0.8</v>
      </c>
      <c r="I28" s="46"/>
    </row>
    <row r="29" spans="1:9" s="43" customFormat="1">
      <c r="A29" s="44">
        <v>24</v>
      </c>
      <c r="B29" s="54" t="s">
        <v>175</v>
      </c>
      <c r="C29" s="55" t="s">
        <v>177</v>
      </c>
      <c r="D29" s="53">
        <v>41539</v>
      </c>
      <c r="E29" s="53">
        <v>41539</v>
      </c>
      <c r="F29" s="53">
        <v>41539</v>
      </c>
      <c r="G29" s="53">
        <v>41539</v>
      </c>
      <c r="H29" s="56">
        <v>1</v>
      </c>
      <c r="I29" s="46"/>
    </row>
    <row r="30" spans="1:9" s="43" customFormat="1">
      <c r="A30" s="44">
        <v>25</v>
      </c>
      <c r="B30" s="54" t="s">
        <v>176</v>
      </c>
      <c r="C30" s="55" t="s">
        <v>177</v>
      </c>
      <c r="D30" s="53">
        <v>41540</v>
      </c>
      <c r="E30" s="53">
        <v>41540</v>
      </c>
      <c r="F30" s="53">
        <v>41540</v>
      </c>
      <c r="G30" s="53">
        <v>41540</v>
      </c>
      <c r="H30" s="56">
        <v>1</v>
      </c>
      <c r="I30" s="46"/>
    </row>
    <row r="31" spans="1:9" s="43" customFormat="1">
      <c r="A31" s="44">
        <v>23</v>
      </c>
      <c r="B31" s="54" t="s">
        <v>262</v>
      </c>
      <c r="C31" s="55" t="s">
        <v>263</v>
      </c>
      <c r="D31" s="53">
        <v>41519</v>
      </c>
      <c r="E31" s="53">
        <v>41537</v>
      </c>
      <c r="F31" s="53">
        <v>41519</v>
      </c>
      <c r="G31" s="53">
        <v>41537</v>
      </c>
      <c r="H31" s="56">
        <v>1</v>
      </c>
      <c r="I31" s="46"/>
    </row>
    <row r="32" spans="1:9" s="43" customFormat="1">
      <c r="A32" s="44">
        <v>23</v>
      </c>
      <c r="B32" s="54" t="s">
        <v>270</v>
      </c>
      <c r="C32" s="55" t="s">
        <v>263</v>
      </c>
      <c r="D32" s="53">
        <v>41522</v>
      </c>
      <c r="E32" s="53">
        <v>41522</v>
      </c>
      <c r="F32" s="53">
        <v>41522</v>
      </c>
      <c r="G32" s="53">
        <v>41522</v>
      </c>
      <c r="H32" s="56">
        <v>1</v>
      </c>
      <c r="I32" s="46"/>
    </row>
    <row r="33" spans="1:9" s="43" customFormat="1">
      <c r="A33" s="44">
        <v>23</v>
      </c>
      <c r="B33" s="54" t="s">
        <v>264</v>
      </c>
      <c r="C33" s="55" t="s">
        <v>265</v>
      </c>
      <c r="D33" s="53">
        <v>41527</v>
      </c>
      <c r="E33" s="53">
        <v>41528</v>
      </c>
      <c r="F33" s="53">
        <v>41527</v>
      </c>
      <c r="G33" s="53">
        <v>41528</v>
      </c>
      <c r="H33" s="56">
        <v>1</v>
      </c>
      <c r="I33" s="46"/>
    </row>
    <row r="34" spans="1:9" s="43" customFormat="1">
      <c r="A34" s="44">
        <v>24</v>
      </c>
      <c r="B34" s="54" t="s">
        <v>266</v>
      </c>
      <c r="C34" s="55" t="s">
        <v>263</v>
      </c>
      <c r="D34" s="53">
        <v>41533</v>
      </c>
      <c r="E34" s="53">
        <v>41536</v>
      </c>
      <c r="F34" s="53">
        <v>41533</v>
      </c>
      <c r="G34" s="53">
        <v>41536</v>
      </c>
      <c r="H34" s="56">
        <v>1</v>
      </c>
      <c r="I34" s="46"/>
    </row>
    <row r="35" spans="1:9" s="43" customFormat="1">
      <c r="A35" s="44">
        <v>25</v>
      </c>
      <c r="B35" s="54" t="s">
        <v>267</v>
      </c>
      <c r="C35" s="55" t="s">
        <v>263</v>
      </c>
      <c r="D35" s="53">
        <v>41534</v>
      </c>
      <c r="E35" s="53">
        <v>41534</v>
      </c>
      <c r="F35" s="53">
        <v>41534</v>
      </c>
      <c r="G35" s="53">
        <v>41534</v>
      </c>
      <c r="H35" s="56">
        <v>1</v>
      </c>
      <c r="I35" s="46"/>
    </row>
    <row r="36" spans="1:9" s="43" customFormat="1">
      <c r="A36" s="44">
        <v>25</v>
      </c>
      <c r="B36" s="54" t="s">
        <v>269</v>
      </c>
      <c r="C36" s="55" t="s">
        <v>263</v>
      </c>
      <c r="D36" s="53">
        <v>41540</v>
      </c>
      <c r="E36" s="53">
        <v>41540</v>
      </c>
      <c r="F36" s="53">
        <v>41540</v>
      </c>
      <c r="G36" s="53">
        <v>41540</v>
      </c>
      <c r="H36" s="56">
        <v>1</v>
      </c>
      <c r="I36" s="46"/>
    </row>
    <row r="37" spans="1:9" s="43" customFormat="1">
      <c r="A37" s="44">
        <v>25</v>
      </c>
      <c r="B37" s="54" t="s">
        <v>273</v>
      </c>
      <c r="C37" s="55" t="s">
        <v>263</v>
      </c>
      <c r="D37" s="53">
        <v>41539</v>
      </c>
      <c r="E37" s="53">
        <v>41544</v>
      </c>
      <c r="F37" s="53">
        <v>41541</v>
      </c>
      <c r="G37" s="53"/>
      <c r="H37" s="56">
        <v>0.2</v>
      </c>
      <c r="I37" s="46"/>
    </row>
    <row r="38" spans="1:9" s="43" customFormat="1">
      <c r="A38" s="44">
        <v>26</v>
      </c>
      <c r="B38" s="62" t="s">
        <v>190</v>
      </c>
      <c r="C38" s="63" t="s">
        <v>258</v>
      </c>
      <c r="D38" s="64">
        <v>41519</v>
      </c>
      <c r="E38" s="64">
        <v>41519</v>
      </c>
      <c r="F38" s="64">
        <v>41519</v>
      </c>
      <c r="G38" s="64">
        <v>41519</v>
      </c>
      <c r="H38" s="65">
        <v>1</v>
      </c>
      <c r="I38" s="51"/>
    </row>
    <row r="39" spans="1:9" s="43" customFormat="1">
      <c r="A39" s="44">
        <v>27</v>
      </c>
      <c r="B39" s="62" t="s">
        <v>192</v>
      </c>
      <c r="C39" s="63" t="s">
        <v>191</v>
      </c>
      <c r="D39" s="64">
        <v>41520</v>
      </c>
      <c r="E39" s="64">
        <v>41520</v>
      </c>
      <c r="F39" s="64">
        <v>41520</v>
      </c>
      <c r="G39" s="64">
        <v>41520</v>
      </c>
      <c r="H39" s="65">
        <v>1</v>
      </c>
      <c r="I39" s="51"/>
    </row>
    <row r="40" spans="1:9">
      <c r="A40" s="44">
        <v>28</v>
      </c>
      <c r="B40" s="62" t="s">
        <v>193</v>
      </c>
      <c r="C40" s="63" t="s">
        <v>191</v>
      </c>
      <c r="D40" s="64">
        <v>41521</v>
      </c>
      <c r="E40" s="64">
        <v>41521</v>
      </c>
      <c r="F40" s="64">
        <v>41521</v>
      </c>
      <c r="G40" s="64">
        <v>41521</v>
      </c>
      <c r="H40" s="65">
        <v>1</v>
      </c>
      <c r="I40" s="51"/>
    </row>
    <row r="41" spans="1:9">
      <c r="A41" s="44">
        <v>29</v>
      </c>
      <c r="B41" s="62" t="s">
        <v>194</v>
      </c>
      <c r="C41" s="63" t="s">
        <v>191</v>
      </c>
      <c r="D41" s="64">
        <v>41522</v>
      </c>
      <c r="E41" s="64">
        <v>41522</v>
      </c>
      <c r="F41" s="64">
        <v>41522</v>
      </c>
      <c r="G41" s="64">
        <v>41522</v>
      </c>
      <c r="H41" s="65">
        <v>1</v>
      </c>
      <c r="I41" s="51"/>
    </row>
    <row r="42" spans="1:9">
      <c r="A42" s="44">
        <v>30</v>
      </c>
      <c r="B42" s="62" t="s">
        <v>195</v>
      </c>
      <c r="C42" s="63" t="s">
        <v>191</v>
      </c>
      <c r="D42" s="64">
        <v>41522</v>
      </c>
      <c r="E42" s="64">
        <v>41522</v>
      </c>
      <c r="F42" s="64">
        <v>41522</v>
      </c>
      <c r="G42" s="64">
        <v>41522</v>
      </c>
      <c r="H42" s="65">
        <v>1</v>
      </c>
      <c r="I42" s="51"/>
    </row>
    <row r="43" spans="1:9">
      <c r="A43" s="44">
        <v>31</v>
      </c>
      <c r="B43" s="62" t="s">
        <v>196</v>
      </c>
      <c r="C43" s="63" t="s">
        <v>191</v>
      </c>
      <c r="D43" s="64">
        <v>41523</v>
      </c>
      <c r="E43" s="64">
        <v>41523</v>
      </c>
      <c r="F43" s="64">
        <v>41523</v>
      </c>
      <c r="G43" s="64">
        <v>41523</v>
      </c>
      <c r="H43" s="65">
        <v>1</v>
      </c>
      <c r="I43" s="51"/>
    </row>
    <row r="44" spans="1:9">
      <c r="A44" s="44">
        <v>32</v>
      </c>
      <c r="B44" s="62" t="s">
        <v>197</v>
      </c>
      <c r="C44" s="63" t="s">
        <v>191</v>
      </c>
      <c r="D44" s="64">
        <v>41523</v>
      </c>
      <c r="E44" s="64">
        <v>41523</v>
      </c>
      <c r="F44" s="64">
        <v>41523</v>
      </c>
      <c r="G44" s="64">
        <v>41523</v>
      </c>
      <c r="H44" s="65">
        <v>1</v>
      </c>
      <c r="I44" s="51"/>
    </row>
    <row r="45" spans="1:9" ht="36">
      <c r="A45" s="44">
        <v>33</v>
      </c>
      <c r="B45" s="62" t="s">
        <v>198</v>
      </c>
      <c r="C45" s="63" t="s">
        <v>191</v>
      </c>
      <c r="D45" s="64">
        <v>41523</v>
      </c>
      <c r="E45" s="64">
        <v>41527</v>
      </c>
      <c r="F45" s="64">
        <v>41527</v>
      </c>
      <c r="G45" s="64">
        <v>41528</v>
      </c>
      <c r="H45" s="65">
        <v>1</v>
      </c>
      <c r="I45" s="51"/>
    </row>
    <row r="46" spans="1:9">
      <c r="A46" s="44">
        <v>34</v>
      </c>
      <c r="B46" s="62" t="s">
        <v>247</v>
      </c>
      <c r="C46" s="63" t="s">
        <v>191</v>
      </c>
      <c r="D46" s="64">
        <v>41526</v>
      </c>
      <c r="E46" s="64">
        <v>41526</v>
      </c>
      <c r="F46" s="64">
        <v>41526</v>
      </c>
      <c r="G46" s="64">
        <v>41526</v>
      </c>
      <c r="H46" s="65">
        <v>1</v>
      </c>
      <c r="I46" s="51"/>
    </row>
    <row r="47" spans="1:9">
      <c r="A47" s="44">
        <v>35</v>
      </c>
      <c r="B47" s="62" t="s">
        <v>199</v>
      </c>
      <c r="C47" s="63" t="s">
        <v>191</v>
      </c>
      <c r="D47" s="64">
        <v>41526</v>
      </c>
      <c r="E47" s="64">
        <v>41526</v>
      </c>
      <c r="F47" s="64">
        <v>41526</v>
      </c>
      <c r="G47" s="64">
        <v>41526</v>
      </c>
      <c r="H47" s="65">
        <v>1</v>
      </c>
      <c r="I47" s="51"/>
    </row>
    <row r="48" spans="1:9">
      <c r="A48" s="44">
        <v>36</v>
      </c>
      <c r="B48" s="62" t="s">
        <v>200</v>
      </c>
      <c r="C48" s="63" t="s">
        <v>191</v>
      </c>
      <c r="D48" s="64">
        <v>41527</v>
      </c>
      <c r="E48" s="64">
        <v>41527</v>
      </c>
      <c r="F48" s="64">
        <v>41527</v>
      </c>
      <c r="G48" s="64">
        <v>41527</v>
      </c>
      <c r="H48" s="65">
        <v>1</v>
      </c>
      <c r="I48" s="51"/>
    </row>
    <row r="49" spans="1:9">
      <c r="A49" s="44">
        <v>37</v>
      </c>
      <c r="B49" s="62" t="s">
        <v>201</v>
      </c>
      <c r="C49" s="63" t="s">
        <v>191</v>
      </c>
      <c r="D49" s="64">
        <v>41528</v>
      </c>
      <c r="E49" s="64">
        <v>41528</v>
      </c>
      <c r="F49" s="64">
        <v>41528</v>
      </c>
      <c r="G49" s="64">
        <v>41528</v>
      </c>
      <c r="H49" s="65">
        <v>1</v>
      </c>
      <c r="I49" s="51"/>
    </row>
    <row r="50" spans="1:9">
      <c r="A50" s="44">
        <v>38</v>
      </c>
      <c r="B50" s="62" t="s">
        <v>202</v>
      </c>
      <c r="C50" s="63" t="s">
        <v>191</v>
      </c>
      <c r="D50" s="64">
        <v>41529</v>
      </c>
      <c r="E50" s="64">
        <v>41529</v>
      </c>
      <c r="F50" s="64">
        <v>41529</v>
      </c>
      <c r="G50" s="64">
        <v>41529</v>
      </c>
      <c r="H50" s="65">
        <v>1</v>
      </c>
      <c r="I50" s="51"/>
    </row>
    <row r="51" spans="1:9">
      <c r="A51" s="44">
        <v>39</v>
      </c>
      <c r="B51" s="62" t="s">
        <v>203</v>
      </c>
      <c r="C51" s="63" t="s">
        <v>191</v>
      </c>
      <c r="D51" s="64">
        <v>41530</v>
      </c>
      <c r="E51" s="64">
        <v>41530</v>
      </c>
      <c r="F51" s="64">
        <v>41530</v>
      </c>
      <c r="G51" s="64">
        <v>41530</v>
      </c>
      <c r="H51" s="65">
        <v>1</v>
      </c>
      <c r="I51" s="51"/>
    </row>
    <row r="52" spans="1:9">
      <c r="A52" s="44">
        <v>40</v>
      </c>
      <c r="B52" s="62" t="s">
        <v>204</v>
      </c>
      <c r="C52" s="63" t="s">
        <v>205</v>
      </c>
      <c r="D52" s="64">
        <v>41533</v>
      </c>
      <c r="E52" s="64">
        <v>41547</v>
      </c>
      <c r="F52" s="64">
        <v>41533</v>
      </c>
      <c r="G52" s="64">
        <v>41547</v>
      </c>
      <c r="H52" s="65">
        <v>0.5</v>
      </c>
      <c r="I52" s="51"/>
    </row>
    <row r="53" spans="1:9">
      <c r="A53" s="44">
        <v>41</v>
      </c>
      <c r="B53" s="62" t="s">
        <v>206</v>
      </c>
      <c r="C53" s="63" t="s">
        <v>205</v>
      </c>
      <c r="D53" s="64">
        <v>41533</v>
      </c>
      <c r="E53" s="64">
        <v>41547</v>
      </c>
      <c r="F53" s="64">
        <v>41533</v>
      </c>
      <c r="G53" s="64"/>
      <c r="H53" s="65">
        <v>0.5</v>
      </c>
      <c r="I53" s="51"/>
    </row>
    <row r="54" spans="1:9">
      <c r="A54" s="44">
        <v>42</v>
      </c>
      <c r="B54" s="62" t="s">
        <v>207</v>
      </c>
      <c r="C54" s="63" t="s">
        <v>205</v>
      </c>
      <c r="D54" s="64">
        <v>41538</v>
      </c>
      <c r="E54" s="64">
        <v>41538</v>
      </c>
      <c r="F54" s="64">
        <v>41538</v>
      </c>
      <c r="G54" s="64">
        <v>41538</v>
      </c>
      <c r="H54" s="65">
        <v>1</v>
      </c>
      <c r="I54" s="51"/>
    </row>
    <row r="55" spans="1:9">
      <c r="A55" s="44">
        <v>43</v>
      </c>
      <c r="B55" s="62" t="s">
        <v>208</v>
      </c>
      <c r="C55" s="63" t="s">
        <v>205</v>
      </c>
      <c r="D55" s="64">
        <v>41535</v>
      </c>
      <c r="E55" s="64">
        <v>41542</v>
      </c>
      <c r="F55" s="64">
        <v>41535</v>
      </c>
      <c r="G55" s="64"/>
      <c r="H55" s="65">
        <v>0.8</v>
      </c>
      <c r="I55" s="51"/>
    </row>
    <row r="56" spans="1:9">
      <c r="A56" s="44">
        <v>44</v>
      </c>
      <c r="B56" s="62" t="s">
        <v>209</v>
      </c>
      <c r="C56" s="63" t="s">
        <v>205</v>
      </c>
      <c r="D56" s="64">
        <v>41539</v>
      </c>
      <c r="E56" s="64">
        <v>41547</v>
      </c>
      <c r="F56" s="64">
        <v>41541</v>
      </c>
      <c r="G56" s="64"/>
      <c r="H56" s="65">
        <v>0.1</v>
      </c>
      <c r="I56" s="51"/>
    </row>
    <row r="57" spans="1:9">
      <c r="A57" s="44">
        <v>45</v>
      </c>
      <c r="B57" s="62" t="s">
        <v>210</v>
      </c>
      <c r="C57" s="63" t="s">
        <v>211</v>
      </c>
      <c r="D57" s="64">
        <v>41517</v>
      </c>
      <c r="E57" s="64">
        <v>41519</v>
      </c>
      <c r="F57" s="64">
        <v>41519</v>
      </c>
      <c r="G57" s="64">
        <v>41519</v>
      </c>
      <c r="H57" s="65">
        <v>1</v>
      </c>
      <c r="I57" s="51"/>
    </row>
    <row r="58" spans="1:9" ht="24">
      <c r="A58" s="44">
        <v>46</v>
      </c>
      <c r="B58" s="62" t="s">
        <v>212</v>
      </c>
      <c r="C58" s="63" t="s">
        <v>211</v>
      </c>
      <c r="D58" s="64">
        <v>41522</v>
      </c>
      <c r="E58" s="64">
        <v>41523</v>
      </c>
      <c r="F58" s="64">
        <v>41522</v>
      </c>
      <c r="G58" s="64">
        <v>41523</v>
      </c>
      <c r="H58" s="65">
        <v>1</v>
      </c>
      <c r="I58" s="51"/>
    </row>
    <row r="59" spans="1:9">
      <c r="A59" s="44">
        <v>47</v>
      </c>
      <c r="B59" s="62" t="s">
        <v>213</v>
      </c>
      <c r="C59" s="63" t="s">
        <v>214</v>
      </c>
      <c r="D59" s="64">
        <v>41519</v>
      </c>
      <c r="E59" s="64">
        <v>41523</v>
      </c>
      <c r="F59" s="64">
        <v>41521</v>
      </c>
      <c r="G59" s="64">
        <v>41521</v>
      </c>
      <c r="H59" s="65">
        <v>1</v>
      </c>
      <c r="I59" s="51"/>
    </row>
    <row r="60" spans="1:9" ht="24">
      <c r="A60" s="44">
        <v>48</v>
      </c>
      <c r="B60" s="62" t="s">
        <v>215</v>
      </c>
      <c r="C60" s="63" t="s">
        <v>211</v>
      </c>
      <c r="D60" s="64">
        <v>41519</v>
      </c>
      <c r="E60" s="64">
        <v>41523</v>
      </c>
      <c r="F60" s="64">
        <v>41522</v>
      </c>
      <c r="G60" s="64">
        <v>41522</v>
      </c>
      <c r="H60" s="65">
        <v>1</v>
      </c>
      <c r="I60" s="51"/>
    </row>
    <row r="61" spans="1:9">
      <c r="A61" s="44">
        <v>49</v>
      </c>
      <c r="B61" s="62" t="s">
        <v>216</v>
      </c>
      <c r="C61" s="63" t="s">
        <v>214</v>
      </c>
      <c r="D61" s="64">
        <v>41526</v>
      </c>
      <c r="E61" s="64">
        <v>41527</v>
      </c>
      <c r="F61" s="64">
        <v>41526</v>
      </c>
      <c r="G61" s="64">
        <v>41527</v>
      </c>
      <c r="H61" s="65">
        <v>1</v>
      </c>
      <c r="I61" s="51"/>
    </row>
    <row r="62" spans="1:9">
      <c r="A62" s="44">
        <v>50</v>
      </c>
      <c r="B62" s="62" t="s">
        <v>217</v>
      </c>
      <c r="C62" s="63" t="s">
        <v>214</v>
      </c>
      <c r="D62" s="64">
        <v>41526</v>
      </c>
      <c r="E62" s="64">
        <v>41528</v>
      </c>
      <c r="F62" s="64">
        <v>41527</v>
      </c>
      <c r="G62" s="64">
        <v>41528</v>
      </c>
      <c r="H62" s="65">
        <v>1</v>
      </c>
      <c r="I62" s="51"/>
    </row>
    <row r="63" spans="1:9">
      <c r="A63" s="44">
        <v>51</v>
      </c>
      <c r="B63" s="62" t="s">
        <v>218</v>
      </c>
      <c r="C63" s="63" t="s">
        <v>214</v>
      </c>
      <c r="D63" s="64">
        <v>41526</v>
      </c>
      <c r="E63" s="64">
        <v>41534</v>
      </c>
      <c r="F63" s="64">
        <v>41529</v>
      </c>
      <c r="G63" s="64">
        <v>41529</v>
      </c>
      <c r="H63" s="65">
        <v>1</v>
      </c>
      <c r="I63" s="51"/>
    </row>
    <row r="64" spans="1:9">
      <c r="A64" s="44">
        <v>52</v>
      </c>
      <c r="B64" s="62" t="s">
        <v>219</v>
      </c>
      <c r="C64" s="63" t="s">
        <v>214</v>
      </c>
      <c r="D64" s="64">
        <v>41526</v>
      </c>
      <c r="E64" s="64">
        <v>41534</v>
      </c>
      <c r="F64" s="64">
        <v>41529</v>
      </c>
      <c r="G64" s="64">
        <v>41534</v>
      </c>
      <c r="H64" s="65">
        <v>1</v>
      </c>
      <c r="I64" s="51"/>
    </row>
    <row r="65" spans="1:9">
      <c r="A65" s="44">
        <v>53</v>
      </c>
      <c r="B65" s="62" t="s">
        <v>220</v>
      </c>
      <c r="C65" s="63" t="s">
        <v>211</v>
      </c>
      <c r="D65" s="64">
        <v>41526</v>
      </c>
      <c r="E65" s="64">
        <v>41534</v>
      </c>
      <c r="F65" s="64">
        <v>41530</v>
      </c>
      <c r="G65" s="64">
        <v>41530</v>
      </c>
      <c r="H65" s="65">
        <v>1</v>
      </c>
      <c r="I65" s="51"/>
    </row>
    <row r="66" spans="1:9">
      <c r="A66" s="44">
        <v>54</v>
      </c>
      <c r="B66" s="62" t="s">
        <v>221</v>
      </c>
      <c r="C66" s="63" t="s">
        <v>214</v>
      </c>
      <c r="D66" s="64">
        <v>41535</v>
      </c>
      <c r="E66" s="64">
        <v>41535</v>
      </c>
      <c r="F66" s="64">
        <v>41535</v>
      </c>
      <c r="G66" s="64">
        <v>41535</v>
      </c>
      <c r="H66" s="65">
        <v>1</v>
      </c>
      <c r="I66" s="51"/>
    </row>
    <row r="67" spans="1:9">
      <c r="A67" s="44">
        <v>55</v>
      </c>
      <c r="B67" s="62" t="s">
        <v>222</v>
      </c>
      <c r="C67" s="63" t="s">
        <v>214</v>
      </c>
      <c r="D67" s="64">
        <v>41535</v>
      </c>
      <c r="E67" s="64">
        <v>41543</v>
      </c>
      <c r="F67" s="64">
        <v>41539</v>
      </c>
      <c r="G67" s="64"/>
      <c r="H67" s="65">
        <v>0.3</v>
      </c>
      <c r="I67" s="51"/>
    </row>
    <row r="68" spans="1:9">
      <c r="A68" s="44">
        <v>56</v>
      </c>
      <c r="B68" s="62" t="s">
        <v>223</v>
      </c>
      <c r="C68" s="63" t="s">
        <v>224</v>
      </c>
      <c r="D68" s="64">
        <v>41520</v>
      </c>
      <c r="E68" s="64">
        <v>41520</v>
      </c>
      <c r="F68" s="64">
        <v>41520</v>
      </c>
      <c r="G68" s="64">
        <v>41520</v>
      </c>
      <c r="H68" s="65">
        <v>1</v>
      </c>
      <c r="I68" s="51"/>
    </row>
    <row r="69" spans="1:9">
      <c r="A69" s="44">
        <v>57</v>
      </c>
      <c r="B69" s="62" t="s">
        <v>225</v>
      </c>
      <c r="C69" s="63" t="s">
        <v>224</v>
      </c>
      <c r="D69" s="64">
        <v>41522</v>
      </c>
      <c r="E69" s="64">
        <v>41523</v>
      </c>
      <c r="F69" s="64">
        <v>41522</v>
      </c>
      <c r="G69" s="64">
        <v>41523</v>
      </c>
      <c r="H69" s="65">
        <v>1</v>
      </c>
      <c r="I69" s="51"/>
    </row>
    <row r="70" spans="1:9" ht="36">
      <c r="A70" s="44">
        <v>58</v>
      </c>
      <c r="B70" s="62" t="s">
        <v>226</v>
      </c>
      <c r="C70" s="63" t="s">
        <v>224</v>
      </c>
      <c r="D70" s="64">
        <v>41523</v>
      </c>
      <c r="E70" s="64">
        <v>41523</v>
      </c>
      <c r="F70" s="64">
        <v>41523</v>
      </c>
      <c r="G70" s="64">
        <v>41523</v>
      </c>
      <c r="H70" s="65">
        <v>1</v>
      </c>
      <c r="I70" s="51"/>
    </row>
    <row r="71" spans="1:9">
      <c r="A71" s="44">
        <v>59</v>
      </c>
      <c r="B71" s="62" t="s">
        <v>227</v>
      </c>
      <c r="C71" s="63" t="s">
        <v>224</v>
      </c>
      <c r="D71" s="64">
        <v>41524</v>
      </c>
      <c r="E71" s="64">
        <v>41526</v>
      </c>
      <c r="F71" s="64">
        <v>41524</v>
      </c>
      <c r="G71" s="64">
        <v>41526</v>
      </c>
      <c r="H71" s="65">
        <v>1</v>
      </c>
      <c r="I71" s="51"/>
    </row>
    <row r="72" spans="1:9" ht="24">
      <c r="A72" s="44">
        <v>60</v>
      </c>
      <c r="B72" s="62" t="s">
        <v>228</v>
      </c>
      <c r="C72" s="63" t="s">
        <v>224</v>
      </c>
      <c r="D72" s="64">
        <v>41527</v>
      </c>
      <c r="E72" s="64">
        <v>41527</v>
      </c>
      <c r="F72" s="64">
        <v>41527</v>
      </c>
      <c r="G72" s="64">
        <v>41527</v>
      </c>
      <c r="H72" s="65">
        <v>1</v>
      </c>
      <c r="I72" s="51"/>
    </row>
    <row r="73" spans="1:9">
      <c r="A73" s="44">
        <v>61</v>
      </c>
      <c r="B73" s="62" t="s">
        <v>229</v>
      </c>
      <c r="C73" s="63" t="s">
        <v>224</v>
      </c>
      <c r="D73" s="64">
        <v>41528</v>
      </c>
      <c r="E73" s="64">
        <v>41528</v>
      </c>
      <c r="F73" s="64">
        <v>41528</v>
      </c>
      <c r="G73" s="64">
        <v>41529</v>
      </c>
      <c r="H73" s="65">
        <v>1</v>
      </c>
      <c r="I73" s="51"/>
    </row>
    <row r="74" spans="1:9">
      <c r="A74" s="44">
        <v>62</v>
      </c>
      <c r="B74" s="62" t="s">
        <v>230</v>
      </c>
      <c r="C74" s="63" t="s">
        <v>224</v>
      </c>
      <c r="D74" s="64">
        <v>41529</v>
      </c>
      <c r="E74" s="64">
        <v>41530</v>
      </c>
      <c r="F74" s="64">
        <v>41530</v>
      </c>
      <c r="G74" s="64">
        <v>41533</v>
      </c>
      <c r="H74" s="65">
        <v>1</v>
      </c>
      <c r="I74" s="51"/>
    </row>
    <row r="75" spans="1:9">
      <c r="A75" s="44">
        <v>63</v>
      </c>
      <c r="B75" s="62" t="s">
        <v>230</v>
      </c>
      <c r="C75" s="63" t="s">
        <v>231</v>
      </c>
      <c r="D75" s="64">
        <v>41533</v>
      </c>
      <c r="E75" s="64">
        <v>41534</v>
      </c>
      <c r="F75" s="64">
        <v>41534</v>
      </c>
      <c r="G75" s="64">
        <v>41534</v>
      </c>
      <c r="H75" s="65">
        <v>1</v>
      </c>
      <c r="I75" s="51"/>
    </row>
    <row r="76" spans="1:9">
      <c r="A76" s="44">
        <v>64</v>
      </c>
      <c r="B76" s="62" t="s">
        <v>248</v>
      </c>
      <c r="C76" s="63" t="s">
        <v>231</v>
      </c>
      <c r="D76" s="64">
        <v>41535</v>
      </c>
      <c r="E76" s="64">
        <v>41547</v>
      </c>
      <c r="F76" s="64">
        <v>41535</v>
      </c>
      <c r="G76" s="64"/>
      <c r="H76" s="65">
        <v>1</v>
      </c>
      <c r="I76" s="51" t="s">
        <v>232</v>
      </c>
    </row>
    <row r="77" spans="1:9">
      <c r="A77" s="44">
        <v>65</v>
      </c>
      <c r="B77" s="62" t="s">
        <v>249</v>
      </c>
      <c r="C77" s="63" t="s">
        <v>231</v>
      </c>
      <c r="D77" s="64">
        <v>41538</v>
      </c>
      <c r="E77" s="64">
        <v>41538</v>
      </c>
      <c r="F77" s="64">
        <v>41538</v>
      </c>
      <c r="G77" s="64">
        <v>41538</v>
      </c>
      <c r="H77" s="65">
        <v>1</v>
      </c>
      <c r="I77" s="51"/>
    </row>
    <row r="78" spans="1:9">
      <c r="A78" s="44">
        <v>66</v>
      </c>
      <c r="B78" s="62" t="s">
        <v>250</v>
      </c>
      <c r="C78" s="63" t="s">
        <v>231</v>
      </c>
      <c r="D78" s="64">
        <v>41540</v>
      </c>
      <c r="E78" s="64">
        <v>41540</v>
      </c>
      <c r="F78" s="64">
        <v>41540</v>
      </c>
      <c r="G78" s="64">
        <v>41540</v>
      </c>
      <c r="H78" s="65">
        <v>1</v>
      </c>
      <c r="I78" s="51"/>
    </row>
    <row r="79" spans="1:9" ht="24">
      <c r="A79" s="44">
        <v>67</v>
      </c>
      <c r="B79" s="62" t="s">
        <v>251</v>
      </c>
      <c r="C79" s="63" t="s">
        <v>252</v>
      </c>
      <c r="D79" s="64">
        <v>41518</v>
      </c>
      <c r="E79" s="64">
        <v>41518</v>
      </c>
      <c r="F79" s="64">
        <v>41518</v>
      </c>
      <c r="G79" s="64">
        <v>41518</v>
      </c>
      <c r="H79" s="65">
        <v>1</v>
      </c>
      <c r="I79" s="51"/>
    </row>
    <row r="80" spans="1:9">
      <c r="A80" s="44">
        <v>68</v>
      </c>
      <c r="B80" s="62" t="s">
        <v>253</v>
      </c>
      <c r="C80" s="63" t="s">
        <v>252</v>
      </c>
      <c r="D80" s="64">
        <v>41519</v>
      </c>
      <c r="E80" s="64">
        <v>41523</v>
      </c>
      <c r="F80" s="64">
        <v>41519</v>
      </c>
      <c r="G80" s="64">
        <v>41523</v>
      </c>
      <c r="H80" s="64">
        <v>41523</v>
      </c>
      <c r="I80" s="51"/>
    </row>
    <row r="81" spans="1:9">
      <c r="A81" s="44">
        <v>69</v>
      </c>
      <c r="B81" s="62" t="s">
        <v>254</v>
      </c>
      <c r="C81" s="63" t="s">
        <v>234</v>
      </c>
      <c r="D81" s="64">
        <v>41526</v>
      </c>
      <c r="E81" s="64">
        <v>41528</v>
      </c>
      <c r="F81" s="64">
        <v>41527</v>
      </c>
      <c r="G81" s="64">
        <v>41530</v>
      </c>
      <c r="H81" s="64">
        <v>41530</v>
      </c>
      <c r="I81" s="51"/>
    </row>
    <row r="82" spans="1:9">
      <c r="A82" s="44">
        <v>70</v>
      </c>
      <c r="B82" s="66" t="s">
        <v>255</v>
      </c>
      <c r="C82" s="63" t="s">
        <v>256</v>
      </c>
      <c r="D82" s="64">
        <v>41540</v>
      </c>
      <c r="E82" s="64">
        <v>41540</v>
      </c>
      <c r="F82" s="64">
        <v>41540</v>
      </c>
      <c r="G82" s="64">
        <v>41540</v>
      </c>
      <c r="H82" s="64">
        <v>41540</v>
      </c>
      <c r="I82" s="51"/>
    </row>
    <row r="83" spans="1:9" ht="24">
      <c r="A83" s="44">
        <v>71</v>
      </c>
      <c r="B83" s="62" t="s">
        <v>257</v>
      </c>
      <c r="C83" s="63" t="s">
        <v>256</v>
      </c>
      <c r="D83" s="64">
        <v>41541</v>
      </c>
      <c r="E83" s="64">
        <v>41541</v>
      </c>
      <c r="F83" s="64">
        <v>41541</v>
      </c>
      <c r="G83" s="64">
        <v>41541</v>
      </c>
      <c r="H83" s="64">
        <v>41541</v>
      </c>
      <c r="I83" s="51"/>
    </row>
  </sheetData>
  <mergeCells count="8">
    <mergeCell ref="A4:H4"/>
    <mergeCell ref="A1:F1"/>
    <mergeCell ref="A2:B2"/>
    <mergeCell ref="C2:D2"/>
    <mergeCell ref="E2:F2"/>
    <mergeCell ref="A3:B3"/>
    <mergeCell ref="C3:D3"/>
    <mergeCell ref="E3:F3"/>
  </mergeCells>
  <phoneticPr fontId="17" type="noConversion"/>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topLeftCell="A34" workbookViewId="0">
      <selection activeCell="G46" sqref="G46"/>
    </sheetView>
  </sheetViews>
  <sheetFormatPr defaultRowHeight="13.5"/>
  <cols>
    <col min="2" max="2" width="30" customWidth="1"/>
    <col min="3" max="3" width="12.125" customWidth="1"/>
    <col min="5" max="5" width="21" customWidth="1"/>
    <col min="6" max="6" width="25.875" customWidth="1"/>
    <col min="7" max="7" width="24.5" customWidth="1"/>
    <col min="8" max="8" width="11.75" bestFit="1" customWidth="1"/>
    <col min="9" max="9" width="34.625" customWidth="1"/>
  </cols>
  <sheetData>
    <row r="1" spans="1:9" s="43" customFormat="1" ht="20.25">
      <c r="A1" s="112" t="s">
        <v>183</v>
      </c>
      <c r="B1" s="112"/>
      <c r="C1" s="112"/>
      <c r="D1" s="112"/>
      <c r="E1" s="112"/>
      <c r="F1" s="112"/>
      <c r="G1" s="112"/>
    </row>
    <row r="2" spans="1:9" s="43" customFormat="1" ht="14.25">
      <c r="A2" s="113" t="s">
        <v>126</v>
      </c>
      <c r="B2" s="114"/>
      <c r="C2" s="119" t="s">
        <v>127</v>
      </c>
      <c r="D2" s="115"/>
      <c r="E2" s="116"/>
      <c r="F2" s="117" t="s">
        <v>128</v>
      </c>
      <c r="G2" s="118"/>
    </row>
    <row r="3" spans="1:9" s="43" customFormat="1" ht="14.25" customHeight="1">
      <c r="A3" s="113" t="s">
        <v>170</v>
      </c>
      <c r="B3" s="114"/>
      <c r="C3" s="119" t="s">
        <v>168</v>
      </c>
      <c r="D3" s="115"/>
      <c r="E3" s="116"/>
      <c r="F3" s="117" t="s">
        <v>129</v>
      </c>
      <c r="G3" s="117"/>
    </row>
    <row r="4" spans="1:9" s="43" customFormat="1" ht="14.25">
      <c r="A4" s="47" t="s">
        <v>85</v>
      </c>
      <c r="B4" s="48" t="s">
        <v>138</v>
      </c>
      <c r="C4" s="48" t="s">
        <v>142</v>
      </c>
      <c r="D4" s="47" t="s">
        <v>87</v>
      </c>
      <c r="E4" s="49" t="s">
        <v>139</v>
      </c>
      <c r="F4" s="49" t="s">
        <v>88</v>
      </c>
      <c r="G4" s="49" t="s">
        <v>140</v>
      </c>
      <c r="H4" s="47" t="s">
        <v>107</v>
      </c>
      <c r="I4" s="47" t="s">
        <v>108</v>
      </c>
    </row>
    <row r="5" spans="1:9" s="43" customFormat="1" ht="24">
      <c r="A5" s="44">
        <v>1</v>
      </c>
      <c r="B5" s="51" t="s">
        <v>141</v>
      </c>
      <c r="C5" s="51" t="s">
        <v>143</v>
      </c>
      <c r="D5" s="52" t="s">
        <v>124</v>
      </c>
      <c r="E5" s="53">
        <v>41526</v>
      </c>
      <c r="F5" s="53">
        <v>41527</v>
      </c>
      <c r="G5" s="53">
        <v>41527</v>
      </c>
      <c r="H5" s="57">
        <v>1</v>
      </c>
      <c r="I5" s="45"/>
    </row>
    <row r="6" spans="1:9" s="43" customFormat="1">
      <c r="A6" s="44">
        <v>2</v>
      </c>
      <c r="B6" s="51" t="s">
        <v>144</v>
      </c>
      <c r="C6" s="51" t="s">
        <v>143</v>
      </c>
      <c r="D6" s="52" t="s">
        <v>124</v>
      </c>
      <c r="E6" s="53">
        <v>41526</v>
      </c>
      <c r="F6" s="53">
        <v>41526</v>
      </c>
      <c r="G6" s="53">
        <v>41526</v>
      </c>
      <c r="H6" s="57">
        <v>1</v>
      </c>
      <c r="I6" s="46"/>
    </row>
    <row r="7" spans="1:9" s="43" customFormat="1" ht="19.5" customHeight="1">
      <c r="A7" s="44">
        <v>3</v>
      </c>
      <c r="B7" s="51" t="s">
        <v>145</v>
      </c>
      <c r="C7" s="51" t="s">
        <v>143</v>
      </c>
      <c r="D7" s="52" t="s">
        <v>124</v>
      </c>
      <c r="E7" s="53">
        <v>41527</v>
      </c>
      <c r="F7" s="53">
        <v>41527</v>
      </c>
      <c r="G7" s="53">
        <v>41527</v>
      </c>
      <c r="H7" s="57">
        <v>1</v>
      </c>
      <c r="I7" s="46"/>
    </row>
    <row r="8" spans="1:9" s="43" customFormat="1" ht="36">
      <c r="A8" s="44">
        <v>4</v>
      </c>
      <c r="B8" s="51" t="s">
        <v>146</v>
      </c>
      <c r="C8" s="51" t="s">
        <v>143</v>
      </c>
      <c r="D8" s="52" t="s">
        <v>124</v>
      </c>
      <c r="E8" s="53">
        <v>41533</v>
      </c>
      <c r="F8" s="53">
        <v>41533</v>
      </c>
      <c r="G8" s="53">
        <v>41533</v>
      </c>
      <c r="H8" s="57">
        <v>1</v>
      </c>
      <c r="I8" s="46"/>
    </row>
    <row r="9" spans="1:9" s="43" customFormat="1" ht="21" customHeight="1">
      <c r="A9" s="44">
        <v>5</v>
      </c>
      <c r="B9" s="51" t="s">
        <v>147</v>
      </c>
      <c r="C9" s="51" t="s">
        <v>143</v>
      </c>
      <c r="D9" s="52" t="s">
        <v>124</v>
      </c>
      <c r="E9" s="53">
        <v>41522</v>
      </c>
      <c r="F9" s="53">
        <v>41522</v>
      </c>
      <c r="G9" s="53">
        <v>41522</v>
      </c>
      <c r="H9" s="57">
        <v>1</v>
      </c>
      <c r="I9" s="46"/>
    </row>
    <row r="10" spans="1:9" s="43" customFormat="1" ht="42" customHeight="1">
      <c r="A10" s="44">
        <v>6</v>
      </c>
      <c r="B10" s="51" t="s">
        <v>165</v>
      </c>
      <c r="C10" s="51" t="s">
        <v>162</v>
      </c>
      <c r="D10" s="52" t="s">
        <v>124</v>
      </c>
      <c r="E10" s="53">
        <v>41523</v>
      </c>
      <c r="F10" s="53">
        <v>41523</v>
      </c>
      <c r="G10" s="53">
        <v>41539</v>
      </c>
      <c r="H10" s="57">
        <v>1</v>
      </c>
      <c r="I10" s="46"/>
    </row>
    <row r="11" spans="1:9" s="43" customFormat="1" ht="30" customHeight="1">
      <c r="A11" s="44">
        <v>7</v>
      </c>
      <c r="B11" s="51" t="s">
        <v>148</v>
      </c>
      <c r="C11" s="51" t="s">
        <v>143</v>
      </c>
      <c r="D11" s="52" t="s">
        <v>154</v>
      </c>
      <c r="E11" s="53">
        <v>41523</v>
      </c>
      <c r="F11" s="53">
        <v>41523</v>
      </c>
      <c r="G11" s="53">
        <v>41523</v>
      </c>
      <c r="H11" s="57">
        <v>1</v>
      </c>
      <c r="I11" s="46"/>
    </row>
    <row r="12" spans="1:9" s="43" customFormat="1" ht="22.5" customHeight="1">
      <c r="A12" s="44">
        <v>8</v>
      </c>
      <c r="B12" s="51" t="s">
        <v>149</v>
      </c>
      <c r="C12" s="51" t="s">
        <v>143</v>
      </c>
      <c r="D12" s="52" t="s">
        <v>154</v>
      </c>
      <c r="E12" s="53">
        <v>41533</v>
      </c>
      <c r="F12" s="53">
        <v>41533</v>
      </c>
      <c r="G12" s="53">
        <v>41533</v>
      </c>
      <c r="H12" s="57">
        <v>1</v>
      </c>
      <c r="I12" s="46"/>
    </row>
    <row r="13" spans="1:9" s="43" customFormat="1" ht="19.5" customHeight="1">
      <c r="A13" s="44">
        <v>9</v>
      </c>
      <c r="B13" s="51" t="s">
        <v>150</v>
      </c>
      <c r="C13" s="51" t="s">
        <v>143</v>
      </c>
      <c r="D13" s="52" t="s">
        <v>154</v>
      </c>
      <c r="E13" s="53">
        <v>41540</v>
      </c>
      <c r="F13" s="53">
        <v>41540</v>
      </c>
      <c r="G13" s="53">
        <v>41541</v>
      </c>
      <c r="H13" s="57">
        <v>1</v>
      </c>
      <c r="I13" s="46"/>
    </row>
    <row r="14" spans="1:9" s="43" customFormat="1" ht="24">
      <c r="A14" s="44">
        <v>10</v>
      </c>
      <c r="B14" s="51" t="s">
        <v>151</v>
      </c>
      <c r="C14" s="51" t="s">
        <v>143</v>
      </c>
      <c r="D14" s="52" t="s">
        <v>154</v>
      </c>
      <c r="E14" s="53">
        <v>41540</v>
      </c>
      <c r="F14" s="53">
        <v>41541</v>
      </c>
      <c r="G14" s="53">
        <v>41541</v>
      </c>
      <c r="H14" s="57">
        <v>1</v>
      </c>
      <c r="I14" s="46"/>
    </row>
    <row r="15" spans="1:9" s="43" customFormat="1">
      <c r="A15" s="44">
        <v>11</v>
      </c>
      <c r="B15" s="51" t="s">
        <v>152</v>
      </c>
      <c r="C15" s="51" t="s">
        <v>143</v>
      </c>
      <c r="D15" s="52" t="s">
        <v>154</v>
      </c>
      <c r="E15" s="53">
        <v>41540</v>
      </c>
      <c r="F15" s="53">
        <v>41541</v>
      </c>
      <c r="G15" s="53">
        <v>41541</v>
      </c>
      <c r="H15" s="57">
        <v>1</v>
      </c>
      <c r="I15" s="46"/>
    </row>
    <row r="16" spans="1:9" s="43" customFormat="1">
      <c r="A16" s="44">
        <v>12</v>
      </c>
      <c r="B16" s="51" t="s">
        <v>153</v>
      </c>
      <c r="C16" s="51" t="s">
        <v>143</v>
      </c>
      <c r="D16" s="52" t="s">
        <v>154</v>
      </c>
      <c r="E16" s="53">
        <v>41540</v>
      </c>
      <c r="F16" s="53">
        <v>41541</v>
      </c>
      <c r="G16" s="53">
        <v>41541</v>
      </c>
      <c r="H16" s="57">
        <v>1</v>
      </c>
      <c r="I16" s="46"/>
    </row>
    <row r="17" spans="1:9" s="43" customFormat="1" ht="48">
      <c r="A17" s="44">
        <v>13</v>
      </c>
      <c r="B17" s="51" t="s">
        <v>161</v>
      </c>
      <c r="C17" s="51" t="s">
        <v>162</v>
      </c>
      <c r="D17" s="52" t="s">
        <v>154</v>
      </c>
      <c r="E17" s="53">
        <v>41533</v>
      </c>
      <c r="F17" s="53">
        <v>41540</v>
      </c>
      <c r="G17" s="53">
        <v>41541</v>
      </c>
      <c r="H17" s="57">
        <v>1</v>
      </c>
      <c r="I17" s="46"/>
    </row>
    <row r="18" spans="1:9" s="43" customFormat="1">
      <c r="A18" s="44">
        <v>14</v>
      </c>
      <c r="B18" s="51" t="s">
        <v>155</v>
      </c>
      <c r="C18" s="51" t="s">
        <v>143</v>
      </c>
      <c r="D18" s="52" t="s">
        <v>160</v>
      </c>
      <c r="E18" s="53">
        <v>41526</v>
      </c>
      <c r="F18" s="53">
        <v>41526</v>
      </c>
      <c r="G18" s="53">
        <v>41527</v>
      </c>
      <c r="H18" s="57">
        <v>1</v>
      </c>
      <c r="I18" s="46"/>
    </row>
    <row r="19" spans="1:9" s="43" customFormat="1">
      <c r="A19" s="44">
        <v>15</v>
      </c>
      <c r="B19" s="51" t="s">
        <v>156</v>
      </c>
      <c r="C19" s="51" t="s">
        <v>143</v>
      </c>
      <c r="D19" s="52" t="s">
        <v>160</v>
      </c>
      <c r="E19" s="53">
        <v>41529</v>
      </c>
      <c r="F19" s="53">
        <v>41529</v>
      </c>
      <c r="G19" s="53">
        <v>41530</v>
      </c>
      <c r="H19" s="57">
        <v>1</v>
      </c>
      <c r="I19" s="46"/>
    </row>
    <row r="20" spans="1:9" s="43" customFormat="1" ht="24">
      <c r="A20" s="44">
        <v>16</v>
      </c>
      <c r="B20" s="51" t="s">
        <v>157</v>
      </c>
      <c r="C20" s="51" t="s">
        <v>143</v>
      </c>
      <c r="D20" s="52" t="s">
        <v>160</v>
      </c>
      <c r="E20" s="53">
        <v>41530</v>
      </c>
      <c r="F20" s="53">
        <v>41530</v>
      </c>
      <c r="G20" s="53">
        <v>41531</v>
      </c>
      <c r="H20" s="57">
        <v>1</v>
      </c>
      <c r="I20" s="51"/>
    </row>
    <row r="21" spans="1:9" s="43" customFormat="1" ht="21.75" customHeight="1">
      <c r="A21" s="44">
        <v>17</v>
      </c>
      <c r="B21" s="51" t="s">
        <v>158</v>
      </c>
      <c r="C21" s="51" t="s">
        <v>143</v>
      </c>
      <c r="D21" s="52" t="s">
        <v>160</v>
      </c>
      <c r="E21" s="53">
        <v>41540</v>
      </c>
      <c r="F21" s="53">
        <v>41542</v>
      </c>
      <c r="G21" s="53"/>
      <c r="H21" s="58"/>
      <c r="I21" s="51"/>
    </row>
    <row r="22" spans="1:9" s="43" customFormat="1" ht="19.5" customHeight="1">
      <c r="A22" s="44">
        <v>18</v>
      </c>
      <c r="B22" s="51" t="s">
        <v>159</v>
      </c>
      <c r="C22" s="51" t="s">
        <v>143</v>
      </c>
      <c r="D22" s="52" t="s">
        <v>160</v>
      </c>
      <c r="E22" s="53">
        <v>41540</v>
      </c>
      <c r="F22" s="53">
        <v>41542</v>
      </c>
      <c r="G22" s="53"/>
      <c r="H22" s="58"/>
      <c r="I22" s="51"/>
    </row>
    <row r="23" spans="1:9" s="43" customFormat="1" ht="32.25" customHeight="1">
      <c r="A23" s="44">
        <v>19</v>
      </c>
      <c r="B23" s="51" t="s">
        <v>163</v>
      </c>
      <c r="C23" s="51" t="s">
        <v>162</v>
      </c>
      <c r="D23" s="52" t="s">
        <v>160</v>
      </c>
      <c r="E23" s="53">
        <v>41534</v>
      </c>
      <c r="F23" s="53">
        <v>41534</v>
      </c>
      <c r="G23" s="53">
        <v>41539</v>
      </c>
      <c r="H23" s="58">
        <v>1</v>
      </c>
      <c r="I23" s="51"/>
    </row>
    <row r="24" spans="1:9" s="43" customFormat="1" ht="27" customHeight="1">
      <c r="A24" s="44">
        <v>20</v>
      </c>
      <c r="B24" s="51" t="s">
        <v>164</v>
      </c>
      <c r="C24" s="51" t="s">
        <v>162</v>
      </c>
      <c r="D24" s="52" t="s">
        <v>160</v>
      </c>
      <c r="E24" s="53">
        <v>41535</v>
      </c>
      <c r="F24" s="53">
        <v>41542</v>
      </c>
      <c r="G24" s="53"/>
      <c r="H24" s="58"/>
      <c r="I24" s="51"/>
    </row>
    <row r="25" spans="1:9" s="43" customFormat="1" ht="60.75" customHeight="1">
      <c r="A25" s="44">
        <v>21</v>
      </c>
      <c r="B25" s="51" t="s">
        <v>181</v>
      </c>
      <c r="C25" s="51" t="s">
        <v>162</v>
      </c>
      <c r="D25" s="52" t="s">
        <v>160</v>
      </c>
      <c r="E25" s="53">
        <v>41535</v>
      </c>
      <c r="F25" s="53">
        <v>41544</v>
      </c>
      <c r="G25" s="53"/>
      <c r="H25" s="58">
        <v>0</v>
      </c>
      <c r="I25" s="51" t="s">
        <v>182</v>
      </c>
    </row>
    <row r="27" spans="1:9" ht="45" customHeight="1">
      <c r="A27" s="44">
        <v>23</v>
      </c>
      <c r="B27" s="51" t="s">
        <v>235</v>
      </c>
      <c r="C27" s="60"/>
      <c r="D27" s="52" t="s">
        <v>191</v>
      </c>
      <c r="E27" s="53">
        <v>41530</v>
      </c>
      <c r="F27" s="53">
        <v>41530</v>
      </c>
      <c r="G27" s="53">
        <v>41530</v>
      </c>
      <c r="H27" s="57">
        <v>1</v>
      </c>
      <c r="I27" s="60"/>
    </row>
    <row r="28" spans="1:9" ht="24">
      <c r="A28" s="44">
        <v>24</v>
      </c>
      <c r="B28" s="51" t="s">
        <v>236</v>
      </c>
      <c r="C28" s="60"/>
      <c r="D28" s="52" t="s">
        <v>246</v>
      </c>
      <c r="E28" s="53">
        <v>41534</v>
      </c>
      <c r="F28" s="53">
        <v>41534</v>
      </c>
      <c r="G28" s="53">
        <v>41534</v>
      </c>
      <c r="H28" s="57">
        <v>1</v>
      </c>
      <c r="I28" s="60"/>
    </row>
    <row r="29" spans="1:9" ht="24">
      <c r="A29" s="44">
        <v>25</v>
      </c>
      <c r="B29" s="51" t="s">
        <v>237</v>
      </c>
      <c r="C29" s="60"/>
      <c r="D29" s="52" t="s">
        <v>246</v>
      </c>
      <c r="E29" s="53">
        <v>41521</v>
      </c>
      <c r="F29" s="53">
        <v>41521</v>
      </c>
      <c r="G29" s="53">
        <v>41521</v>
      </c>
      <c r="H29" s="57">
        <v>1</v>
      </c>
      <c r="I29" s="60"/>
    </row>
    <row r="30" spans="1:9" ht="24">
      <c r="A30" s="44">
        <v>26</v>
      </c>
      <c r="B30" s="51" t="s">
        <v>238</v>
      </c>
      <c r="C30" s="60"/>
      <c r="D30" s="52" t="s">
        <v>246</v>
      </c>
      <c r="E30" s="53">
        <v>41523</v>
      </c>
      <c r="F30" s="53">
        <v>41523</v>
      </c>
      <c r="G30" s="53">
        <v>41523</v>
      </c>
      <c r="H30" s="57">
        <v>1</v>
      </c>
      <c r="I30" s="60"/>
    </row>
    <row r="31" spans="1:9" ht="36">
      <c r="A31" s="44">
        <v>27</v>
      </c>
      <c r="B31" s="51" t="s">
        <v>239</v>
      </c>
      <c r="C31" s="60"/>
      <c r="D31" s="52" t="s">
        <v>246</v>
      </c>
      <c r="E31" s="53">
        <v>41530</v>
      </c>
      <c r="F31" s="53">
        <v>41530</v>
      </c>
      <c r="G31" s="53">
        <v>41530</v>
      </c>
      <c r="H31" s="57">
        <v>1</v>
      </c>
      <c r="I31" s="60"/>
    </row>
    <row r="32" spans="1:9" ht="72">
      <c r="A32" s="44">
        <v>28</v>
      </c>
      <c r="B32" s="51" t="s">
        <v>240</v>
      </c>
      <c r="C32" s="60"/>
      <c r="D32" s="52" t="s">
        <v>246</v>
      </c>
      <c r="E32" s="53">
        <v>41530</v>
      </c>
      <c r="F32" s="53">
        <v>41530</v>
      </c>
      <c r="G32" s="53">
        <v>41530</v>
      </c>
      <c r="H32" s="57">
        <v>1</v>
      </c>
      <c r="I32" s="60"/>
    </row>
    <row r="33" spans="1:9" ht="36">
      <c r="A33" s="44">
        <v>29</v>
      </c>
      <c r="B33" s="51" t="s">
        <v>241</v>
      </c>
      <c r="C33" s="60"/>
      <c r="D33" s="52" t="s">
        <v>246</v>
      </c>
      <c r="E33" s="53">
        <v>41528</v>
      </c>
      <c r="F33" s="53">
        <v>41528</v>
      </c>
      <c r="G33" s="53">
        <v>41528</v>
      </c>
      <c r="H33" s="57">
        <v>1</v>
      </c>
      <c r="I33" s="60"/>
    </row>
    <row r="34" spans="1:9" ht="36">
      <c r="A34" s="44">
        <v>30</v>
      </c>
      <c r="B34" s="51" t="s">
        <v>242</v>
      </c>
      <c r="C34" s="60"/>
      <c r="D34" s="52" t="s">
        <v>246</v>
      </c>
      <c r="E34" s="53">
        <v>41540</v>
      </c>
      <c r="F34" s="53">
        <v>41540</v>
      </c>
      <c r="G34" s="53">
        <v>41540</v>
      </c>
      <c r="H34" s="57">
        <v>1</v>
      </c>
      <c r="I34" s="60"/>
    </row>
    <row r="35" spans="1:9" ht="48">
      <c r="A35" s="44">
        <v>31</v>
      </c>
      <c r="B35" s="51" t="s">
        <v>243</v>
      </c>
      <c r="C35" s="60"/>
      <c r="D35" s="52" t="s">
        <v>234</v>
      </c>
      <c r="E35" s="53">
        <v>41537</v>
      </c>
      <c r="F35" s="53">
        <v>41537</v>
      </c>
      <c r="G35" s="53">
        <v>41537</v>
      </c>
      <c r="H35" s="57">
        <v>1</v>
      </c>
      <c r="I35" s="60"/>
    </row>
    <row r="36" spans="1:9" ht="60">
      <c r="A36" s="44">
        <v>32</v>
      </c>
      <c r="B36" s="51" t="s">
        <v>244</v>
      </c>
      <c r="C36" s="60"/>
      <c r="D36" s="52" t="s">
        <v>234</v>
      </c>
      <c r="E36" s="53">
        <v>41538</v>
      </c>
      <c r="F36" s="53">
        <v>41538</v>
      </c>
      <c r="G36" s="53">
        <v>41538</v>
      </c>
      <c r="H36" s="57">
        <v>1</v>
      </c>
      <c r="I36" s="60"/>
    </row>
    <row r="37" spans="1:9" ht="49.5" customHeight="1">
      <c r="A37" s="44">
        <v>33</v>
      </c>
      <c r="B37" s="51" t="s">
        <v>245</v>
      </c>
      <c r="C37" s="60"/>
      <c r="D37" s="52" t="s">
        <v>234</v>
      </c>
      <c r="E37" s="53">
        <v>41539</v>
      </c>
      <c r="F37" s="53">
        <v>41539</v>
      </c>
      <c r="G37" s="53">
        <v>41539</v>
      </c>
      <c r="H37" s="57">
        <v>1</v>
      </c>
      <c r="I37" s="60"/>
    </row>
    <row r="38" spans="1:9" s="43" customFormat="1" ht="61.5" customHeight="1">
      <c r="A38" s="44">
        <v>22</v>
      </c>
      <c r="B38" s="51" t="s">
        <v>259</v>
      </c>
      <c r="C38" s="51"/>
      <c r="D38" s="52" t="s">
        <v>260</v>
      </c>
      <c r="E38" s="53">
        <v>41533</v>
      </c>
      <c r="F38" s="53">
        <v>41534</v>
      </c>
      <c r="G38" s="53">
        <v>41534</v>
      </c>
      <c r="H38" s="57">
        <v>1</v>
      </c>
      <c r="I38" s="61"/>
    </row>
    <row r="39" spans="1:9" s="43" customFormat="1" ht="61.5" customHeight="1">
      <c r="A39" s="44">
        <v>22</v>
      </c>
      <c r="B39" s="51" t="s">
        <v>261</v>
      </c>
      <c r="C39" s="51"/>
      <c r="D39" s="52" t="s">
        <v>260</v>
      </c>
      <c r="E39" s="53">
        <v>41533</v>
      </c>
      <c r="F39" s="53">
        <v>41534</v>
      </c>
      <c r="G39" s="53">
        <v>41534</v>
      </c>
      <c r="H39" s="57">
        <v>0.5</v>
      </c>
      <c r="I39" s="67" t="s">
        <v>271</v>
      </c>
    </row>
    <row r="40" spans="1:9" s="43" customFormat="1" ht="45.75" customHeight="1">
      <c r="A40" s="44">
        <v>22</v>
      </c>
      <c r="B40" s="51" t="s">
        <v>268</v>
      </c>
      <c r="C40" s="51"/>
      <c r="D40" s="52" t="s">
        <v>260</v>
      </c>
      <c r="E40" s="53">
        <v>41520</v>
      </c>
      <c r="F40" s="53">
        <v>41521</v>
      </c>
      <c r="G40" s="53">
        <v>41521</v>
      </c>
      <c r="H40" s="57">
        <v>1</v>
      </c>
      <c r="I40" s="61"/>
    </row>
    <row r="41" spans="1:9" s="43" customFormat="1" ht="45.75" customHeight="1">
      <c r="A41" s="44">
        <v>22</v>
      </c>
      <c r="B41" s="51" t="s">
        <v>274</v>
      </c>
      <c r="C41" s="51"/>
      <c r="D41" s="52" t="s">
        <v>260</v>
      </c>
      <c r="E41" s="53">
        <v>41520</v>
      </c>
      <c r="F41" s="53">
        <v>41521</v>
      </c>
      <c r="G41" s="53">
        <v>41521</v>
      </c>
      <c r="H41" s="57">
        <v>1</v>
      </c>
      <c r="I41" s="61"/>
    </row>
  </sheetData>
  <mergeCells count="7">
    <mergeCell ref="F3:G3"/>
    <mergeCell ref="A1:G1"/>
    <mergeCell ref="A2:B2"/>
    <mergeCell ref="F2:G2"/>
    <mergeCell ref="A3:B3"/>
    <mergeCell ref="C2:E2"/>
    <mergeCell ref="C3:E3"/>
  </mergeCells>
  <phoneticPr fontId="17" type="noConversion"/>
  <dataValidations count="1">
    <dataValidation type="list" allowBlank="1" showInputMessage="1" showErrorMessage="1" sqref="C5:C25">
      <formula1>"Redmine, BugZilla"</formula1>
    </dataValidation>
  </dataValidation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2012-06-25(明细)</vt:lpstr>
      <vt:lpstr>概要部分</vt:lpstr>
      <vt:lpstr>开发任务统计</vt:lpstr>
      <vt:lpstr>Bug统计</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2013-10-26T09:09:50Z</dcterms:modified>
</cp:coreProperties>
</file>