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225" yWindow="1545" windowWidth="20730" windowHeight="10785" tabRatio="350" firstSheet="1" activeTab="1"/>
  </bookViews>
  <sheets>
    <sheet name="2012-06-25(明细)" sheetId="37" state="hidden" r:id="rId1"/>
    <sheet name="概要部分" sheetId="82" r:id="rId2"/>
    <sheet name="开发任务(201309)" sheetId="81" r:id="rId3"/>
    <sheet name="Bug统计(201309)" sheetId="83" r:id="rId4"/>
  </sheets>
  <calcPr calcId="125725"/>
</workbook>
</file>

<file path=xl/calcChain.xml><?xml version="1.0" encoding="utf-8"?>
<calcChain xmlns="http://schemas.openxmlformats.org/spreadsheetml/2006/main">
  <c r="AL14" i="82"/>
  <c r="F14"/>
  <c r="K14"/>
  <c r="T14"/>
  <c r="Y14"/>
  <c r="AD14" s="1"/>
  <c r="AL6"/>
  <c r="AD6"/>
  <c r="P6"/>
  <c r="P14" l="1"/>
</calcChain>
</file>

<file path=xl/sharedStrings.xml><?xml version="1.0" encoding="utf-8"?>
<sst xmlns="http://schemas.openxmlformats.org/spreadsheetml/2006/main" count="156" uniqueCount="143">
  <si>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</si>
  <si>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</si>
  <si>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</si>
  <si>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</si>
  <si>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</si>
  <si>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</si>
  <si>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</si>
  <si>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</si>
  <si>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</si>
  <si>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</si>
  <si>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</si>
  <si>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</si>
  <si>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</si>
  <si>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</si>
  <si>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</si>
  <si>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</si>
  <si>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</si>
  <si>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</si>
  <si>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</si>
  <si>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</si>
  <si>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</si>
  <si>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</si>
  <si>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</si>
  <si>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</si>
  <si>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</si>
  <si>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</si>
  <si>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</si>
  <si>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</si>
  <si>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</si>
  <si>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</si>
  <si>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</si>
  <si>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</si>
  <si>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</si>
  <si>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</si>
  <si>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</si>
  <si>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</si>
  <si>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</si>
  <si>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</si>
  <si>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</si>
  <si>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</si>
  <si>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</si>
  <si>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</si>
  <si>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</si>
  <si>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</si>
  <si>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</si>
  <si>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</si>
  <si>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</si>
  <si>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</si>
  <si>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</si>
  <si>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</si>
  <si>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</si>
  <si>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</si>
  <si>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</si>
  <si>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</si>
  <si>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</si>
  <si>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</si>
  <si>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</si>
  <si>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</si>
  <si>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</si>
  <si>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</si>
  <si>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</si>
  <si>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</si>
  <si>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</si>
  <si>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</si>
  <si>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</si>
  <si>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</si>
  <si>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</si>
  <si>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</si>
  <si>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</si>
  <si>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</si>
  <si>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</si>
  <si>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</si>
  <si>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</si>
  <si>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</si>
  <si>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</si>
  <si>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</si>
  <si>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</si>
  <si>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</si>
  <si>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</si>
  <si>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</si>
  <si>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</si>
  <si>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</si>
  <si>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</si>
  <si>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</si>
  <si>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</si>
  <si>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</si>
  <si>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</si>
  <si>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</si>
  <si>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</si>
  <si>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</si>
  <si>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</si>
  <si>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</si>
  <si>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</si>
  <si>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</si>
  <si>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</si>
  <si>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</si>
  <si>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</si>
  <si>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</si>
  <si>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</si>
  <si>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</si>
  <si>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</si>
  <si>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</si>
  <si>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</si>
  <si>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</si>
  <si>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</si>
  <si>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</si>
  <si>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</si>
  <si>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完成率</t>
    <phoneticPr fontId="12" type="noConversion"/>
  </si>
  <si>
    <t>备注</t>
    <phoneticPr fontId="17" type="noConversion"/>
  </si>
  <si>
    <t>2013年9月01日~2013年9月30日</t>
    <phoneticPr fontId="12" type="noConversion"/>
  </si>
  <si>
    <t>计划分配数量</t>
    <phoneticPr fontId="17" type="noConversion"/>
  </si>
  <si>
    <t>实际完成数量</t>
    <phoneticPr fontId="17" type="noConversion"/>
  </si>
  <si>
    <t>完成率</t>
    <phoneticPr fontId="17" type="noConversion"/>
  </si>
  <si>
    <t>发生数量</t>
    <phoneticPr fontId="17" type="noConversion"/>
  </si>
  <si>
    <t>修改完成数量</t>
    <phoneticPr fontId="17" type="noConversion"/>
  </si>
  <si>
    <t>开发工作</t>
    <phoneticPr fontId="17" type="noConversion"/>
  </si>
  <si>
    <t>Bug数量统计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</si>
  <si>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</si>
  <si>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</si>
  <si>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</si>
  <si>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</si>
  <si>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</si>
  <si>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</si>
  <si>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</si>
  <si>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Redmine</t>
  </si>
  <si>
    <t>概要信息</t>
    <phoneticPr fontId="17" type="noConversion"/>
  </si>
  <si>
    <t>2013年9月1日~2013年9月30日</t>
    <phoneticPr fontId="1" type="noConversion"/>
  </si>
  <si>
    <t>本月日期：</t>
    <phoneticPr fontId="1" type="noConversion"/>
  </si>
  <si>
    <t>本月日期</t>
    <phoneticPr fontId="1" type="noConversion"/>
  </si>
  <si>
    <t>物流信息部WMS2.0部门工作进展情况月报表</t>
    <phoneticPr fontId="1" type="noConversion"/>
  </si>
  <si>
    <t>完成率（%）</t>
    <phoneticPr fontId="17" type="noConversion"/>
  </si>
  <si>
    <t>工作天数</t>
    <phoneticPr fontId="17" type="noConversion"/>
  </si>
  <si>
    <t>Bug发生率</t>
    <phoneticPr fontId="17" type="noConversion"/>
  </si>
  <si>
    <t>责任者</t>
    <phoneticPr fontId="17" type="noConversion"/>
  </si>
  <si>
    <t>总计</t>
    <phoneticPr fontId="17" type="noConversion"/>
  </si>
  <si>
    <t>XX</t>
    <phoneticPr fontId="17" type="noConversion"/>
  </si>
  <si>
    <t>出库模块测试</t>
    <phoneticPr fontId="17" type="noConversion"/>
  </si>
  <si>
    <t>查询装箱记录表数据异常</t>
    <phoneticPr fontId="17" type="noConversion"/>
  </si>
  <si>
    <t xml:space="preserve">        汇  报  人：</t>
    <phoneticPr fontId="1" type="noConversion"/>
  </si>
  <si>
    <t xml:space="preserve">        汇  报  人：XXX</t>
    <phoneticPr fontId="1" type="noConversion"/>
  </si>
  <si>
    <t>XXX</t>
    <phoneticPr fontId="17" type="noConversion"/>
  </si>
  <si>
    <t>黄建明</t>
    <phoneticPr fontId="17" type="noConversion"/>
  </si>
  <si>
    <t>Bug编号</t>
    <phoneticPr fontId="17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</si>
</sst>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yyyy&quot;年&quot;m&quot;月&quot;d&quot;日&quot;;@"/>
    <numFmt numFmtId="178" formatCode="0.00_ "/>
  </numFmts>
  <fonts count="1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10" fontId="18" fillId="5" borderId="10" xfId="0" applyNumberFormat="1" applyFont="1" applyFill="1" applyBorder="1" applyAlignment="1">
      <alignment horizontal="center" vertical="center"/>
    </xf>
    <xf numFmtId="10" fontId="18" fillId="5" borderId="11" xfId="0" applyNumberFormat="1" applyFont="1" applyFill="1" applyBorder="1" applyAlignment="1">
      <alignment horizontal="center" vertical="center"/>
    </xf>
    <xf numFmtId="10" fontId="18" fillId="5" borderId="12" xfId="0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178" fontId="18" fillId="5" borderId="2" xfId="0" applyNumberFormat="1" applyFont="1" applyFill="1" applyBorder="1" applyAlignment="1">
      <alignment horizontal="center" vertical="center"/>
    </xf>
    <xf numFmtId="10" fontId="18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13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  <xf numFmtId="0" fontId="13" fillId="0" borderId="10" xfId="2" applyFont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62" t="s">
        <v>90</v>
      </c>
      <c r="C2" s="62"/>
      <c r="D2" s="62"/>
      <c r="E2" s="62"/>
      <c r="F2" s="62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63" t="s">
        <v>103</v>
      </c>
      <c r="B4" s="63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64"/>
      <c r="B5" s="64"/>
      <c r="C5" s="5" t="s">
        <v>20</v>
      </c>
      <c r="D5" s="5">
        <v>10</v>
      </c>
      <c r="E5" s="21">
        <v>0.95</v>
      </c>
      <c r="F5" s="3"/>
    </row>
    <row r="6" spans="1:6" s="6" customFormat="1">
      <c r="A6" s="64"/>
      <c r="B6" s="64"/>
      <c r="C6" s="5" t="s">
        <v>47</v>
      </c>
      <c r="D6" s="5">
        <v>10</v>
      </c>
      <c r="E6" s="21">
        <v>0.2</v>
      </c>
      <c r="F6" s="3"/>
    </row>
    <row r="7" spans="1:6" s="6" customFormat="1">
      <c r="A7" s="64"/>
      <c r="B7" s="64"/>
      <c r="C7" s="20"/>
      <c r="D7" s="20"/>
      <c r="E7" s="21"/>
      <c r="F7" s="3"/>
    </row>
    <row r="8" spans="1:6" s="6" customFormat="1">
      <c r="A8" s="64"/>
      <c r="B8" s="64"/>
      <c r="C8" s="29"/>
      <c r="D8" s="28"/>
      <c r="E8" s="21"/>
      <c r="F8" s="3"/>
    </row>
    <row r="9" spans="1:6" s="6" customFormat="1">
      <c r="A9" s="64"/>
      <c r="B9" s="64"/>
      <c r="C9" s="2"/>
      <c r="D9" s="2"/>
      <c r="E9" s="26"/>
      <c r="F9" s="3"/>
    </row>
    <row r="10" spans="1:6" s="6" customFormat="1">
      <c r="A10" s="64"/>
      <c r="B10" s="64"/>
      <c r="C10" s="5"/>
      <c r="D10" s="2"/>
      <c r="E10" s="26"/>
      <c r="F10" s="3"/>
    </row>
    <row r="11" spans="1:6" s="6" customFormat="1">
      <c r="A11" s="64"/>
      <c r="B11" s="64"/>
      <c r="C11" s="5"/>
      <c r="D11" s="2"/>
      <c r="E11" s="26"/>
      <c r="F11" s="3"/>
    </row>
    <row r="12" spans="1:6" s="6" customFormat="1">
      <c r="A12" s="64"/>
      <c r="B12" s="65"/>
      <c r="C12" s="5"/>
      <c r="D12" s="2"/>
      <c r="E12" s="26"/>
      <c r="F12" s="3"/>
    </row>
    <row r="13" spans="1:6" s="6" customFormat="1">
      <c r="A13" s="64"/>
      <c r="B13" s="66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64"/>
      <c r="B14" s="67"/>
      <c r="C14" s="11" t="s">
        <v>28</v>
      </c>
      <c r="D14" s="11">
        <v>1</v>
      </c>
      <c r="E14" s="21">
        <v>1</v>
      </c>
      <c r="F14" s="3"/>
    </row>
    <row r="15" spans="1:6" s="6" customFormat="1">
      <c r="A15" s="64"/>
      <c r="B15" s="67"/>
      <c r="C15" s="2" t="s">
        <v>29</v>
      </c>
      <c r="D15" s="2">
        <v>26</v>
      </c>
      <c r="E15" s="21">
        <v>0.8</v>
      </c>
      <c r="F15" s="3"/>
    </row>
    <row r="16" spans="1:6" s="6" customFormat="1">
      <c r="A16" s="64"/>
      <c r="B16" s="67"/>
      <c r="C16" s="12" t="s">
        <v>30</v>
      </c>
      <c r="D16" s="2">
        <v>8</v>
      </c>
      <c r="E16" s="21">
        <v>0.5</v>
      </c>
      <c r="F16" s="3"/>
    </row>
    <row r="17" spans="1:6" s="6" customFormat="1">
      <c r="A17" s="64"/>
      <c r="B17" s="67"/>
      <c r="C17" s="11" t="s">
        <v>31</v>
      </c>
      <c r="D17" s="11">
        <v>2</v>
      </c>
      <c r="E17" s="21">
        <v>1</v>
      </c>
      <c r="F17" s="3"/>
    </row>
    <row r="18" spans="1:6" s="6" customFormat="1">
      <c r="A18" s="64"/>
      <c r="B18" s="67"/>
      <c r="C18" s="5"/>
      <c r="D18" s="2"/>
      <c r="E18" s="26"/>
      <c r="F18" s="3"/>
    </row>
    <row r="19" spans="1:6" s="6" customFormat="1">
      <c r="A19" s="64"/>
      <c r="B19" s="67"/>
      <c r="C19" s="5"/>
      <c r="D19" s="20"/>
      <c r="E19" s="19"/>
      <c r="F19" s="3"/>
    </row>
    <row r="20" spans="1:6" s="6" customFormat="1">
      <c r="A20" s="64"/>
      <c r="B20" s="67"/>
      <c r="C20" s="5"/>
      <c r="D20" s="20"/>
      <c r="E20" s="19"/>
      <c r="F20" s="3"/>
    </row>
    <row r="21" spans="1:6" s="6" customFormat="1">
      <c r="A21" s="64"/>
      <c r="B21" s="67"/>
      <c r="C21" s="5"/>
      <c r="D21" s="20"/>
      <c r="E21" s="19"/>
      <c r="F21" s="3"/>
    </row>
    <row r="22" spans="1:6" s="6" customFormat="1">
      <c r="A22" s="64"/>
      <c r="B22" s="68"/>
      <c r="C22" s="5"/>
      <c r="D22" s="20"/>
      <c r="E22" s="19"/>
      <c r="F22" s="3"/>
    </row>
    <row r="23" spans="1:6" s="6" customFormat="1">
      <c r="A23" s="64"/>
      <c r="B23" s="69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64"/>
      <c r="B24" s="70"/>
      <c r="C24" s="25" t="s">
        <v>50</v>
      </c>
      <c r="D24" s="22">
        <v>6</v>
      </c>
      <c r="E24" s="21">
        <v>1</v>
      </c>
      <c r="F24" s="3"/>
    </row>
    <row r="25" spans="1:6" s="6" customFormat="1">
      <c r="A25" s="64"/>
      <c r="B25" s="70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64"/>
      <c r="B26" s="70"/>
      <c r="C26" s="24" t="s">
        <v>32</v>
      </c>
      <c r="D26" s="23">
        <v>1</v>
      </c>
      <c r="E26" s="31">
        <v>1</v>
      </c>
      <c r="F26" s="3"/>
    </row>
    <row r="27" spans="1:6" s="6" customFormat="1">
      <c r="A27" s="64"/>
      <c r="B27" s="70"/>
      <c r="C27" s="1" t="s">
        <v>33</v>
      </c>
      <c r="D27" s="23">
        <v>1</v>
      </c>
      <c r="E27" s="21">
        <v>1</v>
      </c>
      <c r="F27" s="3"/>
    </row>
    <row r="28" spans="1:6" s="6" customFormat="1">
      <c r="A28" s="64"/>
      <c r="B28" s="70"/>
      <c r="C28" s="25" t="s">
        <v>7</v>
      </c>
      <c r="D28" s="23">
        <v>3</v>
      </c>
      <c r="E28" s="21">
        <v>1</v>
      </c>
      <c r="F28" s="3"/>
    </row>
    <row r="29" spans="1:6" s="6" customFormat="1">
      <c r="A29" s="64"/>
      <c r="B29" s="70"/>
      <c r="C29" s="25" t="s">
        <v>34</v>
      </c>
      <c r="D29" s="23">
        <v>3</v>
      </c>
      <c r="E29" s="21">
        <v>1</v>
      </c>
      <c r="F29" s="3"/>
    </row>
    <row r="30" spans="1:6" s="6" customFormat="1">
      <c r="A30" s="64"/>
      <c r="B30" s="70"/>
      <c r="C30" s="25" t="s">
        <v>5</v>
      </c>
      <c r="D30" s="23"/>
      <c r="E30" s="21">
        <v>1</v>
      </c>
      <c r="F30" s="3"/>
    </row>
    <row r="31" spans="1:6" s="6" customFormat="1">
      <c r="A31" s="64"/>
      <c r="B31" s="70"/>
      <c r="C31" s="25"/>
      <c r="D31" s="23"/>
      <c r="E31" s="21"/>
      <c r="F31" s="3"/>
    </row>
    <row r="32" spans="1:6" s="6" customFormat="1">
      <c r="A32" s="64"/>
      <c r="B32" s="70"/>
      <c r="C32" s="5"/>
      <c r="D32" s="23"/>
      <c r="E32" s="21"/>
      <c r="F32" s="3"/>
    </row>
    <row r="33" spans="1:6" s="6" customFormat="1">
      <c r="A33" s="64"/>
      <c r="B33" s="71"/>
      <c r="C33" s="5"/>
      <c r="D33" s="23"/>
      <c r="E33" s="21"/>
      <c r="F33" s="3"/>
    </row>
    <row r="34" spans="1:6" s="6" customFormat="1">
      <c r="A34" s="64"/>
      <c r="B34" s="72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64"/>
      <c r="B35" s="73"/>
      <c r="C35" s="4" t="s">
        <v>12</v>
      </c>
      <c r="D35" s="32">
        <v>1.5</v>
      </c>
      <c r="E35" s="33">
        <v>1</v>
      </c>
      <c r="F35" s="3"/>
    </row>
    <row r="36" spans="1:6" s="6" customFormat="1">
      <c r="A36" s="64"/>
      <c r="B36" s="73"/>
      <c r="C36" s="10" t="s">
        <v>35</v>
      </c>
      <c r="D36" s="10">
        <v>8</v>
      </c>
      <c r="E36" s="33">
        <v>1</v>
      </c>
      <c r="F36" s="3"/>
    </row>
    <row r="37" spans="1:6" s="6" customFormat="1">
      <c r="A37" s="64"/>
      <c r="B37" s="73"/>
      <c r="C37" s="10" t="s">
        <v>13</v>
      </c>
      <c r="D37" s="10">
        <v>6</v>
      </c>
      <c r="E37" s="33">
        <v>1</v>
      </c>
      <c r="F37" s="3"/>
    </row>
    <row r="38" spans="1:6" s="6" customFormat="1">
      <c r="A38" s="64"/>
      <c r="B38" s="73"/>
      <c r="C38" s="10" t="s">
        <v>14</v>
      </c>
      <c r="D38" s="10">
        <v>1</v>
      </c>
      <c r="E38" s="33">
        <v>1</v>
      </c>
      <c r="F38" s="3"/>
    </row>
    <row r="39" spans="1:6" s="6" customFormat="1">
      <c r="A39" s="64"/>
      <c r="B39" s="73"/>
      <c r="C39" s="10" t="s">
        <v>15</v>
      </c>
      <c r="D39" s="10">
        <v>4</v>
      </c>
      <c r="E39" s="33">
        <v>1</v>
      </c>
      <c r="F39" s="3"/>
    </row>
    <row r="40" spans="1:6" s="6" customFormat="1">
      <c r="A40" s="64"/>
      <c r="B40" s="73"/>
      <c r="C40" s="10" t="s">
        <v>16</v>
      </c>
      <c r="D40" s="10">
        <v>4</v>
      </c>
      <c r="E40" s="33">
        <v>1</v>
      </c>
      <c r="F40" s="3"/>
    </row>
    <row r="41" spans="1:6" s="6" customFormat="1">
      <c r="A41" s="64"/>
      <c r="B41" s="73"/>
      <c r="C41" s="10" t="s">
        <v>36</v>
      </c>
      <c r="D41" s="10">
        <v>8</v>
      </c>
      <c r="E41" s="33">
        <v>1</v>
      </c>
      <c r="F41" s="3"/>
    </row>
    <row r="42" spans="1:6" s="6" customFormat="1">
      <c r="A42" s="64"/>
      <c r="B42" s="73"/>
      <c r="C42" s="10" t="s">
        <v>37</v>
      </c>
      <c r="D42" s="10">
        <v>10</v>
      </c>
      <c r="E42" s="33">
        <v>1</v>
      </c>
      <c r="F42" s="3"/>
    </row>
    <row r="43" spans="1:6" s="6" customFormat="1">
      <c r="A43" s="64"/>
      <c r="B43" s="73"/>
      <c r="C43" s="10" t="s">
        <v>38</v>
      </c>
      <c r="D43" s="10">
        <v>2</v>
      </c>
      <c r="E43" s="33">
        <v>1</v>
      </c>
      <c r="F43" s="3"/>
    </row>
    <row r="44" spans="1:6" s="6" customFormat="1">
      <c r="A44" s="64"/>
      <c r="B44" s="73"/>
      <c r="C44" s="10" t="s">
        <v>17</v>
      </c>
      <c r="D44" s="10">
        <v>2</v>
      </c>
      <c r="E44" s="33">
        <v>1</v>
      </c>
      <c r="F44" s="3"/>
    </row>
    <row r="45" spans="1:6" s="6" customFormat="1">
      <c r="A45" s="64"/>
      <c r="B45" s="73"/>
      <c r="C45" s="10" t="s">
        <v>39</v>
      </c>
      <c r="D45" s="10">
        <v>6</v>
      </c>
      <c r="E45" s="33">
        <v>1</v>
      </c>
      <c r="F45" s="3"/>
    </row>
    <row r="46" spans="1:6" s="6" customFormat="1">
      <c r="A46" s="64"/>
      <c r="B46" s="73"/>
      <c r="C46" s="10"/>
      <c r="D46" s="10"/>
      <c r="E46" s="33"/>
      <c r="F46" s="3"/>
    </row>
    <row r="47" spans="1:6" s="6" customFormat="1">
      <c r="A47" s="64"/>
      <c r="B47" s="73"/>
      <c r="C47" s="10"/>
      <c r="D47" s="10"/>
      <c r="E47" s="33"/>
      <c r="F47" s="3"/>
    </row>
    <row r="48" spans="1:6" s="6" customFormat="1">
      <c r="A48" s="64"/>
      <c r="B48" s="74"/>
      <c r="C48" s="10"/>
      <c r="D48" s="10"/>
      <c r="E48" s="33"/>
      <c r="F48" s="5"/>
    </row>
    <row r="49" spans="1:6" s="6" customFormat="1">
      <c r="A49" s="64"/>
      <c r="B49" s="69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64"/>
      <c r="B50" s="70"/>
      <c r="C50" s="5" t="s">
        <v>53</v>
      </c>
      <c r="D50" s="5">
        <v>12</v>
      </c>
      <c r="E50" s="21">
        <v>1</v>
      </c>
      <c r="F50" s="3"/>
    </row>
    <row r="51" spans="1:6" s="6" customFormat="1">
      <c r="A51" s="64"/>
      <c r="B51" s="70"/>
      <c r="C51" s="5" t="s">
        <v>54</v>
      </c>
      <c r="D51" s="5">
        <v>1</v>
      </c>
      <c r="E51" s="21">
        <v>1</v>
      </c>
      <c r="F51" s="3"/>
    </row>
    <row r="52" spans="1:6" s="6" customFormat="1">
      <c r="A52" s="64"/>
      <c r="B52" s="70"/>
      <c r="C52" s="5" t="s">
        <v>55</v>
      </c>
      <c r="D52" s="5">
        <v>8</v>
      </c>
      <c r="E52" s="21">
        <v>0.65</v>
      </c>
      <c r="F52" s="3"/>
    </row>
    <row r="53" spans="1:6" s="6" customFormat="1">
      <c r="A53" s="64"/>
      <c r="B53" s="70"/>
      <c r="C53" s="5" t="s">
        <v>56</v>
      </c>
      <c r="D53" s="5">
        <v>10</v>
      </c>
      <c r="E53" s="21">
        <v>0.5</v>
      </c>
      <c r="F53" s="3"/>
    </row>
    <row r="54" spans="1:6" s="6" customFormat="1">
      <c r="A54" s="64"/>
      <c r="B54" s="70"/>
      <c r="C54" s="2" t="s">
        <v>57</v>
      </c>
      <c r="D54" s="2">
        <v>1</v>
      </c>
      <c r="E54" s="21">
        <v>0.5</v>
      </c>
      <c r="F54" s="3"/>
    </row>
    <row r="55" spans="1:6" s="6" customFormat="1">
      <c r="A55" s="64"/>
      <c r="B55" s="70"/>
      <c r="C55" s="2" t="s">
        <v>58</v>
      </c>
      <c r="D55" s="11">
        <v>2</v>
      </c>
      <c r="E55" s="21">
        <v>1</v>
      </c>
      <c r="F55" s="3"/>
    </row>
    <row r="56" spans="1:6" s="6" customFormat="1">
      <c r="A56" s="64"/>
      <c r="B56" s="70"/>
      <c r="C56" s="27" t="s">
        <v>59</v>
      </c>
      <c r="D56" s="11">
        <v>4</v>
      </c>
      <c r="E56" s="21">
        <v>1</v>
      </c>
      <c r="F56" s="3"/>
    </row>
    <row r="57" spans="1:6" s="6" customFormat="1">
      <c r="A57" s="64"/>
      <c r="B57" s="70"/>
      <c r="C57" s="2" t="s">
        <v>60</v>
      </c>
      <c r="D57" s="11">
        <v>1</v>
      </c>
      <c r="E57" s="21">
        <v>1</v>
      </c>
      <c r="F57" s="3"/>
    </row>
    <row r="58" spans="1:6" s="6" customFormat="1">
      <c r="A58" s="64"/>
      <c r="B58" s="70"/>
      <c r="C58" s="2" t="s">
        <v>61</v>
      </c>
      <c r="D58" s="11">
        <v>1</v>
      </c>
      <c r="E58" s="21">
        <v>1</v>
      </c>
      <c r="F58" s="3"/>
    </row>
    <row r="59" spans="1:6" s="6" customFormat="1">
      <c r="A59" s="64"/>
      <c r="B59" s="70"/>
      <c r="C59" s="2"/>
      <c r="D59" s="2"/>
      <c r="E59" s="21"/>
      <c r="F59" s="3"/>
    </row>
    <row r="60" spans="1:6" s="6" customFormat="1">
      <c r="A60" s="64"/>
      <c r="B60" s="70"/>
      <c r="C60" s="12"/>
      <c r="D60" s="11"/>
      <c r="E60" s="21"/>
      <c r="F60" s="3"/>
    </row>
    <row r="61" spans="1:6" s="6" customFormat="1">
      <c r="A61" s="64"/>
      <c r="B61" s="71"/>
      <c r="C61" s="11"/>
      <c r="D61" s="11"/>
      <c r="E61" s="21"/>
      <c r="F61" s="3"/>
    </row>
    <row r="62" spans="1:6" s="6" customFormat="1">
      <c r="A62" s="64"/>
      <c r="B62" s="66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64"/>
      <c r="B63" s="67"/>
      <c r="C63" s="5" t="s">
        <v>40</v>
      </c>
      <c r="D63" s="5">
        <v>28</v>
      </c>
      <c r="E63" s="26">
        <v>0.9</v>
      </c>
      <c r="F63" s="3"/>
    </row>
    <row r="64" spans="1:6" s="6" customFormat="1">
      <c r="A64" s="64"/>
      <c r="B64" s="67"/>
      <c r="C64" s="5" t="s">
        <v>41</v>
      </c>
      <c r="D64" s="5">
        <v>2</v>
      </c>
      <c r="E64" s="26">
        <v>1</v>
      </c>
      <c r="F64" s="3"/>
    </row>
    <row r="65" spans="1:6" s="6" customFormat="1">
      <c r="A65" s="64"/>
      <c r="B65" s="67"/>
      <c r="C65" s="5" t="s">
        <v>4</v>
      </c>
      <c r="D65" s="5">
        <v>2</v>
      </c>
      <c r="E65" s="26">
        <v>1</v>
      </c>
      <c r="F65" s="3"/>
    </row>
    <row r="66" spans="1:6" s="6" customFormat="1">
      <c r="A66" s="64"/>
      <c r="B66" s="67"/>
      <c r="C66" s="5" t="s">
        <v>4</v>
      </c>
      <c r="D66" s="5">
        <v>2</v>
      </c>
      <c r="E66" s="26">
        <v>1</v>
      </c>
      <c r="F66" s="3"/>
    </row>
    <row r="67" spans="1:6" s="6" customFormat="1">
      <c r="A67" s="64"/>
      <c r="B67" s="67"/>
      <c r="C67" s="5"/>
      <c r="D67" s="5"/>
      <c r="E67" s="26"/>
      <c r="F67" s="3"/>
    </row>
    <row r="68" spans="1:6" s="6" customFormat="1">
      <c r="A68" s="64"/>
      <c r="B68" s="67"/>
      <c r="C68" s="5"/>
      <c r="D68" s="5"/>
      <c r="E68" s="26"/>
      <c r="F68" s="3"/>
    </row>
    <row r="69" spans="1:6" s="6" customFormat="1">
      <c r="A69" s="64"/>
      <c r="B69" s="67"/>
      <c r="C69" s="5"/>
      <c r="D69" s="5"/>
      <c r="E69" s="26"/>
      <c r="F69" s="3"/>
    </row>
    <row r="70" spans="1:6" s="6" customFormat="1">
      <c r="A70" s="64"/>
      <c r="B70" s="67"/>
      <c r="C70" s="5"/>
      <c r="D70" s="5"/>
      <c r="E70" s="26"/>
      <c r="F70" s="3"/>
    </row>
    <row r="71" spans="1:6" s="6" customFormat="1">
      <c r="A71" s="64"/>
      <c r="B71" s="67"/>
      <c r="C71" s="5"/>
      <c r="D71" s="5"/>
      <c r="E71" s="26"/>
      <c r="F71" s="3"/>
    </row>
    <row r="72" spans="1:6" s="6" customFormat="1">
      <c r="A72" s="64"/>
      <c r="B72" s="67"/>
      <c r="C72" s="5"/>
      <c r="D72" s="5"/>
      <c r="E72" s="26"/>
      <c r="F72" s="3"/>
    </row>
    <row r="73" spans="1:6" s="6" customFormat="1">
      <c r="A73" s="64"/>
      <c r="B73" s="67"/>
      <c r="C73" s="5"/>
      <c r="D73" s="5"/>
      <c r="E73" s="26"/>
      <c r="F73" s="3"/>
    </row>
    <row r="74" spans="1:6" s="6" customFormat="1">
      <c r="A74" s="64"/>
      <c r="B74" s="67"/>
      <c r="C74" s="5"/>
      <c r="D74" s="5"/>
      <c r="E74" s="26"/>
      <c r="F74" s="3"/>
    </row>
    <row r="75" spans="1:6" s="6" customFormat="1">
      <c r="A75" s="64"/>
      <c r="B75" s="68"/>
      <c r="C75" s="2"/>
      <c r="D75" s="2"/>
      <c r="E75" s="26"/>
      <c r="F75" s="3"/>
    </row>
    <row r="76" spans="1:6" s="6" customFormat="1">
      <c r="A76" s="64"/>
      <c r="B76" s="66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64"/>
      <c r="B77" s="67"/>
      <c r="C77" s="2" t="s">
        <v>63</v>
      </c>
      <c r="D77" s="2">
        <v>60</v>
      </c>
      <c r="E77" s="21">
        <v>1</v>
      </c>
      <c r="F77" s="3"/>
    </row>
    <row r="78" spans="1:6" s="6" customFormat="1">
      <c r="A78" s="64"/>
      <c r="B78" s="67"/>
      <c r="C78" s="5" t="s">
        <v>64</v>
      </c>
      <c r="D78" s="5">
        <v>7</v>
      </c>
      <c r="E78" s="21">
        <v>1</v>
      </c>
      <c r="F78" s="3"/>
    </row>
    <row r="79" spans="1:6" s="6" customFormat="1">
      <c r="A79" s="64"/>
      <c r="B79" s="67"/>
      <c r="C79" s="2"/>
      <c r="D79" s="2"/>
      <c r="E79" s="26"/>
      <c r="F79" s="3"/>
    </row>
    <row r="80" spans="1:6" s="6" customFormat="1">
      <c r="A80" s="64"/>
      <c r="B80" s="68"/>
      <c r="C80" s="2"/>
      <c r="D80" s="2"/>
      <c r="E80" s="26"/>
      <c r="F80" s="3"/>
    </row>
    <row r="81" spans="1:6" s="6" customFormat="1">
      <c r="A81" s="64"/>
      <c r="B81" s="66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64"/>
      <c r="B82" s="67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64"/>
      <c r="B83" s="67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64"/>
      <c r="B84" s="67"/>
      <c r="C84" s="11"/>
      <c r="D84" s="11"/>
      <c r="E84" s="21"/>
      <c r="F84" s="3"/>
    </row>
    <row r="85" spans="1:6" s="6" customFormat="1">
      <c r="A85" s="64"/>
      <c r="B85" s="67"/>
      <c r="C85" s="13"/>
      <c r="D85" s="13"/>
      <c r="E85" s="21"/>
      <c r="F85" s="3"/>
    </row>
    <row r="86" spans="1:6" s="6" customFormat="1">
      <c r="A86" s="64"/>
      <c r="B86" s="67"/>
      <c r="C86" s="13"/>
      <c r="D86" s="13"/>
      <c r="E86" s="21"/>
      <c r="F86" s="3"/>
    </row>
    <row r="87" spans="1:6" s="6" customFormat="1">
      <c r="A87" s="64"/>
      <c r="B87" s="67"/>
      <c r="C87" s="13"/>
      <c r="D87" s="13"/>
      <c r="E87" s="21"/>
      <c r="F87" s="3"/>
    </row>
    <row r="88" spans="1:6" s="6" customFormat="1">
      <c r="A88" s="64"/>
      <c r="B88" s="67"/>
      <c r="C88" s="13"/>
      <c r="D88" s="13"/>
      <c r="E88" s="21"/>
      <c r="F88" s="3"/>
    </row>
    <row r="89" spans="1:6" s="6" customFormat="1">
      <c r="A89" s="64"/>
      <c r="B89" s="67"/>
      <c r="C89" s="13"/>
      <c r="D89" s="13"/>
      <c r="E89" s="21"/>
      <c r="F89" s="3"/>
    </row>
    <row r="90" spans="1:6" s="6" customFormat="1">
      <c r="A90" s="64"/>
      <c r="B90" s="68"/>
      <c r="C90" s="2"/>
      <c r="D90" s="2"/>
      <c r="E90" s="26"/>
      <c r="F90" s="3"/>
    </row>
    <row r="91" spans="1:6" s="6" customFormat="1">
      <c r="A91" s="75"/>
      <c r="B91" s="76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75"/>
      <c r="B92" s="76"/>
      <c r="C92" s="10"/>
      <c r="D92" s="35"/>
      <c r="E92" s="36"/>
      <c r="F92" s="30"/>
    </row>
    <row r="93" spans="1:6" s="6" customFormat="1">
      <c r="A93" s="75"/>
      <c r="B93" s="76"/>
      <c r="C93" s="10"/>
      <c r="D93" s="35"/>
      <c r="E93" s="36"/>
      <c r="F93" s="30"/>
    </row>
    <row r="94" spans="1:6" s="6" customFormat="1">
      <c r="A94" s="75"/>
      <c r="B94" s="76"/>
      <c r="C94" s="10"/>
      <c r="D94" s="35"/>
      <c r="E94" s="36"/>
      <c r="F94" s="30"/>
    </row>
    <row r="95" spans="1:6" s="6" customFormat="1">
      <c r="A95" s="75"/>
      <c r="B95" s="76"/>
      <c r="C95" s="10"/>
      <c r="D95" s="35"/>
      <c r="E95" s="36"/>
      <c r="F95" s="30"/>
    </row>
    <row r="96" spans="1:6" s="6" customFormat="1">
      <c r="A96" s="75"/>
      <c r="B96" s="76"/>
      <c r="C96" s="2"/>
      <c r="D96" s="11"/>
      <c r="E96" s="21"/>
      <c r="F96" s="30"/>
    </row>
    <row r="97" spans="1:6" s="6" customFormat="1">
      <c r="A97" s="75"/>
      <c r="B97" s="76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75"/>
      <c r="B98" s="76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75"/>
      <c r="B99" s="76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75"/>
      <c r="B100" s="76"/>
      <c r="C100" s="2"/>
      <c r="D100" s="22"/>
      <c r="E100" s="21"/>
      <c r="F100" s="30"/>
    </row>
    <row r="101" spans="1:6" s="6" customFormat="1">
      <c r="A101" s="75"/>
      <c r="B101" s="76"/>
      <c r="C101" s="2"/>
      <c r="D101" s="11"/>
      <c r="E101" s="21"/>
      <c r="F101" s="30"/>
    </row>
    <row r="102" spans="1:6" s="6" customFormat="1">
      <c r="A102" s="75"/>
      <c r="B102" s="76"/>
      <c r="C102" s="10"/>
      <c r="D102" s="11"/>
      <c r="E102" s="21"/>
      <c r="F102" s="30"/>
    </row>
    <row r="103" spans="1:6" s="6" customFormat="1">
      <c r="A103" s="75"/>
      <c r="B103" s="77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75"/>
      <c r="B104" s="77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75"/>
      <c r="B105" s="77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75"/>
      <c r="B106" s="77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75"/>
      <c r="B107" s="77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75"/>
      <c r="B108" s="77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75"/>
      <c r="B109" s="77"/>
      <c r="C109" s="10"/>
      <c r="D109" s="2"/>
      <c r="E109" s="21"/>
      <c r="F109" s="30"/>
    </row>
    <row r="110" spans="1:6">
      <c r="A110" s="78" t="s">
        <v>3</v>
      </c>
      <c r="B110" s="66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79"/>
      <c r="B111" s="67"/>
      <c r="C111" s="5" t="s">
        <v>23</v>
      </c>
      <c r="D111" s="2">
        <v>8</v>
      </c>
      <c r="E111" s="21">
        <v>1</v>
      </c>
      <c r="F111" s="5"/>
    </row>
    <row r="112" spans="1:6">
      <c r="A112" s="79"/>
      <c r="B112" s="67"/>
      <c r="C112" s="5" t="s">
        <v>24</v>
      </c>
      <c r="D112" s="11">
        <v>8</v>
      </c>
      <c r="E112" s="21">
        <v>1</v>
      </c>
      <c r="F112" s="5"/>
    </row>
    <row r="113" spans="1:6">
      <c r="A113" s="79"/>
      <c r="B113" s="67"/>
      <c r="C113" s="2" t="s">
        <v>25</v>
      </c>
      <c r="D113" s="2">
        <v>8</v>
      </c>
      <c r="E113" s="21">
        <v>1</v>
      </c>
      <c r="F113" s="5"/>
    </row>
    <row r="114" spans="1:6">
      <c r="A114" s="79"/>
      <c r="B114" s="68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79"/>
      <c r="B115" s="66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79"/>
      <c r="B116" s="67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79"/>
      <c r="B117" s="67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79"/>
      <c r="B118" s="68"/>
      <c r="C118" s="11"/>
      <c r="D118" s="34"/>
      <c r="E118" s="26"/>
      <c r="F118" s="5"/>
    </row>
    <row r="119" spans="1:6" ht="12" customHeight="1">
      <c r="A119" s="79"/>
      <c r="B119" s="66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79"/>
      <c r="B120" s="67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79"/>
      <c r="B121" s="67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79"/>
      <c r="B122" s="67"/>
      <c r="C122" s="20"/>
      <c r="D122" s="20"/>
      <c r="E122" s="19"/>
      <c r="F122" s="5"/>
    </row>
    <row r="123" spans="1:6" ht="12" customHeight="1">
      <c r="A123" s="79"/>
      <c r="B123" s="67"/>
      <c r="C123" s="20"/>
      <c r="D123" s="20"/>
      <c r="E123" s="19"/>
      <c r="F123" s="5"/>
    </row>
    <row r="124" spans="1:6" ht="12" customHeight="1">
      <c r="A124" s="80"/>
      <c r="B124" s="68"/>
      <c r="C124" s="12"/>
      <c r="D124" s="22"/>
      <c r="E124" s="19"/>
      <c r="F124" s="5"/>
    </row>
  </sheetData>
  <mergeCells count="18">
    <mergeCell ref="A91:A109"/>
    <mergeCell ref="B91:B96"/>
    <mergeCell ref="B97:B102"/>
    <mergeCell ref="B103:B109"/>
    <mergeCell ref="A110:A124"/>
    <mergeCell ref="B110:B114"/>
    <mergeCell ref="B115:B118"/>
    <mergeCell ref="B119:B124"/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O14"/>
  <sheetViews>
    <sheetView showGridLines="0" tabSelected="1" workbookViewId="0">
      <selection activeCell="Q23" sqref="Q23"/>
    </sheetView>
  </sheetViews>
  <sheetFormatPr defaultColWidth="3" defaultRowHeight="18" customHeight="1"/>
  <sheetData>
    <row r="2" spans="2:41" ht="18" customHeight="1">
      <c r="G2" s="58"/>
      <c r="R2" s="58" t="s">
        <v>125</v>
      </c>
    </row>
    <row r="4" spans="2:41" ht="18" customHeight="1">
      <c r="B4" s="100" t="s">
        <v>133</v>
      </c>
      <c r="C4" s="101"/>
      <c r="D4" s="101"/>
      <c r="E4" s="101"/>
      <c r="F4" s="100" t="s">
        <v>115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 t="s">
        <v>116</v>
      </c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</row>
    <row r="5" spans="2:41" ht="18" customHeight="1">
      <c r="B5" s="101"/>
      <c r="C5" s="101"/>
      <c r="D5" s="101"/>
      <c r="E5" s="101"/>
      <c r="F5" s="100" t="s">
        <v>110</v>
      </c>
      <c r="G5" s="100"/>
      <c r="H5" s="100"/>
      <c r="I5" s="100"/>
      <c r="J5" s="100"/>
      <c r="K5" s="100" t="s">
        <v>111</v>
      </c>
      <c r="L5" s="101"/>
      <c r="M5" s="101"/>
      <c r="N5" s="101"/>
      <c r="O5" s="101"/>
      <c r="P5" s="100" t="s">
        <v>112</v>
      </c>
      <c r="Q5" s="101"/>
      <c r="R5" s="101"/>
      <c r="S5" s="101"/>
      <c r="T5" s="59" t="s">
        <v>113</v>
      </c>
      <c r="U5" s="60"/>
      <c r="V5" s="60"/>
      <c r="W5" s="60"/>
      <c r="X5" s="61"/>
      <c r="Y5" s="59" t="s">
        <v>114</v>
      </c>
      <c r="Z5" s="60"/>
      <c r="AA5" s="60"/>
      <c r="AB5" s="60"/>
      <c r="AC5" s="61"/>
      <c r="AD5" s="59" t="s">
        <v>130</v>
      </c>
      <c r="AE5" s="60"/>
      <c r="AF5" s="60"/>
      <c r="AG5" s="61"/>
      <c r="AH5" s="59" t="s">
        <v>131</v>
      </c>
      <c r="AI5" s="60"/>
      <c r="AJ5" s="60"/>
      <c r="AK5" s="61"/>
      <c r="AL5" s="59" t="s">
        <v>132</v>
      </c>
      <c r="AM5" s="60"/>
      <c r="AN5" s="60"/>
      <c r="AO5" s="61"/>
    </row>
    <row r="6" spans="2:41" ht="18" customHeight="1">
      <c r="B6" s="92" t="s">
        <v>135</v>
      </c>
      <c r="C6" s="90"/>
      <c r="D6" s="90"/>
      <c r="E6" s="90"/>
      <c r="F6" s="90">
        <v>7</v>
      </c>
      <c r="G6" s="90"/>
      <c r="H6" s="90"/>
      <c r="I6" s="90"/>
      <c r="J6" s="90"/>
      <c r="K6" s="90">
        <v>5</v>
      </c>
      <c r="L6" s="90"/>
      <c r="M6" s="90"/>
      <c r="N6" s="90"/>
      <c r="O6" s="90"/>
      <c r="P6" s="93">
        <f>K6/F6</f>
        <v>0.7142857142857143</v>
      </c>
      <c r="Q6" s="93"/>
      <c r="R6" s="93"/>
      <c r="S6" s="93"/>
      <c r="T6" s="94">
        <v>6</v>
      </c>
      <c r="U6" s="95"/>
      <c r="V6" s="95"/>
      <c r="W6" s="95"/>
      <c r="X6" s="96"/>
      <c r="Y6" s="94">
        <v>6</v>
      </c>
      <c r="Z6" s="95"/>
      <c r="AA6" s="95"/>
      <c r="AB6" s="95"/>
      <c r="AC6" s="96"/>
      <c r="AD6" s="97">
        <f>Y6/T6</f>
        <v>1</v>
      </c>
      <c r="AE6" s="98"/>
      <c r="AF6" s="98"/>
      <c r="AG6" s="99"/>
      <c r="AH6" s="90">
        <v>18</v>
      </c>
      <c r="AI6" s="90"/>
      <c r="AJ6" s="90"/>
      <c r="AK6" s="90"/>
      <c r="AL6" s="91">
        <f>T6/(AH6*200) * 1000</f>
        <v>1.6666666666666667</v>
      </c>
      <c r="AM6" s="91"/>
      <c r="AN6" s="91"/>
      <c r="AO6" s="91"/>
    </row>
    <row r="7" spans="2:41" ht="18" customHeight="1">
      <c r="B7" s="92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3"/>
      <c r="Q7" s="93"/>
      <c r="R7" s="93"/>
      <c r="S7" s="93"/>
      <c r="T7" s="94"/>
      <c r="U7" s="95"/>
      <c r="V7" s="95"/>
      <c r="W7" s="95"/>
      <c r="X7" s="96"/>
      <c r="Y7" s="94"/>
      <c r="Z7" s="95"/>
      <c r="AA7" s="95"/>
      <c r="AB7" s="95"/>
      <c r="AC7" s="96"/>
      <c r="AD7" s="97"/>
      <c r="AE7" s="98"/>
      <c r="AF7" s="98"/>
      <c r="AG7" s="99"/>
      <c r="AH7" s="90"/>
      <c r="AI7" s="90"/>
      <c r="AJ7" s="90"/>
      <c r="AK7" s="90"/>
      <c r="AL7" s="91"/>
      <c r="AM7" s="91"/>
      <c r="AN7" s="91"/>
      <c r="AO7" s="91"/>
    </row>
    <row r="8" spans="2:41" ht="18" customHeight="1">
      <c r="B8" s="9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3"/>
      <c r="Q8" s="93"/>
      <c r="R8" s="93"/>
      <c r="S8" s="93"/>
      <c r="T8" s="94"/>
      <c r="U8" s="95"/>
      <c r="V8" s="95"/>
      <c r="W8" s="95"/>
      <c r="X8" s="96"/>
      <c r="Y8" s="94"/>
      <c r="Z8" s="95"/>
      <c r="AA8" s="95"/>
      <c r="AB8" s="95"/>
      <c r="AC8" s="96"/>
      <c r="AD8" s="97"/>
      <c r="AE8" s="98"/>
      <c r="AF8" s="98"/>
      <c r="AG8" s="99"/>
      <c r="AH8" s="90"/>
      <c r="AI8" s="90"/>
      <c r="AJ8" s="90"/>
      <c r="AK8" s="90"/>
      <c r="AL8" s="91"/>
      <c r="AM8" s="91"/>
      <c r="AN8" s="91"/>
      <c r="AO8" s="91"/>
    </row>
    <row r="9" spans="2:41" ht="18" customHeight="1">
      <c r="B9" s="92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3"/>
      <c r="Q9" s="93"/>
      <c r="R9" s="93"/>
      <c r="S9" s="93"/>
      <c r="T9" s="94"/>
      <c r="U9" s="95"/>
      <c r="V9" s="95"/>
      <c r="W9" s="95"/>
      <c r="X9" s="96"/>
      <c r="Y9" s="94"/>
      <c r="Z9" s="95"/>
      <c r="AA9" s="95"/>
      <c r="AB9" s="95"/>
      <c r="AC9" s="96"/>
      <c r="AD9" s="97"/>
      <c r="AE9" s="98"/>
      <c r="AF9" s="98"/>
      <c r="AG9" s="99"/>
      <c r="AH9" s="90"/>
      <c r="AI9" s="90"/>
      <c r="AJ9" s="90"/>
      <c r="AK9" s="90"/>
      <c r="AL9" s="91"/>
      <c r="AM9" s="91"/>
      <c r="AN9" s="91"/>
      <c r="AO9" s="91"/>
    </row>
    <row r="10" spans="2:41" ht="18" customHeight="1">
      <c r="B10" s="92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3"/>
      <c r="Q10" s="93"/>
      <c r="R10" s="93"/>
      <c r="S10" s="93"/>
      <c r="T10" s="94"/>
      <c r="U10" s="95"/>
      <c r="V10" s="95"/>
      <c r="W10" s="95"/>
      <c r="X10" s="96"/>
      <c r="Y10" s="94"/>
      <c r="Z10" s="95"/>
      <c r="AA10" s="95"/>
      <c r="AB10" s="95"/>
      <c r="AC10" s="96"/>
      <c r="AD10" s="97"/>
      <c r="AE10" s="98"/>
      <c r="AF10" s="98"/>
      <c r="AG10" s="99"/>
      <c r="AH10" s="90"/>
      <c r="AI10" s="90"/>
      <c r="AJ10" s="90"/>
      <c r="AK10" s="90"/>
      <c r="AL10" s="91"/>
      <c r="AM10" s="91"/>
      <c r="AN10" s="91"/>
      <c r="AO10" s="91"/>
    </row>
    <row r="11" spans="2:41" ht="18" customHeight="1">
      <c r="B11" s="92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3"/>
      <c r="Q11" s="93"/>
      <c r="R11" s="93"/>
      <c r="S11" s="93"/>
      <c r="T11" s="94"/>
      <c r="U11" s="95"/>
      <c r="V11" s="95"/>
      <c r="W11" s="95"/>
      <c r="X11" s="96"/>
      <c r="Y11" s="94"/>
      <c r="Z11" s="95"/>
      <c r="AA11" s="95"/>
      <c r="AB11" s="95"/>
      <c r="AC11" s="96"/>
      <c r="AD11" s="97"/>
      <c r="AE11" s="98"/>
      <c r="AF11" s="98"/>
      <c r="AG11" s="99"/>
      <c r="AH11" s="90"/>
      <c r="AI11" s="90"/>
      <c r="AJ11" s="90"/>
      <c r="AK11" s="90"/>
      <c r="AL11" s="91"/>
      <c r="AM11" s="91"/>
      <c r="AN11" s="91"/>
      <c r="AO11" s="91"/>
    </row>
    <row r="12" spans="2:41" ht="18" customHeight="1">
      <c r="B12" s="92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3"/>
      <c r="Q12" s="93"/>
      <c r="R12" s="93"/>
      <c r="S12" s="93"/>
      <c r="T12" s="94"/>
      <c r="U12" s="95"/>
      <c r="V12" s="95"/>
      <c r="W12" s="95"/>
      <c r="X12" s="96"/>
      <c r="Y12" s="94"/>
      <c r="Z12" s="95"/>
      <c r="AA12" s="95"/>
      <c r="AB12" s="95"/>
      <c r="AC12" s="96"/>
      <c r="AD12" s="97"/>
      <c r="AE12" s="98"/>
      <c r="AF12" s="98"/>
      <c r="AG12" s="99"/>
      <c r="AH12" s="90"/>
      <c r="AI12" s="90"/>
      <c r="AJ12" s="90"/>
      <c r="AK12" s="90"/>
      <c r="AL12" s="91"/>
      <c r="AM12" s="91"/>
      <c r="AN12" s="91"/>
      <c r="AO12" s="91"/>
    </row>
    <row r="13" spans="2:41" ht="18" customHeight="1">
      <c r="B13" s="92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3"/>
      <c r="Q13" s="93"/>
      <c r="R13" s="93"/>
      <c r="S13" s="93"/>
      <c r="T13" s="94"/>
      <c r="U13" s="95"/>
      <c r="V13" s="95"/>
      <c r="W13" s="95"/>
      <c r="X13" s="96"/>
      <c r="Y13" s="94"/>
      <c r="Z13" s="95"/>
      <c r="AA13" s="95"/>
      <c r="AB13" s="95"/>
      <c r="AC13" s="96"/>
      <c r="AD13" s="97"/>
      <c r="AE13" s="98"/>
      <c r="AF13" s="98"/>
      <c r="AG13" s="99"/>
      <c r="AH13" s="90"/>
      <c r="AI13" s="90"/>
      <c r="AJ13" s="90"/>
      <c r="AK13" s="90"/>
      <c r="AL13" s="91"/>
      <c r="AM13" s="91"/>
      <c r="AN13" s="91"/>
      <c r="AO13" s="91"/>
    </row>
    <row r="14" spans="2:41" ht="18" customHeight="1">
      <c r="B14" s="87" t="s">
        <v>134</v>
      </c>
      <c r="C14" s="87"/>
      <c r="D14" s="87"/>
      <c r="E14" s="87"/>
      <c r="F14" s="87">
        <f>SUM(F6:J13)</f>
        <v>7</v>
      </c>
      <c r="G14" s="87"/>
      <c r="H14" s="87"/>
      <c r="I14" s="87"/>
      <c r="J14" s="87"/>
      <c r="K14" s="87">
        <f>SUM(K6:O13)</f>
        <v>5</v>
      </c>
      <c r="L14" s="87"/>
      <c r="M14" s="87"/>
      <c r="N14" s="87"/>
      <c r="O14" s="87"/>
      <c r="P14" s="89">
        <f t="shared" ref="P14" si="0">K14/F14</f>
        <v>0.7142857142857143</v>
      </c>
      <c r="Q14" s="89"/>
      <c r="R14" s="89"/>
      <c r="S14" s="89"/>
      <c r="T14" s="81">
        <f>SUM(T6:X13)</f>
        <v>6</v>
      </c>
      <c r="U14" s="82"/>
      <c r="V14" s="82"/>
      <c r="W14" s="82"/>
      <c r="X14" s="83"/>
      <c r="Y14" s="81">
        <f>SUM(Y6:AC13)</f>
        <v>6</v>
      </c>
      <c r="Z14" s="82"/>
      <c r="AA14" s="82"/>
      <c r="AB14" s="82"/>
      <c r="AC14" s="83"/>
      <c r="AD14" s="84">
        <f t="shared" ref="AD14" si="1">Y14/T14</f>
        <v>1</v>
      </c>
      <c r="AE14" s="85"/>
      <c r="AF14" s="85"/>
      <c r="AG14" s="86"/>
      <c r="AH14" s="87">
        <v>18</v>
      </c>
      <c r="AI14" s="87"/>
      <c r="AJ14" s="87"/>
      <c r="AK14" s="87"/>
      <c r="AL14" s="88">
        <f>AVERAGE(AL6:AO13)</f>
        <v>1.6666666666666667</v>
      </c>
      <c r="AM14" s="88"/>
      <c r="AN14" s="88"/>
      <c r="AO14" s="88"/>
    </row>
  </sheetData>
  <mergeCells count="87">
    <mergeCell ref="AH13:AK13"/>
    <mergeCell ref="AL13:AO13"/>
    <mergeCell ref="B13:E13"/>
    <mergeCell ref="F13:J13"/>
    <mergeCell ref="K13:O13"/>
    <mergeCell ref="P13:S13"/>
    <mergeCell ref="T13:X13"/>
    <mergeCell ref="Y13:AC13"/>
    <mergeCell ref="AD13:AG13"/>
    <mergeCell ref="Y9:AC9"/>
    <mergeCell ref="AD9:AG9"/>
    <mergeCell ref="Y10:AC10"/>
    <mergeCell ref="Y12:AC12"/>
    <mergeCell ref="AD12:AG12"/>
    <mergeCell ref="AL9:AO9"/>
    <mergeCell ref="AD7:AG7"/>
    <mergeCell ref="B9:E9"/>
    <mergeCell ref="F9:J9"/>
    <mergeCell ref="K9:O9"/>
    <mergeCell ref="P9:S9"/>
    <mergeCell ref="T9:X9"/>
    <mergeCell ref="P7:S7"/>
    <mergeCell ref="P8:S8"/>
    <mergeCell ref="T4:AO4"/>
    <mergeCell ref="T8:X8"/>
    <mergeCell ref="Y8:AC8"/>
    <mergeCell ref="AD8:AG8"/>
    <mergeCell ref="T6:X6"/>
    <mergeCell ref="Y6:AC6"/>
    <mergeCell ref="AD6:AG6"/>
    <mergeCell ref="T7:X7"/>
    <mergeCell ref="Y7:AC7"/>
    <mergeCell ref="AH8:AK8"/>
    <mergeCell ref="AL6:AO6"/>
    <mergeCell ref="AL7:AO7"/>
    <mergeCell ref="AL8:AO8"/>
    <mergeCell ref="AH6:AK6"/>
    <mergeCell ref="AH7:AK7"/>
    <mergeCell ref="F4:S4"/>
    <mergeCell ref="B4:E5"/>
    <mergeCell ref="F5:J5"/>
    <mergeCell ref="K5:O5"/>
    <mergeCell ref="P5:S5"/>
    <mergeCell ref="B6:E6"/>
    <mergeCell ref="B7:E7"/>
    <mergeCell ref="B8:E8"/>
    <mergeCell ref="AD10:AG10"/>
    <mergeCell ref="AH10:AK10"/>
    <mergeCell ref="K6:O6"/>
    <mergeCell ref="K7:O7"/>
    <mergeCell ref="K8:O8"/>
    <mergeCell ref="F10:J10"/>
    <mergeCell ref="F6:J6"/>
    <mergeCell ref="F7:J7"/>
    <mergeCell ref="F8:J8"/>
    <mergeCell ref="AH9:AK9"/>
    <mergeCell ref="P6:S6"/>
    <mergeCell ref="AL10:AO10"/>
    <mergeCell ref="B11:E11"/>
    <mergeCell ref="F11:J11"/>
    <mergeCell ref="K11:O11"/>
    <mergeCell ref="P11:S11"/>
    <mergeCell ref="T11:X11"/>
    <mergeCell ref="Y11:AC11"/>
    <mergeCell ref="AD11:AG11"/>
    <mergeCell ref="AH11:AK11"/>
    <mergeCell ref="AL11:AO11"/>
    <mergeCell ref="B10:E10"/>
    <mergeCell ref="K10:O10"/>
    <mergeCell ref="P10:S10"/>
    <mergeCell ref="T10:X10"/>
    <mergeCell ref="AH12:AK12"/>
    <mergeCell ref="AL12:AO12"/>
    <mergeCell ref="B12:E12"/>
    <mergeCell ref="F12:J12"/>
    <mergeCell ref="K12:O12"/>
    <mergeCell ref="P12:S12"/>
    <mergeCell ref="T12:X12"/>
    <mergeCell ref="Y14:AC14"/>
    <mergeCell ref="AD14:AG14"/>
    <mergeCell ref="AH14:AK14"/>
    <mergeCell ref="AL14:AO14"/>
    <mergeCell ref="B14:E14"/>
    <mergeCell ref="F14:J14"/>
    <mergeCell ref="K14:O14"/>
    <mergeCell ref="P14:S14"/>
    <mergeCell ref="T14:X14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12" sqref="D12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875" customWidth="1"/>
    <col min="6" max="6" width="24.5" customWidth="1"/>
    <col min="7" max="7" width="28" customWidth="1"/>
    <col min="8" max="8" width="11.75" bestFit="1" customWidth="1"/>
    <col min="9" max="9" width="34.625" customWidth="1"/>
  </cols>
  <sheetData>
    <row r="1" spans="1:9" s="43" customFormat="1" ht="20.25">
      <c r="A1" s="103" t="s">
        <v>129</v>
      </c>
      <c r="B1" s="103"/>
      <c r="C1" s="103"/>
      <c r="D1" s="103"/>
      <c r="E1" s="103"/>
      <c r="F1" s="103"/>
    </row>
    <row r="2" spans="1:9" s="43" customFormat="1" ht="14.25">
      <c r="A2" s="104" t="s">
        <v>117</v>
      </c>
      <c r="B2" s="105"/>
      <c r="C2" s="106" t="s">
        <v>118</v>
      </c>
      <c r="D2" s="107"/>
      <c r="E2" s="108" t="s">
        <v>119</v>
      </c>
      <c r="F2" s="109"/>
    </row>
    <row r="3" spans="1:9" s="43" customFormat="1" ht="14.25">
      <c r="A3" s="104" t="s">
        <v>127</v>
      </c>
      <c r="B3" s="105"/>
      <c r="C3" s="106" t="s">
        <v>126</v>
      </c>
      <c r="D3" s="107"/>
      <c r="E3" s="108" t="s">
        <v>139</v>
      </c>
      <c r="F3" s="108"/>
    </row>
    <row r="4" spans="1:9" s="43" customFormat="1" ht="14.25">
      <c r="A4" s="102" t="s">
        <v>109</v>
      </c>
      <c r="B4" s="102"/>
      <c r="C4" s="102"/>
      <c r="D4" s="102"/>
      <c r="E4" s="102"/>
      <c r="F4" s="102"/>
      <c r="G4" s="102"/>
      <c r="H4" s="102"/>
    </row>
    <row r="5" spans="1:9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107</v>
      </c>
      <c r="I5" s="47" t="s">
        <v>108</v>
      </c>
    </row>
    <row r="6" spans="1:9" s="43" customFormat="1">
      <c r="A6" s="44">
        <v>1</v>
      </c>
      <c r="B6" s="54" t="s">
        <v>136</v>
      </c>
      <c r="C6" s="55" t="s">
        <v>140</v>
      </c>
      <c r="D6" s="53">
        <v>41526</v>
      </c>
      <c r="E6" s="53">
        <v>41527</v>
      </c>
      <c r="F6" s="53">
        <v>41530</v>
      </c>
      <c r="G6" s="53">
        <v>41533</v>
      </c>
      <c r="H6" s="56">
        <v>1</v>
      </c>
      <c r="I6" s="45"/>
    </row>
    <row r="7" spans="1:9" s="43" customFormat="1">
      <c r="A7" s="44"/>
      <c r="B7" s="54"/>
      <c r="C7" s="55"/>
      <c r="D7" s="53"/>
      <c r="E7" s="53"/>
      <c r="F7" s="53"/>
      <c r="G7" s="53"/>
      <c r="H7" s="56"/>
      <c r="I7" s="45"/>
    </row>
    <row r="8" spans="1:9" s="43" customFormat="1">
      <c r="A8" s="44"/>
      <c r="B8" s="54"/>
      <c r="C8" s="55"/>
      <c r="D8" s="50"/>
      <c r="E8" s="53"/>
      <c r="F8" s="53"/>
      <c r="G8" s="53"/>
      <c r="H8" s="56"/>
      <c r="I8" s="45"/>
    </row>
    <row r="9" spans="1:9" s="43" customFormat="1">
      <c r="A9" s="44"/>
      <c r="B9" s="54"/>
      <c r="C9" s="55"/>
      <c r="D9" s="53"/>
      <c r="E9" s="53"/>
      <c r="F9" s="53"/>
      <c r="G9" s="53"/>
      <c r="H9" s="56"/>
      <c r="I9" s="51"/>
    </row>
    <row r="10" spans="1:9" s="43" customFormat="1">
      <c r="A10" s="44"/>
      <c r="B10" s="54"/>
      <c r="C10" s="55"/>
      <c r="D10" s="53"/>
      <c r="E10" s="53"/>
      <c r="F10" s="53"/>
      <c r="G10" s="53"/>
      <c r="H10" s="56"/>
      <c r="I10" s="46"/>
    </row>
    <row r="11" spans="1:9" s="43" customFormat="1">
      <c r="A11" s="44"/>
      <c r="B11" s="54"/>
      <c r="C11" s="55"/>
      <c r="D11" s="53"/>
      <c r="E11" s="53"/>
      <c r="F11" s="53"/>
      <c r="G11" s="53"/>
      <c r="H11" s="56"/>
      <c r="I11" s="46"/>
    </row>
  </sheetData>
  <mergeCells count="8">
    <mergeCell ref="A4:H4"/>
    <mergeCell ref="A1:F1"/>
    <mergeCell ref="A2:B2"/>
    <mergeCell ref="C2:D2"/>
    <mergeCell ref="E2:F2"/>
    <mergeCell ref="A3:B3"/>
    <mergeCell ref="C3:D3"/>
    <mergeCell ref="E3:F3"/>
  </mergeCells>
  <phoneticPr fontId="1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E15" sqref="E15"/>
    </sheetView>
  </sheetViews>
  <sheetFormatPr defaultRowHeight="13.5"/>
  <cols>
    <col min="2" max="2" width="30" customWidth="1"/>
    <col min="3" max="4" width="12.125" customWidth="1"/>
    <col min="6" max="6" width="21" customWidth="1"/>
    <col min="7" max="7" width="25.875" customWidth="1"/>
    <col min="8" max="8" width="24.5" customWidth="1"/>
    <col min="9" max="9" width="11.75" bestFit="1" customWidth="1"/>
    <col min="10" max="10" width="34.625" customWidth="1"/>
  </cols>
  <sheetData>
    <row r="1" spans="1:10" s="43" customFormat="1" ht="20.25">
      <c r="A1" s="103" t="s">
        <v>129</v>
      </c>
      <c r="B1" s="103"/>
      <c r="C1" s="103"/>
      <c r="D1" s="103"/>
      <c r="E1" s="103"/>
      <c r="F1" s="103"/>
      <c r="G1" s="103"/>
      <c r="H1" s="103"/>
    </row>
    <row r="2" spans="1:10" s="43" customFormat="1" ht="14.25">
      <c r="A2" s="104" t="s">
        <v>117</v>
      </c>
      <c r="B2" s="105"/>
      <c r="C2" s="110" t="s">
        <v>118</v>
      </c>
      <c r="D2" s="106"/>
      <c r="E2" s="106"/>
      <c r="F2" s="107"/>
      <c r="G2" s="108" t="s">
        <v>119</v>
      </c>
      <c r="H2" s="109"/>
    </row>
    <row r="3" spans="1:10" s="43" customFormat="1" ht="14.25" customHeight="1">
      <c r="A3" s="104" t="s">
        <v>128</v>
      </c>
      <c r="B3" s="105"/>
      <c r="C3" s="110" t="s">
        <v>126</v>
      </c>
      <c r="D3" s="106"/>
      <c r="E3" s="106"/>
      <c r="F3" s="107"/>
      <c r="G3" s="108" t="s">
        <v>138</v>
      </c>
      <c r="H3" s="108"/>
    </row>
    <row r="4" spans="1:10" s="43" customFormat="1" ht="14.25">
      <c r="A4" s="47" t="s">
        <v>85</v>
      </c>
      <c r="B4" s="48" t="s">
        <v>120</v>
      </c>
      <c r="C4" s="48" t="s">
        <v>123</v>
      </c>
      <c r="D4" s="48" t="s">
        <v>142</v>
      </c>
      <c r="E4" s="47" t="s">
        <v>87</v>
      </c>
      <c r="F4" s="49" t="s">
        <v>121</v>
      </c>
      <c r="G4" s="49" t="s">
        <v>88</v>
      </c>
      <c r="H4" s="49" t="s">
        <v>122</v>
      </c>
      <c r="I4" s="47" t="s">
        <v>107</v>
      </c>
      <c r="J4" s="47" t="s">
        <v>108</v>
      </c>
    </row>
    <row r="5" spans="1:10" s="43" customFormat="1">
      <c r="A5" s="44">
        <v>1</v>
      </c>
      <c r="B5" s="51" t="s">
        <v>137</v>
      </c>
      <c r="C5" s="51" t="s">
        <v>124</v>
      </c>
      <c r="D5" s="51" t="s">
        <v>124</v>
      </c>
      <c r="E5" s="52" t="s">
        <v>141</v>
      </c>
      <c r="F5" s="53">
        <v>41526</v>
      </c>
      <c r="G5" s="53">
        <v>41527</v>
      </c>
      <c r="H5" s="53">
        <v>41527</v>
      </c>
      <c r="I5" s="57">
        <v>1</v>
      </c>
      <c r="J5" s="45"/>
    </row>
  </sheetData>
  <mergeCells count="7">
    <mergeCell ref="G3:H3"/>
    <mergeCell ref="A1:H1"/>
    <mergeCell ref="A2:B2"/>
    <mergeCell ref="G2:H2"/>
    <mergeCell ref="A3:B3"/>
    <mergeCell ref="C2:F2"/>
    <mergeCell ref="C3:F3"/>
  </mergeCells>
  <phoneticPr fontId="17" type="noConversion"/>
  <dataValidations count="1">
    <dataValidation type="list" allowBlank="1" showInputMessage="1" showErrorMessage="1" sqref="C5:D5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2012-06-25(明细)</vt:lpstr>
      <vt:lpstr>概要部分</vt:lpstr>
      <vt:lpstr>开发任务(201309)</vt:lpstr>
      <vt:lpstr>Bug统计(201309)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2013-09-30T02:08:19Z</dcterms:modified>
</cp:coreProperties>
</file>